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19440" windowHeight="12456" firstSheet="4" activeTab="4"/>
  </bookViews>
  <sheets>
    <sheet name=" 1,5-2 года (день 2)" sheetId="4" state="hidden" r:id="rId1"/>
    <sheet name=" ОВЗ 3-7 лет (день 2) " sheetId="11" state="hidden" r:id="rId2"/>
    <sheet name=" СВО 3-7 лет " sheetId="10" state="hidden" r:id="rId3"/>
    <sheet name=" 3-7 лет (день 2)" sheetId="5" state="hidden" r:id="rId4"/>
    <sheet name="День 2 до 3 лет" sheetId="8" r:id="rId5"/>
    <sheet name="День 2 от 3 лет" sheetId="9" r:id="rId6"/>
    <sheet name="БГП" sheetId="7" state="hidden" r:id="rId7"/>
  </sheets>
  <externalReferences>
    <externalReference r:id="rId8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0"/>
  <c r="J7" i="4"/>
  <c r="K7" i="11"/>
  <c r="K38" i="10"/>
  <c r="K38" i="11"/>
  <c r="K39" i="4"/>
  <c r="BO60" i="10"/>
  <c r="BO61" s="1"/>
  <c r="BN60"/>
  <c r="BN61" s="1"/>
  <c r="BM60"/>
  <c r="BM61" s="1"/>
  <c r="BL60"/>
  <c r="BL61" s="1"/>
  <c r="BK60"/>
  <c r="BK61" s="1"/>
  <c r="BJ60"/>
  <c r="BJ61" s="1"/>
  <c r="BI60"/>
  <c r="BI61" s="1"/>
  <c r="BH60"/>
  <c r="BH61" s="1"/>
  <c r="BG60"/>
  <c r="BG61" s="1"/>
  <c r="BF60"/>
  <c r="BF61" s="1"/>
  <c r="BE60"/>
  <c r="BE61" s="1"/>
  <c r="BD60"/>
  <c r="BD61" s="1"/>
  <c r="BC60"/>
  <c r="BC61" s="1"/>
  <c r="BB60"/>
  <c r="BB61" s="1"/>
  <c r="BA60"/>
  <c r="BA61" s="1"/>
  <c r="AZ60"/>
  <c r="AZ61" s="1"/>
  <c r="AY60"/>
  <c r="AY61" s="1"/>
  <c r="AX60"/>
  <c r="AX61" s="1"/>
  <c r="AW60"/>
  <c r="AW61" s="1"/>
  <c r="AV60"/>
  <c r="AV61" s="1"/>
  <c r="AU60"/>
  <c r="AU61" s="1"/>
  <c r="AT60"/>
  <c r="AT61" s="1"/>
  <c r="AS60"/>
  <c r="AS61" s="1"/>
  <c r="AR60"/>
  <c r="AR61" s="1"/>
  <c r="AQ60"/>
  <c r="AQ61" s="1"/>
  <c r="AP60"/>
  <c r="AP61" s="1"/>
  <c r="AO60"/>
  <c r="AO61" s="1"/>
  <c r="AN60"/>
  <c r="AN61" s="1"/>
  <c r="AM60"/>
  <c r="AM61" s="1"/>
  <c r="AL60"/>
  <c r="AL61" s="1"/>
  <c r="AK60"/>
  <c r="AK61" s="1"/>
  <c r="AJ60"/>
  <c r="AJ61" s="1"/>
  <c r="AI60"/>
  <c r="AI61" s="1"/>
  <c r="AH60"/>
  <c r="AH61" s="1"/>
  <c r="AG60"/>
  <c r="AG61" s="1"/>
  <c r="AF60"/>
  <c r="AF61" s="1"/>
  <c r="AE60"/>
  <c r="AE61" s="1"/>
  <c r="AD60"/>
  <c r="AD61" s="1"/>
  <c r="AC60"/>
  <c r="AC61" s="1"/>
  <c r="AB60"/>
  <c r="AB61" s="1"/>
  <c r="AA60"/>
  <c r="AA61" s="1"/>
  <c r="Z60"/>
  <c r="Z61" s="1"/>
  <c r="Y60"/>
  <c r="Y61" s="1"/>
  <c r="X60"/>
  <c r="X61" s="1"/>
  <c r="W60"/>
  <c r="W61" s="1"/>
  <c r="V60"/>
  <c r="V61" s="1"/>
  <c r="U60"/>
  <c r="U61" s="1"/>
  <c r="T60"/>
  <c r="T61" s="1"/>
  <c r="S60"/>
  <c r="S61" s="1"/>
  <c r="R60"/>
  <c r="R61" s="1"/>
  <c r="Q60"/>
  <c r="Q61" s="1"/>
  <c r="P60"/>
  <c r="P61" s="1"/>
  <c r="O60"/>
  <c r="O61" s="1"/>
  <c r="N60"/>
  <c r="N61" s="1"/>
  <c r="M60"/>
  <c r="M61" s="1"/>
  <c r="L60"/>
  <c r="L61" s="1"/>
  <c r="K60"/>
  <c r="K61" s="1"/>
  <c r="J60"/>
  <c r="J61" s="1"/>
  <c r="I60"/>
  <c r="I61" s="1"/>
  <c r="H60"/>
  <c r="H61" s="1"/>
  <c r="G60"/>
  <c r="G61" s="1"/>
  <c r="F60"/>
  <c r="F61" s="1"/>
  <c r="E60"/>
  <c r="E61" s="1"/>
  <c r="D60"/>
  <c r="D61" s="1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B54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BO52"/>
  <c r="BN52"/>
  <c r="BM52"/>
  <c r="BL52"/>
  <c r="BL57" s="1"/>
  <c r="BL58" s="1"/>
  <c r="BK52"/>
  <c r="BK57" s="1"/>
  <c r="BK58" s="1"/>
  <c r="BJ52"/>
  <c r="BI52"/>
  <c r="BH52"/>
  <c r="BG52"/>
  <c r="BF52"/>
  <c r="BE52"/>
  <c r="BD52"/>
  <c r="BD57" s="1"/>
  <c r="BD58" s="1"/>
  <c r="BC52"/>
  <c r="BC57" s="1"/>
  <c r="BC58" s="1"/>
  <c r="BB52"/>
  <c r="BA52"/>
  <c r="AZ52"/>
  <c r="AY52"/>
  <c r="AX52"/>
  <c r="AW52"/>
  <c r="AV52"/>
  <c r="AV57" s="1"/>
  <c r="AV58" s="1"/>
  <c r="AU52"/>
  <c r="AU57" s="1"/>
  <c r="AU58" s="1"/>
  <c r="AT52"/>
  <c r="AS52"/>
  <c r="AR52"/>
  <c r="AQ52"/>
  <c r="AP52"/>
  <c r="AO52"/>
  <c r="AN52"/>
  <c r="AN57" s="1"/>
  <c r="AN58" s="1"/>
  <c r="AM52"/>
  <c r="AM57" s="1"/>
  <c r="AM58" s="1"/>
  <c r="AL52"/>
  <c r="AK52"/>
  <c r="AJ52"/>
  <c r="AI52"/>
  <c r="AH52"/>
  <c r="AG52"/>
  <c r="AF52"/>
  <c r="AF57" s="1"/>
  <c r="AF58" s="1"/>
  <c r="AE52"/>
  <c r="AE57" s="1"/>
  <c r="AE58" s="1"/>
  <c r="AD52"/>
  <c r="AC52"/>
  <c r="AB52"/>
  <c r="AA52"/>
  <c r="Z52"/>
  <c r="Y52"/>
  <c r="X52"/>
  <c r="X57" s="1"/>
  <c r="X58" s="1"/>
  <c r="W52"/>
  <c r="W57" s="1"/>
  <c r="W58" s="1"/>
  <c r="V52"/>
  <c r="U52"/>
  <c r="T52"/>
  <c r="S52"/>
  <c r="R52"/>
  <c r="Q52"/>
  <c r="P52"/>
  <c r="P57" s="1"/>
  <c r="P58" s="1"/>
  <c r="O52"/>
  <c r="O57" s="1"/>
  <c r="O58" s="1"/>
  <c r="N52"/>
  <c r="M52"/>
  <c r="L52"/>
  <c r="K52"/>
  <c r="J52"/>
  <c r="I52"/>
  <c r="H52"/>
  <c r="H57" s="1"/>
  <c r="H58" s="1"/>
  <c r="G52"/>
  <c r="G57" s="1"/>
  <c r="G58" s="1"/>
  <c r="F52"/>
  <c r="E52"/>
  <c r="D52"/>
  <c r="C52"/>
  <c r="BO60" i="11"/>
  <c r="BO61" s="1"/>
  <c r="BN60"/>
  <c r="BN61" s="1"/>
  <c r="BM60"/>
  <c r="BM61" s="1"/>
  <c r="BL60"/>
  <c r="BL61" s="1"/>
  <c r="BK60"/>
  <c r="BK61" s="1"/>
  <c r="BJ60"/>
  <c r="BJ61" s="1"/>
  <c r="BI60"/>
  <c r="BI61" s="1"/>
  <c r="BH60"/>
  <c r="BH61" s="1"/>
  <c r="BG60"/>
  <c r="BG61" s="1"/>
  <c r="BF60"/>
  <c r="BF61" s="1"/>
  <c r="BE60"/>
  <c r="BE61" s="1"/>
  <c r="BD60"/>
  <c r="BD61" s="1"/>
  <c r="BC60"/>
  <c r="BC61" s="1"/>
  <c r="BB60"/>
  <c r="BB61" s="1"/>
  <c r="BA60"/>
  <c r="BA61" s="1"/>
  <c r="AZ60"/>
  <c r="AZ61" s="1"/>
  <c r="AY60"/>
  <c r="AY61" s="1"/>
  <c r="AX60"/>
  <c r="AX61" s="1"/>
  <c r="AW60"/>
  <c r="AW61" s="1"/>
  <c r="AV60"/>
  <c r="AV61" s="1"/>
  <c r="AU60"/>
  <c r="AU61" s="1"/>
  <c r="AT60"/>
  <c r="AT61" s="1"/>
  <c r="AS60"/>
  <c r="AS61" s="1"/>
  <c r="AR60"/>
  <c r="AR61" s="1"/>
  <c r="AQ60"/>
  <c r="AQ61" s="1"/>
  <c r="AP60"/>
  <c r="AP61" s="1"/>
  <c r="AO60"/>
  <c r="AO61" s="1"/>
  <c r="AN60"/>
  <c r="AN61" s="1"/>
  <c r="AM60"/>
  <c r="AM61" s="1"/>
  <c r="AL60"/>
  <c r="AL61" s="1"/>
  <c r="AK60"/>
  <c r="AK61" s="1"/>
  <c r="AJ60"/>
  <c r="AJ61" s="1"/>
  <c r="AI60"/>
  <c r="AI61" s="1"/>
  <c r="AH60"/>
  <c r="AH61" s="1"/>
  <c r="AG60"/>
  <c r="AG61" s="1"/>
  <c r="AF60"/>
  <c r="AF61" s="1"/>
  <c r="AE60"/>
  <c r="AE61" s="1"/>
  <c r="AD60"/>
  <c r="AD61" s="1"/>
  <c r="AC60"/>
  <c r="AC61" s="1"/>
  <c r="AB60"/>
  <c r="AB61" s="1"/>
  <c r="AA60"/>
  <c r="AA61" s="1"/>
  <c r="Z60"/>
  <c r="Z61" s="1"/>
  <c r="Y60"/>
  <c r="Y61" s="1"/>
  <c r="X60"/>
  <c r="X61" s="1"/>
  <c r="W60"/>
  <c r="W61" s="1"/>
  <c r="V60"/>
  <c r="V61" s="1"/>
  <c r="U60"/>
  <c r="U61" s="1"/>
  <c r="T60"/>
  <c r="T61" s="1"/>
  <c r="S60"/>
  <c r="S61" s="1"/>
  <c r="R60"/>
  <c r="R61" s="1"/>
  <c r="Q60"/>
  <c r="Q61" s="1"/>
  <c r="P60"/>
  <c r="P61" s="1"/>
  <c r="O60"/>
  <c r="O61" s="1"/>
  <c r="N60"/>
  <c r="N61" s="1"/>
  <c r="M60"/>
  <c r="M61" s="1"/>
  <c r="L60"/>
  <c r="L61" s="1"/>
  <c r="K60"/>
  <c r="K61" s="1"/>
  <c r="J60"/>
  <c r="J61" s="1"/>
  <c r="I60"/>
  <c r="I61" s="1"/>
  <c r="H60"/>
  <c r="H61" s="1"/>
  <c r="G60"/>
  <c r="G61" s="1"/>
  <c r="F60"/>
  <c r="F61" s="1"/>
  <c r="E60"/>
  <c r="E61" s="1"/>
  <c r="D60"/>
  <c r="D61" s="1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B56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B55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B54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B53"/>
  <c r="BO52"/>
  <c r="BN52"/>
  <c r="BM52"/>
  <c r="BM57" s="1"/>
  <c r="BM58" s="1"/>
  <c r="BL52"/>
  <c r="BL57" s="1"/>
  <c r="BL58" s="1"/>
  <c r="BK52"/>
  <c r="BJ52"/>
  <c r="BI52"/>
  <c r="BH52"/>
  <c r="BH57" s="1"/>
  <c r="BH58" s="1"/>
  <c r="BG52"/>
  <c r="BF52"/>
  <c r="BE52"/>
  <c r="BE57" s="1"/>
  <c r="BE58" s="1"/>
  <c r="BD52"/>
  <c r="BD57" s="1"/>
  <c r="BD58" s="1"/>
  <c r="BC52"/>
  <c r="BB52"/>
  <c r="BA52"/>
  <c r="AZ52"/>
  <c r="AZ57" s="1"/>
  <c r="AZ58" s="1"/>
  <c r="AY52"/>
  <c r="AX52"/>
  <c r="AW52"/>
  <c r="AW57" s="1"/>
  <c r="AW58" s="1"/>
  <c r="AV52"/>
  <c r="AV57" s="1"/>
  <c r="AV58" s="1"/>
  <c r="AU52"/>
  <c r="AT52"/>
  <c r="AS52"/>
  <c r="AR52"/>
  <c r="AR57" s="1"/>
  <c r="AR58" s="1"/>
  <c r="AQ52"/>
  <c r="AP52"/>
  <c r="AO52"/>
  <c r="AO57" s="1"/>
  <c r="AO58" s="1"/>
  <c r="AN52"/>
  <c r="AN57" s="1"/>
  <c r="AN58" s="1"/>
  <c r="AM52"/>
  <c r="AL52"/>
  <c r="AK52"/>
  <c r="AJ52"/>
  <c r="AJ57" s="1"/>
  <c r="AJ58" s="1"/>
  <c r="AI52"/>
  <c r="AH52"/>
  <c r="AG52"/>
  <c r="AG57" s="1"/>
  <c r="AG58" s="1"/>
  <c r="AF52"/>
  <c r="AF57" s="1"/>
  <c r="AF58" s="1"/>
  <c r="AE52"/>
  <c r="AD52"/>
  <c r="AC52"/>
  <c r="AB52"/>
  <c r="AB57" s="1"/>
  <c r="AB58" s="1"/>
  <c r="AA52"/>
  <c r="Z52"/>
  <c r="Y52"/>
  <c r="Y57" s="1"/>
  <c r="Y58" s="1"/>
  <c r="X52"/>
  <c r="X57" s="1"/>
  <c r="X58" s="1"/>
  <c r="W52"/>
  <c r="V52"/>
  <c r="U52"/>
  <c r="T52"/>
  <c r="T57" s="1"/>
  <c r="T58" s="1"/>
  <c r="S52"/>
  <c r="R52"/>
  <c r="Q52"/>
  <c r="Q57" s="1"/>
  <c r="Q58" s="1"/>
  <c r="P52"/>
  <c r="P57" s="1"/>
  <c r="P58" s="1"/>
  <c r="O52"/>
  <c r="N52"/>
  <c r="M52"/>
  <c r="L52"/>
  <c r="L57" s="1"/>
  <c r="L58" s="1"/>
  <c r="K52"/>
  <c r="J52"/>
  <c r="I52"/>
  <c r="I57" s="1"/>
  <c r="I58" s="1"/>
  <c r="H52"/>
  <c r="H57" s="1"/>
  <c r="H58" s="1"/>
  <c r="G52"/>
  <c r="F52"/>
  <c r="E52"/>
  <c r="D52"/>
  <c r="D57" s="1"/>
  <c r="D58" s="1"/>
  <c r="C52"/>
  <c r="B52"/>
  <c r="BN61" i="4"/>
  <c r="BN62" s="1"/>
  <c r="BM61"/>
  <c r="BM62" s="1"/>
  <c r="BL61"/>
  <c r="BL62" s="1"/>
  <c r="BK61"/>
  <c r="BK62" s="1"/>
  <c r="BJ61"/>
  <c r="BJ62" s="1"/>
  <c r="BI61"/>
  <c r="BI62" s="1"/>
  <c r="BH61"/>
  <c r="BH62" s="1"/>
  <c r="BG61"/>
  <c r="BG62" s="1"/>
  <c r="BF61"/>
  <c r="BF62" s="1"/>
  <c r="BE61"/>
  <c r="BE62" s="1"/>
  <c r="BD61"/>
  <c r="BD62" s="1"/>
  <c r="BC61"/>
  <c r="BC62" s="1"/>
  <c r="BB61"/>
  <c r="BB62" s="1"/>
  <c r="BA61"/>
  <c r="BA62" s="1"/>
  <c r="AZ61"/>
  <c r="AZ62" s="1"/>
  <c r="AY61"/>
  <c r="AY62" s="1"/>
  <c r="AX61"/>
  <c r="AX62" s="1"/>
  <c r="AW61"/>
  <c r="AW62" s="1"/>
  <c r="AV61"/>
  <c r="AV62" s="1"/>
  <c r="AU61"/>
  <c r="AU62" s="1"/>
  <c r="AT61"/>
  <c r="AT62" s="1"/>
  <c r="AS61"/>
  <c r="AS62" s="1"/>
  <c r="AR61"/>
  <c r="AR62" s="1"/>
  <c r="AQ61"/>
  <c r="AQ62" s="1"/>
  <c r="AP61"/>
  <c r="AP62" s="1"/>
  <c r="AO61"/>
  <c r="AO62" s="1"/>
  <c r="AN61"/>
  <c r="AN62" s="1"/>
  <c r="AM61"/>
  <c r="AM62" s="1"/>
  <c r="AL61"/>
  <c r="AL62" s="1"/>
  <c r="AK61"/>
  <c r="AK62" s="1"/>
  <c r="AJ61"/>
  <c r="AJ62" s="1"/>
  <c r="AI61"/>
  <c r="AI62" s="1"/>
  <c r="AH61"/>
  <c r="AH62" s="1"/>
  <c r="AG61"/>
  <c r="AG62" s="1"/>
  <c r="AF61"/>
  <c r="AF62" s="1"/>
  <c r="AE61"/>
  <c r="AE62" s="1"/>
  <c r="AD61"/>
  <c r="AD62" s="1"/>
  <c r="AC61"/>
  <c r="AC62" s="1"/>
  <c r="AB61"/>
  <c r="AB62" s="1"/>
  <c r="AA61"/>
  <c r="AA62" s="1"/>
  <c r="Z61"/>
  <c r="Z62" s="1"/>
  <c r="Y61"/>
  <c r="Y62" s="1"/>
  <c r="X61"/>
  <c r="X62" s="1"/>
  <c r="W61"/>
  <c r="W62" s="1"/>
  <c r="V61"/>
  <c r="V62" s="1"/>
  <c r="U61"/>
  <c r="U62" s="1"/>
  <c r="T61"/>
  <c r="T62" s="1"/>
  <c r="S61"/>
  <c r="S62" s="1"/>
  <c r="R61"/>
  <c r="R62" s="1"/>
  <c r="Q61"/>
  <c r="Q62" s="1"/>
  <c r="P61"/>
  <c r="P62" s="1"/>
  <c r="O61"/>
  <c r="O62" s="1"/>
  <c r="N61"/>
  <c r="N62" s="1"/>
  <c r="M61"/>
  <c r="M62" s="1"/>
  <c r="L61"/>
  <c r="L62" s="1"/>
  <c r="K61"/>
  <c r="K62" s="1"/>
  <c r="J61"/>
  <c r="J62" s="1"/>
  <c r="I61"/>
  <c r="I62" s="1"/>
  <c r="H61"/>
  <c r="H62" s="1"/>
  <c r="G61"/>
  <c r="G62" s="1"/>
  <c r="F61"/>
  <c r="F62" s="1"/>
  <c r="E61"/>
  <c r="E62" s="1"/>
  <c r="D61"/>
  <c r="D62" s="1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B56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O60" i="5"/>
  <c r="BO61" s="1"/>
  <c r="BN60"/>
  <c r="BN61" s="1"/>
  <c r="BM60"/>
  <c r="BM61" s="1"/>
  <c r="BL60"/>
  <c r="BL61" s="1"/>
  <c r="BK60"/>
  <c r="BK61" s="1"/>
  <c r="BJ60"/>
  <c r="BJ61" s="1"/>
  <c r="BI60"/>
  <c r="BI61" s="1"/>
  <c r="BH60"/>
  <c r="BH61" s="1"/>
  <c r="BG60"/>
  <c r="BG61" s="1"/>
  <c r="BF60"/>
  <c r="BF61" s="1"/>
  <c r="BE60"/>
  <c r="BE61" s="1"/>
  <c r="BD60"/>
  <c r="BD61" s="1"/>
  <c r="BC60"/>
  <c r="BC61" s="1"/>
  <c r="BB60"/>
  <c r="BB61" s="1"/>
  <c r="BA60"/>
  <c r="BA61" s="1"/>
  <c r="AZ60"/>
  <c r="AZ61" s="1"/>
  <c r="AY60"/>
  <c r="AY61" s="1"/>
  <c r="AX60"/>
  <c r="AX61" s="1"/>
  <c r="AW60"/>
  <c r="AW61" s="1"/>
  <c r="AV60"/>
  <c r="AV61" s="1"/>
  <c r="AU60"/>
  <c r="AU61" s="1"/>
  <c r="AT60"/>
  <c r="AT61" s="1"/>
  <c r="AS60"/>
  <c r="AS61" s="1"/>
  <c r="AR60"/>
  <c r="AR61" s="1"/>
  <c r="AQ60"/>
  <c r="AQ61" s="1"/>
  <c r="AP60"/>
  <c r="AP61" s="1"/>
  <c r="AO60"/>
  <c r="AO61" s="1"/>
  <c r="AN60"/>
  <c r="AN61" s="1"/>
  <c r="AM60"/>
  <c r="AM61" s="1"/>
  <c r="AL60"/>
  <c r="AL61" s="1"/>
  <c r="AK60"/>
  <c r="AK61" s="1"/>
  <c r="AJ60"/>
  <c r="AJ61" s="1"/>
  <c r="AI60"/>
  <c r="AI61" s="1"/>
  <c r="AH60"/>
  <c r="AH61" s="1"/>
  <c r="AG60"/>
  <c r="AG61" s="1"/>
  <c r="AF60"/>
  <c r="AF61" s="1"/>
  <c r="AE60"/>
  <c r="AE61" s="1"/>
  <c r="AD60"/>
  <c r="AD61" s="1"/>
  <c r="AC60"/>
  <c r="AC61" s="1"/>
  <c r="AB60"/>
  <c r="AB61" s="1"/>
  <c r="AA60"/>
  <c r="AA61" s="1"/>
  <c r="Z60"/>
  <c r="Z61" s="1"/>
  <c r="Y60"/>
  <c r="Y61" s="1"/>
  <c r="X60"/>
  <c r="X61" s="1"/>
  <c r="W60"/>
  <c r="W61" s="1"/>
  <c r="V60"/>
  <c r="V61" s="1"/>
  <c r="U60"/>
  <c r="U61" s="1"/>
  <c r="T60"/>
  <c r="T61" s="1"/>
  <c r="S60"/>
  <c r="S61" s="1"/>
  <c r="R60"/>
  <c r="R61" s="1"/>
  <c r="Q60"/>
  <c r="Q61" s="1"/>
  <c r="P60"/>
  <c r="P61" s="1"/>
  <c r="O60"/>
  <c r="O61" s="1"/>
  <c r="N60"/>
  <c r="N61" s="1"/>
  <c r="M60"/>
  <c r="M61" s="1"/>
  <c r="L60"/>
  <c r="L61" s="1"/>
  <c r="K60"/>
  <c r="K61" s="1"/>
  <c r="J60"/>
  <c r="J61" s="1"/>
  <c r="I60"/>
  <c r="I61" s="1"/>
  <c r="H60"/>
  <c r="H61" s="1"/>
  <c r="G60"/>
  <c r="G61" s="1"/>
  <c r="F60"/>
  <c r="F61" s="1"/>
  <c r="E60"/>
  <c r="E61" s="1"/>
  <c r="D60"/>
  <c r="D61" s="1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B56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B55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B54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B53"/>
  <c r="BO52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Y57" i="10" l="1"/>
  <c r="AY58" s="1"/>
  <c r="AY63" s="1"/>
  <c r="AA57"/>
  <c r="AA58" s="1"/>
  <c r="AA62" s="1"/>
  <c r="AQ57"/>
  <c r="AQ58" s="1"/>
  <c r="AI57"/>
  <c r="AI58" s="1"/>
  <c r="BG57"/>
  <c r="BG58" s="1"/>
  <c r="BG62" s="1"/>
  <c r="S57"/>
  <c r="S58" s="1"/>
  <c r="BO57"/>
  <c r="BO58" s="1"/>
  <c r="K57"/>
  <c r="K58" s="1"/>
  <c r="K63" s="1"/>
  <c r="J58" i="4"/>
  <c r="J59" s="1"/>
  <c r="R58"/>
  <c r="R59" s="1"/>
  <c r="R63" s="1"/>
  <c r="Z58"/>
  <c r="Z59" s="1"/>
  <c r="Z64" s="1"/>
  <c r="AH58"/>
  <c r="AH59" s="1"/>
  <c r="AH64" s="1"/>
  <c r="AP58"/>
  <c r="AP59" s="1"/>
  <c r="AP64" s="1"/>
  <c r="AX58"/>
  <c r="AX59" s="1"/>
  <c r="AX63" s="1"/>
  <c r="BF58"/>
  <c r="BF59" s="1"/>
  <c r="BF64" s="1"/>
  <c r="BN58"/>
  <c r="BN59" s="1"/>
  <c r="BN64" s="1"/>
  <c r="I58"/>
  <c r="I59" s="1"/>
  <c r="Q58"/>
  <c r="Q59" s="1"/>
  <c r="Q64" s="1"/>
  <c r="Y58"/>
  <c r="Y59" s="1"/>
  <c r="Y64" s="1"/>
  <c r="AG58"/>
  <c r="AG59" s="1"/>
  <c r="AK58"/>
  <c r="AK59" s="1"/>
  <c r="AK63" s="1"/>
  <c r="AS58"/>
  <c r="AS59" s="1"/>
  <c r="AS64" s="1"/>
  <c r="AW58"/>
  <c r="AW59" s="1"/>
  <c r="AW63" s="1"/>
  <c r="BA58"/>
  <c r="BA59" s="1"/>
  <c r="BA63" s="1"/>
  <c r="BE58"/>
  <c r="BE59" s="1"/>
  <c r="BE64" s="1"/>
  <c r="BM58"/>
  <c r="BM59" s="1"/>
  <c r="BM64" s="1"/>
  <c r="E58"/>
  <c r="E59" s="1"/>
  <c r="E63" s="1"/>
  <c r="M58"/>
  <c r="M59" s="1"/>
  <c r="M63" s="1"/>
  <c r="U58"/>
  <c r="U59" s="1"/>
  <c r="U64" s="1"/>
  <c r="AC58"/>
  <c r="AC59" s="1"/>
  <c r="AC64" s="1"/>
  <c r="AO58"/>
  <c r="AO59" s="1"/>
  <c r="AO64" s="1"/>
  <c r="BI58"/>
  <c r="BI59" s="1"/>
  <c r="BI64" s="1"/>
  <c r="F57" i="10"/>
  <c r="F58" s="1"/>
  <c r="F62" s="1"/>
  <c r="V57"/>
  <c r="V58" s="1"/>
  <c r="V63" s="1"/>
  <c r="AD57"/>
  <c r="AD58" s="1"/>
  <c r="AD62" s="1"/>
  <c r="AL57"/>
  <c r="AL58" s="1"/>
  <c r="AL63" s="1"/>
  <c r="AT57"/>
  <c r="AT58" s="1"/>
  <c r="AT62" s="1"/>
  <c r="BB57"/>
  <c r="BB58" s="1"/>
  <c r="BB62" s="1"/>
  <c r="BJ57"/>
  <c r="BJ58" s="1"/>
  <c r="BJ63" s="1"/>
  <c r="I57"/>
  <c r="I58" s="1"/>
  <c r="I63" s="1"/>
  <c r="Q57"/>
  <c r="Q58" s="1"/>
  <c r="Q63" s="1"/>
  <c r="Y57"/>
  <c r="Y58" s="1"/>
  <c r="Y62" s="1"/>
  <c r="AG57"/>
  <c r="AG58" s="1"/>
  <c r="AG63" s="1"/>
  <c r="AO57"/>
  <c r="AO58" s="1"/>
  <c r="AO63" s="1"/>
  <c r="AW57"/>
  <c r="AW58" s="1"/>
  <c r="AW62" s="1"/>
  <c r="BE57"/>
  <c r="BE58" s="1"/>
  <c r="BE62" s="1"/>
  <c r="BM57"/>
  <c r="BM58" s="1"/>
  <c r="BM63" s="1"/>
  <c r="E57"/>
  <c r="E58" s="1"/>
  <c r="E62" s="1"/>
  <c r="M57"/>
  <c r="M58" s="1"/>
  <c r="M63" s="1"/>
  <c r="U57"/>
  <c r="U58" s="1"/>
  <c r="U63" s="1"/>
  <c r="AC57"/>
  <c r="AC58" s="1"/>
  <c r="AC62" s="1"/>
  <c r="AK57"/>
  <c r="AK58" s="1"/>
  <c r="AS57"/>
  <c r="AS58" s="1"/>
  <c r="AS62" s="1"/>
  <c r="BA57"/>
  <c r="BA58" s="1"/>
  <c r="BA62" s="1"/>
  <c r="BI57"/>
  <c r="BI58" s="1"/>
  <c r="BI62" s="1"/>
  <c r="D57"/>
  <c r="D58" s="1"/>
  <c r="D62" s="1"/>
  <c r="L57"/>
  <c r="L58" s="1"/>
  <c r="L62" s="1"/>
  <c r="T57"/>
  <c r="T58" s="1"/>
  <c r="T62" s="1"/>
  <c r="AB57"/>
  <c r="AB58" s="1"/>
  <c r="AB63" s="1"/>
  <c r="AJ57"/>
  <c r="AJ58" s="1"/>
  <c r="AJ62" s="1"/>
  <c r="AR57"/>
  <c r="AR58" s="1"/>
  <c r="AR63" s="1"/>
  <c r="AZ57"/>
  <c r="AZ58" s="1"/>
  <c r="AZ62" s="1"/>
  <c r="BH57"/>
  <c r="BH58" s="1"/>
  <c r="BH63" s="1"/>
  <c r="J57"/>
  <c r="J58" s="1"/>
  <c r="J63" s="1"/>
  <c r="R57"/>
  <c r="R58" s="1"/>
  <c r="R62" s="1"/>
  <c r="Z57"/>
  <c r="Z58" s="1"/>
  <c r="Z63" s="1"/>
  <c r="AH57"/>
  <c r="AH58" s="1"/>
  <c r="AH62" s="1"/>
  <c r="AP57"/>
  <c r="AP58" s="1"/>
  <c r="AP62" s="1"/>
  <c r="AX57"/>
  <c r="AX58" s="1"/>
  <c r="AX63" s="1"/>
  <c r="BF57"/>
  <c r="BF58" s="1"/>
  <c r="BF63" s="1"/>
  <c r="BN57"/>
  <c r="BN58" s="1"/>
  <c r="BN62" s="1"/>
  <c r="N57"/>
  <c r="N58" s="1"/>
  <c r="N62" s="1"/>
  <c r="G57" i="11"/>
  <c r="G58" s="1"/>
  <c r="O57"/>
  <c r="O58" s="1"/>
  <c r="O62" s="1"/>
  <c r="W57"/>
  <c r="W58" s="1"/>
  <c r="W63" s="1"/>
  <c r="AE57"/>
  <c r="AE58" s="1"/>
  <c r="AE62" s="1"/>
  <c r="AI57"/>
  <c r="AI58" s="1"/>
  <c r="AQ57"/>
  <c r="AQ58" s="1"/>
  <c r="AQ63" s="1"/>
  <c r="AU57"/>
  <c r="AU58" s="1"/>
  <c r="AU62" s="1"/>
  <c r="AY57"/>
  <c r="AY58" s="1"/>
  <c r="AY62" s="1"/>
  <c r="BC57"/>
  <c r="BC58" s="1"/>
  <c r="BG57"/>
  <c r="BG58" s="1"/>
  <c r="BG63" s="1"/>
  <c r="BK57"/>
  <c r="BK58" s="1"/>
  <c r="BK62" s="1"/>
  <c r="F57"/>
  <c r="F58" s="1"/>
  <c r="F63" s="1"/>
  <c r="N57"/>
  <c r="N58" s="1"/>
  <c r="V57"/>
  <c r="V58" s="1"/>
  <c r="V62" s="1"/>
  <c r="AD57"/>
  <c r="AD58" s="1"/>
  <c r="AD63" s="1"/>
  <c r="AL57"/>
  <c r="AL58" s="1"/>
  <c r="AL62" s="1"/>
  <c r="AT57"/>
  <c r="AT58" s="1"/>
  <c r="BB57"/>
  <c r="BB58" s="1"/>
  <c r="BB63" s="1"/>
  <c r="BJ57"/>
  <c r="BJ58" s="1"/>
  <c r="BJ63" s="1"/>
  <c r="E57"/>
  <c r="E58" s="1"/>
  <c r="E62" s="1"/>
  <c r="M57"/>
  <c r="M58" s="1"/>
  <c r="U57"/>
  <c r="U58" s="1"/>
  <c r="U63" s="1"/>
  <c r="AC57"/>
  <c r="AC58" s="1"/>
  <c r="AC62" s="1"/>
  <c r="AK57"/>
  <c r="AK58" s="1"/>
  <c r="AK63" s="1"/>
  <c r="AS57"/>
  <c r="AS58" s="1"/>
  <c r="BA57"/>
  <c r="BA58" s="1"/>
  <c r="BA63" s="1"/>
  <c r="BI57"/>
  <c r="BI58" s="1"/>
  <c r="BI62" s="1"/>
  <c r="J57"/>
  <c r="J58" s="1"/>
  <c r="J62" s="1"/>
  <c r="R57"/>
  <c r="R58" s="1"/>
  <c r="Z57"/>
  <c r="Z58" s="1"/>
  <c r="Z63" s="1"/>
  <c r="AH57"/>
  <c r="AH58" s="1"/>
  <c r="AH62" s="1"/>
  <c r="AP57"/>
  <c r="AP58" s="1"/>
  <c r="AP63" s="1"/>
  <c r="AX57"/>
  <c r="AX58" s="1"/>
  <c r="BF57"/>
  <c r="BF58" s="1"/>
  <c r="BF62" s="1"/>
  <c r="BN57"/>
  <c r="BN58" s="1"/>
  <c r="BN62" s="1"/>
  <c r="K57"/>
  <c r="K58" s="1"/>
  <c r="K62" s="1"/>
  <c r="S57"/>
  <c r="S58" s="1"/>
  <c r="AA57"/>
  <c r="AA58" s="1"/>
  <c r="AA62" s="1"/>
  <c r="AM57"/>
  <c r="AM58" s="1"/>
  <c r="AM63" s="1"/>
  <c r="BO57"/>
  <c r="BO58" s="1"/>
  <c r="BO62" s="1"/>
  <c r="D58" i="4"/>
  <c r="D59" s="1"/>
  <c r="D64" s="1"/>
  <c r="L58"/>
  <c r="L59" s="1"/>
  <c r="L64" s="1"/>
  <c r="T58"/>
  <c r="T59" s="1"/>
  <c r="T63" s="1"/>
  <c r="AB58"/>
  <c r="AB59" s="1"/>
  <c r="AB63" s="1"/>
  <c r="AF58"/>
  <c r="AF59" s="1"/>
  <c r="AF64" s="1"/>
  <c r="AN58"/>
  <c r="AN59" s="1"/>
  <c r="AN64" s="1"/>
  <c r="AR58"/>
  <c r="AR59" s="1"/>
  <c r="AR64" s="1"/>
  <c r="AV58"/>
  <c r="AV59" s="1"/>
  <c r="AV64" s="1"/>
  <c r="AZ58"/>
  <c r="AZ59" s="1"/>
  <c r="AZ63" s="1"/>
  <c r="BD58"/>
  <c r="BD59" s="1"/>
  <c r="BD64" s="1"/>
  <c r="BL58"/>
  <c r="BL59" s="1"/>
  <c r="BL63" s="1"/>
  <c r="K58"/>
  <c r="K59" s="1"/>
  <c r="K63" s="1"/>
  <c r="S58"/>
  <c r="S59" s="1"/>
  <c r="S64" s="1"/>
  <c r="AA58"/>
  <c r="AA59" s="1"/>
  <c r="AA63" s="1"/>
  <c r="AI58"/>
  <c r="AI59" s="1"/>
  <c r="AI63" s="1"/>
  <c r="AQ58"/>
  <c r="AQ59" s="1"/>
  <c r="AQ64" s="1"/>
  <c r="AY58"/>
  <c r="AY59" s="1"/>
  <c r="AY64" s="1"/>
  <c r="BG58"/>
  <c r="BG59" s="1"/>
  <c r="BG64" s="1"/>
  <c r="BO58"/>
  <c r="BO59" s="1"/>
  <c r="G58"/>
  <c r="G59" s="1"/>
  <c r="G63" s="1"/>
  <c r="O58"/>
  <c r="O59" s="1"/>
  <c r="O64" s="1"/>
  <c r="W58"/>
  <c r="W59" s="1"/>
  <c r="W63" s="1"/>
  <c r="AE58"/>
  <c r="AE59" s="1"/>
  <c r="AE64" s="1"/>
  <c r="AM58"/>
  <c r="AM59" s="1"/>
  <c r="AM63" s="1"/>
  <c r="AU58"/>
  <c r="AU59" s="1"/>
  <c r="AU64" s="1"/>
  <c r="BC58"/>
  <c r="BC59" s="1"/>
  <c r="BC63" s="1"/>
  <c r="BK58"/>
  <c r="BK59" s="1"/>
  <c r="BK64" s="1"/>
  <c r="F58"/>
  <c r="F59" s="1"/>
  <c r="F63" s="1"/>
  <c r="N58"/>
  <c r="N59" s="1"/>
  <c r="N63" s="1"/>
  <c r="V58"/>
  <c r="V59" s="1"/>
  <c r="V63" s="1"/>
  <c r="AD58"/>
  <c r="AD59" s="1"/>
  <c r="AD64" s="1"/>
  <c r="AL58"/>
  <c r="AL59" s="1"/>
  <c r="AL63" s="1"/>
  <c r="AT58"/>
  <c r="AT59" s="1"/>
  <c r="BB58"/>
  <c r="BB59" s="1"/>
  <c r="BB63" s="1"/>
  <c r="BJ58"/>
  <c r="BJ59" s="1"/>
  <c r="BJ64" s="1"/>
  <c r="H58"/>
  <c r="H59" s="1"/>
  <c r="H64" s="1"/>
  <c r="P58"/>
  <c r="P59" s="1"/>
  <c r="P63" s="1"/>
  <c r="X58"/>
  <c r="X59" s="1"/>
  <c r="X63" s="1"/>
  <c r="AJ58"/>
  <c r="AJ59" s="1"/>
  <c r="AJ63" s="1"/>
  <c r="BH58"/>
  <c r="BH59" s="1"/>
  <c r="BH63" s="1"/>
  <c r="D57" i="5"/>
  <c r="D58" s="1"/>
  <c r="D63" s="1"/>
  <c r="L57"/>
  <c r="L58" s="1"/>
  <c r="L63" s="1"/>
  <c r="T57"/>
  <c r="T58" s="1"/>
  <c r="T62" s="1"/>
  <c r="AJ57"/>
  <c r="AJ58" s="1"/>
  <c r="AJ62" s="1"/>
  <c r="AR57"/>
  <c r="AR58" s="1"/>
  <c r="AR63" s="1"/>
  <c r="AZ57"/>
  <c r="AZ58" s="1"/>
  <c r="AZ63" s="1"/>
  <c r="BH57"/>
  <c r="BH58" s="1"/>
  <c r="BH63" s="1"/>
  <c r="AB57"/>
  <c r="AB58" s="1"/>
  <c r="AB62" s="1"/>
  <c r="G57"/>
  <c r="G58" s="1"/>
  <c r="G63" s="1"/>
  <c r="AE57"/>
  <c r="AE58" s="1"/>
  <c r="AE63" s="1"/>
  <c r="BC57"/>
  <c r="BC58" s="1"/>
  <c r="BC62" s="1"/>
  <c r="S57"/>
  <c r="S58" s="1"/>
  <c r="S62" s="1"/>
  <c r="AI57"/>
  <c r="AI58" s="1"/>
  <c r="AI63" s="1"/>
  <c r="BG57"/>
  <c r="BG58" s="1"/>
  <c r="BG62" s="1"/>
  <c r="F57"/>
  <c r="F58" s="1"/>
  <c r="F62" s="1"/>
  <c r="V57"/>
  <c r="V58" s="1"/>
  <c r="V63" s="1"/>
  <c r="AD57"/>
  <c r="AD58" s="1"/>
  <c r="AD62" s="1"/>
  <c r="AL57"/>
  <c r="AL58" s="1"/>
  <c r="AL62" s="1"/>
  <c r="AT57"/>
  <c r="AT58" s="1"/>
  <c r="AT63" s="1"/>
  <c r="BB57"/>
  <c r="BB58" s="1"/>
  <c r="BB63" s="1"/>
  <c r="BJ57"/>
  <c r="BJ58" s="1"/>
  <c r="BJ63" s="1"/>
  <c r="I57"/>
  <c r="I58" s="1"/>
  <c r="I62" s="1"/>
  <c r="Q57"/>
  <c r="Q58" s="1"/>
  <c r="Q63" s="1"/>
  <c r="Y57"/>
  <c r="Y58" s="1"/>
  <c r="Y62" s="1"/>
  <c r="AG57"/>
  <c r="AG58" s="1"/>
  <c r="AG62" s="1"/>
  <c r="AO57"/>
  <c r="AO58" s="1"/>
  <c r="AO62" s="1"/>
  <c r="AW57"/>
  <c r="AW58" s="1"/>
  <c r="AW63" s="1"/>
  <c r="BE57"/>
  <c r="BE58" s="1"/>
  <c r="BE63" s="1"/>
  <c r="BM57"/>
  <c r="BM58" s="1"/>
  <c r="BM62" s="1"/>
  <c r="J57"/>
  <c r="J58" s="1"/>
  <c r="J63" s="1"/>
  <c r="R57"/>
  <c r="R58" s="1"/>
  <c r="R62" s="1"/>
  <c r="Z57"/>
  <c r="Z58" s="1"/>
  <c r="Z62" s="1"/>
  <c r="AH57"/>
  <c r="AH58" s="1"/>
  <c r="AH62" s="1"/>
  <c r="AP57"/>
  <c r="AP58" s="1"/>
  <c r="AP63" s="1"/>
  <c r="AX57"/>
  <c r="AX58" s="1"/>
  <c r="AX62" s="1"/>
  <c r="BF57"/>
  <c r="BF58" s="1"/>
  <c r="BF63" s="1"/>
  <c r="E57"/>
  <c r="E58" s="1"/>
  <c r="E63" s="1"/>
  <c r="M57"/>
  <c r="M58" s="1"/>
  <c r="M63" s="1"/>
  <c r="U57"/>
  <c r="U58" s="1"/>
  <c r="U62" s="1"/>
  <c r="AC57"/>
  <c r="AC58" s="1"/>
  <c r="AC63" s="1"/>
  <c r="AK57"/>
  <c r="AK58" s="1"/>
  <c r="AK63" s="1"/>
  <c r="AS57"/>
  <c r="AS58" s="1"/>
  <c r="AS63" s="1"/>
  <c r="BA57"/>
  <c r="BA58" s="1"/>
  <c r="BA62" s="1"/>
  <c r="BI57"/>
  <c r="BI58" s="1"/>
  <c r="BI63" s="1"/>
  <c r="H57"/>
  <c r="H58" s="1"/>
  <c r="H63" s="1"/>
  <c r="P57"/>
  <c r="P58" s="1"/>
  <c r="P62" s="1"/>
  <c r="X57"/>
  <c r="X58" s="1"/>
  <c r="X63" s="1"/>
  <c r="AF57"/>
  <c r="AF58" s="1"/>
  <c r="AF62" s="1"/>
  <c r="AN57"/>
  <c r="AN58" s="1"/>
  <c r="AN62" s="1"/>
  <c r="AV57"/>
  <c r="AV58" s="1"/>
  <c r="AV62" s="1"/>
  <c r="BD57"/>
  <c r="BD58" s="1"/>
  <c r="BD62" s="1"/>
  <c r="BL57"/>
  <c r="BL58" s="1"/>
  <c r="BL62" s="1"/>
  <c r="O57"/>
  <c r="O58" s="1"/>
  <c r="O63" s="1"/>
  <c r="AU57"/>
  <c r="AU58" s="1"/>
  <c r="AU62" s="1"/>
  <c r="K57"/>
  <c r="K58" s="1"/>
  <c r="K63" s="1"/>
  <c r="BO57"/>
  <c r="BO58" s="1"/>
  <c r="BO63" s="1"/>
  <c r="W57"/>
  <c r="W58" s="1"/>
  <c r="W63" s="1"/>
  <c r="AM57"/>
  <c r="AM58" s="1"/>
  <c r="AM62" s="1"/>
  <c r="BK57"/>
  <c r="BK58" s="1"/>
  <c r="BK62" s="1"/>
  <c r="AA57"/>
  <c r="AA58" s="1"/>
  <c r="AA63" s="1"/>
  <c r="AQ57"/>
  <c r="AQ58" s="1"/>
  <c r="AQ63" s="1"/>
  <c r="AY57"/>
  <c r="AY58" s="1"/>
  <c r="AY63" s="1"/>
  <c r="N57"/>
  <c r="N58" s="1"/>
  <c r="N63" s="1"/>
  <c r="BN57"/>
  <c r="BN58" s="1"/>
  <c r="BN62" s="1"/>
  <c r="H62" i="10"/>
  <c r="H63"/>
  <c r="X62"/>
  <c r="X63"/>
  <c r="AF62"/>
  <c r="AF63"/>
  <c r="AN62"/>
  <c r="AN63"/>
  <c r="AV62"/>
  <c r="AV63"/>
  <c r="BL62"/>
  <c r="BL63"/>
  <c r="G62"/>
  <c r="G63"/>
  <c r="O62"/>
  <c r="O63"/>
  <c r="W63"/>
  <c r="W62"/>
  <c r="AE62"/>
  <c r="AE63"/>
  <c r="AM62"/>
  <c r="AM63"/>
  <c r="AU63"/>
  <c r="AU62"/>
  <c r="BC63"/>
  <c r="BC62"/>
  <c r="BK62"/>
  <c r="BK63"/>
  <c r="E63"/>
  <c r="M62"/>
  <c r="AC63"/>
  <c r="AK62"/>
  <c r="AK63"/>
  <c r="AS63"/>
  <c r="AP63"/>
  <c r="AX62"/>
  <c r="AT63"/>
  <c r="K62"/>
  <c r="S62"/>
  <c r="S63"/>
  <c r="AA63"/>
  <c r="AI62"/>
  <c r="AI63"/>
  <c r="AQ62"/>
  <c r="AQ63"/>
  <c r="BG63"/>
  <c r="BO62"/>
  <c r="BO63"/>
  <c r="Q62"/>
  <c r="AO62"/>
  <c r="AW63"/>
  <c r="BM62"/>
  <c r="P62"/>
  <c r="P63"/>
  <c r="BD62"/>
  <c r="BD63"/>
  <c r="Q63" i="11"/>
  <c r="Q62"/>
  <c r="BE63"/>
  <c r="BE62"/>
  <c r="H62"/>
  <c r="H63"/>
  <c r="X62"/>
  <c r="X63"/>
  <c r="AN62"/>
  <c r="AN63"/>
  <c r="AV62"/>
  <c r="AV63"/>
  <c r="BL62"/>
  <c r="BL63"/>
  <c r="G62"/>
  <c r="G63"/>
  <c r="AE63"/>
  <c r="BC63"/>
  <c r="BC62"/>
  <c r="N63"/>
  <c r="N62"/>
  <c r="AL63"/>
  <c r="AT63"/>
  <c r="AT62"/>
  <c r="E63"/>
  <c r="M62"/>
  <c r="M63"/>
  <c r="AK62"/>
  <c r="AS62"/>
  <c r="AS63"/>
  <c r="R62"/>
  <c r="R63"/>
  <c r="AP62"/>
  <c r="AX62"/>
  <c r="AX63"/>
  <c r="D62"/>
  <c r="D63"/>
  <c r="L62"/>
  <c r="L63"/>
  <c r="T62"/>
  <c r="T63"/>
  <c r="AB62"/>
  <c r="AB63"/>
  <c r="AJ62"/>
  <c r="AJ63"/>
  <c r="AR62"/>
  <c r="AR63"/>
  <c r="AZ62"/>
  <c r="AZ63"/>
  <c r="BH62"/>
  <c r="BH63"/>
  <c r="K63"/>
  <c r="S62"/>
  <c r="S63"/>
  <c r="AI62"/>
  <c r="AI63"/>
  <c r="BO63"/>
  <c r="AG63"/>
  <c r="AG62"/>
  <c r="AW63"/>
  <c r="AW62"/>
  <c r="BM63"/>
  <c r="BM62"/>
  <c r="I63"/>
  <c r="I62"/>
  <c r="Y63"/>
  <c r="Y62"/>
  <c r="AO63"/>
  <c r="AO62"/>
  <c r="P62"/>
  <c r="P63"/>
  <c r="AF62"/>
  <c r="AF63"/>
  <c r="BD62"/>
  <c r="BD63"/>
  <c r="P64" i="4"/>
  <c r="E64"/>
  <c r="M64"/>
  <c r="AZ64"/>
  <c r="J63"/>
  <c r="J64"/>
  <c r="R64"/>
  <c r="Z63"/>
  <c r="AH63"/>
  <c r="BN63"/>
  <c r="I63"/>
  <c r="I64"/>
  <c r="AG63"/>
  <c r="AG64"/>
  <c r="G64"/>
  <c r="O63"/>
  <c r="W64"/>
  <c r="AT63"/>
  <c r="AT64"/>
  <c r="AQ62" i="5"/>
  <c r="AK62"/>
  <c r="AY62" i="10" l="1"/>
  <c r="D63"/>
  <c r="L63"/>
  <c r="N63"/>
  <c r="AR62"/>
  <c r="J62"/>
  <c r="V62"/>
  <c r="R63"/>
  <c r="S63" i="5"/>
  <c r="AB63"/>
  <c r="AA62"/>
  <c r="AR62"/>
  <c r="H62"/>
  <c r="BJ62"/>
  <c r="O62"/>
  <c r="BM63"/>
  <c r="E62"/>
  <c r="AI62"/>
  <c r="AC62"/>
  <c r="AH63"/>
  <c r="AN63"/>
  <c r="W62"/>
  <c r="AG63"/>
  <c r="AD63"/>
  <c r="D62"/>
  <c r="G62"/>
  <c r="F63" i="10"/>
  <c r="X64" i="4"/>
  <c r="BE63"/>
  <c r="BA64"/>
  <c r="U63"/>
  <c r="AK64"/>
  <c r="AV63"/>
  <c r="AP63"/>
  <c r="BI63"/>
  <c r="N64"/>
  <c r="D63"/>
  <c r="S63"/>
  <c r="AS63"/>
  <c r="AW64"/>
  <c r="AX64"/>
  <c r="T64"/>
  <c r="Q63"/>
  <c r="BF63"/>
  <c r="AB64"/>
  <c r="AC63"/>
  <c r="BM63"/>
  <c r="AI64"/>
  <c r="AO63"/>
  <c r="AE63"/>
  <c r="Y63"/>
  <c r="AQ63"/>
  <c r="AF63"/>
  <c r="BB64"/>
  <c r="BL64"/>
  <c r="BJ63"/>
  <c r="BC64"/>
  <c r="AJ64"/>
  <c r="AA64"/>
  <c r="BK63"/>
  <c r="AR63"/>
  <c r="V64"/>
  <c r="AD63"/>
  <c r="AD63" i="10"/>
  <c r="AL62"/>
  <c r="BI63"/>
  <c r="T63"/>
  <c r="AG62"/>
  <c r="AZ63"/>
  <c r="AB62"/>
  <c r="AH63"/>
  <c r="BH62"/>
  <c r="AJ63"/>
  <c r="BN63"/>
  <c r="BJ62"/>
  <c r="I62"/>
  <c r="Y63"/>
  <c r="BF62"/>
  <c r="Z62"/>
  <c r="U62"/>
  <c r="BB63"/>
  <c r="BE63"/>
  <c r="BA63"/>
  <c r="AJ63" i="5"/>
  <c r="BB62"/>
  <c r="BO62"/>
  <c r="AF63"/>
  <c r="BN63" i="11"/>
  <c r="BJ62"/>
  <c r="J63"/>
  <c r="AC63"/>
  <c r="F62"/>
  <c r="W62"/>
  <c r="BI63"/>
  <c r="BK63"/>
  <c r="AM62"/>
  <c r="AY63"/>
  <c r="AH63"/>
  <c r="AD62"/>
  <c r="AU63"/>
  <c r="O63"/>
  <c r="AQ62"/>
  <c r="Z62"/>
  <c r="BA62"/>
  <c r="U62"/>
  <c r="BB62"/>
  <c r="V63"/>
  <c r="AA63"/>
  <c r="BF63"/>
  <c r="BG62"/>
  <c r="H63" i="4"/>
  <c r="AM64"/>
  <c r="F64"/>
  <c r="AU63"/>
  <c r="AY63"/>
  <c r="BH64"/>
  <c r="AL64"/>
  <c r="K64"/>
  <c r="BG63"/>
  <c r="L63"/>
  <c r="AN63"/>
  <c r="BD63"/>
  <c r="BA63" i="5"/>
  <c r="BE62"/>
  <c r="BI62"/>
  <c r="Y63"/>
  <c r="BN63"/>
  <c r="V62"/>
  <c r="BG63"/>
  <c r="AW62"/>
  <c r="AX63"/>
  <c r="BD63"/>
  <c r="AZ62"/>
  <c r="BF62"/>
  <c r="Z63"/>
  <c r="BL63"/>
  <c r="T63"/>
  <c r="L62"/>
  <c r="BH62"/>
  <c r="BC63"/>
  <c r="AL63"/>
  <c r="BK63"/>
  <c r="AP62"/>
  <c r="AT62"/>
  <c r="K62"/>
  <c r="X62"/>
  <c r="J62"/>
  <c r="F63"/>
  <c r="Q62"/>
  <c r="U63"/>
  <c r="R63"/>
  <c r="N62"/>
  <c r="AM63"/>
  <c r="AU63"/>
  <c r="AO63"/>
  <c r="I63"/>
  <c r="AE62"/>
  <c r="AV63"/>
  <c r="P63"/>
  <c r="AS62"/>
  <c r="M62"/>
  <c r="AY62"/>
  <c r="BP63" i="4" l="1"/>
  <c r="BP64"/>
  <c r="BP62" i="10"/>
  <c r="BP63"/>
  <c r="BP63" i="11"/>
  <c r="BP62"/>
  <c r="BP62" i="5"/>
  <c r="BP63"/>
  <c r="AI109" i="11"/>
  <c r="AG109"/>
  <c r="AF109"/>
  <c r="BR108"/>
  <c r="BR109" s="1"/>
  <c r="BQ108"/>
  <c r="BQ109" s="1"/>
  <c r="BP108"/>
  <c r="BP109" s="1"/>
  <c r="BO108"/>
  <c r="BO109" s="1"/>
  <c r="BN108"/>
  <c r="BN109" s="1"/>
  <c r="BM108"/>
  <c r="BM109" s="1"/>
  <c r="BL108"/>
  <c r="BL109" s="1"/>
  <c r="BK108"/>
  <c r="BK109" s="1"/>
  <c r="BJ108"/>
  <c r="BJ109" s="1"/>
  <c r="BI108"/>
  <c r="BI109" s="1"/>
  <c r="BH108"/>
  <c r="BH109" s="1"/>
  <c r="BG108"/>
  <c r="BG109" s="1"/>
  <c r="BF108"/>
  <c r="BF109" s="1"/>
  <c r="BE108"/>
  <c r="BE109" s="1"/>
  <c r="BD108"/>
  <c r="BD109" s="1"/>
  <c r="BC108"/>
  <c r="BC109" s="1"/>
  <c r="BB108"/>
  <c r="BB109" s="1"/>
  <c r="BA108"/>
  <c r="BA109" s="1"/>
  <c r="AZ108"/>
  <c r="AZ109" s="1"/>
  <c r="AY108"/>
  <c r="AY109" s="1"/>
  <c r="AX108"/>
  <c r="AX109" s="1"/>
  <c r="AW108"/>
  <c r="AW109" s="1"/>
  <c r="AV108"/>
  <c r="AV109" s="1"/>
  <c r="AU108"/>
  <c r="AU109" s="1"/>
  <c r="AT108"/>
  <c r="AT109" s="1"/>
  <c r="AS108"/>
  <c r="AS109" s="1"/>
  <c r="AR108"/>
  <c r="AR109" s="1"/>
  <c r="AQ108"/>
  <c r="AQ109" s="1"/>
  <c r="AP108"/>
  <c r="AP109" s="1"/>
  <c r="AO108"/>
  <c r="AO109" s="1"/>
  <c r="AN108"/>
  <c r="AN109" s="1"/>
  <c r="AM108"/>
  <c r="AM109" s="1"/>
  <c r="AL108"/>
  <c r="AL109" s="1"/>
  <c r="AK108"/>
  <c r="AK109" s="1"/>
  <c r="AJ108"/>
  <c r="AJ109" s="1"/>
  <c r="AH108"/>
  <c r="AH109" s="1"/>
  <c r="AE108"/>
  <c r="AE109" s="1"/>
  <c r="AD108"/>
  <c r="AD109" s="1"/>
  <c r="AC108"/>
  <c r="AC109" s="1"/>
  <c r="AB108"/>
  <c r="AB109" s="1"/>
  <c r="AA108"/>
  <c r="AA109" s="1"/>
  <c r="Z108"/>
  <c r="Z109" s="1"/>
  <c r="Y108"/>
  <c r="Y109" s="1"/>
  <c r="X108"/>
  <c r="X109" s="1"/>
  <c r="W108"/>
  <c r="W109" s="1"/>
  <c r="V108"/>
  <c r="V109" s="1"/>
  <c r="U108"/>
  <c r="U109" s="1"/>
  <c r="T108"/>
  <c r="T109" s="1"/>
  <c r="S108"/>
  <c r="S109" s="1"/>
  <c r="R108"/>
  <c r="R109" s="1"/>
  <c r="Q108"/>
  <c r="Q109" s="1"/>
  <c r="P108"/>
  <c r="P109" s="1"/>
  <c r="O108"/>
  <c r="O109" s="1"/>
  <c r="N108"/>
  <c r="N109" s="1"/>
  <c r="M108"/>
  <c r="M109" s="1"/>
  <c r="L108"/>
  <c r="L109" s="1"/>
  <c r="K108"/>
  <c r="K109" s="1"/>
  <c r="J108"/>
  <c r="J109" s="1"/>
  <c r="I108"/>
  <c r="I109" s="1"/>
  <c r="H108"/>
  <c r="H109" s="1"/>
  <c r="G108"/>
  <c r="G109" s="1"/>
  <c r="F108"/>
  <c r="F109" s="1"/>
  <c r="E108"/>
  <c r="E109" s="1"/>
  <c r="D108"/>
  <c r="D109" s="1"/>
  <c r="BR104"/>
  <c r="BQ104"/>
  <c r="BP104"/>
  <c r="BO104"/>
  <c r="BN104"/>
  <c r="BM104"/>
  <c r="BL104"/>
  <c r="BK104"/>
  <c r="BJ104"/>
  <c r="BI104"/>
  <c r="BH104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B104"/>
  <c r="BR103"/>
  <c r="BQ103"/>
  <c r="BP103"/>
  <c r="BO103"/>
  <c r="BN103"/>
  <c r="BM103"/>
  <c r="BL103"/>
  <c r="BK103"/>
  <c r="BJ103"/>
  <c r="BI103"/>
  <c r="BH103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B103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B102"/>
  <c r="BR101"/>
  <c r="BQ101"/>
  <c r="BP101"/>
  <c r="BO101"/>
  <c r="BN101"/>
  <c r="BM101"/>
  <c r="BL101"/>
  <c r="BK101"/>
  <c r="BJ101"/>
  <c r="BI101"/>
  <c r="BH101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B101"/>
  <c r="BR100"/>
  <c r="BR105" s="1"/>
  <c r="BR106" s="1"/>
  <c r="BQ100"/>
  <c r="BQ105" s="1"/>
  <c r="BQ106" s="1"/>
  <c r="BP100"/>
  <c r="BP105" s="1"/>
  <c r="BP106" s="1"/>
  <c r="BO100"/>
  <c r="BO105" s="1"/>
  <c r="BO106" s="1"/>
  <c r="BN100"/>
  <c r="BN105" s="1"/>
  <c r="BN106" s="1"/>
  <c r="BM100"/>
  <c r="BL100"/>
  <c r="BK100"/>
  <c r="BK105" s="1"/>
  <c r="BK106" s="1"/>
  <c r="BJ100"/>
  <c r="BJ105" s="1"/>
  <c r="BJ106" s="1"/>
  <c r="BI100"/>
  <c r="BI105" s="1"/>
  <c r="BI106" s="1"/>
  <c r="BH100"/>
  <c r="BH105" s="1"/>
  <c r="BH106" s="1"/>
  <c r="BG100"/>
  <c r="BG105" s="1"/>
  <c r="BG106" s="1"/>
  <c r="BF100"/>
  <c r="BF105" s="1"/>
  <c r="BF106" s="1"/>
  <c r="BE100"/>
  <c r="BD100"/>
  <c r="BC100"/>
  <c r="BC105" s="1"/>
  <c r="BC106" s="1"/>
  <c r="BB100"/>
  <c r="BB105" s="1"/>
  <c r="BB106" s="1"/>
  <c r="BA100"/>
  <c r="BA105" s="1"/>
  <c r="BA106" s="1"/>
  <c r="AZ100"/>
  <c r="AZ105" s="1"/>
  <c r="AZ106" s="1"/>
  <c r="AY100"/>
  <c r="AY105" s="1"/>
  <c r="AY106" s="1"/>
  <c r="AX100"/>
  <c r="AX105" s="1"/>
  <c r="AX106" s="1"/>
  <c r="AW100"/>
  <c r="AV100"/>
  <c r="AU100"/>
  <c r="AU105" s="1"/>
  <c r="AU106" s="1"/>
  <c r="AT100"/>
  <c r="AT105" s="1"/>
  <c r="AT106" s="1"/>
  <c r="AS100"/>
  <c r="AS105" s="1"/>
  <c r="AS106" s="1"/>
  <c r="AR100"/>
  <c r="AR105" s="1"/>
  <c r="AR106" s="1"/>
  <c r="AQ100"/>
  <c r="AQ105" s="1"/>
  <c r="AQ106" s="1"/>
  <c r="AP100"/>
  <c r="AP105" s="1"/>
  <c r="AP106" s="1"/>
  <c r="AO100"/>
  <c r="AN100"/>
  <c r="AM100"/>
  <c r="AM105" s="1"/>
  <c r="AM106" s="1"/>
  <c r="AL100"/>
  <c r="AL105" s="1"/>
  <c r="AL106" s="1"/>
  <c r="AK100"/>
  <c r="AK105" s="1"/>
  <c r="AK106" s="1"/>
  <c r="AJ100"/>
  <c r="AJ105" s="1"/>
  <c r="AJ106" s="1"/>
  <c r="AI100"/>
  <c r="AI105" s="1"/>
  <c r="AI106" s="1"/>
  <c r="AH100"/>
  <c r="AH105" s="1"/>
  <c r="AH106" s="1"/>
  <c r="AG100"/>
  <c r="AF100"/>
  <c r="AE100"/>
  <c r="AE105" s="1"/>
  <c r="AE106" s="1"/>
  <c r="AD100"/>
  <c r="AD105" s="1"/>
  <c r="AD106" s="1"/>
  <c r="AC100"/>
  <c r="AC105" s="1"/>
  <c r="AC106" s="1"/>
  <c r="AB100"/>
  <c r="AB105" s="1"/>
  <c r="AB106" s="1"/>
  <c r="AA100"/>
  <c r="AA105" s="1"/>
  <c r="AA106" s="1"/>
  <c r="Z100"/>
  <c r="Z105" s="1"/>
  <c r="Z106" s="1"/>
  <c r="Y100"/>
  <c r="X100"/>
  <c r="W100"/>
  <c r="W105" s="1"/>
  <c r="W106" s="1"/>
  <c r="V100"/>
  <c r="V105" s="1"/>
  <c r="V106" s="1"/>
  <c r="U100"/>
  <c r="U105" s="1"/>
  <c r="U106" s="1"/>
  <c r="T100"/>
  <c r="T105" s="1"/>
  <c r="T106" s="1"/>
  <c r="S100"/>
  <c r="S105" s="1"/>
  <c r="S106" s="1"/>
  <c r="R100"/>
  <c r="R105" s="1"/>
  <c r="R106" s="1"/>
  <c r="Q100"/>
  <c r="P100"/>
  <c r="O100"/>
  <c r="O105" s="1"/>
  <c r="O106" s="1"/>
  <c r="N100"/>
  <c r="N105" s="1"/>
  <c r="N106" s="1"/>
  <c r="M100"/>
  <c r="M105" s="1"/>
  <c r="M106" s="1"/>
  <c r="L100"/>
  <c r="L105" s="1"/>
  <c r="L106" s="1"/>
  <c r="K100"/>
  <c r="K105" s="1"/>
  <c r="K106" s="1"/>
  <c r="J100"/>
  <c r="J105" s="1"/>
  <c r="J106" s="1"/>
  <c r="I100"/>
  <c r="H100"/>
  <c r="G100"/>
  <c r="G105" s="1"/>
  <c r="G106" s="1"/>
  <c r="F100"/>
  <c r="F105" s="1"/>
  <c r="F106" s="1"/>
  <c r="E100"/>
  <c r="E105" s="1"/>
  <c r="E106" s="1"/>
  <c r="D100"/>
  <c r="D105" s="1"/>
  <c r="D106" s="1"/>
  <c r="C100"/>
  <c r="B100"/>
  <c r="AI93"/>
  <c r="AG93"/>
  <c r="AF93"/>
  <c r="BR92"/>
  <c r="BR93" s="1"/>
  <c r="BQ92"/>
  <c r="BQ93" s="1"/>
  <c r="BP92"/>
  <c r="BP93" s="1"/>
  <c r="BO92"/>
  <c r="BO93" s="1"/>
  <c r="BN92"/>
  <c r="BN93" s="1"/>
  <c r="BM92"/>
  <c r="BM93" s="1"/>
  <c r="BL92"/>
  <c r="BL93" s="1"/>
  <c r="BK92"/>
  <c r="BK93" s="1"/>
  <c r="BJ92"/>
  <c r="BJ93" s="1"/>
  <c r="BI92"/>
  <c r="BI93" s="1"/>
  <c r="BH92"/>
  <c r="BH93" s="1"/>
  <c r="BG92"/>
  <c r="BG93" s="1"/>
  <c r="BF92"/>
  <c r="BF93" s="1"/>
  <c r="BE92"/>
  <c r="BE93" s="1"/>
  <c r="BD92"/>
  <c r="BD93" s="1"/>
  <c r="BC92"/>
  <c r="BC93" s="1"/>
  <c r="BB92"/>
  <c r="BB93" s="1"/>
  <c r="BA92"/>
  <c r="BA93" s="1"/>
  <c r="AZ92"/>
  <c r="AZ93" s="1"/>
  <c r="AY92"/>
  <c r="AY93" s="1"/>
  <c r="AX92"/>
  <c r="AX93" s="1"/>
  <c r="AW92"/>
  <c r="AW93" s="1"/>
  <c r="AV92"/>
  <c r="AV93" s="1"/>
  <c r="AU92"/>
  <c r="AU93" s="1"/>
  <c r="AT92"/>
  <c r="AT93" s="1"/>
  <c r="AS92"/>
  <c r="AS93" s="1"/>
  <c r="AR92"/>
  <c r="AR93" s="1"/>
  <c r="AQ92"/>
  <c r="AQ93" s="1"/>
  <c r="AP92"/>
  <c r="AP93" s="1"/>
  <c r="AO92"/>
  <c r="AO93" s="1"/>
  <c r="AN92"/>
  <c r="AN93" s="1"/>
  <c r="AM92"/>
  <c r="AM93" s="1"/>
  <c r="AL92"/>
  <c r="AL93" s="1"/>
  <c r="AK92"/>
  <c r="AK93" s="1"/>
  <c r="AJ92"/>
  <c r="AJ93" s="1"/>
  <c r="AH92"/>
  <c r="AH93" s="1"/>
  <c r="AE92"/>
  <c r="AE93" s="1"/>
  <c r="AD92"/>
  <c r="AD93" s="1"/>
  <c r="AC92"/>
  <c r="AC93" s="1"/>
  <c r="AB92"/>
  <c r="AB93" s="1"/>
  <c r="AA92"/>
  <c r="AA93" s="1"/>
  <c r="Z92"/>
  <c r="Z93" s="1"/>
  <c r="Y92"/>
  <c r="Y93" s="1"/>
  <c r="X92"/>
  <c r="X93" s="1"/>
  <c r="W92"/>
  <c r="W93" s="1"/>
  <c r="V92"/>
  <c r="V93" s="1"/>
  <c r="U92"/>
  <c r="U93" s="1"/>
  <c r="T92"/>
  <c r="T93" s="1"/>
  <c r="S92"/>
  <c r="S93" s="1"/>
  <c r="R92"/>
  <c r="R93" s="1"/>
  <c r="Q92"/>
  <c r="Q93" s="1"/>
  <c r="P92"/>
  <c r="P93" s="1"/>
  <c r="O92"/>
  <c r="O93" s="1"/>
  <c r="N92"/>
  <c r="N93" s="1"/>
  <c r="M92"/>
  <c r="M93" s="1"/>
  <c r="L92"/>
  <c r="L93" s="1"/>
  <c r="K92"/>
  <c r="K93" s="1"/>
  <c r="J92"/>
  <c r="J93" s="1"/>
  <c r="I92"/>
  <c r="I93" s="1"/>
  <c r="H92"/>
  <c r="H93" s="1"/>
  <c r="G92"/>
  <c r="G93" s="1"/>
  <c r="F92"/>
  <c r="F93" s="1"/>
  <c r="E92"/>
  <c r="E93" s="1"/>
  <c r="D92"/>
  <c r="D93" s="1"/>
  <c r="BR88"/>
  <c r="BQ88"/>
  <c r="BP88"/>
  <c r="BO88"/>
  <c r="BN88"/>
  <c r="BM88"/>
  <c r="BL88"/>
  <c r="BK88"/>
  <c r="BJ88"/>
  <c r="BI88"/>
  <c r="BH88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B88"/>
  <c r="BR87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B87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B86"/>
  <c r="BR85"/>
  <c r="BR89" s="1"/>
  <c r="BR90" s="1"/>
  <c r="BQ85"/>
  <c r="BP85"/>
  <c r="BP89" s="1"/>
  <c r="BP90" s="1"/>
  <c r="BO85"/>
  <c r="BO89" s="1"/>
  <c r="BO90" s="1"/>
  <c r="BN85"/>
  <c r="BN89" s="1"/>
  <c r="BN90" s="1"/>
  <c r="BM85"/>
  <c r="BM89" s="1"/>
  <c r="BM90" s="1"/>
  <c r="BL85"/>
  <c r="BL89" s="1"/>
  <c r="BL90" s="1"/>
  <c r="BK85"/>
  <c r="BJ85"/>
  <c r="BJ89" s="1"/>
  <c r="BJ90" s="1"/>
  <c r="BI85"/>
  <c r="BH85"/>
  <c r="BH89" s="1"/>
  <c r="BH90" s="1"/>
  <c r="BG85"/>
  <c r="BG89" s="1"/>
  <c r="BG90" s="1"/>
  <c r="BF85"/>
  <c r="BF89" s="1"/>
  <c r="BF90" s="1"/>
  <c r="BE85"/>
  <c r="BE89" s="1"/>
  <c r="BE90" s="1"/>
  <c r="BD85"/>
  <c r="BD89" s="1"/>
  <c r="BD90" s="1"/>
  <c r="BC85"/>
  <c r="BB85"/>
  <c r="BB89" s="1"/>
  <c r="BB90" s="1"/>
  <c r="BA85"/>
  <c r="AZ85"/>
  <c r="AZ89" s="1"/>
  <c r="AZ90" s="1"/>
  <c r="AY85"/>
  <c r="AY89" s="1"/>
  <c r="AY90" s="1"/>
  <c r="AX85"/>
  <c r="AX89" s="1"/>
  <c r="AX90" s="1"/>
  <c r="AW85"/>
  <c r="AW89" s="1"/>
  <c r="AW90" s="1"/>
  <c r="AV85"/>
  <c r="AV89" s="1"/>
  <c r="AV90" s="1"/>
  <c r="AU85"/>
  <c r="AT85"/>
  <c r="AT89" s="1"/>
  <c r="AT90" s="1"/>
  <c r="AS85"/>
  <c r="AR85"/>
  <c r="AR89" s="1"/>
  <c r="AR90" s="1"/>
  <c r="AQ85"/>
  <c r="AQ89" s="1"/>
  <c r="AQ90" s="1"/>
  <c r="AP85"/>
  <c r="AP89" s="1"/>
  <c r="AP90" s="1"/>
  <c r="AO85"/>
  <c r="AO89" s="1"/>
  <c r="AO90" s="1"/>
  <c r="AN85"/>
  <c r="AN89" s="1"/>
  <c r="AN90" s="1"/>
  <c r="AM85"/>
  <c r="AL85"/>
  <c r="AL89" s="1"/>
  <c r="AL90" s="1"/>
  <c r="AK85"/>
  <c r="AJ85"/>
  <c r="AJ89" s="1"/>
  <c r="AJ90" s="1"/>
  <c r="AI85"/>
  <c r="AI89" s="1"/>
  <c r="AI90" s="1"/>
  <c r="AH85"/>
  <c r="AH89" s="1"/>
  <c r="AH90" s="1"/>
  <c r="AG85"/>
  <c r="AG89" s="1"/>
  <c r="AG90" s="1"/>
  <c r="AF85"/>
  <c r="AF89" s="1"/>
  <c r="AF90" s="1"/>
  <c r="AE85"/>
  <c r="AD85"/>
  <c r="AD89" s="1"/>
  <c r="AD90" s="1"/>
  <c r="AC85"/>
  <c r="AB85"/>
  <c r="AB89" s="1"/>
  <c r="AB90" s="1"/>
  <c r="AA85"/>
  <c r="AA89" s="1"/>
  <c r="AA90" s="1"/>
  <c r="Z85"/>
  <c r="Z89" s="1"/>
  <c r="Z90" s="1"/>
  <c r="Y85"/>
  <c r="Y89" s="1"/>
  <c r="Y90" s="1"/>
  <c r="X85"/>
  <c r="X89" s="1"/>
  <c r="X90" s="1"/>
  <c r="W85"/>
  <c r="V85"/>
  <c r="V89" s="1"/>
  <c r="V90" s="1"/>
  <c r="U85"/>
  <c r="T85"/>
  <c r="T89" s="1"/>
  <c r="T90" s="1"/>
  <c r="S85"/>
  <c r="S89" s="1"/>
  <c r="S90" s="1"/>
  <c r="R85"/>
  <c r="R89" s="1"/>
  <c r="R90" s="1"/>
  <c r="Q85"/>
  <c r="Q89" s="1"/>
  <c r="Q90" s="1"/>
  <c r="P85"/>
  <c r="P89" s="1"/>
  <c r="P90" s="1"/>
  <c r="O85"/>
  <c r="N85"/>
  <c r="N89" s="1"/>
  <c r="N90" s="1"/>
  <c r="M85"/>
  <c r="L85"/>
  <c r="L89" s="1"/>
  <c r="L90" s="1"/>
  <c r="K85"/>
  <c r="K89" s="1"/>
  <c r="K90" s="1"/>
  <c r="J85"/>
  <c r="J89" s="1"/>
  <c r="J90" s="1"/>
  <c r="I85"/>
  <c r="I89" s="1"/>
  <c r="I90" s="1"/>
  <c r="H85"/>
  <c r="H89" s="1"/>
  <c r="H90" s="1"/>
  <c r="G85"/>
  <c r="F85"/>
  <c r="F89" s="1"/>
  <c r="F90" s="1"/>
  <c r="E85"/>
  <c r="D85"/>
  <c r="D89" s="1"/>
  <c r="D90" s="1"/>
  <c r="C85"/>
  <c r="B85"/>
  <c r="BQ78"/>
  <c r="AK78"/>
  <c r="AI78"/>
  <c r="AG78"/>
  <c r="AF78"/>
  <c r="BR77"/>
  <c r="BR78" s="1"/>
  <c r="BQ77"/>
  <c r="BP77"/>
  <c r="BP78" s="1"/>
  <c r="BO77"/>
  <c r="BO78" s="1"/>
  <c r="BN77"/>
  <c r="BN78" s="1"/>
  <c r="BM77"/>
  <c r="BM78" s="1"/>
  <c r="BL77"/>
  <c r="BL78" s="1"/>
  <c r="BK77"/>
  <c r="BK78" s="1"/>
  <c r="BJ77"/>
  <c r="BJ78" s="1"/>
  <c r="BI77"/>
  <c r="BI78" s="1"/>
  <c r="BH77"/>
  <c r="BH78" s="1"/>
  <c r="BG77"/>
  <c r="BG78" s="1"/>
  <c r="BF77"/>
  <c r="BF78" s="1"/>
  <c r="BE77"/>
  <c r="BE78" s="1"/>
  <c r="BD77"/>
  <c r="BD78" s="1"/>
  <c r="BC77"/>
  <c r="BC78" s="1"/>
  <c r="BB77"/>
  <c r="BB78" s="1"/>
  <c r="BA77"/>
  <c r="BA78" s="1"/>
  <c r="AZ77"/>
  <c r="AZ78" s="1"/>
  <c r="AY77"/>
  <c r="AY78" s="1"/>
  <c r="AX77"/>
  <c r="AX78" s="1"/>
  <c r="AW77"/>
  <c r="AW78" s="1"/>
  <c r="AV77"/>
  <c r="AV78" s="1"/>
  <c r="AU77"/>
  <c r="AU78" s="1"/>
  <c r="AT77"/>
  <c r="AT78" s="1"/>
  <c r="AS77"/>
  <c r="AS78" s="1"/>
  <c r="AR77"/>
  <c r="AR78" s="1"/>
  <c r="AQ77"/>
  <c r="AQ78" s="1"/>
  <c r="AP77"/>
  <c r="AP78" s="1"/>
  <c r="AO77"/>
  <c r="AO78" s="1"/>
  <c r="AN77"/>
  <c r="AN78" s="1"/>
  <c r="AM77"/>
  <c r="AM78" s="1"/>
  <c r="AL77"/>
  <c r="AL78" s="1"/>
  <c r="AK77"/>
  <c r="AJ77"/>
  <c r="AJ78" s="1"/>
  <c r="AH77"/>
  <c r="AH78" s="1"/>
  <c r="AE77"/>
  <c r="AE78" s="1"/>
  <c r="AD77"/>
  <c r="AD78" s="1"/>
  <c r="AC77"/>
  <c r="AC78" s="1"/>
  <c r="AB77"/>
  <c r="AB78" s="1"/>
  <c r="AA77"/>
  <c r="AA78" s="1"/>
  <c r="Z77"/>
  <c r="Z78" s="1"/>
  <c r="Y77"/>
  <c r="Y78" s="1"/>
  <c r="X77"/>
  <c r="X78" s="1"/>
  <c r="W77"/>
  <c r="W78" s="1"/>
  <c r="V77"/>
  <c r="V78" s="1"/>
  <c r="U77"/>
  <c r="U78" s="1"/>
  <c r="T77"/>
  <c r="T78" s="1"/>
  <c r="S77"/>
  <c r="S78" s="1"/>
  <c r="R77"/>
  <c r="R78" s="1"/>
  <c r="Q77"/>
  <c r="Q78" s="1"/>
  <c r="P77"/>
  <c r="P78" s="1"/>
  <c r="O77"/>
  <c r="O78" s="1"/>
  <c r="N77"/>
  <c r="N78" s="1"/>
  <c r="M77"/>
  <c r="M78" s="1"/>
  <c r="L77"/>
  <c r="L78" s="1"/>
  <c r="K77"/>
  <c r="K78" s="1"/>
  <c r="J77"/>
  <c r="J78" s="1"/>
  <c r="I77"/>
  <c r="I78" s="1"/>
  <c r="H77"/>
  <c r="H78" s="1"/>
  <c r="G77"/>
  <c r="G78" s="1"/>
  <c r="F77"/>
  <c r="F78" s="1"/>
  <c r="E77"/>
  <c r="E78" s="1"/>
  <c r="D77"/>
  <c r="D78" s="1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73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B72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B71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B70"/>
  <c r="BR69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B69"/>
  <c r="BR68"/>
  <c r="BR74" s="1"/>
  <c r="BR75" s="1"/>
  <c r="BQ68"/>
  <c r="BQ74" s="1"/>
  <c r="BQ75" s="1"/>
  <c r="BP68"/>
  <c r="BP74" s="1"/>
  <c r="BP75" s="1"/>
  <c r="BO68"/>
  <c r="BO74" s="1"/>
  <c r="BO75" s="1"/>
  <c r="BN68"/>
  <c r="BN74" s="1"/>
  <c r="BN75" s="1"/>
  <c r="BM68"/>
  <c r="BM74" s="1"/>
  <c r="BM75" s="1"/>
  <c r="BL68"/>
  <c r="BL74" s="1"/>
  <c r="BL75" s="1"/>
  <c r="BK68"/>
  <c r="BK74" s="1"/>
  <c r="BK75" s="1"/>
  <c r="BJ68"/>
  <c r="BJ74" s="1"/>
  <c r="BJ75" s="1"/>
  <c r="BI68"/>
  <c r="BI74" s="1"/>
  <c r="BI75" s="1"/>
  <c r="BH68"/>
  <c r="BH74" s="1"/>
  <c r="BH75" s="1"/>
  <c r="BG68"/>
  <c r="BG74" s="1"/>
  <c r="BG75" s="1"/>
  <c r="BF68"/>
  <c r="BF74" s="1"/>
  <c r="BF75" s="1"/>
  <c r="BE68"/>
  <c r="BE74" s="1"/>
  <c r="BE75" s="1"/>
  <c r="BD68"/>
  <c r="BD74" s="1"/>
  <c r="BD75" s="1"/>
  <c r="BC68"/>
  <c r="BC74" s="1"/>
  <c r="BC75" s="1"/>
  <c r="BB68"/>
  <c r="BB74" s="1"/>
  <c r="BB75" s="1"/>
  <c r="BA68"/>
  <c r="BA74" s="1"/>
  <c r="BA75" s="1"/>
  <c r="AZ68"/>
  <c r="AZ74" s="1"/>
  <c r="AZ75" s="1"/>
  <c r="AY68"/>
  <c r="AY74" s="1"/>
  <c r="AY75" s="1"/>
  <c r="AX68"/>
  <c r="AX74" s="1"/>
  <c r="AX75" s="1"/>
  <c r="AW68"/>
  <c r="AW74" s="1"/>
  <c r="AW75" s="1"/>
  <c r="AV68"/>
  <c r="AV74" s="1"/>
  <c r="AV75" s="1"/>
  <c r="AU68"/>
  <c r="AU74" s="1"/>
  <c r="AU75" s="1"/>
  <c r="AT68"/>
  <c r="AT74" s="1"/>
  <c r="AT75" s="1"/>
  <c r="AS68"/>
  <c r="AS74" s="1"/>
  <c r="AS75" s="1"/>
  <c r="AR68"/>
  <c r="AR74" s="1"/>
  <c r="AR75" s="1"/>
  <c r="AQ68"/>
  <c r="AQ74" s="1"/>
  <c r="AQ75" s="1"/>
  <c r="AP68"/>
  <c r="AP74" s="1"/>
  <c r="AP75" s="1"/>
  <c r="AO68"/>
  <c r="AO74" s="1"/>
  <c r="AO75" s="1"/>
  <c r="AN68"/>
  <c r="AN74" s="1"/>
  <c r="AN75" s="1"/>
  <c r="AM68"/>
  <c r="AM74" s="1"/>
  <c r="AM75" s="1"/>
  <c r="AL68"/>
  <c r="AL74" s="1"/>
  <c r="AL75" s="1"/>
  <c r="AK68"/>
  <c r="AK74" s="1"/>
  <c r="AK75" s="1"/>
  <c r="AJ68"/>
  <c r="AJ74" s="1"/>
  <c r="AJ75" s="1"/>
  <c r="AI68"/>
  <c r="AI74" s="1"/>
  <c r="AI75" s="1"/>
  <c r="AH68"/>
  <c r="AH74" s="1"/>
  <c r="AH75" s="1"/>
  <c r="AG68"/>
  <c r="AG74" s="1"/>
  <c r="AG75" s="1"/>
  <c r="AF68"/>
  <c r="AF74" s="1"/>
  <c r="AF75" s="1"/>
  <c r="AE68"/>
  <c r="AE74" s="1"/>
  <c r="AE75" s="1"/>
  <c r="AD68"/>
  <c r="AD74" s="1"/>
  <c r="AD75" s="1"/>
  <c r="AC68"/>
  <c r="AC74" s="1"/>
  <c r="AC75" s="1"/>
  <c r="AB68"/>
  <c r="AB74" s="1"/>
  <c r="AB75" s="1"/>
  <c r="AA68"/>
  <c r="AA74" s="1"/>
  <c r="AA75" s="1"/>
  <c r="Z68"/>
  <c r="Z74" s="1"/>
  <c r="Z75" s="1"/>
  <c r="Y68"/>
  <c r="Y74" s="1"/>
  <c r="Y75" s="1"/>
  <c r="X68"/>
  <c r="X74" s="1"/>
  <c r="X75" s="1"/>
  <c r="W68"/>
  <c r="W74" s="1"/>
  <c r="W75" s="1"/>
  <c r="V68"/>
  <c r="V74" s="1"/>
  <c r="V75" s="1"/>
  <c r="U68"/>
  <c r="U74" s="1"/>
  <c r="U75" s="1"/>
  <c r="T68"/>
  <c r="T74" s="1"/>
  <c r="T75" s="1"/>
  <c r="S68"/>
  <c r="S74" s="1"/>
  <c r="S75" s="1"/>
  <c r="R68"/>
  <c r="R74" s="1"/>
  <c r="R75" s="1"/>
  <c r="Q68"/>
  <c r="Q74" s="1"/>
  <c r="Q75" s="1"/>
  <c r="P68"/>
  <c r="P74" s="1"/>
  <c r="P75" s="1"/>
  <c r="O68"/>
  <c r="O74" s="1"/>
  <c r="O75" s="1"/>
  <c r="N68"/>
  <c r="N74" s="1"/>
  <c r="N75" s="1"/>
  <c r="M68"/>
  <c r="M74" s="1"/>
  <c r="M75" s="1"/>
  <c r="L68"/>
  <c r="L74" s="1"/>
  <c r="L75" s="1"/>
  <c r="K68"/>
  <c r="K74" s="1"/>
  <c r="K75" s="1"/>
  <c r="J68"/>
  <c r="J74" s="1"/>
  <c r="J75" s="1"/>
  <c r="I68"/>
  <c r="I74" s="1"/>
  <c r="I75" s="1"/>
  <c r="H68"/>
  <c r="H74" s="1"/>
  <c r="H75" s="1"/>
  <c r="G68"/>
  <c r="G74" s="1"/>
  <c r="G75" s="1"/>
  <c r="F68"/>
  <c r="F74" s="1"/>
  <c r="F75" s="1"/>
  <c r="E68"/>
  <c r="E74" s="1"/>
  <c r="E75" s="1"/>
  <c r="D68"/>
  <c r="D74" s="1"/>
  <c r="D75" s="1"/>
  <c r="B68"/>
  <c r="BR50"/>
  <c r="BR66" s="1"/>
  <c r="BR83" s="1"/>
  <c r="BR98" s="1"/>
  <c r="AI50"/>
  <c r="AI66" s="1"/>
  <c r="AI83" s="1"/>
  <c r="AI98" s="1"/>
  <c r="AG50"/>
  <c r="AG66" s="1"/>
  <c r="AG83" s="1"/>
  <c r="AG98" s="1"/>
  <c r="AF50"/>
  <c r="AF66" s="1"/>
  <c r="AF83" s="1"/>
  <c r="AF98" s="1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BR31"/>
  <c r="BR32" s="1"/>
  <c r="BQ31"/>
  <c r="BQ32" s="1"/>
  <c r="BP31"/>
  <c r="BP32" s="1"/>
  <c r="BO31"/>
  <c r="BO32" s="1"/>
  <c r="BN31"/>
  <c r="BN32" s="1"/>
  <c r="BN45" s="1"/>
  <c r="BM31"/>
  <c r="BM32" s="1"/>
  <c r="BM44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F45" s="1"/>
  <c r="BE31"/>
  <c r="BE32" s="1"/>
  <c r="BE44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X45" s="1"/>
  <c r="AW31"/>
  <c r="AW32" s="1"/>
  <c r="AW44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P45" s="1"/>
  <c r="AO31"/>
  <c r="AO32" s="1"/>
  <c r="AO44" s="1"/>
  <c r="AN31"/>
  <c r="AN32" s="1"/>
  <c r="AM31"/>
  <c r="AM32" s="1"/>
  <c r="AL31"/>
  <c r="AL32" s="1"/>
  <c r="AK31"/>
  <c r="AK32" s="1"/>
  <c r="AJ31"/>
  <c r="AJ32" s="1"/>
  <c r="AI31"/>
  <c r="AI32" s="1"/>
  <c r="AH31"/>
  <c r="AH32" s="1"/>
  <c r="AH45" s="1"/>
  <c r="AG31"/>
  <c r="AG32" s="1"/>
  <c r="AG44" s="1"/>
  <c r="AF31"/>
  <c r="AF32" s="1"/>
  <c r="AE31"/>
  <c r="AE32" s="1"/>
  <c r="AD31"/>
  <c r="AD32" s="1"/>
  <c r="AC31"/>
  <c r="AC32" s="1"/>
  <c r="AB31"/>
  <c r="AB32" s="1"/>
  <c r="AA31"/>
  <c r="AA32" s="1"/>
  <c r="Z31"/>
  <c r="Z32" s="1"/>
  <c r="Z45" s="1"/>
  <c r="Y31"/>
  <c r="Y32" s="1"/>
  <c r="Y44" s="1"/>
  <c r="X31"/>
  <c r="X32" s="1"/>
  <c r="W31"/>
  <c r="W32" s="1"/>
  <c r="V31"/>
  <c r="V32" s="1"/>
  <c r="U31"/>
  <c r="U32" s="1"/>
  <c r="T31"/>
  <c r="T32" s="1"/>
  <c r="S31"/>
  <c r="S32" s="1"/>
  <c r="R31"/>
  <c r="R32" s="1"/>
  <c r="R45" s="1"/>
  <c r="Q31"/>
  <c r="Q32" s="1"/>
  <c r="Q44" s="1"/>
  <c r="P31"/>
  <c r="P32" s="1"/>
  <c r="O31"/>
  <c r="O32" s="1"/>
  <c r="N31"/>
  <c r="N32" s="1"/>
  <c r="M31"/>
  <c r="M32" s="1"/>
  <c r="L31"/>
  <c r="L32" s="1"/>
  <c r="K31"/>
  <c r="K32" s="1"/>
  <c r="J31"/>
  <c r="J32" s="1"/>
  <c r="J45" s="1"/>
  <c r="I31"/>
  <c r="I32" s="1"/>
  <c r="I44" s="1"/>
  <c r="H31"/>
  <c r="H32" s="1"/>
  <c r="G31"/>
  <c r="G32" s="1"/>
  <c r="F31"/>
  <c r="F32" s="1"/>
  <c r="E31"/>
  <c r="E32" s="1"/>
  <c r="D31"/>
  <c r="D32" s="1"/>
  <c r="C26"/>
  <c r="C22"/>
  <c r="C15"/>
  <c r="C10"/>
  <c r="BQ63" s="1"/>
  <c r="BQ8"/>
  <c r="BQ50" s="1"/>
  <c r="BQ66" s="1"/>
  <c r="BQ83" s="1"/>
  <c r="BQ98" s="1"/>
  <c r="BP8"/>
  <c r="BP50" s="1"/>
  <c r="BP66" s="1"/>
  <c r="BP83" s="1"/>
  <c r="BP98" s="1"/>
  <c r="BO8"/>
  <c r="BO50" s="1"/>
  <c r="BO66" s="1"/>
  <c r="BO83" s="1"/>
  <c r="BO98" s="1"/>
  <c r="BN8"/>
  <c r="BN50" s="1"/>
  <c r="BN66" s="1"/>
  <c r="BN83" s="1"/>
  <c r="BN98" s="1"/>
  <c r="BM8"/>
  <c r="BM50" s="1"/>
  <c r="BM66" s="1"/>
  <c r="BM83" s="1"/>
  <c r="BM98" s="1"/>
  <c r="BL8"/>
  <c r="BL50" s="1"/>
  <c r="BL66" s="1"/>
  <c r="BL83" s="1"/>
  <c r="BL98" s="1"/>
  <c r="BK8"/>
  <c r="BK50" s="1"/>
  <c r="BK66" s="1"/>
  <c r="BK83" s="1"/>
  <c r="BK98" s="1"/>
  <c r="BJ8"/>
  <c r="BJ50" s="1"/>
  <c r="BJ66" s="1"/>
  <c r="BJ83" s="1"/>
  <c r="BJ98" s="1"/>
  <c r="BI8"/>
  <c r="BI50" s="1"/>
  <c r="BI66" s="1"/>
  <c r="BI83" s="1"/>
  <c r="BI98" s="1"/>
  <c r="BH8"/>
  <c r="BH50" s="1"/>
  <c r="BH66" s="1"/>
  <c r="BH83" s="1"/>
  <c r="BH98" s="1"/>
  <c r="BG8"/>
  <c r="BG50" s="1"/>
  <c r="BG66" s="1"/>
  <c r="BG83" s="1"/>
  <c r="BG98" s="1"/>
  <c r="BF8"/>
  <c r="BF50" s="1"/>
  <c r="BF66" s="1"/>
  <c r="BF83" s="1"/>
  <c r="BF98" s="1"/>
  <c r="BE8"/>
  <c r="BE50" s="1"/>
  <c r="BE66" s="1"/>
  <c r="BE83" s="1"/>
  <c r="BE98" s="1"/>
  <c r="BD8"/>
  <c r="BD50" s="1"/>
  <c r="BD66" s="1"/>
  <c r="BD83" s="1"/>
  <c r="BD98" s="1"/>
  <c r="BC8"/>
  <c r="BC50" s="1"/>
  <c r="BC66" s="1"/>
  <c r="BC83" s="1"/>
  <c r="BC98" s="1"/>
  <c r="BB8"/>
  <c r="BB50" s="1"/>
  <c r="BB66" s="1"/>
  <c r="BB83" s="1"/>
  <c r="BB98" s="1"/>
  <c r="BA8"/>
  <c r="BA50" s="1"/>
  <c r="BA66" s="1"/>
  <c r="BA83" s="1"/>
  <c r="BA98" s="1"/>
  <c r="AZ8"/>
  <c r="AZ50" s="1"/>
  <c r="AZ66" s="1"/>
  <c r="AZ83" s="1"/>
  <c r="AZ98" s="1"/>
  <c r="AY8"/>
  <c r="AY50" s="1"/>
  <c r="AY66" s="1"/>
  <c r="AY83" s="1"/>
  <c r="AY98" s="1"/>
  <c r="AX8"/>
  <c r="AX50" s="1"/>
  <c r="AX66" s="1"/>
  <c r="AX83" s="1"/>
  <c r="AX98" s="1"/>
  <c r="AW8"/>
  <c r="AW50" s="1"/>
  <c r="AW66" s="1"/>
  <c r="AW83" s="1"/>
  <c r="AW98" s="1"/>
  <c r="AV8"/>
  <c r="AV50" s="1"/>
  <c r="AV66" s="1"/>
  <c r="AV83" s="1"/>
  <c r="AV98" s="1"/>
  <c r="AU8"/>
  <c r="AU50" s="1"/>
  <c r="AU66" s="1"/>
  <c r="AU83" s="1"/>
  <c r="AU98" s="1"/>
  <c r="AT8"/>
  <c r="AT50" s="1"/>
  <c r="AT66" s="1"/>
  <c r="AT83" s="1"/>
  <c r="AT98" s="1"/>
  <c r="AS8"/>
  <c r="AS50" s="1"/>
  <c r="AS66" s="1"/>
  <c r="AS83" s="1"/>
  <c r="AS98" s="1"/>
  <c r="AR8"/>
  <c r="AR50" s="1"/>
  <c r="AR66" s="1"/>
  <c r="AR83" s="1"/>
  <c r="AR98" s="1"/>
  <c r="AQ8"/>
  <c r="AQ50" s="1"/>
  <c r="AQ66" s="1"/>
  <c r="AQ83" s="1"/>
  <c r="AQ98" s="1"/>
  <c r="AP8"/>
  <c r="AP50" s="1"/>
  <c r="AP66" s="1"/>
  <c r="AP83" s="1"/>
  <c r="AP98" s="1"/>
  <c r="AO8"/>
  <c r="AO50" s="1"/>
  <c r="AO66" s="1"/>
  <c r="AO83" s="1"/>
  <c r="AO98" s="1"/>
  <c r="AN8"/>
  <c r="AN50" s="1"/>
  <c r="AN66" s="1"/>
  <c r="AN83" s="1"/>
  <c r="AN98" s="1"/>
  <c r="AM8"/>
  <c r="AM50" s="1"/>
  <c r="AM66" s="1"/>
  <c r="AM83" s="1"/>
  <c r="AM98" s="1"/>
  <c r="AL8"/>
  <c r="AL50" s="1"/>
  <c r="AL66" s="1"/>
  <c r="AL83" s="1"/>
  <c r="AL98" s="1"/>
  <c r="AK8"/>
  <c r="AK50" s="1"/>
  <c r="AK66" s="1"/>
  <c r="AK83" s="1"/>
  <c r="AK98" s="1"/>
  <c r="AJ8"/>
  <c r="AJ50" s="1"/>
  <c r="AJ66" s="1"/>
  <c r="AJ83" s="1"/>
  <c r="AJ98" s="1"/>
  <c r="AH8"/>
  <c r="AH50" s="1"/>
  <c r="AH66" s="1"/>
  <c r="AH83" s="1"/>
  <c r="AH98" s="1"/>
  <c r="AE8"/>
  <c r="AE50" s="1"/>
  <c r="AE66" s="1"/>
  <c r="AE83" s="1"/>
  <c r="AE98" s="1"/>
  <c r="AD8"/>
  <c r="AD50" s="1"/>
  <c r="AD66" s="1"/>
  <c r="AD83" s="1"/>
  <c r="AD98" s="1"/>
  <c r="AC8"/>
  <c r="AC50" s="1"/>
  <c r="AC66" s="1"/>
  <c r="AC83" s="1"/>
  <c r="AC98" s="1"/>
  <c r="AB8"/>
  <c r="AB50" s="1"/>
  <c r="AB66" s="1"/>
  <c r="AB83" s="1"/>
  <c r="AB98" s="1"/>
  <c r="AA8"/>
  <c r="AA50" s="1"/>
  <c r="AA66" s="1"/>
  <c r="AA83" s="1"/>
  <c r="AA98" s="1"/>
  <c r="Z8"/>
  <c r="Z50" s="1"/>
  <c r="Z66" s="1"/>
  <c r="Z83" s="1"/>
  <c r="Z98" s="1"/>
  <c r="Y8"/>
  <c r="Y50" s="1"/>
  <c r="Y66" s="1"/>
  <c r="Y83" s="1"/>
  <c r="Y98" s="1"/>
  <c r="X8"/>
  <c r="X50" s="1"/>
  <c r="X66" s="1"/>
  <c r="X83" s="1"/>
  <c r="X98" s="1"/>
  <c r="W8"/>
  <c r="W50" s="1"/>
  <c r="W66" s="1"/>
  <c r="W83" s="1"/>
  <c r="W98" s="1"/>
  <c r="V8"/>
  <c r="V50" s="1"/>
  <c r="V66" s="1"/>
  <c r="V83" s="1"/>
  <c r="V98" s="1"/>
  <c r="U8"/>
  <c r="U50" s="1"/>
  <c r="U66" s="1"/>
  <c r="U83" s="1"/>
  <c r="U98" s="1"/>
  <c r="T8"/>
  <c r="T50" s="1"/>
  <c r="T66" s="1"/>
  <c r="T83" s="1"/>
  <c r="T98" s="1"/>
  <c r="S8"/>
  <c r="S50" s="1"/>
  <c r="S66" s="1"/>
  <c r="S83" s="1"/>
  <c r="S98" s="1"/>
  <c r="R8"/>
  <c r="R50" s="1"/>
  <c r="R66" s="1"/>
  <c r="R83" s="1"/>
  <c r="R98" s="1"/>
  <c r="Q8"/>
  <c r="Q50" s="1"/>
  <c r="Q66" s="1"/>
  <c r="Q83" s="1"/>
  <c r="Q98" s="1"/>
  <c r="P8"/>
  <c r="P50" s="1"/>
  <c r="P66" s="1"/>
  <c r="P83" s="1"/>
  <c r="P98" s="1"/>
  <c r="O8"/>
  <c r="O50" s="1"/>
  <c r="O66" s="1"/>
  <c r="O83" s="1"/>
  <c r="O98" s="1"/>
  <c r="N8"/>
  <c r="N50" s="1"/>
  <c r="N66" s="1"/>
  <c r="N83" s="1"/>
  <c r="N98" s="1"/>
  <c r="M8"/>
  <c r="M50" s="1"/>
  <c r="M66" s="1"/>
  <c r="M83" s="1"/>
  <c r="M98" s="1"/>
  <c r="L8"/>
  <c r="L50" s="1"/>
  <c r="L66" s="1"/>
  <c r="L83" s="1"/>
  <c r="L98" s="1"/>
  <c r="K8"/>
  <c r="K50" s="1"/>
  <c r="K66" s="1"/>
  <c r="K83" s="1"/>
  <c r="K98" s="1"/>
  <c r="J8"/>
  <c r="J50" s="1"/>
  <c r="J66" s="1"/>
  <c r="J83" s="1"/>
  <c r="J98" s="1"/>
  <c r="I8"/>
  <c r="I50" s="1"/>
  <c r="I66" s="1"/>
  <c r="I83" s="1"/>
  <c r="I98" s="1"/>
  <c r="H8"/>
  <c r="H50" s="1"/>
  <c r="H66" s="1"/>
  <c r="H83" s="1"/>
  <c r="H98" s="1"/>
  <c r="G8"/>
  <c r="G50" s="1"/>
  <c r="G66" s="1"/>
  <c r="G83" s="1"/>
  <c r="G98" s="1"/>
  <c r="F8"/>
  <c r="F50" s="1"/>
  <c r="F66" s="1"/>
  <c r="F83" s="1"/>
  <c r="F98" s="1"/>
  <c r="E8"/>
  <c r="E50" s="1"/>
  <c r="E66" s="1"/>
  <c r="E83" s="1"/>
  <c r="E98" s="1"/>
  <c r="D8"/>
  <c r="D50" s="1"/>
  <c r="D66" s="1"/>
  <c r="D83" s="1"/>
  <c r="D98" s="1"/>
  <c r="B14" i="10"/>
  <c r="B55" s="1"/>
  <c r="B14" i="4"/>
  <c r="B57" s="1"/>
  <c r="BQ62" i="11" l="1"/>
  <c r="I105"/>
  <c r="I106" s="1"/>
  <c r="I111" s="1"/>
  <c r="Y105"/>
  <c r="Y106" s="1"/>
  <c r="AO105"/>
  <c r="AO106" s="1"/>
  <c r="AO110" s="1"/>
  <c r="BE105"/>
  <c r="BE106" s="1"/>
  <c r="BE111" s="1"/>
  <c r="E89"/>
  <c r="E90" s="1"/>
  <c r="E94" s="1"/>
  <c r="M89"/>
  <c r="M90" s="1"/>
  <c r="M94" s="1"/>
  <c r="U89"/>
  <c r="U90" s="1"/>
  <c r="U94" s="1"/>
  <c r="AC89"/>
  <c r="AC90" s="1"/>
  <c r="AC94" s="1"/>
  <c r="AK89"/>
  <c r="AK90" s="1"/>
  <c r="AK95" s="1"/>
  <c r="AS89"/>
  <c r="AS90" s="1"/>
  <c r="AS95" s="1"/>
  <c r="BA89"/>
  <c r="BA90" s="1"/>
  <c r="BA94" s="1"/>
  <c r="BI89"/>
  <c r="BI90" s="1"/>
  <c r="BQ89"/>
  <c r="BQ90" s="1"/>
  <c r="BQ94" s="1"/>
  <c r="Q105"/>
  <c r="Q106" s="1"/>
  <c r="Q111" s="1"/>
  <c r="AG105"/>
  <c r="AG106" s="1"/>
  <c r="AG111" s="1"/>
  <c r="AW105"/>
  <c r="AW106" s="1"/>
  <c r="AW111" s="1"/>
  <c r="BM105"/>
  <c r="BM106" s="1"/>
  <c r="BM111" s="1"/>
  <c r="G89"/>
  <c r="G90" s="1"/>
  <c r="G95" s="1"/>
  <c r="O89"/>
  <c r="O90" s="1"/>
  <c r="O94" s="1"/>
  <c r="W89"/>
  <c r="W90" s="1"/>
  <c r="W95" s="1"/>
  <c r="AE89"/>
  <c r="AE90" s="1"/>
  <c r="AE94" s="1"/>
  <c r="AM89"/>
  <c r="AM90" s="1"/>
  <c r="AM95" s="1"/>
  <c r="AU89"/>
  <c r="AU90" s="1"/>
  <c r="AU95" s="1"/>
  <c r="BC89"/>
  <c r="BC90" s="1"/>
  <c r="BC95" s="1"/>
  <c r="BK89"/>
  <c r="BK90" s="1"/>
  <c r="BK94" s="1"/>
  <c r="H105"/>
  <c r="H106" s="1"/>
  <c r="H111" s="1"/>
  <c r="P105"/>
  <c r="P106" s="1"/>
  <c r="P110" s="1"/>
  <c r="X105"/>
  <c r="X106" s="1"/>
  <c r="AF105"/>
  <c r="AF106" s="1"/>
  <c r="AF110" s="1"/>
  <c r="AN105"/>
  <c r="AN106" s="1"/>
  <c r="AV105"/>
  <c r="AV106" s="1"/>
  <c r="AV110" s="1"/>
  <c r="BD105"/>
  <c r="BD106" s="1"/>
  <c r="BL105"/>
  <c r="BL106" s="1"/>
  <c r="BL111" s="1"/>
  <c r="G44"/>
  <c r="G45"/>
  <c r="AM44"/>
  <c r="AM45"/>
  <c r="BK44"/>
  <c r="BK45"/>
  <c r="F45"/>
  <c r="F44"/>
  <c r="AL45"/>
  <c r="AL44"/>
  <c r="BJ45"/>
  <c r="BJ44"/>
  <c r="M45"/>
  <c r="M44"/>
  <c r="U45"/>
  <c r="U44"/>
  <c r="AK45"/>
  <c r="AK44"/>
  <c r="AS45"/>
  <c r="AS44"/>
  <c r="BA45"/>
  <c r="BA44"/>
  <c r="BI45"/>
  <c r="BI44"/>
  <c r="Q79"/>
  <c r="Q80"/>
  <c r="AO79"/>
  <c r="AO80"/>
  <c r="D45"/>
  <c r="D44"/>
  <c r="L45"/>
  <c r="L44"/>
  <c r="T45"/>
  <c r="T44"/>
  <c r="AB45"/>
  <c r="AB44"/>
  <c r="AJ45"/>
  <c r="AJ44"/>
  <c r="AR45"/>
  <c r="AR44"/>
  <c r="AZ45"/>
  <c r="AZ44"/>
  <c r="BH45"/>
  <c r="BH44"/>
  <c r="BP45"/>
  <c r="BP44"/>
  <c r="H79"/>
  <c r="H80"/>
  <c r="P79"/>
  <c r="P80"/>
  <c r="X79"/>
  <c r="X80"/>
  <c r="AF79"/>
  <c r="AF80"/>
  <c r="AN79"/>
  <c r="AN80"/>
  <c r="AV79"/>
  <c r="AV80"/>
  <c r="BD79"/>
  <c r="BD80"/>
  <c r="BL79"/>
  <c r="BL80"/>
  <c r="F95"/>
  <c r="F94"/>
  <c r="N95"/>
  <c r="N94"/>
  <c r="V95"/>
  <c r="V94"/>
  <c r="AD95"/>
  <c r="AD94"/>
  <c r="AL95"/>
  <c r="AL94"/>
  <c r="AT95"/>
  <c r="AT94"/>
  <c r="BB95"/>
  <c r="BB94"/>
  <c r="BJ95"/>
  <c r="BJ94"/>
  <c r="BR95"/>
  <c r="BR94"/>
  <c r="G110"/>
  <c r="G111"/>
  <c r="O110"/>
  <c r="O111"/>
  <c r="W110"/>
  <c r="W111"/>
  <c r="AE110"/>
  <c r="AE111"/>
  <c r="AM110"/>
  <c r="AM111"/>
  <c r="AU110"/>
  <c r="AU111"/>
  <c r="BC110"/>
  <c r="BC111"/>
  <c r="BK110"/>
  <c r="BK111"/>
  <c r="K45"/>
  <c r="K44"/>
  <c r="S45"/>
  <c r="S44"/>
  <c r="AA45"/>
  <c r="AA44"/>
  <c r="AI45"/>
  <c r="AI44"/>
  <c r="AQ45"/>
  <c r="AQ44"/>
  <c r="AY45"/>
  <c r="AY44"/>
  <c r="BG45"/>
  <c r="BG44"/>
  <c r="BO45"/>
  <c r="BO44"/>
  <c r="G80"/>
  <c r="G79"/>
  <c r="O80"/>
  <c r="O79"/>
  <c r="W80"/>
  <c r="W79"/>
  <c r="AE80"/>
  <c r="AE79"/>
  <c r="AM80"/>
  <c r="AM79"/>
  <c r="AU80"/>
  <c r="AU79"/>
  <c r="BC80"/>
  <c r="BC79"/>
  <c r="BK80"/>
  <c r="BK79"/>
  <c r="F110"/>
  <c r="F111"/>
  <c r="N110"/>
  <c r="N111"/>
  <c r="V110"/>
  <c r="V111"/>
  <c r="AD110"/>
  <c r="AD111"/>
  <c r="AL110"/>
  <c r="AL111"/>
  <c r="AT110"/>
  <c r="AT111"/>
  <c r="BB110"/>
  <c r="BB111"/>
  <c r="BJ110"/>
  <c r="BJ111"/>
  <c r="BR110"/>
  <c r="BR111"/>
  <c r="L95"/>
  <c r="L94"/>
  <c r="AB95"/>
  <c r="AB94"/>
  <c r="AR95"/>
  <c r="AR94"/>
  <c r="BH95"/>
  <c r="BH94"/>
  <c r="M111"/>
  <c r="M110"/>
  <c r="AC111"/>
  <c r="AC110"/>
  <c r="AS111"/>
  <c r="AS110"/>
  <c r="BI111"/>
  <c r="BI110"/>
  <c r="Y111"/>
  <c r="Y110"/>
  <c r="AO111"/>
  <c r="BE110"/>
  <c r="F80"/>
  <c r="F79"/>
  <c r="N80"/>
  <c r="N79"/>
  <c r="V80"/>
  <c r="V79"/>
  <c r="AD80"/>
  <c r="AD79"/>
  <c r="AL80"/>
  <c r="AL79"/>
  <c r="AT80"/>
  <c r="AT79"/>
  <c r="BB80"/>
  <c r="BB79"/>
  <c r="BJ80"/>
  <c r="BJ79"/>
  <c r="BR80"/>
  <c r="BR79"/>
  <c r="D95"/>
  <c r="D94"/>
  <c r="T95"/>
  <c r="T94"/>
  <c r="AJ95"/>
  <c r="AJ94"/>
  <c r="AZ95"/>
  <c r="AZ94"/>
  <c r="BP95"/>
  <c r="BP94"/>
  <c r="E111"/>
  <c r="E110"/>
  <c r="U111"/>
  <c r="U110"/>
  <c r="AK111"/>
  <c r="AK110"/>
  <c r="BA111"/>
  <c r="BA110"/>
  <c r="BQ111"/>
  <c r="BQ110"/>
  <c r="Q110"/>
  <c r="AW110"/>
  <c r="E80"/>
  <c r="E79"/>
  <c r="M80"/>
  <c r="M79"/>
  <c r="U80"/>
  <c r="U79"/>
  <c r="AC80"/>
  <c r="AC79"/>
  <c r="AK80"/>
  <c r="AK79"/>
  <c r="AS80"/>
  <c r="AS79"/>
  <c r="BA80"/>
  <c r="BA79"/>
  <c r="BI80"/>
  <c r="BI79"/>
  <c r="BQ80"/>
  <c r="BQ79"/>
  <c r="K94"/>
  <c r="K95"/>
  <c r="S94"/>
  <c r="S95"/>
  <c r="AA94"/>
  <c r="AA95"/>
  <c r="AI94"/>
  <c r="AI95"/>
  <c r="AQ94"/>
  <c r="AQ95"/>
  <c r="AY94"/>
  <c r="AY95"/>
  <c r="BG94"/>
  <c r="BG95"/>
  <c r="BO94"/>
  <c r="BO95"/>
  <c r="G94"/>
  <c r="O95"/>
  <c r="W94"/>
  <c r="AE95"/>
  <c r="BC94"/>
  <c r="D111"/>
  <c r="D110"/>
  <c r="L111"/>
  <c r="L110"/>
  <c r="T111"/>
  <c r="T110"/>
  <c r="AB111"/>
  <c r="AB110"/>
  <c r="AJ111"/>
  <c r="AJ110"/>
  <c r="AR111"/>
  <c r="AR110"/>
  <c r="AZ111"/>
  <c r="AZ110"/>
  <c r="BH111"/>
  <c r="BH110"/>
  <c r="BP111"/>
  <c r="BP110"/>
  <c r="H110"/>
  <c r="P111"/>
  <c r="X110"/>
  <c r="X111"/>
  <c r="AF111"/>
  <c r="AN110"/>
  <c r="AN111"/>
  <c r="BD110"/>
  <c r="BD111"/>
  <c r="H44"/>
  <c r="H45"/>
  <c r="P44"/>
  <c r="P45"/>
  <c r="X44"/>
  <c r="X45"/>
  <c r="AF44"/>
  <c r="AF45"/>
  <c r="AN44"/>
  <c r="AN45"/>
  <c r="AV44"/>
  <c r="AV45"/>
  <c r="BD44"/>
  <c r="BD45"/>
  <c r="BL44"/>
  <c r="BL45"/>
  <c r="D80"/>
  <c r="D79"/>
  <c r="L80"/>
  <c r="L79"/>
  <c r="T80"/>
  <c r="T46" s="1"/>
  <c r="T79"/>
  <c r="AB80"/>
  <c r="AB79"/>
  <c r="AJ80"/>
  <c r="AJ79"/>
  <c r="AR80"/>
  <c r="AR79"/>
  <c r="AZ80"/>
  <c r="AZ79"/>
  <c r="BH80"/>
  <c r="BH79"/>
  <c r="BP80"/>
  <c r="BP79"/>
  <c r="J94"/>
  <c r="J95"/>
  <c r="R94"/>
  <c r="R95"/>
  <c r="Z94"/>
  <c r="Z95"/>
  <c r="AH94"/>
  <c r="AH95"/>
  <c r="AP94"/>
  <c r="AP95"/>
  <c r="AX94"/>
  <c r="AX95"/>
  <c r="BF94"/>
  <c r="BF95"/>
  <c r="BN94"/>
  <c r="BN95"/>
  <c r="K111"/>
  <c r="K110"/>
  <c r="S111"/>
  <c r="S110"/>
  <c r="AA111"/>
  <c r="AA110"/>
  <c r="AI111"/>
  <c r="AI110"/>
  <c r="AQ111"/>
  <c r="AQ110"/>
  <c r="AY111"/>
  <c r="AY110"/>
  <c r="BG111"/>
  <c r="BG110"/>
  <c r="BO111"/>
  <c r="BO110"/>
  <c r="W44"/>
  <c r="W45"/>
  <c r="BC44"/>
  <c r="BC45"/>
  <c r="K80"/>
  <c r="K46" s="1"/>
  <c r="K79"/>
  <c r="S80"/>
  <c r="S79"/>
  <c r="AA80"/>
  <c r="AA79"/>
  <c r="AI80"/>
  <c r="AI79"/>
  <c r="AQ80"/>
  <c r="AQ79"/>
  <c r="AY80"/>
  <c r="AY79"/>
  <c r="BG80"/>
  <c r="BG79"/>
  <c r="BO80"/>
  <c r="BO79"/>
  <c r="I94"/>
  <c r="I95"/>
  <c r="Q94"/>
  <c r="Q95"/>
  <c r="Y94"/>
  <c r="Y95"/>
  <c r="AG94"/>
  <c r="AG95"/>
  <c r="AO94"/>
  <c r="AO95"/>
  <c r="AW94"/>
  <c r="AW95"/>
  <c r="BE94"/>
  <c r="BE95"/>
  <c r="BM94"/>
  <c r="BM95"/>
  <c r="U95"/>
  <c r="AS94"/>
  <c r="BI95"/>
  <c r="BI94"/>
  <c r="J111"/>
  <c r="J110"/>
  <c r="R111"/>
  <c r="R110"/>
  <c r="Z111"/>
  <c r="Z110"/>
  <c r="AH111"/>
  <c r="AH110"/>
  <c r="AP111"/>
  <c r="AP110"/>
  <c r="AX111"/>
  <c r="AX110"/>
  <c r="BF111"/>
  <c r="BF110"/>
  <c r="BN111"/>
  <c r="BN110"/>
  <c r="V45"/>
  <c r="V44"/>
  <c r="BB45"/>
  <c r="BB44"/>
  <c r="J79"/>
  <c r="J80"/>
  <c r="R79"/>
  <c r="R80"/>
  <c r="Z79"/>
  <c r="Z80"/>
  <c r="AH79"/>
  <c r="AH80"/>
  <c r="AP79"/>
  <c r="AP80"/>
  <c r="AX79"/>
  <c r="AX80"/>
  <c r="BF79"/>
  <c r="BF80"/>
  <c r="BN79"/>
  <c r="BN80"/>
  <c r="H95"/>
  <c r="H94"/>
  <c r="P95"/>
  <c r="P94"/>
  <c r="X95"/>
  <c r="X94"/>
  <c r="AF95"/>
  <c r="AF94"/>
  <c r="AN95"/>
  <c r="AN94"/>
  <c r="AV95"/>
  <c r="AV94"/>
  <c r="BD95"/>
  <c r="BD94"/>
  <c r="BL95"/>
  <c r="BL94"/>
  <c r="O44"/>
  <c r="O45"/>
  <c r="AE44"/>
  <c r="AE45"/>
  <c r="AU44"/>
  <c r="AU45"/>
  <c r="N45"/>
  <c r="N44"/>
  <c r="AD45"/>
  <c r="AD44"/>
  <c r="AT45"/>
  <c r="AT44"/>
  <c r="BR45"/>
  <c r="BR44"/>
  <c r="E45"/>
  <c r="E44"/>
  <c r="AC45"/>
  <c r="AC44"/>
  <c r="BQ45"/>
  <c r="BQ44"/>
  <c r="I79"/>
  <c r="I80"/>
  <c r="Y79"/>
  <c r="Y80"/>
  <c r="AG79"/>
  <c r="AG80"/>
  <c r="AW79"/>
  <c r="AW80"/>
  <c r="BE79"/>
  <c r="BE80"/>
  <c r="BM79"/>
  <c r="BM80"/>
  <c r="I45"/>
  <c r="Q45"/>
  <c r="Y45"/>
  <c r="AG45"/>
  <c r="AO45"/>
  <c r="AW45"/>
  <c r="BE45"/>
  <c r="BM45"/>
  <c r="J44"/>
  <c r="R44"/>
  <c r="Z44"/>
  <c r="AH44"/>
  <c r="AP44"/>
  <c r="AX44"/>
  <c r="BF44"/>
  <c r="BN44"/>
  <c r="B24" i="9"/>
  <c r="B24" i="8"/>
  <c r="B24" i="4"/>
  <c r="B24" i="10"/>
  <c r="B87" s="1"/>
  <c r="AF111" i="4"/>
  <c r="AG111"/>
  <c r="AI111"/>
  <c r="AF102"/>
  <c r="AG102"/>
  <c r="AH102"/>
  <c r="AI102"/>
  <c r="AF103"/>
  <c r="AG103"/>
  <c r="AH103"/>
  <c r="AI103"/>
  <c r="AF104"/>
  <c r="AG104"/>
  <c r="AH104"/>
  <c r="AI104"/>
  <c r="AF105"/>
  <c r="AG105"/>
  <c r="AH105"/>
  <c r="AI105"/>
  <c r="AF106"/>
  <c r="AG106"/>
  <c r="AH106"/>
  <c r="AI106"/>
  <c r="AF107"/>
  <c r="AF108" s="1"/>
  <c r="AG107"/>
  <c r="AG108" s="1"/>
  <c r="AG113" s="1"/>
  <c r="AF95"/>
  <c r="AG95"/>
  <c r="AI95"/>
  <c r="AF86"/>
  <c r="AG86"/>
  <c r="AH86"/>
  <c r="AI86"/>
  <c r="AF87"/>
  <c r="AG87"/>
  <c r="AH87"/>
  <c r="AI87"/>
  <c r="AF88"/>
  <c r="AG88"/>
  <c r="AH88"/>
  <c r="AI88"/>
  <c r="AF89"/>
  <c r="AG89"/>
  <c r="AH89"/>
  <c r="AI89"/>
  <c r="AF90"/>
  <c r="AG90"/>
  <c r="AH90"/>
  <c r="AI90"/>
  <c r="AF79"/>
  <c r="AG79"/>
  <c r="AI79"/>
  <c r="AF69"/>
  <c r="AG69"/>
  <c r="AH69"/>
  <c r="AI69"/>
  <c r="AF70"/>
  <c r="AG70"/>
  <c r="AH70"/>
  <c r="AI70"/>
  <c r="AF71"/>
  <c r="AG71"/>
  <c r="AH71"/>
  <c r="AI71"/>
  <c r="AF72"/>
  <c r="AG72"/>
  <c r="AH72"/>
  <c r="AI72"/>
  <c r="AF73"/>
  <c r="AG73"/>
  <c r="AH73"/>
  <c r="AI73"/>
  <c r="AF74"/>
  <c r="AG74"/>
  <c r="AH74"/>
  <c r="AI74"/>
  <c r="AF75"/>
  <c r="AF76" s="1"/>
  <c r="AF44"/>
  <c r="AG44"/>
  <c r="AH44"/>
  <c r="AI44"/>
  <c r="AF32"/>
  <c r="AF33" s="1"/>
  <c r="AG32"/>
  <c r="AG33" s="1"/>
  <c r="AH32"/>
  <c r="AH33" s="1"/>
  <c r="AI32"/>
  <c r="AI33" s="1"/>
  <c r="AG8"/>
  <c r="AG51" s="1"/>
  <c r="AG67" s="1"/>
  <c r="AG84" s="1"/>
  <c r="AG100" s="1"/>
  <c r="AI8"/>
  <c r="AI51" s="1"/>
  <c r="AI67" s="1"/>
  <c r="AI84" s="1"/>
  <c r="AI100" s="1"/>
  <c r="AF8"/>
  <c r="AF51" s="1"/>
  <c r="AF67" s="1"/>
  <c r="AF84" s="1"/>
  <c r="AF100" s="1"/>
  <c r="AF109" i="10"/>
  <c r="AG109"/>
  <c r="AI109"/>
  <c r="AF100"/>
  <c r="AG100"/>
  <c r="AG105" s="1"/>
  <c r="AG106" s="1"/>
  <c r="AG110" s="1"/>
  <c r="AH100"/>
  <c r="AI100"/>
  <c r="AF101"/>
  <c r="AG101"/>
  <c r="AH101"/>
  <c r="AI101"/>
  <c r="AF102"/>
  <c r="AG102"/>
  <c r="AH102"/>
  <c r="AI102"/>
  <c r="AF103"/>
  <c r="AG103"/>
  <c r="AH103"/>
  <c r="AI103"/>
  <c r="AF104"/>
  <c r="AG104"/>
  <c r="AH104"/>
  <c r="AI104"/>
  <c r="AF93"/>
  <c r="AG93"/>
  <c r="AI93"/>
  <c r="AF85"/>
  <c r="AG85"/>
  <c r="AH85"/>
  <c r="AI85"/>
  <c r="AF86"/>
  <c r="AG86"/>
  <c r="AH86"/>
  <c r="AI86"/>
  <c r="AF87"/>
  <c r="AG87"/>
  <c r="AH87"/>
  <c r="AI87"/>
  <c r="AF88"/>
  <c r="AG88"/>
  <c r="AH88"/>
  <c r="AI88"/>
  <c r="AF89"/>
  <c r="AF90" s="1"/>
  <c r="AF94" s="1"/>
  <c r="AF78"/>
  <c r="AG78"/>
  <c r="AI78"/>
  <c r="AF68"/>
  <c r="AG68"/>
  <c r="AH68"/>
  <c r="AI68"/>
  <c r="AF69"/>
  <c r="AG69"/>
  <c r="AH69"/>
  <c r="AI69"/>
  <c r="AF70"/>
  <c r="AG70"/>
  <c r="AH70"/>
  <c r="AI70"/>
  <c r="AF71"/>
  <c r="AG71"/>
  <c r="AH71"/>
  <c r="AI71"/>
  <c r="AF72"/>
  <c r="AG72"/>
  <c r="AH72"/>
  <c r="AI72"/>
  <c r="AF73"/>
  <c r="AG73"/>
  <c r="AH73"/>
  <c r="AI73"/>
  <c r="AF43"/>
  <c r="AG43"/>
  <c r="AH43"/>
  <c r="AI43"/>
  <c r="AF31"/>
  <c r="AF32" s="1"/>
  <c r="AG31"/>
  <c r="AG32" s="1"/>
  <c r="AG45" s="1"/>
  <c r="AH31"/>
  <c r="AH32" s="1"/>
  <c r="AH45" s="1"/>
  <c r="AI31"/>
  <c r="AI32" s="1"/>
  <c r="AI8"/>
  <c r="AI50" s="1"/>
  <c r="AI66" s="1"/>
  <c r="AI83" s="1"/>
  <c r="AI98" s="1"/>
  <c r="AG8"/>
  <c r="AG50" s="1"/>
  <c r="AG66" s="1"/>
  <c r="AG83" s="1"/>
  <c r="AG98" s="1"/>
  <c r="AF8"/>
  <c r="AF50" s="1"/>
  <c r="AF66" s="1"/>
  <c r="AF83" s="1"/>
  <c r="AF98" s="1"/>
  <c r="AF93" i="5"/>
  <c r="AG93"/>
  <c r="AI93"/>
  <c r="AF50"/>
  <c r="AF66" s="1"/>
  <c r="AF83" s="1"/>
  <c r="AF98" s="1"/>
  <c r="AG50"/>
  <c r="AG66" s="1"/>
  <c r="AG83" s="1"/>
  <c r="AG98" s="1"/>
  <c r="AI50"/>
  <c r="AI66" s="1"/>
  <c r="AI83" s="1"/>
  <c r="AI98" s="1"/>
  <c r="AF109"/>
  <c r="AG109"/>
  <c r="AI109"/>
  <c r="AF100"/>
  <c r="AG100"/>
  <c r="AH100"/>
  <c r="AI100"/>
  <c r="AF101"/>
  <c r="AG101"/>
  <c r="AH101"/>
  <c r="AI101"/>
  <c r="AF102"/>
  <c r="AG102"/>
  <c r="AH102"/>
  <c r="AI102"/>
  <c r="AF103"/>
  <c r="AG103"/>
  <c r="AH103"/>
  <c r="AI103"/>
  <c r="AF104"/>
  <c r="AG104"/>
  <c r="AH104"/>
  <c r="AI104"/>
  <c r="AF105"/>
  <c r="AF106" s="1"/>
  <c r="AF85"/>
  <c r="AG85"/>
  <c r="AH85"/>
  <c r="AI85"/>
  <c r="AF86"/>
  <c r="AG86"/>
  <c r="AH86"/>
  <c r="AI86"/>
  <c r="AF87"/>
  <c r="AG87"/>
  <c r="AH87"/>
  <c r="AI87"/>
  <c r="AF88"/>
  <c r="AG88"/>
  <c r="AH88"/>
  <c r="AI88"/>
  <c r="AF78"/>
  <c r="AG78"/>
  <c r="AI78"/>
  <c r="AF68"/>
  <c r="AG68"/>
  <c r="AH68"/>
  <c r="AI68"/>
  <c r="AF69"/>
  <c r="AG69"/>
  <c r="AH69"/>
  <c r="AI69"/>
  <c r="AF70"/>
  <c r="AG70"/>
  <c r="AH70"/>
  <c r="AI70"/>
  <c r="AF71"/>
  <c r="AG71"/>
  <c r="AH71"/>
  <c r="AI71"/>
  <c r="AF72"/>
  <c r="AG72"/>
  <c r="AH72"/>
  <c r="AI72"/>
  <c r="AF73"/>
  <c r="AG73"/>
  <c r="AH73"/>
  <c r="AI73"/>
  <c r="AF74"/>
  <c r="AF75" s="1"/>
  <c r="AF80" s="1"/>
  <c r="AF43"/>
  <c r="AG43"/>
  <c r="AH43"/>
  <c r="AI43"/>
  <c r="AF31"/>
  <c r="AF32" s="1"/>
  <c r="AG31"/>
  <c r="AG32" s="1"/>
  <c r="AH31"/>
  <c r="AH32" s="1"/>
  <c r="AI31"/>
  <c r="AI32" s="1"/>
  <c r="AJ31"/>
  <c r="AK31"/>
  <c r="B27" i="10"/>
  <c r="B101" s="1"/>
  <c r="B28"/>
  <c r="B102" s="1"/>
  <c r="B26"/>
  <c r="B100" s="1"/>
  <c r="B23"/>
  <c r="B86" s="1"/>
  <c r="B22"/>
  <c r="B85" s="1"/>
  <c r="B16"/>
  <c r="B69" s="1"/>
  <c r="B17"/>
  <c r="B70" s="1"/>
  <c r="B18"/>
  <c r="B71" s="1"/>
  <c r="B19"/>
  <c r="B72" s="1"/>
  <c r="B20"/>
  <c r="B73" s="1"/>
  <c r="B15"/>
  <c r="B11"/>
  <c r="B52" s="1"/>
  <c r="B12"/>
  <c r="B53" s="1"/>
  <c r="B10"/>
  <c r="BR108"/>
  <c r="BR109" s="1"/>
  <c r="BQ108"/>
  <c r="BQ109" s="1"/>
  <c r="BP108"/>
  <c r="BP109" s="1"/>
  <c r="BO108"/>
  <c r="BO109" s="1"/>
  <c r="BN108"/>
  <c r="BN109" s="1"/>
  <c r="BM108"/>
  <c r="BM109" s="1"/>
  <c r="BL108"/>
  <c r="BL109" s="1"/>
  <c r="BK108"/>
  <c r="BK109" s="1"/>
  <c r="BJ108"/>
  <c r="BJ109" s="1"/>
  <c r="BI108"/>
  <c r="BI109" s="1"/>
  <c r="BH108"/>
  <c r="BH109" s="1"/>
  <c r="BG108"/>
  <c r="BG109" s="1"/>
  <c r="BF108"/>
  <c r="BF109" s="1"/>
  <c r="BE108"/>
  <c r="BE109" s="1"/>
  <c r="BD108"/>
  <c r="BD109" s="1"/>
  <c r="BC108"/>
  <c r="BC109" s="1"/>
  <c r="BB108"/>
  <c r="BB109" s="1"/>
  <c r="BA108"/>
  <c r="BA109" s="1"/>
  <c r="AZ108"/>
  <c r="AZ109" s="1"/>
  <c r="AY108"/>
  <c r="AY109" s="1"/>
  <c r="AX108"/>
  <c r="AX109" s="1"/>
  <c r="AW108"/>
  <c r="AW109" s="1"/>
  <c r="AV108"/>
  <c r="AV109" s="1"/>
  <c r="AU108"/>
  <c r="AU109" s="1"/>
  <c r="AT108"/>
  <c r="AT109" s="1"/>
  <c r="AS108"/>
  <c r="AS109" s="1"/>
  <c r="AR108"/>
  <c r="AR109" s="1"/>
  <c r="AQ108"/>
  <c r="AQ109" s="1"/>
  <c r="AP108"/>
  <c r="AP109" s="1"/>
  <c r="AO108"/>
  <c r="AO109" s="1"/>
  <c r="AN108"/>
  <c r="AN109" s="1"/>
  <c r="AM108"/>
  <c r="AM109" s="1"/>
  <c r="AL108"/>
  <c r="AL109" s="1"/>
  <c r="AK108"/>
  <c r="AK109" s="1"/>
  <c r="AJ108"/>
  <c r="AJ109" s="1"/>
  <c r="AH108"/>
  <c r="AE108"/>
  <c r="AE109" s="1"/>
  <c r="AD108"/>
  <c r="AD109" s="1"/>
  <c r="AC108"/>
  <c r="AC109" s="1"/>
  <c r="AB108"/>
  <c r="AB109" s="1"/>
  <c r="AA108"/>
  <c r="AA109" s="1"/>
  <c r="Z108"/>
  <c r="Z109" s="1"/>
  <c r="Y108"/>
  <c r="Y109" s="1"/>
  <c r="X108"/>
  <c r="X109" s="1"/>
  <c r="W108"/>
  <c r="W109" s="1"/>
  <c r="V108"/>
  <c r="V109" s="1"/>
  <c r="U108"/>
  <c r="U109" s="1"/>
  <c r="T108"/>
  <c r="T109" s="1"/>
  <c r="S108"/>
  <c r="S109" s="1"/>
  <c r="R108"/>
  <c r="R109" s="1"/>
  <c r="Q108"/>
  <c r="Q109" s="1"/>
  <c r="P108"/>
  <c r="P109" s="1"/>
  <c r="O108"/>
  <c r="O109" s="1"/>
  <c r="N108"/>
  <c r="N109" s="1"/>
  <c r="M108"/>
  <c r="M109" s="1"/>
  <c r="L108"/>
  <c r="L109" s="1"/>
  <c r="K108"/>
  <c r="K109" s="1"/>
  <c r="J108"/>
  <c r="J109" s="1"/>
  <c r="I108"/>
  <c r="I109" s="1"/>
  <c r="H108"/>
  <c r="H109" s="1"/>
  <c r="G108"/>
  <c r="G109" s="1"/>
  <c r="F108"/>
  <c r="F109" s="1"/>
  <c r="E108"/>
  <c r="E109" s="1"/>
  <c r="D108"/>
  <c r="D109" s="1"/>
  <c r="BR104"/>
  <c r="BQ104"/>
  <c r="BP104"/>
  <c r="BO104"/>
  <c r="BN104"/>
  <c r="BM104"/>
  <c r="BL104"/>
  <c r="BK104"/>
  <c r="BJ104"/>
  <c r="BI104"/>
  <c r="BH104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B104"/>
  <c r="BR103"/>
  <c r="BQ103"/>
  <c r="BP103"/>
  <c r="BO103"/>
  <c r="BN103"/>
  <c r="BM103"/>
  <c r="BL103"/>
  <c r="BK103"/>
  <c r="BJ103"/>
  <c r="BI103"/>
  <c r="BH103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B103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BR101"/>
  <c r="BQ101"/>
  <c r="BP101"/>
  <c r="BO101"/>
  <c r="BN101"/>
  <c r="BM101"/>
  <c r="BL101"/>
  <c r="BK101"/>
  <c r="BJ101"/>
  <c r="BI101"/>
  <c r="BH101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BR100"/>
  <c r="BQ100"/>
  <c r="BP100"/>
  <c r="BP105" s="1"/>
  <c r="BP106" s="1"/>
  <c r="BO100"/>
  <c r="BN100"/>
  <c r="BM100"/>
  <c r="BL100"/>
  <c r="BL105" s="1"/>
  <c r="BL106" s="1"/>
  <c r="BK100"/>
  <c r="BJ100"/>
  <c r="BI100"/>
  <c r="BH100"/>
  <c r="BH105" s="1"/>
  <c r="BH106" s="1"/>
  <c r="BG100"/>
  <c r="BF100"/>
  <c r="BE100"/>
  <c r="BD100"/>
  <c r="BD105" s="1"/>
  <c r="BD106" s="1"/>
  <c r="BC100"/>
  <c r="BB100"/>
  <c r="BA100"/>
  <c r="AZ100"/>
  <c r="AZ105" s="1"/>
  <c r="AZ106" s="1"/>
  <c r="AY100"/>
  <c r="AX100"/>
  <c r="AW100"/>
  <c r="AV100"/>
  <c r="AV105" s="1"/>
  <c r="AV106" s="1"/>
  <c r="AU100"/>
  <c r="AT100"/>
  <c r="AS100"/>
  <c r="AR100"/>
  <c r="AR105" s="1"/>
  <c r="AR106" s="1"/>
  <c r="AQ100"/>
  <c r="AP100"/>
  <c r="AO100"/>
  <c r="AN100"/>
  <c r="AN105" s="1"/>
  <c r="AN106" s="1"/>
  <c r="AM100"/>
  <c r="AL100"/>
  <c r="AK100"/>
  <c r="AJ100"/>
  <c r="AJ105" s="1"/>
  <c r="AJ106" s="1"/>
  <c r="AE100"/>
  <c r="AD100"/>
  <c r="AC100"/>
  <c r="AB100"/>
  <c r="AA100"/>
  <c r="Z100"/>
  <c r="Y100"/>
  <c r="X100"/>
  <c r="X105" s="1"/>
  <c r="X106" s="1"/>
  <c r="W100"/>
  <c r="V100"/>
  <c r="U100"/>
  <c r="T100"/>
  <c r="S100"/>
  <c r="R100"/>
  <c r="Q100"/>
  <c r="P100"/>
  <c r="P105" s="1"/>
  <c r="P106" s="1"/>
  <c r="O100"/>
  <c r="N100"/>
  <c r="M100"/>
  <c r="L100"/>
  <c r="K100"/>
  <c r="J100"/>
  <c r="I100"/>
  <c r="H100"/>
  <c r="H105" s="1"/>
  <c r="H106" s="1"/>
  <c r="G100"/>
  <c r="F100"/>
  <c r="E100"/>
  <c r="D100"/>
  <c r="C100"/>
  <c r="BR92"/>
  <c r="BR93" s="1"/>
  <c r="BQ92"/>
  <c r="BQ93" s="1"/>
  <c r="BP92"/>
  <c r="BP93" s="1"/>
  <c r="BO92"/>
  <c r="BO93" s="1"/>
  <c r="BN92"/>
  <c r="BN93" s="1"/>
  <c r="BM92"/>
  <c r="BM93" s="1"/>
  <c r="BL92"/>
  <c r="BL93" s="1"/>
  <c r="BK92"/>
  <c r="BK93" s="1"/>
  <c r="BJ92"/>
  <c r="BJ93" s="1"/>
  <c r="BI92"/>
  <c r="BI93" s="1"/>
  <c r="BH92"/>
  <c r="BH93" s="1"/>
  <c r="BG92"/>
  <c r="BG93" s="1"/>
  <c r="BF92"/>
  <c r="BF93" s="1"/>
  <c r="BE92"/>
  <c r="BE93" s="1"/>
  <c r="BD92"/>
  <c r="BD93" s="1"/>
  <c r="BC92"/>
  <c r="BC93" s="1"/>
  <c r="BB92"/>
  <c r="BB93" s="1"/>
  <c r="BA92"/>
  <c r="BA93" s="1"/>
  <c r="AZ92"/>
  <c r="AZ93" s="1"/>
  <c r="AY92"/>
  <c r="AY93" s="1"/>
  <c r="AX92"/>
  <c r="AX93" s="1"/>
  <c r="AW92"/>
  <c r="AW93" s="1"/>
  <c r="AV92"/>
  <c r="AV93" s="1"/>
  <c r="AU92"/>
  <c r="AU93" s="1"/>
  <c r="AT92"/>
  <c r="AT93" s="1"/>
  <c r="AS92"/>
  <c r="AS93" s="1"/>
  <c r="AR92"/>
  <c r="AR93" s="1"/>
  <c r="AQ92"/>
  <c r="AQ93" s="1"/>
  <c r="AP92"/>
  <c r="AP93" s="1"/>
  <c r="AO92"/>
  <c r="AO93" s="1"/>
  <c r="AN92"/>
  <c r="AN93" s="1"/>
  <c r="AM92"/>
  <c r="AM93" s="1"/>
  <c r="AL92"/>
  <c r="AL93" s="1"/>
  <c r="AK92"/>
  <c r="AK93" s="1"/>
  <c r="AJ92"/>
  <c r="AJ93" s="1"/>
  <c r="AH92"/>
  <c r="AH93" s="1"/>
  <c r="AE92"/>
  <c r="AE93" s="1"/>
  <c r="AD92"/>
  <c r="AD93" s="1"/>
  <c r="AC92"/>
  <c r="AC93" s="1"/>
  <c r="AB92"/>
  <c r="AB93" s="1"/>
  <c r="AA92"/>
  <c r="AA93" s="1"/>
  <c r="Z92"/>
  <c r="Z93" s="1"/>
  <c r="Y92"/>
  <c r="Y93" s="1"/>
  <c r="X92"/>
  <c r="X93" s="1"/>
  <c r="W92"/>
  <c r="W93" s="1"/>
  <c r="V92"/>
  <c r="V93" s="1"/>
  <c r="U92"/>
  <c r="U93" s="1"/>
  <c r="T92"/>
  <c r="T93" s="1"/>
  <c r="S92"/>
  <c r="S93" s="1"/>
  <c r="R92"/>
  <c r="R93" s="1"/>
  <c r="Q92"/>
  <c r="Q93" s="1"/>
  <c r="P92"/>
  <c r="P93" s="1"/>
  <c r="O92"/>
  <c r="O93" s="1"/>
  <c r="N92"/>
  <c r="N93" s="1"/>
  <c r="M92"/>
  <c r="M93" s="1"/>
  <c r="L92"/>
  <c r="L93" s="1"/>
  <c r="K92"/>
  <c r="K93" s="1"/>
  <c r="J92"/>
  <c r="J93" s="1"/>
  <c r="I92"/>
  <c r="I93" s="1"/>
  <c r="H92"/>
  <c r="H93" s="1"/>
  <c r="G92"/>
  <c r="G93" s="1"/>
  <c r="F92"/>
  <c r="F93" s="1"/>
  <c r="E92"/>
  <c r="E93" s="1"/>
  <c r="D92"/>
  <c r="D93" s="1"/>
  <c r="BR88"/>
  <c r="BQ88"/>
  <c r="BP88"/>
  <c r="BO88"/>
  <c r="BN88"/>
  <c r="BM88"/>
  <c r="BL88"/>
  <c r="BK88"/>
  <c r="BJ88"/>
  <c r="BI88"/>
  <c r="BH88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B88"/>
  <c r="BR87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BR85"/>
  <c r="BQ85"/>
  <c r="BP85"/>
  <c r="BO85"/>
  <c r="BN85"/>
  <c r="BN89" s="1"/>
  <c r="BN90" s="1"/>
  <c r="BM85"/>
  <c r="BL85"/>
  <c r="BK85"/>
  <c r="BJ85"/>
  <c r="BI85"/>
  <c r="BH85"/>
  <c r="BG85"/>
  <c r="BF85"/>
  <c r="BF89" s="1"/>
  <c r="BF90" s="1"/>
  <c r="BE85"/>
  <c r="BD85"/>
  <c r="BC85"/>
  <c r="BB85"/>
  <c r="BA85"/>
  <c r="AZ85"/>
  <c r="AY85"/>
  <c r="AX85"/>
  <c r="AX89" s="1"/>
  <c r="AX90" s="1"/>
  <c r="AW85"/>
  <c r="AV85"/>
  <c r="AU85"/>
  <c r="AT85"/>
  <c r="AS85"/>
  <c r="AR85"/>
  <c r="AQ85"/>
  <c r="AP85"/>
  <c r="AP89" s="1"/>
  <c r="AP90" s="1"/>
  <c r="AO85"/>
  <c r="AN85"/>
  <c r="AM85"/>
  <c r="AL85"/>
  <c r="AK85"/>
  <c r="AJ85"/>
  <c r="AE85"/>
  <c r="AD85"/>
  <c r="AD89" s="1"/>
  <c r="AD90" s="1"/>
  <c r="AC85"/>
  <c r="AB85"/>
  <c r="AA85"/>
  <c r="Z85"/>
  <c r="Y85"/>
  <c r="X85"/>
  <c r="W85"/>
  <c r="V85"/>
  <c r="V89" s="1"/>
  <c r="V90" s="1"/>
  <c r="U85"/>
  <c r="T85"/>
  <c r="S85"/>
  <c r="R85"/>
  <c r="Q85"/>
  <c r="P85"/>
  <c r="O85"/>
  <c r="N85"/>
  <c r="N89" s="1"/>
  <c r="N90" s="1"/>
  <c r="M85"/>
  <c r="L85"/>
  <c r="K85"/>
  <c r="J85"/>
  <c r="I85"/>
  <c r="H85"/>
  <c r="G85"/>
  <c r="F85"/>
  <c r="F89" s="1"/>
  <c r="F90" s="1"/>
  <c r="E85"/>
  <c r="D85"/>
  <c r="C85"/>
  <c r="BR77"/>
  <c r="BR78" s="1"/>
  <c r="BQ77"/>
  <c r="BQ78" s="1"/>
  <c r="BP77"/>
  <c r="BP78" s="1"/>
  <c r="BO77"/>
  <c r="BO78" s="1"/>
  <c r="BN77"/>
  <c r="BN78" s="1"/>
  <c r="BM77"/>
  <c r="BM78" s="1"/>
  <c r="BL77"/>
  <c r="BL78" s="1"/>
  <c r="BK77"/>
  <c r="BK78" s="1"/>
  <c r="BJ77"/>
  <c r="BJ78" s="1"/>
  <c r="BI77"/>
  <c r="BI78" s="1"/>
  <c r="BH77"/>
  <c r="BH78" s="1"/>
  <c r="BG77"/>
  <c r="BG78" s="1"/>
  <c r="BF77"/>
  <c r="BF78" s="1"/>
  <c r="BE77"/>
  <c r="BE78" s="1"/>
  <c r="BD77"/>
  <c r="BD78" s="1"/>
  <c r="BC77"/>
  <c r="BC78" s="1"/>
  <c r="BB77"/>
  <c r="BB78" s="1"/>
  <c r="BA77"/>
  <c r="BA78" s="1"/>
  <c r="AZ77"/>
  <c r="AZ78" s="1"/>
  <c r="AY77"/>
  <c r="AY78" s="1"/>
  <c r="AX77"/>
  <c r="AX78" s="1"/>
  <c r="AW77"/>
  <c r="AW78" s="1"/>
  <c r="AV77"/>
  <c r="AV78" s="1"/>
  <c r="AU77"/>
  <c r="AU78" s="1"/>
  <c r="AT77"/>
  <c r="AT78" s="1"/>
  <c r="AS77"/>
  <c r="AS78" s="1"/>
  <c r="AR77"/>
  <c r="AR78" s="1"/>
  <c r="AQ77"/>
  <c r="AQ78" s="1"/>
  <c r="AP77"/>
  <c r="AP78" s="1"/>
  <c r="AO77"/>
  <c r="AO78" s="1"/>
  <c r="AN77"/>
  <c r="AN78" s="1"/>
  <c r="AM77"/>
  <c r="AM78" s="1"/>
  <c r="AL77"/>
  <c r="AL78" s="1"/>
  <c r="AK77"/>
  <c r="AK78" s="1"/>
  <c r="AJ77"/>
  <c r="AJ78" s="1"/>
  <c r="AH77"/>
  <c r="AH78" s="1"/>
  <c r="AE77"/>
  <c r="AE78" s="1"/>
  <c r="AD77"/>
  <c r="AD78" s="1"/>
  <c r="AC77"/>
  <c r="AC78" s="1"/>
  <c r="AB77"/>
  <c r="AB78" s="1"/>
  <c r="AA77"/>
  <c r="AA78" s="1"/>
  <c r="Z77"/>
  <c r="Z78" s="1"/>
  <c r="Y77"/>
  <c r="Y78" s="1"/>
  <c r="X77"/>
  <c r="X78" s="1"/>
  <c r="W77"/>
  <c r="W78" s="1"/>
  <c r="V77"/>
  <c r="V78" s="1"/>
  <c r="U77"/>
  <c r="U78" s="1"/>
  <c r="T77"/>
  <c r="T78" s="1"/>
  <c r="S77"/>
  <c r="S78" s="1"/>
  <c r="R77"/>
  <c r="R78" s="1"/>
  <c r="Q77"/>
  <c r="Q78" s="1"/>
  <c r="P77"/>
  <c r="P78" s="1"/>
  <c r="O77"/>
  <c r="O78" s="1"/>
  <c r="N77"/>
  <c r="N78" s="1"/>
  <c r="M77"/>
  <c r="M78" s="1"/>
  <c r="L77"/>
  <c r="L78" s="1"/>
  <c r="K77"/>
  <c r="K78" s="1"/>
  <c r="J77"/>
  <c r="J78" s="1"/>
  <c r="I77"/>
  <c r="I78" s="1"/>
  <c r="H77"/>
  <c r="H78" s="1"/>
  <c r="G77"/>
  <c r="G78" s="1"/>
  <c r="F77"/>
  <c r="F78" s="1"/>
  <c r="E77"/>
  <c r="E78" s="1"/>
  <c r="D77"/>
  <c r="D78" s="1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BR69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BR68"/>
  <c r="BQ68"/>
  <c r="BP68"/>
  <c r="BO68"/>
  <c r="BN68"/>
  <c r="BM68"/>
  <c r="BL68"/>
  <c r="BK68"/>
  <c r="BJ68"/>
  <c r="BI68"/>
  <c r="BH68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E68"/>
  <c r="AD68"/>
  <c r="AD74" s="1"/>
  <c r="AD75" s="1"/>
  <c r="AC68"/>
  <c r="AB68"/>
  <c r="AA68"/>
  <c r="Z68"/>
  <c r="Y68"/>
  <c r="X68"/>
  <c r="W68"/>
  <c r="V68"/>
  <c r="V74" s="1"/>
  <c r="V75" s="1"/>
  <c r="U68"/>
  <c r="T68"/>
  <c r="S68"/>
  <c r="R68"/>
  <c r="Q68"/>
  <c r="P68"/>
  <c r="O68"/>
  <c r="N68"/>
  <c r="N74" s="1"/>
  <c r="N75" s="1"/>
  <c r="M68"/>
  <c r="L68"/>
  <c r="K68"/>
  <c r="J68"/>
  <c r="I68"/>
  <c r="H68"/>
  <c r="G68"/>
  <c r="F68"/>
  <c r="F74" s="1"/>
  <c r="F75" s="1"/>
  <c r="E68"/>
  <c r="D68"/>
  <c r="BR50"/>
  <c r="BR66" s="1"/>
  <c r="BR83" s="1"/>
  <c r="BR98" s="1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BR31"/>
  <c r="BR32" s="1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E31"/>
  <c r="AE32" s="1"/>
  <c r="AD31"/>
  <c r="AD32" s="1"/>
  <c r="AC31"/>
  <c r="AC32" s="1"/>
  <c r="AB31"/>
  <c r="AB32" s="1"/>
  <c r="AA31"/>
  <c r="AA32" s="1"/>
  <c r="Z31"/>
  <c r="Z32" s="1"/>
  <c r="Y31"/>
  <c r="Y32" s="1"/>
  <c r="X31"/>
  <c r="X32" s="1"/>
  <c r="W31"/>
  <c r="W32" s="1"/>
  <c r="V31"/>
  <c r="V32" s="1"/>
  <c r="U31"/>
  <c r="U32" s="1"/>
  <c r="T31"/>
  <c r="T32" s="1"/>
  <c r="S31"/>
  <c r="S32" s="1"/>
  <c r="R31"/>
  <c r="R32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26"/>
  <c r="C22"/>
  <c r="C15"/>
  <c r="C10"/>
  <c r="BQ8"/>
  <c r="BQ50" s="1"/>
  <c r="BQ66" s="1"/>
  <c r="BQ83" s="1"/>
  <c r="BQ98" s="1"/>
  <c r="BP8"/>
  <c r="BP50" s="1"/>
  <c r="BP66" s="1"/>
  <c r="BP83" s="1"/>
  <c r="BP98" s="1"/>
  <c r="BO8"/>
  <c r="BO50" s="1"/>
  <c r="BO66" s="1"/>
  <c r="BO83" s="1"/>
  <c r="BO98" s="1"/>
  <c r="BN8"/>
  <c r="BN50" s="1"/>
  <c r="BN66" s="1"/>
  <c r="BN83" s="1"/>
  <c r="BN98" s="1"/>
  <c r="BM8"/>
  <c r="BM50" s="1"/>
  <c r="BM66" s="1"/>
  <c r="BM83" s="1"/>
  <c r="BM98" s="1"/>
  <c r="BL8"/>
  <c r="BL50" s="1"/>
  <c r="BL66" s="1"/>
  <c r="BL83" s="1"/>
  <c r="BL98" s="1"/>
  <c r="BK8"/>
  <c r="BK50" s="1"/>
  <c r="BK66" s="1"/>
  <c r="BK83" s="1"/>
  <c r="BK98" s="1"/>
  <c r="BJ8"/>
  <c r="BJ50" s="1"/>
  <c r="BJ66" s="1"/>
  <c r="BJ83" s="1"/>
  <c r="BJ98" s="1"/>
  <c r="BI8"/>
  <c r="BI50" s="1"/>
  <c r="BI66" s="1"/>
  <c r="BI83" s="1"/>
  <c r="BI98" s="1"/>
  <c r="BH8"/>
  <c r="BH50" s="1"/>
  <c r="BH66" s="1"/>
  <c r="BH83" s="1"/>
  <c r="BH98" s="1"/>
  <c r="BG8"/>
  <c r="BG50" s="1"/>
  <c r="BG66" s="1"/>
  <c r="BG83" s="1"/>
  <c r="BG98" s="1"/>
  <c r="BF8"/>
  <c r="BF50" s="1"/>
  <c r="BF66" s="1"/>
  <c r="BF83" s="1"/>
  <c r="BF98" s="1"/>
  <c r="BE8"/>
  <c r="BE50" s="1"/>
  <c r="BE66" s="1"/>
  <c r="BE83" s="1"/>
  <c r="BE98" s="1"/>
  <c r="BD8"/>
  <c r="BD50" s="1"/>
  <c r="BD66" s="1"/>
  <c r="BD83" s="1"/>
  <c r="BD98" s="1"/>
  <c r="BC8"/>
  <c r="BC50" s="1"/>
  <c r="BC66" s="1"/>
  <c r="BC83" s="1"/>
  <c r="BC98" s="1"/>
  <c r="BB8"/>
  <c r="BB50" s="1"/>
  <c r="BB66" s="1"/>
  <c r="BB83" s="1"/>
  <c r="BB98" s="1"/>
  <c r="BA8"/>
  <c r="BA50" s="1"/>
  <c r="BA66" s="1"/>
  <c r="BA83" s="1"/>
  <c r="BA98" s="1"/>
  <c r="AZ8"/>
  <c r="AZ50" s="1"/>
  <c r="AZ66" s="1"/>
  <c r="AZ83" s="1"/>
  <c r="AZ98" s="1"/>
  <c r="AY8"/>
  <c r="AY50" s="1"/>
  <c r="AY66" s="1"/>
  <c r="AY83" s="1"/>
  <c r="AY98" s="1"/>
  <c r="AX8"/>
  <c r="AX50" s="1"/>
  <c r="AX66" s="1"/>
  <c r="AX83" s="1"/>
  <c r="AX98" s="1"/>
  <c r="AW8"/>
  <c r="AW50" s="1"/>
  <c r="AW66" s="1"/>
  <c r="AW83" s="1"/>
  <c r="AW98" s="1"/>
  <c r="AV8"/>
  <c r="AV50" s="1"/>
  <c r="AV66" s="1"/>
  <c r="AV83" s="1"/>
  <c r="AV98" s="1"/>
  <c r="AU8"/>
  <c r="AU50" s="1"/>
  <c r="AU66" s="1"/>
  <c r="AU83" s="1"/>
  <c r="AU98" s="1"/>
  <c r="AT8"/>
  <c r="AT50" s="1"/>
  <c r="AT66" s="1"/>
  <c r="AT83" s="1"/>
  <c r="AT98" s="1"/>
  <c r="AS8"/>
  <c r="AS50" s="1"/>
  <c r="AS66" s="1"/>
  <c r="AS83" s="1"/>
  <c r="AS98" s="1"/>
  <c r="AR8"/>
  <c r="AR50" s="1"/>
  <c r="AR66" s="1"/>
  <c r="AR83" s="1"/>
  <c r="AR98" s="1"/>
  <c r="AQ8"/>
  <c r="AQ50" s="1"/>
  <c r="AQ66" s="1"/>
  <c r="AQ83" s="1"/>
  <c r="AQ98" s="1"/>
  <c r="AP8"/>
  <c r="AP50" s="1"/>
  <c r="AP66" s="1"/>
  <c r="AP83" s="1"/>
  <c r="AP98" s="1"/>
  <c r="AO8"/>
  <c r="AO50" s="1"/>
  <c r="AO66" s="1"/>
  <c r="AO83" s="1"/>
  <c r="AO98" s="1"/>
  <c r="AN8"/>
  <c r="AN50" s="1"/>
  <c r="AN66" s="1"/>
  <c r="AN83" s="1"/>
  <c r="AN98" s="1"/>
  <c r="AM8"/>
  <c r="AM50" s="1"/>
  <c r="AM66" s="1"/>
  <c r="AM83" s="1"/>
  <c r="AM98" s="1"/>
  <c r="AL8"/>
  <c r="AL50" s="1"/>
  <c r="AL66" s="1"/>
  <c r="AL83" s="1"/>
  <c r="AL98" s="1"/>
  <c r="AK8"/>
  <c r="AK50" s="1"/>
  <c r="AK66" s="1"/>
  <c r="AK83" s="1"/>
  <c r="AK98" s="1"/>
  <c r="AJ8"/>
  <c r="AJ50" s="1"/>
  <c r="AJ66" s="1"/>
  <c r="AJ83" s="1"/>
  <c r="AJ98" s="1"/>
  <c r="AE8"/>
  <c r="AE50" s="1"/>
  <c r="AE66" s="1"/>
  <c r="AE83" s="1"/>
  <c r="AE98" s="1"/>
  <c r="AD8"/>
  <c r="AD50" s="1"/>
  <c r="AD66" s="1"/>
  <c r="AD83" s="1"/>
  <c r="AD98" s="1"/>
  <c r="AC8"/>
  <c r="AC50" s="1"/>
  <c r="AC66" s="1"/>
  <c r="AC83" s="1"/>
  <c r="AC98" s="1"/>
  <c r="AB8"/>
  <c r="AB50" s="1"/>
  <c r="AB66" s="1"/>
  <c r="AB83" s="1"/>
  <c r="AB98" s="1"/>
  <c r="AA8"/>
  <c r="AA50" s="1"/>
  <c r="AA66" s="1"/>
  <c r="AA83" s="1"/>
  <c r="AA98" s="1"/>
  <c r="Z8"/>
  <c r="Z50" s="1"/>
  <c r="Z66" s="1"/>
  <c r="Z83" s="1"/>
  <c r="Z98" s="1"/>
  <c r="Y8"/>
  <c r="Y50" s="1"/>
  <c r="Y66" s="1"/>
  <c r="Y83" s="1"/>
  <c r="Y98" s="1"/>
  <c r="X8"/>
  <c r="X50" s="1"/>
  <c r="X66" s="1"/>
  <c r="X83" s="1"/>
  <c r="X98" s="1"/>
  <c r="W8"/>
  <c r="W50" s="1"/>
  <c r="W66" s="1"/>
  <c r="W83" s="1"/>
  <c r="W98" s="1"/>
  <c r="V8"/>
  <c r="V50" s="1"/>
  <c r="V66" s="1"/>
  <c r="V83" s="1"/>
  <c r="V98" s="1"/>
  <c r="U8"/>
  <c r="U50" s="1"/>
  <c r="U66" s="1"/>
  <c r="U83" s="1"/>
  <c r="U98" s="1"/>
  <c r="T8"/>
  <c r="T50" s="1"/>
  <c r="T66" s="1"/>
  <c r="T83" s="1"/>
  <c r="T98" s="1"/>
  <c r="S8"/>
  <c r="S50" s="1"/>
  <c r="S66" s="1"/>
  <c r="S83" s="1"/>
  <c r="S98" s="1"/>
  <c r="R8"/>
  <c r="R50" s="1"/>
  <c r="R66" s="1"/>
  <c r="R83" s="1"/>
  <c r="R98" s="1"/>
  <c r="Q8"/>
  <c r="Q50" s="1"/>
  <c r="Q66" s="1"/>
  <c r="Q83" s="1"/>
  <c r="Q98" s="1"/>
  <c r="P8"/>
  <c r="P50" s="1"/>
  <c r="P66" s="1"/>
  <c r="P83" s="1"/>
  <c r="P98" s="1"/>
  <c r="O8"/>
  <c r="O50" s="1"/>
  <c r="O66" s="1"/>
  <c r="O83" s="1"/>
  <c r="O98" s="1"/>
  <c r="N8"/>
  <c r="N50" s="1"/>
  <c r="N66" s="1"/>
  <c r="N83" s="1"/>
  <c r="N98" s="1"/>
  <c r="M8"/>
  <c r="M50" s="1"/>
  <c r="M66" s="1"/>
  <c r="M83" s="1"/>
  <c r="M98" s="1"/>
  <c r="L8"/>
  <c r="L50" s="1"/>
  <c r="L66" s="1"/>
  <c r="L83" s="1"/>
  <c r="L98" s="1"/>
  <c r="K8"/>
  <c r="K50" s="1"/>
  <c r="K66" s="1"/>
  <c r="K83" s="1"/>
  <c r="K98" s="1"/>
  <c r="J8"/>
  <c r="J50" s="1"/>
  <c r="J66" s="1"/>
  <c r="J83" s="1"/>
  <c r="J98" s="1"/>
  <c r="I8"/>
  <c r="I50" s="1"/>
  <c r="I66" s="1"/>
  <c r="I83" s="1"/>
  <c r="I98" s="1"/>
  <c r="H8"/>
  <c r="H50" s="1"/>
  <c r="H66" s="1"/>
  <c r="H83" s="1"/>
  <c r="H98" s="1"/>
  <c r="G8"/>
  <c r="G50" s="1"/>
  <c r="G66" s="1"/>
  <c r="G83" s="1"/>
  <c r="G98" s="1"/>
  <c r="F8"/>
  <c r="F50" s="1"/>
  <c r="F66" s="1"/>
  <c r="F83" s="1"/>
  <c r="F98" s="1"/>
  <c r="E8"/>
  <c r="E50" s="1"/>
  <c r="E66" s="1"/>
  <c r="E83" s="1"/>
  <c r="E98" s="1"/>
  <c r="D8"/>
  <c r="D50" s="1"/>
  <c r="D66" s="1"/>
  <c r="D83" s="1"/>
  <c r="D98" s="1"/>
  <c r="C15" i="4"/>
  <c r="C15" i="5"/>
  <c r="B26" i="9"/>
  <c r="B27"/>
  <c r="B25"/>
  <c r="B23"/>
  <c r="B22"/>
  <c r="B15"/>
  <c r="B16"/>
  <c r="B17"/>
  <c r="B18"/>
  <c r="B19"/>
  <c r="B14"/>
  <c r="B9"/>
  <c r="B10"/>
  <c r="B8"/>
  <c r="B26" i="8"/>
  <c r="B27"/>
  <c r="B25"/>
  <c r="B23"/>
  <c r="B22"/>
  <c r="B15"/>
  <c r="B16"/>
  <c r="B17"/>
  <c r="B18"/>
  <c r="B19"/>
  <c r="B14"/>
  <c r="B9"/>
  <c r="B10"/>
  <c r="B8"/>
  <c r="B19" i="4"/>
  <c r="BR108" i="5"/>
  <c r="BR100"/>
  <c r="BR101"/>
  <c r="BR102"/>
  <c r="BR103"/>
  <c r="BR104"/>
  <c r="BR92"/>
  <c r="BR93" s="1"/>
  <c r="BR85"/>
  <c r="BR86"/>
  <c r="BR87"/>
  <c r="BR88"/>
  <c r="BR77"/>
  <c r="BR78" s="1"/>
  <c r="BR68"/>
  <c r="BR69"/>
  <c r="BR70"/>
  <c r="BR71"/>
  <c r="BR72"/>
  <c r="BR73"/>
  <c r="BR50"/>
  <c r="BR66" s="1"/>
  <c r="BR83" s="1"/>
  <c r="BR98" s="1"/>
  <c r="BR43"/>
  <c r="BR31"/>
  <c r="BR32" s="1"/>
  <c r="BR78" i="4"/>
  <c r="BR79" s="1"/>
  <c r="BR69"/>
  <c r="BR70"/>
  <c r="BR71"/>
  <c r="BR72"/>
  <c r="BR73"/>
  <c r="BR74"/>
  <c r="BR91"/>
  <c r="BR92" s="1"/>
  <c r="BR96" s="1"/>
  <c r="BR95"/>
  <c r="BR107"/>
  <c r="BR108" s="1"/>
  <c r="BR110"/>
  <c r="BR111" s="1"/>
  <c r="BR32"/>
  <c r="BR33" s="1"/>
  <c r="BR44"/>
  <c r="BR51"/>
  <c r="BR67" s="1"/>
  <c r="BR84" s="1"/>
  <c r="BR100" s="1"/>
  <c r="BQ95" i="11" l="1"/>
  <c r="AM94"/>
  <c r="G89" i="10"/>
  <c r="G90" s="1"/>
  <c r="G95" s="1"/>
  <c r="O89"/>
  <c r="O90" s="1"/>
  <c r="W89"/>
  <c r="W90" s="1"/>
  <c r="AE89"/>
  <c r="AE90" s="1"/>
  <c r="AF89" i="5"/>
  <c r="AF90" s="1"/>
  <c r="BE46" i="11"/>
  <c r="AC95"/>
  <c r="AH91" i="4"/>
  <c r="AH92" s="1"/>
  <c r="I74" i="10"/>
  <c r="I75" s="1"/>
  <c r="Q74"/>
  <c r="Q75" s="1"/>
  <c r="Y74"/>
  <c r="Y75" s="1"/>
  <c r="AK74"/>
  <c r="AK75" s="1"/>
  <c r="AS74"/>
  <c r="AS75" s="1"/>
  <c r="AS80" s="1"/>
  <c r="BA74"/>
  <c r="BA75" s="1"/>
  <c r="BE74"/>
  <c r="BE75" s="1"/>
  <c r="BM74"/>
  <c r="BM75" s="1"/>
  <c r="E74"/>
  <c r="E75" s="1"/>
  <c r="M74"/>
  <c r="M75" s="1"/>
  <c r="U74"/>
  <c r="U75" s="1"/>
  <c r="AC74"/>
  <c r="AC75" s="1"/>
  <c r="AO74"/>
  <c r="AO75" s="1"/>
  <c r="AO79" s="1"/>
  <c r="AW74"/>
  <c r="AW75" s="1"/>
  <c r="BI74"/>
  <c r="BI75" s="1"/>
  <c r="BI80" s="1"/>
  <c r="AI89"/>
  <c r="AI90" s="1"/>
  <c r="AI95" s="1"/>
  <c r="AJ89"/>
  <c r="AJ90" s="1"/>
  <c r="AJ94" s="1"/>
  <c r="AN89"/>
  <c r="AN90" s="1"/>
  <c r="AR89"/>
  <c r="AR90" s="1"/>
  <c r="AV89"/>
  <c r="AV90" s="1"/>
  <c r="AZ89"/>
  <c r="AZ90" s="1"/>
  <c r="AZ95" s="1"/>
  <c r="BD89"/>
  <c r="BD90" s="1"/>
  <c r="BD95" s="1"/>
  <c r="BH89"/>
  <c r="BH90" s="1"/>
  <c r="BH95" s="1"/>
  <c r="BL89"/>
  <c r="BL90" s="1"/>
  <c r="BL94" s="1"/>
  <c r="BP89"/>
  <c r="BP90" s="1"/>
  <c r="BP94" s="1"/>
  <c r="E105"/>
  <c r="E106" s="1"/>
  <c r="I105"/>
  <c r="I106" s="1"/>
  <c r="M105"/>
  <c r="M106" s="1"/>
  <c r="M111" s="1"/>
  <c r="Q105"/>
  <c r="Q106" s="1"/>
  <c r="U105"/>
  <c r="U106" s="1"/>
  <c r="Y105"/>
  <c r="Y106" s="1"/>
  <c r="AC105"/>
  <c r="AC106" s="1"/>
  <c r="AC111" s="1"/>
  <c r="AO105"/>
  <c r="AO106" s="1"/>
  <c r="AW105"/>
  <c r="AW106" s="1"/>
  <c r="BE105"/>
  <c r="BE106" s="1"/>
  <c r="BM105"/>
  <c r="BM106" s="1"/>
  <c r="BM111" s="1"/>
  <c r="AH105"/>
  <c r="AH106" s="1"/>
  <c r="AH110" s="1"/>
  <c r="D74"/>
  <c r="D75" s="1"/>
  <c r="L74"/>
  <c r="L75" s="1"/>
  <c r="L80" s="1"/>
  <c r="I89"/>
  <c r="I90" s="1"/>
  <c r="I94" s="1"/>
  <c r="Q89"/>
  <c r="Q90" s="1"/>
  <c r="Q95" s="1"/>
  <c r="Y89"/>
  <c r="Y90" s="1"/>
  <c r="AK89"/>
  <c r="AK90" s="1"/>
  <c r="AK95" s="1"/>
  <c r="AS89"/>
  <c r="AS90" s="1"/>
  <c r="AS95" s="1"/>
  <c r="BA89"/>
  <c r="BA90" s="1"/>
  <c r="BA95" s="1"/>
  <c r="BI89"/>
  <c r="BI90" s="1"/>
  <c r="BQ89"/>
  <c r="BQ90" s="1"/>
  <c r="BQ95" s="1"/>
  <c r="AL105"/>
  <c r="AL106" s="1"/>
  <c r="AT105"/>
  <c r="AT106" s="1"/>
  <c r="AT110" s="1"/>
  <c r="BB105"/>
  <c r="BB106" s="1"/>
  <c r="BJ105"/>
  <c r="BJ106" s="1"/>
  <c r="BJ110" s="1"/>
  <c r="BR105"/>
  <c r="BR106" s="1"/>
  <c r="AM105"/>
  <c r="AM106" s="1"/>
  <c r="AM110" s="1"/>
  <c r="AU105"/>
  <c r="AU106" s="1"/>
  <c r="BC105"/>
  <c r="BC106" s="1"/>
  <c r="BC110" s="1"/>
  <c r="BK105"/>
  <c r="BK106" s="1"/>
  <c r="BK110" s="1"/>
  <c r="AF74"/>
  <c r="AF75" s="1"/>
  <c r="AF80" s="1"/>
  <c r="AQ74"/>
  <c r="AQ75" s="1"/>
  <c r="AY74"/>
  <c r="AY75" s="1"/>
  <c r="AY80" s="1"/>
  <c r="BG74"/>
  <c r="BG75" s="1"/>
  <c r="BG79" s="1"/>
  <c r="BO74"/>
  <c r="BO75" s="1"/>
  <c r="AG74"/>
  <c r="AG75" s="1"/>
  <c r="AG79" s="1"/>
  <c r="AH89"/>
  <c r="AH90" s="1"/>
  <c r="AH94" s="1"/>
  <c r="BQ63"/>
  <c r="BQ62"/>
  <c r="BQ74"/>
  <c r="BQ75" s="1"/>
  <c r="AL74"/>
  <c r="AL75" s="1"/>
  <c r="AL80" s="1"/>
  <c r="AT74"/>
  <c r="AT75" s="1"/>
  <c r="BB74"/>
  <c r="BB75" s="1"/>
  <c r="BB79" s="1"/>
  <c r="BJ74"/>
  <c r="BJ75" s="1"/>
  <c r="BR74"/>
  <c r="BR75" s="1"/>
  <c r="BR79" s="1"/>
  <c r="AK94" i="11"/>
  <c r="M95"/>
  <c r="AU94"/>
  <c r="I110"/>
  <c r="E95"/>
  <c r="E46" s="1"/>
  <c r="BL110"/>
  <c r="BK95"/>
  <c r="BK46" s="1"/>
  <c r="BM110"/>
  <c r="BA95"/>
  <c r="BA46" s="1"/>
  <c r="L46"/>
  <c r="AV111"/>
  <c r="N46"/>
  <c r="AG110"/>
  <c r="I46"/>
  <c r="J46"/>
  <c r="AH46"/>
  <c r="AI75" i="4"/>
  <c r="AI76" s="1"/>
  <c r="AI80" s="1"/>
  <c r="AF33" i="5"/>
  <c r="AH33"/>
  <c r="AI33"/>
  <c r="AH75" i="4"/>
  <c r="AH76" s="1"/>
  <c r="AG33" i="5"/>
  <c r="BR33"/>
  <c r="AH74"/>
  <c r="AH75" s="1"/>
  <c r="AG74"/>
  <c r="AG75" s="1"/>
  <c r="AG80" s="1"/>
  <c r="AH89"/>
  <c r="AH90" s="1"/>
  <c r="AG105"/>
  <c r="AG106" s="1"/>
  <c r="AG111" s="1"/>
  <c r="AH105"/>
  <c r="AH106" s="1"/>
  <c r="B68" i="10"/>
  <c r="B56"/>
  <c r="AN46" i="11"/>
  <c r="BS79"/>
  <c r="BT79" s="1"/>
  <c r="BL46"/>
  <c r="V46"/>
  <c r="BR46"/>
  <c r="O46"/>
  <c r="BN46"/>
  <c r="AY46"/>
  <c r="BS111"/>
  <c r="BT111" s="1"/>
  <c r="X46"/>
  <c r="BC46"/>
  <c r="W46"/>
  <c r="P46"/>
  <c r="D46"/>
  <c r="Z46"/>
  <c r="AA46"/>
  <c r="BP46"/>
  <c r="BQ46"/>
  <c r="BO46"/>
  <c r="BJ46"/>
  <c r="F46"/>
  <c r="AM46"/>
  <c r="G46"/>
  <c r="BS45"/>
  <c r="BT45" s="1"/>
  <c r="BM46"/>
  <c r="Q46"/>
  <c r="BF46"/>
  <c r="BS80"/>
  <c r="BT80" s="1"/>
  <c r="U46"/>
  <c r="BS44"/>
  <c r="BT44" s="1"/>
  <c r="AI74" i="10"/>
  <c r="AI75" s="1"/>
  <c r="AF45" i="4"/>
  <c r="AF46"/>
  <c r="AF80"/>
  <c r="AF81"/>
  <c r="AH45"/>
  <c r="AH46"/>
  <c r="AF113"/>
  <c r="AF112"/>
  <c r="AI46"/>
  <c r="AI45"/>
  <c r="AG75"/>
  <c r="AG76" s="1"/>
  <c r="AH107"/>
  <c r="AH108" s="1"/>
  <c r="AI107"/>
  <c r="AI108" s="1"/>
  <c r="AG112"/>
  <c r="AF91"/>
  <c r="AF92" s="1"/>
  <c r="AG91"/>
  <c r="AG92" s="1"/>
  <c r="AG97" s="1"/>
  <c r="AI91"/>
  <c r="AI92" s="1"/>
  <c r="AH45" i="5"/>
  <c r="AH44"/>
  <c r="AF110"/>
  <c r="AF111"/>
  <c r="AI45"/>
  <c r="AI44"/>
  <c r="AF95"/>
  <c r="AF94"/>
  <c r="AF44"/>
  <c r="AF45"/>
  <c r="AG89"/>
  <c r="AG90" s="1"/>
  <c r="AG95" s="1"/>
  <c r="AF79"/>
  <c r="AI74"/>
  <c r="AI75" s="1"/>
  <c r="AI89"/>
  <c r="AI90" s="1"/>
  <c r="AI105"/>
  <c r="AI106" s="1"/>
  <c r="AG45" i="4"/>
  <c r="AG46"/>
  <c r="AG45" i="5"/>
  <c r="AG44"/>
  <c r="AI44" i="10"/>
  <c r="AI45"/>
  <c r="AF45"/>
  <c r="AF44"/>
  <c r="AI79"/>
  <c r="AI80"/>
  <c r="AM74"/>
  <c r="AM75" s="1"/>
  <c r="AM80" s="1"/>
  <c r="AU74"/>
  <c r="AU75" s="1"/>
  <c r="AU80" s="1"/>
  <c r="BC74"/>
  <c r="BC75" s="1"/>
  <c r="BK74"/>
  <c r="BK75" s="1"/>
  <c r="BK79" s="1"/>
  <c r="AQ89"/>
  <c r="AQ90" s="1"/>
  <c r="AQ95" s="1"/>
  <c r="AY89"/>
  <c r="AY90" s="1"/>
  <c r="AY95" s="1"/>
  <c r="BG89"/>
  <c r="BG90" s="1"/>
  <c r="BG94" s="1"/>
  <c r="BO89"/>
  <c r="BO90" s="1"/>
  <c r="BO94" s="1"/>
  <c r="G105"/>
  <c r="G106" s="1"/>
  <c r="G110" s="1"/>
  <c r="O105"/>
  <c r="O106" s="1"/>
  <c r="O110" s="1"/>
  <c r="W105"/>
  <c r="W106" s="1"/>
  <c r="W110" s="1"/>
  <c r="AE105"/>
  <c r="AE106" s="1"/>
  <c r="AE111" s="1"/>
  <c r="AQ105"/>
  <c r="AQ106" s="1"/>
  <c r="AQ110" s="1"/>
  <c r="AY105"/>
  <c r="AY106" s="1"/>
  <c r="AY111" s="1"/>
  <c r="BG105"/>
  <c r="BG106" s="1"/>
  <c r="BG110" s="1"/>
  <c r="BO105"/>
  <c r="BO106" s="1"/>
  <c r="BO111" s="1"/>
  <c r="AK105"/>
  <c r="AK106" s="1"/>
  <c r="AK110" s="1"/>
  <c r="AS105"/>
  <c r="AS106" s="1"/>
  <c r="AS110" s="1"/>
  <c r="BA105"/>
  <c r="BA106" s="1"/>
  <c r="BA111" s="1"/>
  <c r="BI105"/>
  <c r="BI106" s="1"/>
  <c r="BI111" s="1"/>
  <c r="BQ105"/>
  <c r="BQ106" s="1"/>
  <c r="BQ110" s="1"/>
  <c r="AH74"/>
  <c r="AH75" s="1"/>
  <c r="AH80" s="1"/>
  <c r="AG80"/>
  <c r="AG111"/>
  <c r="J74"/>
  <c r="J75" s="1"/>
  <c r="J80" s="1"/>
  <c r="R74"/>
  <c r="R75" s="1"/>
  <c r="R80" s="1"/>
  <c r="Z74"/>
  <c r="Z75" s="1"/>
  <c r="Z79" s="1"/>
  <c r="K74"/>
  <c r="K75" s="1"/>
  <c r="K80" s="1"/>
  <c r="S74"/>
  <c r="S75" s="1"/>
  <c r="S80" s="1"/>
  <c r="AA74"/>
  <c r="AA75" s="1"/>
  <c r="E89"/>
  <c r="E90" s="1"/>
  <c r="E95" s="1"/>
  <c r="M89"/>
  <c r="M90" s="1"/>
  <c r="M94" s="1"/>
  <c r="U89"/>
  <c r="U90" s="1"/>
  <c r="U94" s="1"/>
  <c r="AC89"/>
  <c r="AC90" s="1"/>
  <c r="AC94" s="1"/>
  <c r="AO89"/>
  <c r="AO90" s="1"/>
  <c r="AO94" s="1"/>
  <c r="AW89"/>
  <c r="AW90" s="1"/>
  <c r="AW94" s="1"/>
  <c r="BE89"/>
  <c r="BE90" s="1"/>
  <c r="BE95" s="1"/>
  <c r="BM89"/>
  <c r="BM90" s="1"/>
  <c r="BM94" s="1"/>
  <c r="F105"/>
  <c r="F106" s="1"/>
  <c r="F110" s="1"/>
  <c r="N105"/>
  <c r="N106" s="1"/>
  <c r="N111" s="1"/>
  <c r="V105"/>
  <c r="V106" s="1"/>
  <c r="V110" s="1"/>
  <c r="AD105"/>
  <c r="AD106" s="1"/>
  <c r="AD111" s="1"/>
  <c r="AP105"/>
  <c r="AP106" s="1"/>
  <c r="AP111" s="1"/>
  <c r="AX105"/>
  <c r="AX106" s="1"/>
  <c r="AX110" s="1"/>
  <c r="BF105"/>
  <c r="BF106" s="1"/>
  <c r="BF111" s="1"/>
  <c r="BN105"/>
  <c r="BN106" s="1"/>
  <c r="BN111" s="1"/>
  <c r="AF95"/>
  <c r="AG44"/>
  <c r="AG89"/>
  <c r="AG90" s="1"/>
  <c r="AF105"/>
  <c r="AF106" s="1"/>
  <c r="AJ74"/>
  <c r="AJ75" s="1"/>
  <c r="AJ79" s="1"/>
  <c r="AR74"/>
  <c r="AR75" s="1"/>
  <c r="AR79" s="1"/>
  <c r="AZ74"/>
  <c r="AZ75" s="1"/>
  <c r="BH74"/>
  <c r="BH75" s="1"/>
  <c r="BH79" s="1"/>
  <c r="BP74"/>
  <c r="BP75" s="1"/>
  <c r="BP80" s="1"/>
  <c r="D89"/>
  <c r="D90" s="1"/>
  <c r="D95" s="1"/>
  <c r="L89"/>
  <c r="L90" s="1"/>
  <c r="L94" s="1"/>
  <c r="T89"/>
  <c r="T90" s="1"/>
  <c r="T95" s="1"/>
  <c r="AB89"/>
  <c r="AB90" s="1"/>
  <c r="AB95" s="1"/>
  <c r="AH44"/>
  <c r="H74"/>
  <c r="H75" s="1"/>
  <c r="P74"/>
  <c r="P75" s="1"/>
  <c r="P80" s="1"/>
  <c r="X74"/>
  <c r="X75" s="1"/>
  <c r="X80" s="1"/>
  <c r="J89"/>
  <c r="J90" s="1"/>
  <c r="J94" s="1"/>
  <c r="R89"/>
  <c r="R90" s="1"/>
  <c r="R95" s="1"/>
  <c r="Z89"/>
  <c r="Z90" s="1"/>
  <c r="Z94" s="1"/>
  <c r="AM89"/>
  <c r="AM90" s="1"/>
  <c r="AM95" s="1"/>
  <c r="AU89"/>
  <c r="AU90" s="1"/>
  <c r="BC89"/>
  <c r="BC90" s="1"/>
  <c r="BC94" s="1"/>
  <c r="BK89"/>
  <c r="BK90" s="1"/>
  <c r="BK95" s="1"/>
  <c r="K89"/>
  <c r="K90" s="1"/>
  <c r="K95" s="1"/>
  <c r="S89"/>
  <c r="S90" s="1"/>
  <c r="S94" s="1"/>
  <c r="AA89"/>
  <c r="AA90" s="1"/>
  <c r="AA95" s="1"/>
  <c r="K105"/>
  <c r="K106" s="1"/>
  <c r="K110" s="1"/>
  <c r="S105"/>
  <c r="S106" s="1"/>
  <c r="S111" s="1"/>
  <c r="AA105"/>
  <c r="AA106" s="1"/>
  <c r="AA111" s="1"/>
  <c r="D105"/>
  <c r="D106" s="1"/>
  <c r="D111" s="1"/>
  <c r="L105"/>
  <c r="L106" s="1"/>
  <c r="L111" s="1"/>
  <c r="T105"/>
  <c r="T106" s="1"/>
  <c r="AB105"/>
  <c r="AB106" s="1"/>
  <c r="AB111" s="1"/>
  <c r="AL89"/>
  <c r="AL90" s="1"/>
  <c r="AL95" s="1"/>
  <c r="AT89"/>
  <c r="AT90" s="1"/>
  <c r="AT94" s="1"/>
  <c r="BB89"/>
  <c r="BB90" s="1"/>
  <c r="BB94" s="1"/>
  <c r="BJ89"/>
  <c r="BJ90" s="1"/>
  <c r="BJ94" s="1"/>
  <c r="BR89"/>
  <c r="BR90" s="1"/>
  <c r="BR95" s="1"/>
  <c r="AI105"/>
  <c r="AI106" s="1"/>
  <c r="G74"/>
  <c r="G75" s="1"/>
  <c r="G79" s="1"/>
  <c r="O74"/>
  <c r="O75" s="1"/>
  <c r="O79" s="1"/>
  <c r="W74"/>
  <c r="W75" s="1"/>
  <c r="W80" s="1"/>
  <c r="AE74"/>
  <c r="AE75" s="1"/>
  <c r="AE80" s="1"/>
  <c r="T74"/>
  <c r="T75" s="1"/>
  <c r="T80" s="1"/>
  <c r="AB74"/>
  <c r="AB75" s="1"/>
  <c r="AB79" s="1"/>
  <c r="AN74"/>
  <c r="AN75" s="1"/>
  <c r="AN79" s="1"/>
  <c r="AV74"/>
  <c r="AV75" s="1"/>
  <c r="AV79" s="1"/>
  <c r="BD74"/>
  <c r="BD75" s="1"/>
  <c r="BD80" s="1"/>
  <c r="BL74"/>
  <c r="BL75" s="1"/>
  <c r="BL79" s="1"/>
  <c r="AP74"/>
  <c r="AP75" s="1"/>
  <c r="AP79" s="1"/>
  <c r="AX74"/>
  <c r="AX75" s="1"/>
  <c r="AX80" s="1"/>
  <c r="BF74"/>
  <c r="BF75" s="1"/>
  <c r="BF79" s="1"/>
  <c r="BN74"/>
  <c r="BN75" s="1"/>
  <c r="BN79" s="1"/>
  <c r="H89"/>
  <c r="H90" s="1"/>
  <c r="H94" s="1"/>
  <c r="P89"/>
  <c r="P90" s="1"/>
  <c r="P94" s="1"/>
  <c r="X89"/>
  <c r="X90" s="1"/>
  <c r="X95" s="1"/>
  <c r="J105"/>
  <c r="J106" s="1"/>
  <c r="R105"/>
  <c r="R106" s="1"/>
  <c r="R110" s="1"/>
  <c r="Z105"/>
  <c r="Z106" s="1"/>
  <c r="Z111" s="1"/>
  <c r="AH111"/>
  <c r="AH109"/>
  <c r="E44"/>
  <c r="E45"/>
  <c r="AC44"/>
  <c r="AC45"/>
  <c r="L44"/>
  <c r="L45"/>
  <c r="AM45"/>
  <c r="AM44"/>
  <c r="AU45"/>
  <c r="AU44"/>
  <c r="BK45"/>
  <c r="BK44"/>
  <c r="L79"/>
  <c r="S79"/>
  <c r="AL79"/>
  <c r="BB80"/>
  <c r="BR80"/>
  <c r="AV94"/>
  <c r="AV95"/>
  <c r="BL95"/>
  <c r="P110"/>
  <c r="P111"/>
  <c r="K45"/>
  <c r="K44"/>
  <c r="S45"/>
  <c r="S44"/>
  <c r="AA45"/>
  <c r="AA44"/>
  <c r="AL45"/>
  <c r="AL44"/>
  <c r="AT45"/>
  <c r="AT44"/>
  <c r="BB45"/>
  <c r="BB44"/>
  <c r="BJ45"/>
  <c r="BJ44"/>
  <c r="BR45"/>
  <c r="BR44"/>
  <c r="O111"/>
  <c r="BF110"/>
  <c r="J44"/>
  <c r="J45"/>
  <c r="R44"/>
  <c r="R45"/>
  <c r="Z44"/>
  <c r="Z45"/>
  <c r="AK44"/>
  <c r="AK45"/>
  <c r="AS44"/>
  <c r="AS45"/>
  <c r="BA44"/>
  <c r="BA45"/>
  <c r="BI44"/>
  <c r="BI45"/>
  <c r="BQ44"/>
  <c r="BQ45"/>
  <c r="R79"/>
  <c r="AK80"/>
  <c r="AK79"/>
  <c r="AS79"/>
  <c r="BA80"/>
  <c r="BA79"/>
  <c r="BI79"/>
  <c r="BQ80"/>
  <c r="BQ79"/>
  <c r="AD110"/>
  <c r="AO111"/>
  <c r="AO110"/>
  <c r="AW111"/>
  <c r="AW110"/>
  <c r="BE111"/>
  <c r="BE110"/>
  <c r="BM110"/>
  <c r="Q44"/>
  <c r="Q45"/>
  <c r="AR44"/>
  <c r="AR45"/>
  <c r="AZ44"/>
  <c r="AZ45"/>
  <c r="BP44"/>
  <c r="BP45"/>
  <c r="I80"/>
  <c r="I79"/>
  <c r="Q80"/>
  <c r="Q79"/>
  <c r="Y80"/>
  <c r="Y79"/>
  <c r="H79"/>
  <c r="H80"/>
  <c r="X79"/>
  <c r="AQ79"/>
  <c r="AQ80"/>
  <c r="AY79"/>
  <c r="BG80"/>
  <c r="BO79"/>
  <c r="BO80"/>
  <c r="O80"/>
  <c r="W79"/>
  <c r="AE79"/>
  <c r="BN80"/>
  <c r="R94"/>
  <c r="AK94"/>
  <c r="AS94"/>
  <c r="BI94"/>
  <c r="BI95"/>
  <c r="E110"/>
  <c r="E111"/>
  <c r="M110"/>
  <c r="U110"/>
  <c r="U111"/>
  <c r="AC110"/>
  <c r="AN110"/>
  <c r="AN111"/>
  <c r="AV110"/>
  <c r="AV111"/>
  <c r="BD110"/>
  <c r="BD111"/>
  <c r="BL110"/>
  <c r="BL111"/>
  <c r="D110"/>
  <c r="T110"/>
  <c r="T111"/>
  <c r="AU110"/>
  <c r="AU111"/>
  <c r="BC111"/>
  <c r="BK111"/>
  <c r="J110"/>
  <c r="J111"/>
  <c r="R111"/>
  <c r="AK111"/>
  <c r="AS111"/>
  <c r="BQ111"/>
  <c r="I44"/>
  <c r="I45"/>
  <c r="AJ44"/>
  <c r="AJ45"/>
  <c r="BH44"/>
  <c r="BH45"/>
  <c r="X44"/>
  <c r="X45"/>
  <c r="BG44"/>
  <c r="BG45"/>
  <c r="AJ95"/>
  <c r="AQ94"/>
  <c r="Y44"/>
  <c r="Y45"/>
  <c r="AZ80"/>
  <c r="AZ79"/>
  <c r="H44"/>
  <c r="H45"/>
  <c r="P44"/>
  <c r="P45"/>
  <c r="AQ44"/>
  <c r="AQ45"/>
  <c r="AY44"/>
  <c r="AY45"/>
  <c r="BO44"/>
  <c r="BO45"/>
  <c r="I95"/>
  <c r="Y95"/>
  <c r="Y94"/>
  <c r="AR95"/>
  <c r="AR94"/>
  <c r="BP95"/>
  <c r="G44"/>
  <c r="G45"/>
  <c r="O44"/>
  <c r="O45"/>
  <c r="W44"/>
  <c r="W45"/>
  <c r="AE44"/>
  <c r="AE45"/>
  <c r="AP44"/>
  <c r="AP45"/>
  <c r="AX44"/>
  <c r="AX45"/>
  <c r="BF44"/>
  <c r="BF45"/>
  <c r="BN44"/>
  <c r="BN45"/>
  <c r="AA110"/>
  <c r="AL110"/>
  <c r="AL111"/>
  <c r="AT111"/>
  <c r="BB110"/>
  <c r="BB111"/>
  <c r="BJ111"/>
  <c r="BR110"/>
  <c r="BR111"/>
  <c r="F45"/>
  <c r="F44"/>
  <c r="N44"/>
  <c r="N45"/>
  <c r="V44"/>
  <c r="V45"/>
  <c r="AD45"/>
  <c r="AD44"/>
  <c r="AO44"/>
  <c r="AO45"/>
  <c r="AW45"/>
  <c r="AW44"/>
  <c r="BE44"/>
  <c r="BE45"/>
  <c r="BM44"/>
  <c r="BM45"/>
  <c r="F79"/>
  <c r="F80"/>
  <c r="N79"/>
  <c r="N80"/>
  <c r="V79"/>
  <c r="V80"/>
  <c r="AD79"/>
  <c r="AD80"/>
  <c r="AO80"/>
  <c r="AW79"/>
  <c r="AW80"/>
  <c r="BE79"/>
  <c r="BE80"/>
  <c r="BM79"/>
  <c r="BM80"/>
  <c r="G94"/>
  <c r="O94"/>
  <c r="O95"/>
  <c r="W94"/>
  <c r="W95"/>
  <c r="AE94"/>
  <c r="AE95"/>
  <c r="AP94"/>
  <c r="AP95"/>
  <c r="AX94"/>
  <c r="AX95"/>
  <c r="BF94"/>
  <c r="BF95"/>
  <c r="BN94"/>
  <c r="BN95"/>
  <c r="M44"/>
  <c r="M45"/>
  <c r="E79"/>
  <c r="E80"/>
  <c r="M79"/>
  <c r="M80"/>
  <c r="U79"/>
  <c r="U80"/>
  <c r="AC79"/>
  <c r="AC80"/>
  <c r="AN80"/>
  <c r="AV80"/>
  <c r="F94"/>
  <c r="F95"/>
  <c r="N94"/>
  <c r="N95"/>
  <c r="V94"/>
  <c r="V95"/>
  <c r="AD94"/>
  <c r="AD95"/>
  <c r="AO95"/>
  <c r="AW95"/>
  <c r="AB94"/>
  <c r="AM94"/>
  <c r="AU94"/>
  <c r="AU95"/>
  <c r="AA94"/>
  <c r="BJ95"/>
  <c r="I110"/>
  <c r="I111"/>
  <c r="Q110"/>
  <c r="Q111"/>
  <c r="Y110"/>
  <c r="Y111"/>
  <c r="AJ110"/>
  <c r="AJ111"/>
  <c r="AR110"/>
  <c r="AR111"/>
  <c r="AZ110"/>
  <c r="AZ111"/>
  <c r="BH110"/>
  <c r="BH111"/>
  <c r="BP110"/>
  <c r="BP111"/>
  <c r="U44"/>
  <c r="U45"/>
  <c r="AN44"/>
  <c r="AN45"/>
  <c r="AV44"/>
  <c r="AV45"/>
  <c r="BD44"/>
  <c r="BD45"/>
  <c r="BL44"/>
  <c r="BL45"/>
  <c r="D45"/>
  <c r="D44"/>
  <c r="T45"/>
  <c r="T44"/>
  <c r="AB45"/>
  <c r="AB44"/>
  <c r="BC45"/>
  <c r="BC44"/>
  <c r="D79"/>
  <c r="D80"/>
  <c r="T79"/>
  <c r="AM79"/>
  <c r="BC79"/>
  <c r="BC80"/>
  <c r="K79"/>
  <c r="AA79"/>
  <c r="AA80"/>
  <c r="AT79"/>
  <c r="AT80"/>
  <c r="BJ79"/>
  <c r="BJ80"/>
  <c r="AC95"/>
  <c r="AN94"/>
  <c r="AN95"/>
  <c r="H110"/>
  <c r="H111"/>
  <c r="X110"/>
  <c r="X111"/>
  <c r="AQ111"/>
  <c r="AY110"/>
  <c r="BR89" i="5"/>
  <c r="BR90" s="1"/>
  <c r="BR95" s="1"/>
  <c r="BR45" i="4"/>
  <c r="BR44" i="5"/>
  <c r="BR112" i="4"/>
  <c r="BR105" i="5"/>
  <c r="BR106" s="1"/>
  <c r="BR110" s="1"/>
  <c r="BR74"/>
  <c r="BR75" s="1"/>
  <c r="BR75" i="4"/>
  <c r="BR76" s="1"/>
  <c r="BR45" i="5"/>
  <c r="BR109"/>
  <c r="BR97" i="4"/>
  <c r="BR113"/>
  <c r="BR46"/>
  <c r="BS110" i="11" l="1"/>
  <c r="BT110" s="1"/>
  <c r="BT47" s="1"/>
  <c r="BS94"/>
  <c r="BT94" s="1"/>
  <c r="BH94" i="10"/>
  <c r="Q94"/>
  <c r="AT95"/>
  <c r="L95"/>
  <c r="L46" s="1"/>
  <c r="BO95"/>
  <c r="M95"/>
  <c r="M46" s="1"/>
  <c r="AZ94"/>
  <c r="AI94"/>
  <c r="AY94"/>
  <c r="S95"/>
  <c r="BG95"/>
  <c r="BD94"/>
  <c r="BM95"/>
  <c r="BM46" s="1"/>
  <c r="D94"/>
  <c r="BA94"/>
  <c r="BS95" i="11"/>
  <c r="BT95" s="1"/>
  <c r="AI81" i="4"/>
  <c r="BO110" i="10"/>
  <c r="BC95"/>
  <c r="BC46" s="1"/>
  <c r="BL80"/>
  <c r="K111"/>
  <c r="BI110"/>
  <c r="AM111"/>
  <c r="BQ94"/>
  <c r="AP80"/>
  <c r="BH80"/>
  <c r="F111"/>
  <c r="BN110"/>
  <c r="BG111"/>
  <c r="AB80"/>
  <c r="AH79"/>
  <c r="Z95"/>
  <c r="AX79"/>
  <c r="AE110"/>
  <c r="BB95"/>
  <c r="BF80"/>
  <c r="BF46" s="1"/>
  <c r="J79"/>
  <c r="AX111"/>
  <c r="G111"/>
  <c r="U95"/>
  <c r="U46" s="1"/>
  <c r="AU79"/>
  <c r="S110"/>
  <c r="AJ80"/>
  <c r="N110"/>
  <c r="AH95"/>
  <c r="AH46" s="1"/>
  <c r="AL94"/>
  <c r="K94"/>
  <c r="BE94"/>
  <c r="P95"/>
  <c r="P46" s="1"/>
  <c r="G80"/>
  <c r="G46" s="1"/>
  <c r="BP79"/>
  <c r="E94"/>
  <c r="BK80"/>
  <c r="BK46" s="1"/>
  <c r="AF79"/>
  <c r="M46" i="11"/>
  <c r="AG96" i="4"/>
  <c r="AG79" i="5"/>
  <c r="AG110"/>
  <c r="AG94"/>
  <c r="Z110" i="10"/>
  <c r="X94"/>
  <c r="J95"/>
  <c r="J46" s="1"/>
  <c r="AP110"/>
  <c r="AF97" i="4"/>
  <c r="AF47" s="1"/>
  <c r="AF96"/>
  <c r="AG80"/>
  <c r="AG81"/>
  <c r="AG47" s="1"/>
  <c r="AI97"/>
  <c r="AI96"/>
  <c r="AI113"/>
  <c r="AI112"/>
  <c r="AI80" i="5"/>
  <c r="AI79"/>
  <c r="AI95"/>
  <c r="AI94"/>
  <c r="AI111"/>
  <c r="AI110"/>
  <c r="BR94" i="10"/>
  <c r="BK94"/>
  <c r="H95"/>
  <c r="P79"/>
  <c r="V111"/>
  <c r="V46" s="1"/>
  <c r="Z80"/>
  <c r="W111"/>
  <c r="W46" s="1"/>
  <c r="AB110"/>
  <c r="AI110"/>
  <c r="AI111"/>
  <c r="AG94"/>
  <c r="AG95"/>
  <c r="T94"/>
  <c r="BD79"/>
  <c r="AR80"/>
  <c r="BA110"/>
  <c r="L110"/>
  <c r="AF111"/>
  <c r="AF110"/>
  <c r="Q46"/>
  <c r="BP46"/>
  <c r="BA46"/>
  <c r="BL46"/>
  <c r="E46"/>
  <c r="O46"/>
  <c r="F46"/>
  <c r="AY46"/>
  <c r="BN46"/>
  <c r="BJ46"/>
  <c r="AA46"/>
  <c r="T46"/>
  <c r="X46"/>
  <c r="BS45"/>
  <c r="BT45" s="1"/>
  <c r="BR46"/>
  <c r="BO46"/>
  <c r="I46"/>
  <c r="D46"/>
  <c r="BS44"/>
  <c r="BT44" s="1"/>
  <c r="BQ46"/>
  <c r="K46"/>
  <c r="AM46"/>
  <c r="AN46"/>
  <c r="BE46"/>
  <c r="N46"/>
  <c r="BR94" i="5"/>
  <c r="BR111"/>
  <c r="BR80" i="4"/>
  <c r="BR81"/>
  <c r="BR47" s="1"/>
  <c r="BR79" i="5"/>
  <c r="BR80"/>
  <c r="G5" i="9"/>
  <c r="G5" i="8"/>
  <c r="G28" s="1"/>
  <c r="L28" i="9"/>
  <c r="K28"/>
  <c r="J28"/>
  <c r="I28"/>
  <c r="H28"/>
  <c r="G28"/>
  <c r="F28"/>
  <c r="E28"/>
  <c r="D28"/>
  <c r="L28" i="8"/>
  <c r="K28"/>
  <c r="J28"/>
  <c r="I28"/>
  <c r="H28"/>
  <c r="F28"/>
  <c r="E28"/>
  <c r="D28"/>
  <c r="Z46" i="10" l="1"/>
  <c r="AI47" i="4"/>
  <c r="BS80" i="10"/>
  <c r="BT80" s="1"/>
  <c r="BS110"/>
  <c r="BT110" s="1"/>
  <c r="BS94"/>
  <c r="BT94" s="1"/>
  <c r="BS111"/>
  <c r="BT111" s="1"/>
  <c r="BS79"/>
  <c r="BT79" s="1"/>
  <c r="BS95"/>
  <c r="BT95" s="1"/>
  <c r="C18" i="7"/>
  <c r="C19"/>
  <c r="C17"/>
  <c r="C8"/>
  <c r="C9"/>
  <c r="C10"/>
  <c r="C11"/>
  <c r="C12"/>
  <c r="C13"/>
  <c r="C6"/>
  <c r="C7"/>
  <c r="C5"/>
  <c r="V32" i="4"/>
  <c r="V33" s="1"/>
  <c r="W32"/>
  <c r="W33" s="1"/>
  <c r="X32"/>
  <c r="X33" s="1"/>
  <c r="V31" i="5"/>
  <c r="V32" s="1"/>
  <c r="W31"/>
  <c r="W32" s="1"/>
  <c r="X31"/>
  <c r="X32" s="1"/>
  <c r="B28" i="4"/>
  <c r="B29"/>
  <c r="B27"/>
  <c r="B23"/>
  <c r="B22"/>
  <c r="B15"/>
  <c r="B16"/>
  <c r="B17"/>
  <c r="B18"/>
  <c r="B20"/>
  <c r="B11"/>
  <c r="B54" s="1"/>
  <c r="B12"/>
  <c r="B55" s="1"/>
  <c r="B10"/>
  <c r="B53" s="1"/>
  <c r="A1" i="7"/>
  <c r="V33" i="5" l="1"/>
  <c r="W33"/>
  <c r="X33"/>
  <c r="BT47" i="10"/>
  <c r="BQ104" i="5" l="1"/>
  <c r="BP104"/>
  <c r="BO104"/>
  <c r="BN104"/>
  <c r="BM104"/>
  <c r="BL104"/>
  <c r="BK104"/>
  <c r="BJ104"/>
  <c r="BI104"/>
  <c r="BH104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B104"/>
  <c r="BQ103"/>
  <c r="BP103"/>
  <c r="BO103"/>
  <c r="BN103"/>
  <c r="BM103"/>
  <c r="BL103"/>
  <c r="BK103"/>
  <c r="BJ103"/>
  <c r="BI103"/>
  <c r="BH103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B103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B102"/>
  <c r="BQ101"/>
  <c r="BP101"/>
  <c r="BO101"/>
  <c r="BN101"/>
  <c r="BM101"/>
  <c r="BL101"/>
  <c r="BK101"/>
  <c r="BJ101"/>
  <c r="BI101"/>
  <c r="BH101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B101"/>
  <c r="BQ100"/>
  <c r="BP100"/>
  <c r="BO100"/>
  <c r="BN100"/>
  <c r="BM100"/>
  <c r="BL100"/>
  <c r="BK100"/>
  <c r="BJ100"/>
  <c r="BI100"/>
  <c r="BH100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BQ88"/>
  <c r="BP88"/>
  <c r="BO88"/>
  <c r="BN88"/>
  <c r="BM88"/>
  <c r="BL88"/>
  <c r="BK88"/>
  <c r="BJ88"/>
  <c r="BI88"/>
  <c r="BH88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B88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B87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B86"/>
  <c r="BQ85"/>
  <c r="BP85"/>
  <c r="BO85"/>
  <c r="BN85"/>
  <c r="BM85"/>
  <c r="BL85"/>
  <c r="BK85"/>
  <c r="BJ85"/>
  <c r="BI85"/>
  <c r="BH85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73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B72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B71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B70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B69"/>
  <c r="BQ68"/>
  <c r="BP68"/>
  <c r="BO68"/>
  <c r="BN68"/>
  <c r="BM68"/>
  <c r="BL68"/>
  <c r="BK68"/>
  <c r="BJ68"/>
  <c r="BI68"/>
  <c r="BH68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E68"/>
  <c r="AD68"/>
  <c r="AC68"/>
  <c r="AB68"/>
  <c r="AA68"/>
  <c r="Z68"/>
  <c r="Y68"/>
  <c r="X68"/>
  <c r="W68"/>
  <c r="W74" s="1"/>
  <c r="W75" s="1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B68"/>
  <c r="BP43"/>
  <c r="BN43"/>
  <c r="BL43"/>
  <c r="BJ43"/>
  <c r="BH43"/>
  <c r="BF43"/>
  <c r="BD43"/>
  <c r="BB43"/>
  <c r="AZ43"/>
  <c r="AX43"/>
  <c r="AV43"/>
  <c r="AT43"/>
  <c r="AR43"/>
  <c r="AP43"/>
  <c r="AN43"/>
  <c r="AL43"/>
  <c r="AJ43"/>
  <c r="AE43"/>
  <c r="AC43"/>
  <c r="AA43"/>
  <c r="Y43"/>
  <c r="W43"/>
  <c r="U43"/>
  <c r="S43"/>
  <c r="Q43"/>
  <c r="O43"/>
  <c r="M43"/>
  <c r="K43"/>
  <c r="I43"/>
  <c r="G43"/>
  <c r="E43"/>
  <c r="V45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2"/>
  <c r="AJ32"/>
  <c r="AE31"/>
  <c r="AE32" s="1"/>
  <c r="AD31"/>
  <c r="AD32" s="1"/>
  <c r="AC31"/>
  <c r="AC32" s="1"/>
  <c r="AB31"/>
  <c r="AB32" s="1"/>
  <c r="AA31"/>
  <c r="AA32" s="1"/>
  <c r="Z31"/>
  <c r="Z32" s="1"/>
  <c r="Y31"/>
  <c r="Y32" s="1"/>
  <c r="U31"/>
  <c r="U32" s="1"/>
  <c r="T31"/>
  <c r="T32" s="1"/>
  <c r="S31"/>
  <c r="S32" s="1"/>
  <c r="R31"/>
  <c r="R32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26"/>
  <c r="C22"/>
  <c r="C10"/>
  <c r="BQ8"/>
  <c r="BQ50" s="1"/>
  <c r="BQ66" s="1"/>
  <c r="BQ83" s="1"/>
  <c r="BQ98" s="1"/>
  <c r="BP8"/>
  <c r="BP50" s="1"/>
  <c r="BP66" s="1"/>
  <c r="BP83" s="1"/>
  <c r="BP98" s="1"/>
  <c r="BO8"/>
  <c r="BO50" s="1"/>
  <c r="BO66" s="1"/>
  <c r="BO83" s="1"/>
  <c r="BO98" s="1"/>
  <c r="BN8"/>
  <c r="BN50" s="1"/>
  <c r="BN66" s="1"/>
  <c r="BN83" s="1"/>
  <c r="BN98" s="1"/>
  <c r="BM8"/>
  <c r="BM50" s="1"/>
  <c r="BM66" s="1"/>
  <c r="BM83" s="1"/>
  <c r="BM98" s="1"/>
  <c r="BL8"/>
  <c r="BL50" s="1"/>
  <c r="BL66" s="1"/>
  <c r="BL83" s="1"/>
  <c r="BL98" s="1"/>
  <c r="BK8"/>
  <c r="BK50" s="1"/>
  <c r="BK66" s="1"/>
  <c r="BK83" s="1"/>
  <c r="BK98" s="1"/>
  <c r="BJ8"/>
  <c r="BJ50" s="1"/>
  <c r="BJ66" s="1"/>
  <c r="BJ83" s="1"/>
  <c r="BJ98" s="1"/>
  <c r="BI8"/>
  <c r="BI50" s="1"/>
  <c r="BI66" s="1"/>
  <c r="BI83" s="1"/>
  <c r="BI98" s="1"/>
  <c r="BH8"/>
  <c r="BH50" s="1"/>
  <c r="BH66" s="1"/>
  <c r="BH83" s="1"/>
  <c r="BH98" s="1"/>
  <c r="BG8"/>
  <c r="BG50" s="1"/>
  <c r="BG66" s="1"/>
  <c r="BG83" s="1"/>
  <c r="BG98" s="1"/>
  <c r="BF8"/>
  <c r="BF50" s="1"/>
  <c r="BF66" s="1"/>
  <c r="BF83" s="1"/>
  <c r="BF98" s="1"/>
  <c r="BE8"/>
  <c r="BE50" s="1"/>
  <c r="BE66" s="1"/>
  <c r="BE83" s="1"/>
  <c r="BE98" s="1"/>
  <c r="BD8"/>
  <c r="BD50" s="1"/>
  <c r="BD66" s="1"/>
  <c r="BD83" s="1"/>
  <c r="BD98" s="1"/>
  <c r="BC8"/>
  <c r="BC50" s="1"/>
  <c r="BC66" s="1"/>
  <c r="BC83" s="1"/>
  <c r="BC98" s="1"/>
  <c r="BB8"/>
  <c r="BB50" s="1"/>
  <c r="BB66" s="1"/>
  <c r="BB83" s="1"/>
  <c r="BB98" s="1"/>
  <c r="BA8"/>
  <c r="BA50" s="1"/>
  <c r="BA66" s="1"/>
  <c r="BA83" s="1"/>
  <c r="BA98" s="1"/>
  <c r="AZ8"/>
  <c r="AZ50" s="1"/>
  <c r="AZ66" s="1"/>
  <c r="AZ83" s="1"/>
  <c r="AZ98" s="1"/>
  <c r="AY8"/>
  <c r="AY50" s="1"/>
  <c r="AY66" s="1"/>
  <c r="AY83" s="1"/>
  <c r="AY98" s="1"/>
  <c r="AX8"/>
  <c r="AX50" s="1"/>
  <c r="AX66" s="1"/>
  <c r="AX83" s="1"/>
  <c r="AX98" s="1"/>
  <c r="AW8"/>
  <c r="AW50" s="1"/>
  <c r="AW66" s="1"/>
  <c r="AW83" s="1"/>
  <c r="AW98" s="1"/>
  <c r="AV8"/>
  <c r="AV50" s="1"/>
  <c r="AV66" s="1"/>
  <c r="AV83" s="1"/>
  <c r="AV98" s="1"/>
  <c r="AU8"/>
  <c r="AU50" s="1"/>
  <c r="AU66" s="1"/>
  <c r="AU83" s="1"/>
  <c r="AU98" s="1"/>
  <c r="AT8"/>
  <c r="AT50" s="1"/>
  <c r="AT66" s="1"/>
  <c r="AT83" s="1"/>
  <c r="AT98" s="1"/>
  <c r="AS8"/>
  <c r="AS50" s="1"/>
  <c r="AS66" s="1"/>
  <c r="AS83" s="1"/>
  <c r="AS98" s="1"/>
  <c r="AR8"/>
  <c r="AR50" s="1"/>
  <c r="AR66" s="1"/>
  <c r="AR83" s="1"/>
  <c r="AR98" s="1"/>
  <c r="AQ8"/>
  <c r="AQ50" s="1"/>
  <c r="AQ66" s="1"/>
  <c r="AQ83" s="1"/>
  <c r="AQ98" s="1"/>
  <c r="AP8"/>
  <c r="AP50" s="1"/>
  <c r="AP66" s="1"/>
  <c r="AP83" s="1"/>
  <c r="AP98" s="1"/>
  <c r="AO8"/>
  <c r="AO50" s="1"/>
  <c r="AO66" s="1"/>
  <c r="AO83" s="1"/>
  <c r="AO98" s="1"/>
  <c r="AN8"/>
  <c r="AN50" s="1"/>
  <c r="AN66" s="1"/>
  <c r="AN83" s="1"/>
  <c r="AN98" s="1"/>
  <c r="AM8"/>
  <c r="AM50" s="1"/>
  <c r="AM66" s="1"/>
  <c r="AM83" s="1"/>
  <c r="AM98" s="1"/>
  <c r="AL8"/>
  <c r="AL50" s="1"/>
  <c r="AL66" s="1"/>
  <c r="AL83" s="1"/>
  <c r="AL98" s="1"/>
  <c r="AK8"/>
  <c r="AK50" s="1"/>
  <c r="AK66" s="1"/>
  <c r="AK83" s="1"/>
  <c r="AK98" s="1"/>
  <c r="AJ8"/>
  <c r="AJ50" s="1"/>
  <c r="AJ66" s="1"/>
  <c r="AJ83" s="1"/>
  <c r="AJ98" s="1"/>
  <c r="AH8"/>
  <c r="AE8"/>
  <c r="AE50" s="1"/>
  <c r="AE66" s="1"/>
  <c r="AE83" s="1"/>
  <c r="AE98" s="1"/>
  <c r="AD8"/>
  <c r="AD50" s="1"/>
  <c r="AD66" s="1"/>
  <c r="AD83" s="1"/>
  <c r="AD98" s="1"/>
  <c r="AC8"/>
  <c r="AC50" s="1"/>
  <c r="AC66" s="1"/>
  <c r="AC83" s="1"/>
  <c r="AC98" s="1"/>
  <c r="AB8"/>
  <c r="AB50" s="1"/>
  <c r="AB66" s="1"/>
  <c r="AB83" s="1"/>
  <c r="AB98" s="1"/>
  <c r="AA8"/>
  <c r="AA50" s="1"/>
  <c r="AA66" s="1"/>
  <c r="AA83" s="1"/>
  <c r="AA98" s="1"/>
  <c r="Z8"/>
  <c r="Z50" s="1"/>
  <c r="Z66" s="1"/>
  <c r="Z83" s="1"/>
  <c r="Z98" s="1"/>
  <c r="Y8"/>
  <c r="Y50" s="1"/>
  <c r="Y66" s="1"/>
  <c r="Y83" s="1"/>
  <c r="Y98" s="1"/>
  <c r="X8"/>
  <c r="X50" s="1"/>
  <c r="X66" s="1"/>
  <c r="X83" s="1"/>
  <c r="X98" s="1"/>
  <c r="W8"/>
  <c r="W50" s="1"/>
  <c r="W66" s="1"/>
  <c r="W83" s="1"/>
  <c r="W98" s="1"/>
  <c r="V8"/>
  <c r="V50" s="1"/>
  <c r="V66" s="1"/>
  <c r="V83" s="1"/>
  <c r="V98" s="1"/>
  <c r="U8"/>
  <c r="U50" s="1"/>
  <c r="U66" s="1"/>
  <c r="U83" s="1"/>
  <c r="U98" s="1"/>
  <c r="T8"/>
  <c r="T50" s="1"/>
  <c r="T66" s="1"/>
  <c r="T83" s="1"/>
  <c r="T98" s="1"/>
  <c r="S8"/>
  <c r="S50" s="1"/>
  <c r="S66" s="1"/>
  <c r="S83" s="1"/>
  <c r="S98" s="1"/>
  <c r="R8"/>
  <c r="R50" s="1"/>
  <c r="R66" s="1"/>
  <c r="R83" s="1"/>
  <c r="R98" s="1"/>
  <c r="Q8"/>
  <c r="Q50" s="1"/>
  <c r="Q66" s="1"/>
  <c r="Q83" s="1"/>
  <c r="Q98" s="1"/>
  <c r="P8"/>
  <c r="P50" s="1"/>
  <c r="P66" s="1"/>
  <c r="P83" s="1"/>
  <c r="P98" s="1"/>
  <c r="O8"/>
  <c r="O50" s="1"/>
  <c r="O66" s="1"/>
  <c r="O83" s="1"/>
  <c r="O98" s="1"/>
  <c r="N8"/>
  <c r="N50" s="1"/>
  <c r="N66" s="1"/>
  <c r="N83" s="1"/>
  <c r="N98" s="1"/>
  <c r="M8"/>
  <c r="M50" s="1"/>
  <c r="M66" s="1"/>
  <c r="M83" s="1"/>
  <c r="M98" s="1"/>
  <c r="L8"/>
  <c r="L50" s="1"/>
  <c r="L66" s="1"/>
  <c r="L83" s="1"/>
  <c r="L98" s="1"/>
  <c r="K8"/>
  <c r="K50" s="1"/>
  <c r="K66" s="1"/>
  <c r="K83" s="1"/>
  <c r="K98" s="1"/>
  <c r="J8"/>
  <c r="J50" s="1"/>
  <c r="J66" s="1"/>
  <c r="J83" s="1"/>
  <c r="J98" s="1"/>
  <c r="I8"/>
  <c r="I50" s="1"/>
  <c r="I66" s="1"/>
  <c r="I83" s="1"/>
  <c r="I98" s="1"/>
  <c r="H8"/>
  <c r="H50" s="1"/>
  <c r="H66" s="1"/>
  <c r="H83" s="1"/>
  <c r="H98" s="1"/>
  <c r="G8"/>
  <c r="G50" s="1"/>
  <c r="G66" s="1"/>
  <c r="G83" s="1"/>
  <c r="G98" s="1"/>
  <c r="F8"/>
  <c r="F50" s="1"/>
  <c r="F66" s="1"/>
  <c r="F83" s="1"/>
  <c r="F98" s="1"/>
  <c r="E8"/>
  <c r="E50" s="1"/>
  <c r="E66" s="1"/>
  <c r="E83" s="1"/>
  <c r="E98" s="1"/>
  <c r="D8"/>
  <c r="D50" s="1"/>
  <c r="D66" s="1"/>
  <c r="D83" s="1"/>
  <c r="D98" s="1"/>
  <c r="BQ106" i="4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B106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B105"/>
  <c r="BQ104"/>
  <c r="BP104"/>
  <c r="BO104"/>
  <c r="BN104"/>
  <c r="BM104"/>
  <c r="BL104"/>
  <c r="BK104"/>
  <c r="BJ104"/>
  <c r="BI104"/>
  <c r="BH104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B104"/>
  <c r="BQ103"/>
  <c r="BP103"/>
  <c r="BO103"/>
  <c r="BN103"/>
  <c r="BM103"/>
  <c r="BL103"/>
  <c r="BK103"/>
  <c r="BJ103"/>
  <c r="BI103"/>
  <c r="BH103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B103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B90"/>
  <c r="BQ89"/>
  <c r="BP89"/>
  <c r="BO89"/>
  <c r="BN89"/>
  <c r="BM89"/>
  <c r="BL89"/>
  <c r="BK89"/>
  <c r="BJ89"/>
  <c r="BI89"/>
  <c r="BH89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B89"/>
  <c r="BQ88"/>
  <c r="BP88"/>
  <c r="BO88"/>
  <c r="BN88"/>
  <c r="BM88"/>
  <c r="BL88"/>
  <c r="BK88"/>
  <c r="BJ88"/>
  <c r="BI88"/>
  <c r="BH88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B88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B87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74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73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B72"/>
  <c r="BQ71"/>
  <c r="BQ75" s="1"/>
  <c r="BQ76" s="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B71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B70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B69"/>
  <c r="BP78"/>
  <c r="BP79" s="1"/>
  <c r="BQ32"/>
  <c r="BQ33" s="1"/>
  <c r="BP32"/>
  <c r="BP33" s="1"/>
  <c r="BO32"/>
  <c r="BO33" s="1"/>
  <c r="BN32"/>
  <c r="BN33" s="1"/>
  <c r="BM32"/>
  <c r="BM33" s="1"/>
  <c r="BL32"/>
  <c r="BL33" s="1"/>
  <c r="BK32"/>
  <c r="BK33" s="1"/>
  <c r="BJ32"/>
  <c r="BJ33" s="1"/>
  <c r="BI32"/>
  <c r="BI33" s="1"/>
  <c r="BH32"/>
  <c r="BH33" s="1"/>
  <c r="BG32"/>
  <c r="BG33" s="1"/>
  <c r="BF32"/>
  <c r="BF33" s="1"/>
  <c r="BE32"/>
  <c r="BE33" s="1"/>
  <c r="BD32"/>
  <c r="BD33" s="1"/>
  <c r="BC32"/>
  <c r="BC33" s="1"/>
  <c r="BB32"/>
  <c r="BB33" s="1"/>
  <c r="BA32"/>
  <c r="BA33" s="1"/>
  <c r="AZ32"/>
  <c r="AZ33" s="1"/>
  <c r="AY32"/>
  <c r="AY33" s="1"/>
  <c r="AX32"/>
  <c r="AX33" s="1"/>
  <c r="AW32"/>
  <c r="AW33" s="1"/>
  <c r="AV32"/>
  <c r="AV33" s="1"/>
  <c r="AU32"/>
  <c r="AU33" s="1"/>
  <c r="AT32"/>
  <c r="AT33" s="1"/>
  <c r="AS32"/>
  <c r="AS33" s="1"/>
  <c r="AR32"/>
  <c r="AR33" s="1"/>
  <c r="AQ32"/>
  <c r="AQ33" s="1"/>
  <c r="AP32"/>
  <c r="AP33" s="1"/>
  <c r="AO32"/>
  <c r="AO33" s="1"/>
  <c r="AN32"/>
  <c r="AN33" s="1"/>
  <c r="AM32"/>
  <c r="AM33" s="1"/>
  <c r="AL32"/>
  <c r="AL33" s="1"/>
  <c r="AK32"/>
  <c r="AK33" s="1"/>
  <c r="AJ32"/>
  <c r="AJ33" s="1"/>
  <c r="AE32"/>
  <c r="AE33" s="1"/>
  <c r="AD32"/>
  <c r="AD33" s="1"/>
  <c r="AC32"/>
  <c r="AC33" s="1"/>
  <c r="AB32"/>
  <c r="AB33" s="1"/>
  <c r="AA32"/>
  <c r="AA33" s="1"/>
  <c r="Z32"/>
  <c r="Z33" s="1"/>
  <c r="Y32"/>
  <c r="Y33" s="1"/>
  <c r="U32"/>
  <c r="U33" s="1"/>
  <c r="T32"/>
  <c r="T33" s="1"/>
  <c r="S32"/>
  <c r="S33" s="1"/>
  <c r="R32"/>
  <c r="R33" s="1"/>
  <c r="Q32"/>
  <c r="Q33" s="1"/>
  <c r="P32"/>
  <c r="P33" s="1"/>
  <c r="O32"/>
  <c r="O33" s="1"/>
  <c r="N32"/>
  <c r="N33" s="1"/>
  <c r="M32"/>
  <c r="M33" s="1"/>
  <c r="L32"/>
  <c r="L33" s="1"/>
  <c r="K32"/>
  <c r="K33" s="1"/>
  <c r="J32"/>
  <c r="J33" s="1"/>
  <c r="I32"/>
  <c r="I33" s="1"/>
  <c r="H32"/>
  <c r="H33" s="1"/>
  <c r="G32"/>
  <c r="G33" s="1"/>
  <c r="F32"/>
  <c r="F33" s="1"/>
  <c r="E32"/>
  <c r="E33" s="1"/>
  <c r="D32"/>
  <c r="D33" s="1"/>
  <c r="C27"/>
  <c r="C22"/>
  <c r="C10"/>
  <c r="BQ8"/>
  <c r="BQ51" s="1"/>
  <c r="BQ67" s="1"/>
  <c r="BQ84" s="1"/>
  <c r="BQ100" s="1"/>
  <c r="BP8"/>
  <c r="BP51" s="1"/>
  <c r="BP67" s="1"/>
  <c r="BP84" s="1"/>
  <c r="BP100" s="1"/>
  <c r="BO8"/>
  <c r="BO51" s="1"/>
  <c r="BO67" s="1"/>
  <c r="BO84" s="1"/>
  <c r="BO100" s="1"/>
  <c r="BN8"/>
  <c r="BN51" s="1"/>
  <c r="BN67" s="1"/>
  <c r="BN84" s="1"/>
  <c r="BN100" s="1"/>
  <c r="BM8"/>
  <c r="BM51" s="1"/>
  <c r="BM67" s="1"/>
  <c r="BM84" s="1"/>
  <c r="BM100" s="1"/>
  <c r="BL8"/>
  <c r="BL51" s="1"/>
  <c r="BL67" s="1"/>
  <c r="BL84" s="1"/>
  <c r="BL100" s="1"/>
  <c r="BK8"/>
  <c r="BK51" s="1"/>
  <c r="BK67" s="1"/>
  <c r="BK84" s="1"/>
  <c r="BK100" s="1"/>
  <c r="BJ8"/>
  <c r="BJ51" s="1"/>
  <c r="BJ67" s="1"/>
  <c r="BJ84" s="1"/>
  <c r="BJ100" s="1"/>
  <c r="BI8"/>
  <c r="BI51" s="1"/>
  <c r="BI67" s="1"/>
  <c r="BI84" s="1"/>
  <c r="BI100" s="1"/>
  <c r="BH8"/>
  <c r="BH51" s="1"/>
  <c r="BH67" s="1"/>
  <c r="BH84" s="1"/>
  <c r="BH100" s="1"/>
  <c r="BG8"/>
  <c r="BG51" s="1"/>
  <c r="BG67" s="1"/>
  <c r="BG84" s="1"/>
  <c r="BG100" s="1"/>
  <c r="BF8"/>
  <c r="BF51" s="1"/>
  <c r="BF67" s="1"/>
  <c r="BF84" s="1"/>
  <c r="BF100" s="1"/>
  <c r="BE8"/>
  <c r="BE51" s="1"/>
  <c r="BE67" s="1"/>
  <c r="BE84" s="1"/>
  <c r="BE100" s="1"/>
  <c r="BD8"/>
  <c r="BD51" s="1"/>
  <c r="BD67" s="1"/>
  <c r="BD84" s="1"/>
  <c r="BD100" s="1"/>
  <c r="BC8"/>
  <c r="BC51" s="1"/>
  <c r="BC67" s="1"/>
  <c r="BC84" s="1"/>
  <c r="BC100" s="1"/>
  <c r="BB8"/>
  <c r="BB51" s="1"/>
  <c r="BB67" s="1"/>
  <c r="BB84" s="1"/>
  <c r="BB100" s="1"/>
  <c r="BA8"/>
  <c r="BA51" s="1"/>
  <c r="BA67" s="1"/>
  <c r="BA84" s="1"/>
  <c r="BA100" s="1"/>
  <c r="AZ8"/>
  <c r="AZ51" s="1"/>
  <c r="AZ67" s="1"/>
  <c r="AZ84" s="1"/>
  <c r="AZ100" s="1"/>
  <c r="AY8"/>
  <c r="AY51" s="1"/>
  <c r="AY67" s="1"/>
  <c r="AY84" s="1"/>
  <c r="AY100" s="1"/>
  <c r="AX8"/>
  <c r="AX51" s="1"/>
  <c r="AX67" s="1"/>
  <c r="AX84" s="1"/>
  <c r="AX100" s="1"/>
  <c r="AW8"/>
  <c r="AW51" s="1"/>
  <c r="AW67" s="1"/>
  <c r="AW84" s="1"/>
  <c r="AW100" s="1"/>
  <c r="AV8"/>
  <c r="AV51" s="1"/>
  <c r="AV67" s="1"/>
  <c r="AV84" s="1"/>
  <c r="AV100" s="1"/>
  <c r="AU8"/>
  <c r="AU51" s="1"/>
  <c r="AU67" s="1"/>
  <c r="AU84" s="1"/>
  <c r="AU100" s="1"/>
  <c r="AT8"/>
  <c r="AT51" s="1"/>
  <c r="AT67" s="1"/>
  <c r="AT84" s="1"/>
  <c r="AT100" s="1"/>
  <c r="AS8"/>
  <c r="AS51" s="1"/>
  <c r="AS67" s="1"/>
  <c r="AS84" s="1"/>
  <c r="AS100" s="1"/>
  <c r="AR8"/>
  <c r="AR51" s="1"/>
  <c r="AR67" s="1"/>
  <c r="AR84" s="1"/>
  <c r="AR100" s="1"/>
  <c r="AQ8"/>
  <c r="AQ51" s="1"/>
  <c r="AQ67" s="1"/>
  <c r="AQ84" s="1"/>
  <c r="AQ100" s="1"/>
  <c r="AP8"/>
  <c r="AP51" s="1"/>
  <c r="AP67" s="1"/>
  <c r="AP84" s="1"/>
  <c r="AP100" s="1"/>
  <c r="AO8"/>
  <c r="AO51" s="1"/>
  <c r="AO67" s="1"/>
  <c r="AO84" s="1"/>
  <c r="AO100" s="1"/>
  <c r="AN8"/>
  <c r="AN51" s="1"/>
  <c r="AN67" s="1"/>
  <c r="AN84" s="1"/>
  <c r="AN100" s="1"/>
  <c r="AM8"/>
  <c r="AM51" s="1"/>
  <c r="AM67" s="1"/>
  <c r="AM84" s="1"/>
  <c r="AM100" s="1"/>
  <c r="AL8"/>
  <c r="AL51" s="1"/>
  <c r="AL67" s="1"/>
  <c r="AL84" s="1"/>
  <c r="AL100" s="1"/>
  <c r="AK8"/>
  <c r="AK51" s="1"/>
  <c r="AK67" s="1"/>
  <c r="AK84" s="1"/>
  <c r="AK100" s="1"/>
  <c r="AJ8"/>
  <c r="AJ51" s="1"/>
  <c r="AJ67" s="1"/>
  <c r="AJ84" s="1"/>
  <c r="AJ100" s="1"/>
  <c r="AE8"/>
  <c r="AE51" s="1"/>
  <c r="AE67" s="1"/>
  <c r="AE84" s="1"/>
  <c r="AE100" s="1"/>
  <c r="AD8"/>
  <c r="AD51" s="1"/>
  <c r="AD67" s="1"/>
  <c r="AD84" s="1"/>
  <c r="AD100" s="1"/>
  <c r="AC8"/>
  <c r="AC51" s="1"/>
  <c r="AC67" s="1"/>
  <c r="AC84" s="1"/>
  <c r="AC100" s="1"/>
  <c r="AB8"/>
  <c r="AB51" s="1"/>
  <c r="AB67" s="1"/>
  <c r="AB84" s="1"/>
  <c r="AB100" s="1"/>
  <c r="AA8"/>
  <c r="AA51" s="1"/>
  <c r="AA67" s="1"/>
  <c r="AA84" s="1"/>
  <c r="AA100" s="1"/>
  <c r="Z8"/>
  <c r="Z51" s="1"/>
  <c r="Z67" s="1"/>
  <c r="Z84" s="1"/>
  <c r="Z100" s="1"/>
  <c r="Y8"/>
  <c r="Y51" s="1"/>
  <c r="Y67" s="1"/>
  <c r="Y84" s="1"/>
  <c r="Y100" s="1"/>
  <c r="X8"/>
  <c r="X51" s="1"/>
  <c r="X67" s="1"/>
  <c r="X84" s="1"/>
  <c r="X100" s="1"/>
  <c r="W8"/>
  <c r="W51" s="1"/>
  <c r="W67" s="1"/>
  <c r="W84" s="1"/>
  <c r="W100" s="1"/>
  <c r="V8"/>
  <c r="V51" s="1"/>
  <c r="V67" s="1"/>
  <c r="V84" s="1"/>
  <c r="V100" s="1"/>
  <c r="U8"/>
  <c r="U51" s="1"/>
  <c r="U67" s="1"/>
  <c r="U84" s="1"/>
  <c r="U100" s="1"/>
  <c r="T8"/>
  <c r="T51" s="1"/>
  <c r="T67" s="1"/>
  <c r="T84" s="1"/>
  <c r="T100" s="1"/>
  <c r="S8"/>
  <c r="S51" s="1"/>
  <c r="S67" s="1"/>
  <c r="S84" s="1"/>
  <c r="S100" s="1"/>
  <c r="R8"/>
  <c r="R51" s="1"/>
  <c r="R67" s="1"/>
  <c r="R84" s="1"/>
  <c r="R100" s="1"/>
  <c r="Q8"/>
  <c r="Q51" s="1"/>
  <c r="Q67" s="1"/>
  <c r="Q84" s="1"/>
  <c r="Q100" s="1"/>
  <c r="P8"/>
  <c r="P51" s="1"/>
  <c r="P67" s="1"/>
  <c r="P84" s="1"/>
  <c r="P100" s="1"/>
  <c r="O8"/>
  <c r="O51" s="1"/>
  <c r="O67" s="1"/>
  <c r="O84" s="1"/>
  <c r="O100" s="1"/>
  <c r="N8"/>
  <c r="N51" s="1"/>
  <c r="N67" s="1"/>
  <c r="N84" s="1"/>
  <c r="N100" s="1"/>
  <c r="M8"/>
  <c r="M51" s="1"/>
  <c r="M67" s="1"/>
  <c r="M84" s="1"/>
  <c r="M100" s="1"/>
  <c r="L8"/>
  <c r="L51" s="1"/>
  <c r="L67" s="1"/>
  <c r="L84" s="1"/>
  <c r="L100" s="1"/>
  <c r="K8"/>
  <c r="K51" s="1"/>
  <c r="K67" s="1"/>
  <c r="K84" s="1"/>
  <c r="K100" s="1"/>
  <c r="J8"/>
  <c r="J51" s="1"/>
  <c r="J67" s="1"/>
  <c r="J84" s="1"/>
  <c r="J100" s="1"/>
  <c r="I8"/>
  <c r="I51" s="1"/>
  <c r="I67" s="1"/>
  <c r="I84" s="1"/>
  <c r="I100" s="1"/>
  <c r="H8"/>
  <c r="H51" s="1"/>
  <c r="H67" s="1"/>
  <c r="H84" s="1"/>
  <c r="H100" s="1"/>
  <c r="G8"/>
  <c r="G51" s="1"/>
  <c r="G67" s="1"/>
  <c r="G84" s="1"/>
  <c r="G100" s="1"/>
  <c r="F8"/>
  <c r="F51" s="1"/>
  <c r="F67" s="1"/>
  <c r="F84" s="1"/>
  <c r="F100" s="1"/>
  <c r="E8"/>
  <c r="E51" s="1"/>
  <c r="E67" s="1"/>
  <c r="E84" s="1"/>
  <c r="E100" s="1"/>
  <c r="D8"/>
  <c r="D51" s="1"/>
  <c r="D67" s="1"/>
  <c r="D84" s="1"/>
  <c r="D100" s="1"/>
  <c r="Z75" l="1"/>
  <c r="Z76" s="1"/>
  <c r="AL75"/>
  <c r="AL76" s="1"/>
  <c r="BB75"/>
  <c r="BB76" s="1"/>
  <c r="BJ75"/>
  <c r="BJ76" s="1"/>
  <c r="BP75"/>
  <c r="BP76" s="1"/>
  <c r="G91"/>
  <c r="G92" s="1"/>
  <c r="K91"/>
  <c r="K92" s="1"/>
  <c r="O91"/>
  <c r="O92" s="1"/>
  <c r="S91"/>
  <c r="S92" s="1"/>
  <c r="W91"/>
  <c r="W92" s="1"/>
  <c r="AA91"/>
  <c r="AA92" s="1"/>
  <c r="AE91"/>
  <c r="AE92" s="1"/>
  <c r="AM91"/>
  <c r="AM92" s="1"/>
  <c r="AQ91"/>
  <c r="AQ92" s="1"/>
  <c r="AU91"/>
  <c r="AU92" s="1"/>
  <c r="AY91"/>
  <c r="AY92" s="1"/>
  <c r="BC91"/>
  <c r="BC92" s="1"/>
  <c r="BG91"/>
  <c r="BG92" s="1"/>
  <c r="BK91"/>
  <c r="BK92" s="1"/>
  <c r="BO91"/>
  <c r="BO92" s="1"/>
  <c r="K107"/>
  <c r="K108" s="1"/>
  <c r="O107"/>
  <c r="O108" s="1"/>
  <c r="S107"/>
  <c r="S108" s="1"/>
  <c r="W107"/>
  <c r="W108" s="1"/>
  <c r="AA107"/>
  <c r="AA108" s="1"/>
  <c r="AE107"/>
  <c r="AE108" s="1"/>
  <c r="AM107"/>
  <c r="AM108" s="1"/>
  <c r="AQ107"/>
  <c r="AQ108" s="1"/>
  <c r="AU107"/>
  <c r="AU108" s="1"/>
  <c r="AY107"/>
  <c r="AY108" s="1"/>
  <c r="BC107"/>
  <c r="BC108" s="1"/>
  <c r="BG107"/>
  <c r="BG108" s="1"/>
  <c r="BK107"/>
  <c r="BK108" s="1"/>
  <c r="BO107"/>
  <c r="BO108" s="1"/>
  <c r="F107"/>
  <c r="F108" s="1"/>
  <c r="J107"/>
  <c r="J108" s="1"/>
  <c r="O33" i="5"/>
  <c r="S33"/>
  <c r="Z33"/>
  <c r="AD33"/>
  <c r="AL33"/>
  <c r="AP33"/>
  <c r="AT33"/>
  <c r="AX33"/>
  <c r="BB33"/>
  <c r="BF33"/>
  <c r="BJ33"/>
  <c r="BN33"/>
  <c r="U75" i="4"/>
  <c r="U76" s="1"/>
  <c r="E91"/>
  <c r="E92" s="1"/>
  <c r="I91"/>
  <c r="I92" s="1"/>
  <c r="M91"/>
  <c r="M92" s="1"/>
  <c r="Q91"/>
  <c r="Q92" s="1"/>
  <c r="U91"/>
  <c r="U92" s="1"/>
  <c r="Y91"/>
  <c r="Y92" s="1"/>
  <c r="AK91"/>
  <c r="AK92" s="1"/>
  <c r="AS91"/>
  <c r="AS92" s="1"/>
  <c r="BI91"/>
  <c r="BI92" s="1"/>
  <c r="BQ91"/>
  <c r="BQ92" s="1"/>
  <c r="E107"/>
  <c r="E108" s="1"/>
  <c r="I107"/>
  <c r="I108" s="1"/>
  <c r="M107"/>
  <c r="M108" s="1"/>
  <c r="Q107"/>
  <c r="Q108" s="1"/>
  <c r="U107"/>
  <c r="U108" s="1"/>
  <c r="Y107"/>
  <c r="Y108" s="1"/>
  <c r="AC107"/>
  <c r="AC108" s="1"/>
  <c r="AK107"/>
  <c r="AK108" s="1"/>
  <c r="AO107"/>
  <c r="AO108" s="1"/>
  <c r="AW107"/>
  <c r="AW108" s="1"/>
  <c r="BE107"/>
  <c r="BE108" s="1"/>
  <c r="BM107"/>
  <c r="BM108" s="1"/>
  <c r="BQ107"/>
  <c r="BQ108" s="1"/>
  <c r="G75"/>
  <c r="G76" s="1"/>
  <c r="K75"/>
  <c r="K76" s="1"/>
  <c r="O75"/>
  <c r="O76" s="1"/>
  <c r="S75"/>
  <c r="S76" s="1"/>
  <c r="W75"/>
  <c r="W76" s="1"/>
  <c r="AA75"/>
  <c r="AA76" s="1"/>
  <c r="AE75"/>
  <c r="AE76" s="1"/>
  <c r="AM75"/>
  <c r="AM76" s="1"/>
  <c r="AQ75"/>
  <c r="AQ76" s="1"/>
  <c r="AU75"/>
  <c r="AU76" s="1"/>
  <c r="AY75"/>
  <c r="AY76" s="1"/>
  <c r="BC75"/>
  <c r="BC76" s="1"/>
  <c r="BG75"/>
  <c r="BG76" s="1"/>
  <c r="BK75"/>
  <c r="BK76" s="1"/>
  <c r="X75"/>
  <c r="X76" s="1"/>
  <c r="D91"/>
  <c r="D92" s="1"/>
  <c r="H91"/>
  <c r="H92" s="1"/>
  <c r="L91"/>
  <c r="L92" s="1"/>
  <c r="P91"/>
  <c r="P92" s="1"/>
  <c r="T91"/>
  <c r="T92" s="1"/>
  <c r="X91"/>
  <c r="X92" s="1"/>
  <c r="AB91"/>
  <c r="AB92" s="1"/>
  <c r="AJ91"/>
  <c r="AJ92" s="1"/>
  <c r="AN91"/>
  <c r="AN92" s="1"/>
  <c r="AR91"/>
  <c r="AR92" s="1"/>
  <c r="AV91"/>
  <c r="AV92" s="1"/>
  <c r="AZ91"/>
  <c r="AZ92" s="1"/>
  <c r="BD91"/>
  <c r="BD92" s="1"/>
  <c r="BH91"/>
  <c r="BH92" s="1"/>
  <c r="BL91"/>
  <c r="BL92" s="1"/>
  <c r="BP91"/>
  <c r="BP92" s="1"/>
  <c r="D107"/>
  <c r="D108" s="1"/>
  <c r="H107"/>
  <c r="H108" s="1"/>
  <c r="L107"/>
  <c r="L108" s="1"/>
  <c r="P107"/>
  <c r="P108" s="1"/>
  <c r="T107"/>
  <c r="T108" s="1"/>
  <c r="X107"/>
  <c r="X108" s="1"/>
  <c r="AB107"/>
  <c r="AB108" s="1"/>
  <c r="AN107"/>
  <c r="AN108" s="1"/>
  <c r="AR107"/>
  <c r="AR108" s="1"/>
  <c r="AV107"/>
  <c r="AV108" s="1"/>
  <c r="AZ107"/>
  <c r="AZ108" s="1"/>
  <c r="BD107"/>
  <c r="BD108" s="1"/>
  <c r="BH107"/>
  <c r="BH108" s="1"/>
  <c r="BL107"/>
  <c r="BL108" s="1"/>
  <c r="BP107"/>
  <c r="BP108" s="1"/>
  <c r="G33" i="5"/>
  <c r="K33"/>
  <c r="E75" i="4"/>
  <c r="E76" s="1"/>
  <c r="I75"/>
  <c r="I76" s="1"/>
  <c r="M75"/>
  <c r="M76" s="1"/>
  <c r="Q75"/>
  <c r="Q76" s="1"/>
  <c r="Y75"/>
  <c r="Y76" s="1"/>
  <c r="AC75"/>
  <c r="AC76" s="1"/>
  <c r="AK75"/>
  <c r="AK76" s="1"/>
  <c r="AO75"/>
  <c r="AO76" s="1"/>
  <c r="AS75"/>
  <c r="AS76" s="1"/>
  <c r="AW75"/>
  <c r="AW76" s="1"/>
  <c r="BA75"/>
  <c r="BA76" s="1"/>
  <c r="BE75"/>
  <c r="BE76" s="1"/>
  <c r="BI75"/>
  <c r="BI76" s="1"/>
  <c r="F91"/>
  <c r="F92" s="1"/>
  <c r="J91"/>
  <c r="J92" s="1"/>
  <c r="N91"/>
  <c r="N92" s="1"/>
  <c r="R91"/>
  <c r="R92" s="1"/>
  <c r="V91"/>
  <c r="V92" s="1"/>
  <c r="Z91"/>
  <c r="Z92" s="1"/>
  <c r="AD91"/>
  <c r="AD92" s="1"/>
  <c r="AL91"/>
  <c r="AL92" s="1"/>
  <c r="AP91"/>
  <c r="AP92" s="1"/>
  <c r="AT91"/>
  <c r="AT92" s="1"/>
  <c r="AX91"/>
  <c r="AX92" s="1"/>
  <c r="BB91"/>
  <c r="BB92" s="1"/>
  <c r="BF91"/>
  <c r="BF92" s="1"/>
  <c r="BJ91"/>
  <c r="BJ92" s="1"/>
  <c r="BN91"/>
  <c r="BN92" s="1"/>
  <c r="N107"/>
  <c r="N108" s="1"/>
  <c r="R107"/>
  <c r="R108" s="1"/>
  <c r="V107"/>
  <c r="V108" s="1"/>
  <c r="Z107"/>
  <c r="Z108" s="1"/>
  <c r="AD107"/>
  <c r="AD108" s="1"/>
  <c r="AL107"/>
  <c r="AL108" s="1"/>
  <c r="AP107"/>
  <c r="AP108" s="1"/>
  <c r="AT107"/>
  <c r="AT108" s="1"/>
  <c r="AX107"/>
  <c r="AX108" s="1"/>
  <c r="BB107"/>
  <c r="BB108" s="1"/>
  <c r="BF107"/>
  <c r="BF108" s="1"/>
  <c r="BJ107"/>
  <c r="BJ108" s="1"/>
  <c r="BN107"/>
  <c r="BN108" s="1"/>
  <c r="BM33" i="5"/>
  <c r="E33"/>
  <c r="I33"/>
  <c r="M33"/>
  <c r="Q33"/>
  <c r="U33"/>
  <c r="AB33"/>
  <c r="AJ33"/>
  <c r="AN33"/>
  <c r="AR33"/>
  <c r="AV33"/>
  <c r="AZ33"/>
  <c r="BD33"/>
  <c r="BH33"/>
  <c r="BL33"/>
  <c r="BP33"/>
  <c r="D33"/>
  <c r="H33"/>
  <c r="L33"/>
  <c r="P33"/>
  <c r="T33"/>
  <c r="AA33"/>
  <c r="AE33"/>
  <c r="AM33"/>
  <c r="AQ33"/>
  <c r="AU33"/>
  <c r="AY33"/>
  <c r="BC33"/>
  <c r="BG33"/>
  <c r="BK33"/>
  <c r="BO33"/>
  <c r="BQ64" i="4"/>
  <c r="BQ63"/>
  <c r="F33" i="5"/>
  <c r="J33"/>
  <c r="N33"/>
  <c r="R33"/>
  <c r="Y33"/>
  <c r="AC33"/>
  <c r="AK33"/>
  <c r="AO33"/>
  <c r="AS33"/>
  <c r="AW33"/>
  <c r="BA33"/>
  <c r="BE33"/>
  <c r="BI33"/>
  <c r="BQ33"/>
  <c r="AJ74"/>
  <c r="AJ75" s="1"/>
  <c r="AT74"/>
  <c r="AT75" s="1"/>
  <c r="D74"/>
  <c r="D75" s="1"/>
  <c r="H74"/>
  <c r="H75" s="1"/>
  <c r="L74"/>
  <c r="L75" s="1"/>
  <c r="P74"/>
  <c r="P75" s="1"/>
  <c r="T74"/>
  <c r="T75" s="1"/>
  <c r="X74"/>
  <c r="X75" s="1"/>
  <c r="AB74"/>
  <c r="AB75" s="1"/>
  <c r="AN74"/>
  <c r="AN75" s="1"/>
  <c r="AR74"/>
  <c r="AR75" s="1"/>
  <c r="AV74"/>
  <c r="AV75" s="1"/>
  <c r="AZ74"/>
  <c r="AZ75" s="1"/>
  <c r="BD74"/>
  <c r="BD75" s="1"/>
  <c r="BH74"/>
  <c r="BH75" s="1"/>
  <c r="BP74"/>
  <c r="BP75" s="1"/>
  <c r="J74"/>
  <c r="J75" s="1"/>
  <c r="R74"/>
  <c r="R75" s="1"/>
  <c r="AL74"/>
  <c r="AL75" s="1"/>
  <c r="BB74"/>
  <c r="BB75" s="1"/>
  <c r="AE74"/>
  <c r="AE75" s="1"/>
  <c r="BG74"/>
  <c r="BG75" s="1"/>
  <c r="I89"/>
  <c r="I90" s="1"/>
  <c r="Q89"/>
  <c r="Q90" s="1"/>
  <c r="Y89"/>
  <c r="Y90" s="1"/>
  <c r="AK89"/>
  <c r="AK90" s="1"/>
  <c r="AS89"/>
  <c r="AS90" s="1"/>
  <c r="BA89"/>
  <c r="BA90" s="1"/>
  <c r="BI89"/>
  <c r="BI90" s="1"/>
  <c r="BQ89"/>
  <c r="BQ90" s="1"/>
  <c r="D105"/>
  <c r="D106" s="1"/>
  <c r="L105"/>
  <c r="L106" s="1"/>
  <c r="T105"/>
  <c r="T106" s="1"/>
  <c r="AB105"/>
  <c r="AB106" s="1"/>
  <c r="AN105"/>
  <c r="AN106" s="1"/>
  <c r="AV105"/>
  <c r="AV106" s="1"/>
  <c r="BD105"/>
  <c r="BD106" s="1"/>
  <c r="BL105"/>
  <c r="BL106" s="1"/>
  <c r="Z74"/>
  <c r="Z75" s="1"/>
  <c r="G74"/>
  <c r="G75" s="1"/>
  <c r="O74"/>
  <c r="O75" s="1"/>
  <c r="AQ74"/>
  <c r="AQ75" s="1"/>
  <c r="AY74"/>
  <c r="AY75" s="1"/>
  <c r="E74"/>
  <c r="E75" s="1"/>
  <c r="I74"/>
  <c r="I75" s="1"/>
  <c r="M74"/>
  <c r="M75" s="1"/>
  <c r="Q74"/>
  <c r="Q75" s="1"/>
  <c r="U74"/>
  <c r="U75" s="1"/>
  <c r="Y74"/>
  <c r="Y75" s="1"/>
  <c r="AC74"/>
  <c r="AC75" s="1"/>
  <c r="AK74"/>
  <c r="AK75" s="1"/>
  <c r="AO74"/>
  <c r="AO75" s="1"/>
  <c r="AS74"/>
  <c r="AS75" s="1"/>
  <c r="AW74"/>
  <c r="AW75" s="1"/>
  <c r="BA74"/>
  <c r="BA75" s="1"/>
  <c r="BE74"/>
  <c r="BE75" s="1"/>
  <c r="BI74"/>
  <c r="BI75" s="1"/>
  <c r="BQ74"/>
  <c r="BQ75" s="1"/>
  <c r="F74"/>
  <c r="F75" s="1"/>
  <c r="N74"/>
  <c r="N75" s="1"/>
  <c r="V74"/>
  <c r="V75" s="1"/>
  <c r="AD74"/>
  <c r="AD75" s="1"/>
  <c r="AP74"/>
  <c r="AP75" s="1"/>
  <c r="AX74"/>
  <c r="AX75" s="1"/>
  <c r="BF74"/>
  <c r="BF75" s="1"/>
  <c r="BN74"/>
  <c r="BN75" s="1"/>
  <c r="J89"/>
  <c r="J90" s="1"/>
  <c r="N89"/>
  <c r="N90" s="1"/>
  <c r="R89"/>
  <c r="R90" s="1"/>
  <c r="V89"/>
  <c r="V90" s="1"/>
  <c r="Z89"/>
  <c r="Z90" s="1"/>
  <c r="AD89"/>
  <c r="AD90" s="1"/>
  <c r="AP89"/>
  <c r="AP90" s="1"/>
  <c r="AT89"/>
  <c r="AT90" s="1"/>
  <c r="AX89"/>
  <c r="AX90" s="1"/>
  <c r="BF89"/>
  <c r="BF90" s="1"/>
  <c r="BJ89"/>
  <c r="BJ90" s="1"/>
  <c r="BN89"/>
  <c r="BN90" s="1"/>
  <c r="E105"/>
  <c r="E106" s="1"/>
  <c r="I105"/>
  <c r="I106" s="1"/>
  <c r="M105"/>
  <c r="M106" s="1"/>
  <c r="Q105"/>
  <c r="Q106" s="1"/>
  <c r="U105"/>
  <c r="U106" s="1"/>
  <c r="Y105"/>
  <c r="Y106" s="1"/>
  <c r="AC105"/>
  <c r="AC106" s="1"/>
  <c r="AO105"/>
  <c r="AO106" s="1"/>
  <c r="AS105"/>
  <c r="AS106" s="1"/>
  <c r="AW105"/>
  <c r="AW106" s="1"/>
  <c r="BE105"/>
  <c r="BE106" s="1"/>
  <c r="BM105"/>
  <c r="BM106" s="1"/>
  <c r="K74"/>
  <c r="K75" s="1"/>
  <c r="S74"/>
  <c r="S75" s="1"/>
  <c r="AA74"/>
  <c r="AA75" s="1"/>
  <c r="AM74"/>
  <c r="AM75" s="1"/>
  <c r="AU74"/>
  <c r="AU75" s="1"/>
  <c r="BC74"/>
  <c r="BC75" s="1"/>
  <c r="BK74"/>
  <c r="BK75" s="1"/>
  <c r="BO74"/>
  <c r="BO75" s="1"/>
  <c r="D89"/>
  <c r="D90" s="1"/>
  <c r="H89"/>
  <c r="H90" s="1"/>
  <c r="L89"/>
  <c r="L90" s="1"/>
  <c r="P89"/>
  <c r="P90" s="1"/>
  <c r="T89"/>
  <c r="T90" s="1"/>
  <c r="X89"/>
  <c r="X90" s="1"/>
  <c r="AB89"/>
  <c r="AB90" s="1"/>
  <c r="AJ89"/>
  <c r="AJ90" s="1"/>
  <c r="AN89"/>
  <c r="AN90" s="1"/>
  <c r="AR89"/>
  <c r="AR90" s="1"/>
  <c r="AZ89"/>
  <c r="AZ90" s="1"/>
  <c r="BH89"/>
  <c r="BH90" s="1"/>
  <c r="K105"/>
  <c r="K106" s="1"/>
  <c r="O105"/>
  <c r="O106" s="1"/>
  <c r="S105"/>
  <c r="S106" s="1"/>
  <c r="W105"/>
  <c r="W106" s="1"/>
  <c r="AA105"/>
  <c r="AA106" s="1"/>
  <c r="AE105"/>
  <c r="AE106" s="1"/>
  <c r="AM105"/>
  <c r="AM106" s="1"/>
  <c r="AQ105"/>
  <c r="AQ106" s="1"/>
  <c r="AU105"/>
  <c r="AU106" s="1"/>
  <c r="AY105"/>
  <c r="AY106" s="1"/>
  <c r="BC105"/>
  <c r="BC106" s="1"/>
  <c r="BG105"/>
  <c r="BG106" s="1"/>
  <c r="BK105"/>
  <c r="BK106" s="1"/>
  <c r="BO105"/>
  <c r="BO106" s="1"/>
  <c r="BQ63"/>
  <c r="BQ62"/>
  <c r="D75" i="4"/>
  <c r="D76" s="1"/>
  <c r="L75"/>
  <c r="L76" s="1"/>
  <c r="T75"/>
  <c r="T76" s="1"/>
  <c r="AB75"/>
  <c r="AB76" s="1"/>
  <c r="AN75"/>
  <c r="AN76" s="1"/>
  <c r="AV75"/>
  <c r="AV76" s="1"/>
  <c r="BD75"/>
  <c r="BD76" s="1"/>
  <c r="BL75"/>
  <c r="BL76" s="1"/>
  <c r="AJ75"/>
  <c r="AJ76" s="1"/>
  <c r="AR75"/>
  <c r="AR76" s="1"/>
  <c r="AZ75"/>
  <c r="AZ76" s="1"/>
  <c r="BH75"/>
  <c r="BH76" s="1"/>
  <c r="AC91"/>
  <c r="AC92" s="1"/>
  <c r="AO91"/>
  <c r="AO92" s="1"/>
  <c r="AW91"/>
  <c r="AW92" s="1"/>
  <c r="BE91"/>
  <c r="BE92" s="1"/>
  <c r="BM91"/>
  <c r="BM92" s="1"/>
  <c r="F75"/>
  <c r="F76" s="1"/>
  <c r="N75"/>
  <c r="N76" s="1"/>
  <c r="V75"/>
  <c r="V76" s="1"/>
  <c r="AD75"/>
  <c r="AD76" s="1"/>
  <c r="AP75"/>
  <c r="AP76" s="1"/>
  <c r="AX75"/>
  <c r="AX76" s="1"/>
  <c r="BF75"/>
  <c r="BF76" s="1"/>
  <c r="BN75"/>
  <c r="BN76" s="1"/>
  <c r="BM74" i="5"/>
  <c r="BM75" s="1"/>
  <c r="BP89"/>
  <c r="BP90" s="1"/>
  <c r="BJ74"/>
  <c r="BJ75" s="1"/>
  <c r="G89"/>
  <c r="G90" s="1"/>
  <c r="O89"/>
  <c r="O90" s="1"/>
  <c r="W89"/>
  <c r="W90" s="1"/>
  <c r="AE89"/>
  <c r="AE90" s="1"/>
  <c r="AQ89"/>
  <c r="AQ90" s="1"/>
  <c r="AY89"/>
  <c r="AY90" s="1"/>
  <c r="BG89"/>
  <c r="BG90" s="1"/>
  <c r="BO89"/>
  <c r="BO90" s="1"/>
  <c r="J105"/>
  <c r="J106" s="1"/>
  <c r="R105"/>
  <c r="R106" s="1"/>
  <c r="BB105"/>
  <c r="BB106" s="1"/>
  <c r="E89"/>
  <c r="E90" s="1"/>
  <c r="M89"/>
  <c r="M90" s="1"/>
  <c r="U89"/>
  <c r="U90" s="1"/>
  <c r="AC89"/>
  <c r="AC90" s="1"/>
  <c r="AO89"/>
  <c r="AO90" s="1"/>
  <c r="AW89"/>
  <c r="AW90" s="1"/>
  <c r="BE89"/>
  <c r="BE90" s="1"/>
  <c r="BM89"/>
  <c r="BM90" s="1"/>
  <c r="H105"/>
  <c r="H106" s="1"/>
  <c r="P105"/>
  <c r="P106" s="1"/>
  <c r="X105"/>
  <c r="X106" s="1"/>
  <c r="AJ105"/>
  <c r="AJ106" s="1"/>
  <c r="AR105"/>
  <c r="AR106" s="1"/>
  <c r="AZ105"/>
  <c r="AZ106" s="1"/>
  <c r="BH105"/>
  <c r="BH106" s="1"/>
  <c r="BP105"/>
  <c r="BP106" s="1"/>
  <c r="AV89"/>
  <c r="AV90" s="1"/>
  <c r="BD89"/>
  <c r="BD90" s="1"/>
  <c r="BL89"/>
  <c r="BL90" s="1"/>
  <c r="K89"/>
  <c r="K90" s="1"/>
  <c r="S89"/>
  <c r="S90" s="1"/>
  <c r="AA89"/>
  <c r="AA90" s="1"/>
  <c r="AM89"/>
  <c r="AM90" s="1"/>
  <c r="AU89"/>
  <c r="AU90" s="1"/>
  <c r="BC89"/>
  <c r="BC90" s="1"/>
  <c r="BK89"/>
  <c r="BK90" s="1"/>
  <c r="F105"/>
  <c r="F106" s="1"/>
  <c r="N105"/>
  <c r="N106" s="1"/>
  <c r="V105"/>
  <c r="V106" s="1"/>
  <c r="AD105"/>
  <c r="AD106" s="1"/>
  <c r="AP105"/>
  <c r="AP106" s="1"/>
  <c r="AX105"/>
  <c r="AX106" s="1"/>
  <c r="BF105"/>
  <c r="BF106" s="1"/>
  <c r="BN105"/>
  <c r="BN106" s="1"/>
  <c r="AH50"/>
  <c r="AH66" s="1"/>
  <c r="AH83" s="1"/>
  <c r="AH98" s="1"/>
  <c r="AH8" i="4"/>
  <c r="AH51" s="1"/>
  <c r="AH67" s="1"/>
  <c r="AH84" s="1"/>
  <c r="AH100" s="1"/>
  <c r="AH8" i="10"/>
  <c r="AH50" s="1"/>
  <c r="AH66" s="1"/>
  <c r="AH83" s="1"/>
  <c r="AH98" s="1"/>
  <c r="G105" i="5"/>
  <c r="G106" s="1"/>
  <c r="G107" i="4"/>
  <c r="G108" s="1"/>
  <c r="BL74" i="5"/>
  <c r="BL75" s="1"/>
  <c r="BM75" i="4"/>
  <c r="BM76" s="1"/>
  <c r="BQ105" i="5"/>
  <c r="BQ106" s="1"/>
  <c r="AK105"/>
  <c r="AK106" s="1"/>
  <c r="BA105"/>
  <c r="BA106" s="1"/>
  <c r="BA107" i="4"/>
  <c r="BA108" s="1"/>
  <c r="AS107"/>
  <c r="AS108" s="1"/>
  <c r="Z105" i="5"/>
  <c r="Z106" s="1"/>
  <c r="AJ107" i="4"/>
  <c r="AJ108" s="1"/>
  <c r="AT75"/>
  <c r="AT76" s="1"/>
  <c r="BA91"/>
  <c r="BA92" s="1"/>
  <c r="BB89" i="5"/>
  <c r="BB90" s="1"/>
  <c r="AL89"/>
  <c r="AL90" s="1"/>
  <c r="BI105"/>
  <c r="BI106" s="1"/>
  <c r="BI107" i="4"/>
  <c r="BI108" s="1"/>
  <c r="AL105" i="5"/>
  <c r="AL106" s="1"/>
  <c r="BJ105"/>
  <c r="BJ106" s="1"/>
  <c r="F89"/>
  <c r="F90" s="1"/>
  <c r="J75" i="4"/>
  <c r="J76" s="1"/>
  <c r="R75"/>
  <c r="R76" s="1"/>
  <c r="AT105" i="5"/>
  <c r="AT106" s="1"/>
  <c r="BO75" i="4"/>
  <c r="BO76" s="1"/>
  <c r="H75"/>
  <c r="H76" s="1"/>
  <c r="P75"/>
  <c r="P76" s="1"/>
  <c r="N45" i="5"/>
  <c r="L45"/>
  <c r="J45"/>
  <c r="R45"/>
  <c r="H45"/>
  <c r="P45"/>
  <c r="F45"/>
  <c r="D45"/>
  <c r="T45"/>
  <c r="Z45"/>
  <c r="Z44"/>
  <c r="AB45"/>
  <c r="AB44"/>
  <c r="AD45"/>
  <c r="AD44"/>
  <c r="AK45"/>
  <c r="AK44"/>
  <c r="AM45"/>
  <c r="AM44"/>
  <c r="AO45"/>
  <c r="AO44"/>
  <c r="AQ45"/>
  <c r="AQ44"/>
  <c r="AS45"/>
  <c r="AS44"/>
  <c r="AU45"/>
  <c r="AU44"/>
  <c r="AW45"/>
  <c r="AW44"/>
  <c r="AY45"/>
  <c r="AY44"/>
  <c r="BA45"/>
  <c r="BA44"/>
  <c r="BC45"/>
  <c r="BC44"/>
  <c r="BE45"/>
  <c r="BE44"/>
  <c r="BG45"/>
  <c r="BG44"/>
  <c r="BI45"/>
  <c r="BI44"/>
  <c r="BK45"/>
  <c r="BK44"/>
  <c r="BM45"/>
  <c r="BM44"/>
  <c r="BO45"/>
  <c r="BO44"/>
  <c r="BQ45"/>
  <c r="BQ44"/>
  <c r="E44"/>
  <c r="E45"/>
  <c r="G44"/>
  <c r="G45"/>
  <c r="I44"/>
  <c r="I45"/>
  <c r="K44"/>
  <c r="K45"/>
  <c r="M44"/>
  <c r="M45"/>
  <c r="O44"/>
  <c r="O45"/>
  <c r="Q44"/>
  <c r="Q45"/>
  <c r="S44"/>
  <c r="S45"/>
  <c r="U44"/>
  <c r="U45"/>
  <c r="W44"/>
  <c r="W45"/>
  <c r="Y44"/>
  <c r="Y45"/>
  <c r="AA44"/>
  <c r="AA45"/>
  <c r="AC44"/>
  <c r="AC45"/>
  <c r="AE44"/>
  <c r="AE45"/>
  <c r="AJ44"/>
  <c r="AJ45"/>
  <c r="AL44"/>
  <c r="AL45"/>
  <c r="AN44"/>
  <c r="AN45"/>
  <c r="AP44"/>
  <c r="AP45"/>
  <c r="AR44"/>
  <c r="AR45"/>
  <c r="AT44"/>
  <c r="AT45"/>
  <c r="AV44"/>
  <c r="AV45"/>
  <c r="AX44"/>
  <c r="AX45"/>
  <c r="AZ44"/>
  <c r="AZ45"/>
  <c r="BB44"/>
  <c r="BB45"/>
  <c r="BD44"/>
  <c r="BD45"/>
  <c r="BF44"/>
  <c r="BF45"/>
  <c r="BH44"/>
  <c r="BH45"/>
  <c r="BJ44"/>
  <c r="BJ45"/>
  <c r="BL44"/>
  <c r="BL45"/>
  <c r="BN44"/>
  <c r="BN45"/>
  <c r="BP44"/>
  <c r="BP45"/>
  <c r="D108"/>
  <c r="D109" s="1"/>
  <c r="D92"/>
  <c r="D93" s="1"/>
  <c r="D77"/>
  <c r="D78" s="1"/>
  <c r="F108"/>
  <c r="F109" s="1"/>
  <c r="F92"/>
  <c r="F93" s="1"/>
  <c r="F77"/>
  <c r="F78" s="1"/>
  <c r="H108"/>
  <c r="H109" s="1"/>
  <c r="H92"/>
  <c r="H93" s="1"/>
  <c r="H77"/>
  <c r="H78" s="1"/>
  <c r="J108"/>
  <c r="J109" s="1"/>
  <c r="J92"/>
  <c r="J93" s="1"/>
  <c r="J77"/>
  <c r="J78" s="1"/>
  <c r="L108"/>
  <c r="L109" s="1"/>
  <c r="L92"/>
  <c r="L93" s="1"/>
  <c r="L77"/>
  <c r="L78" s="1"/>
  <c r="N108"/>
  <c r="N109" s="1"/>
  <c r="N92"/>
  <c r="N93" s="1"/>
  <c r="N77"/>
  <c r="N78" s="1"/>
  <c r="P108"/>
  <c r="P109" s="1"/>
  <c r="P92"/>
  <c r="P93" s="1"/>
  <c r="P77"/>
  <c r="P78" s="1"/>
  <c r="R108"/>
  <c r="R109" s="1"/>
  <c r="R92"/>
  <c r="R93" s="1"/>
  <c r="R77"/>
  <c r="R78" s="1"/>
  <c r="T108"/>
  <c r="T109" s="1"/>
  <c r="T92"/>
  <c r="T93" s="1"/>
  <c r="T77"/>
  <c r="T78" s="1"/>
  <c r="V108"/>
  <c r="V109" s="1"/>
  <c r="V92"/>
  <c r="V93" s="1"/>
  <c r="V77"/>
  <c r="V78" s="1"/>
  <c r="X108"/>
  <c r="X109" s="1"/>
  <c r="X92"/>
  <c r="X45"/>
  <c r="X77"/>
  <c r="Z108"/>
  <c r="Z109" s="1"/>
  <c r="Z92"/>
  <c r="Z93" s="1"/>
  <c r="Z77"/>
  <c r="Z78" s="1"/>
  <c r="AB108"/>
  <c r="AB109" s="1"/>
  <c r="AB92"/>
  <c r="AB93" s="1"/>
  <c r="AB77"/>
  <c r="AB78" s="1"/>
  <c r="AD108"/>
  <c r="AD109" s="1"/>
  <c r="AD92"/>
  <c r="AD93" s="1"/>
  <c r="AD77"/>
  <c r="AD78" s="1"/>
  <c r="AH108"/>
  <c r="AH92"/>
  <c r="AH77"/>
  <c r="AK108"/>
  <c r="AK109" s="1"/>
  <c r="AK92"/>
  <c r="AK93" s="1"/>
  <c r="AK77"/>
  <c r="AK78" s="1"/>
  <c r="AM108"/>
  <c r="AM109" s="1"/>
  <c r="AM92"/>
  <c r="AM93" s="1"/>
  <c r="AM77"/>
  <c r="AM78" s="1"/>
  <c r="AO108"/>
  <c r="AO109" s="1"/>
  <c r="AO92"/>
  <c r="AO93" s="1"/>
  <c r="AO77"/>
  <c r="AO78" s="1"/>
  <c r="AQ108"/>
  <c r="AQ109" s="1"/>
  <c r="AQ92"/>
  <c r="AQ93" s="1"/>
  <c r="AQ77"/>
  <c r="AQ78" s="1"/>
  <c r="AS108"/>
  <c r="AS109" s="1"/>
  <c r="AS92"/>
  <c r="AS93" s="1"/>
  <c r="AS77"/>
  <c r="AS78" s="1"/>
  <c r="AU108"/>
  <c r="AU109" s="1"/>
  <c r="AU92"/>
  <c r="AU93" s="1"/>
  <c r="AU77"/>
  <c r="AU78" s="1"/>
  <c r="AW108"/>
  <c r="AW109" s="1"/>
  <c r="AW92"/>
  <c r="AW93" s="1"/>
  <c r="AW77"/>
  <c r="AW78" s="1"/>
  <c r="AY108"/>
  <c r="AY109" s="1"/>
  <c r="AY92"/>
  <c r="AY93" s="1"/>
  <c r="AY77"/>
  <c r="AY78" s="1"/>
  <c r="BA108"/>
  <c r="BA109" s="1"/>
  <c r="BA92"/>
  <c r="BA93" s="1"/>
  <c r="BA77"/>
  <c r="BA78" s="1"/>
  <c r="BC108"/>
  <c r="BC109" s="1"/>
  <c r="BC92"/>
  <c r="BC93" s="1"/>
  <c r="BC77"/>
  <c r="BC78" s="1"/>
  <c r="BE108"/>
  <c r="BE109" s="1"/>
  <c r="BE92"/>
  <c r="BE93" s="1"/>
  <c r="BE77"/>
  <c r="BE78" s="1"/>
  <c r="BG108"/>
  <c r="BG109" s="1"/>
  <c r="BG92"/>
  <c r="BG93" s="1"/>
  <c r="BG77"/>
  <c r="BG78" s="1"/>
  <c r="BI108"/>
  <c r="BI109" s="1"/>
  <c r="BI92"/>
  <c r="BI93" s="1"/>
  <c r="BI77"/>
  <c r="BI78" s="1"/>
  <c r="BK108"/>
  <c r="BK109" s="1"/>
  <c r="BK92"/>
  <c r="BK93" s="1"/>
  <c r="BK77"/>
  <c r="BK78" s="1"/>
  <c r="BM108"/>
  <c r="BM109" s="1"/>
  <c r="BM92"/>
  <c r="BM93" s="1"/>
  <c r="BM77"/>
  <c r="BM78" s="1"/>
  <c r="BO108"/>
  <c r="BO109" s="1"/>
  <c r="BO92"/>
  <c r="BO93" s="1"/>
  <c r="BO77"/>
  <c r="BO78" s="1"/>
  <c r="BQ108"/>
  <c r="BQ109" s="1"/>
  <c r="BQ92"/>
  <c r="BQ93" s="1"/>
  <c r="BQ43"/>
  <c r="BQ77"/>
  <c r="BQ78" s="1"/>
  <c r="F44"/>
  <c r="J44"/>
  <c r="N44"/>
  <c r="R44"/>
  <c r="V44"/>
  <c r="E108"/>
  <c r="E109" s="1"/>
  <c r="E92"/>
  <c r="E93" s="1"/>
  <c r="E77"/>
  <c r="E78" s="1"/>
  <c r="G108"/>
  <c r="G109" s="1"/>
  <c r="G92"/>
  <c r="G93" s="1"/>
  <c r="G77"/>
  <c r="G78" s="1"/>
  <c r="I108"/>
  <c r="I109" s="1"/>
  <c r="I92"/>
  <c r="I93" s="1"/>
  <c r="I77"/>
  <c r="I78" s="1"/>
  <c r="K108"/>
  <c r="K109" s="1"/>
  <c r="K92"/>
  <c r="K93" s="1"/>
  <c r="K77"/>
  <c r="K78" s="1"/>
  <c r="M108"/>
  <c r="M109" s="1"/>
  <c r="M92"/>
  <c r="M93" s="1"/>
  <c r="M77"/>
  <c r="M78" s="1"/>
  <c r="O108"/>
  <c r="O109" s="1"/>
  <c r="O92"/>
  <c r="O93" s="1"/>
  <c r="O77"/>
  <c r="O78" s="1"/>
  <c r="Q108"/>
  <c r="Q109" s="1"/>
  <c r="Q92"/>
  <c r="Q93" s="1"/>
  <c r="Q77"/>
  <c r="Q78" s="1"/>
  <c r="S108"/>
  <c r="S109" s="1"/>
  <c r="S92"/>
  <c r="S93" s="1"/>
  <c r="S77"/>
  <c r="S78" s="1"/>
  <c r="U108"/>
  <c r="U109" s="1"/>
  <c r="U92"/>
  <c r="U93" s="1"/>
  <c r="U77"/>
  <c r="U78" s="1"/>
  <c r="W108"/>
  <c r="W109" s="1"/>
  <c r="W92"/>
  <c r="W93" s="1"/>
  <c r="W77"/>
  <c r="W78" s="1"/>
  <c r="Y108"/>
  <c r="Y109" s="1"/>
  <c r="Y92"/>
  <c r="Y93" s="1"/>
  <c r="Y77"/>
  <c r="Y78" s="1"/>
  <c r="AA108"/>
  <c r="AA109" s="1"/>
  <c r="AA92"/>
  <c r="AA93" s="1"/>
  <c r="AA77"/>
  <c r="AA78" s="1"/>
  <c r="AC108"/>
  <c r="AC109" s="1"/>
  <c r="AC92"/>
  <c r="AC93" s="1"/>
  <c r="AC77"/>
  <c r="AC78" s="1"/>
  <c r="AE108"/>
  <c r="AE109" s="1"/>
  <c r="AE92"/>
  <c r="AE93" s="1"/>
  <c r="AE77"/>
  <c r="AE78" s="1"/>
  <c r="AJ108"/>
  <c r="AJ109" s="1"/>
  <c r="AJ92"/>
  <c r="AJ93" s="1"/>
  <c r="AJ77"/>
  <c r="AJ78" s="1"/>
  <c r="AL108"/>
  <c r="AL109" s="1"/>
  <c r="AL92"/>
  <c r="AL93" s="1"/>
  <c r="AL77"/>
  <c r="AL78" s="1"/>
  <c r="AN108"/>
  <c r="AN109" s="1"/>
  <c r="AN92"/>
  <c r="AN93" s="1"/>
  <c r="AN77"/>
  <c r="AN78" s="1"/>
  <c r="AP108"/>
  <c r="AP109" s="1"/>
  <c r="AP92"/>
  <c r="AP93" s="1"/>
  <c r="AP77"/>
  <c r="AP78" s="1"/>
  <c r="AR108"/>
  <c r="AR109" s="1"/>
  <c r="AR92"/>
  <c r="AR93" s="1"/>
  <c r="AR77"/>
  <c r="AR78" s="1"/>
  <c r="AT108"/>
  <c r="AT109" s="1"/>
  <c r="AT92"/>
  <c r="AT93" s="1"/>
  <c r="AT77"/>
  <c r="AT78" s="1"/>
  <c r="AV108"/>
  <c r="AV109" s="1"/>
  <c r="AV92"/>
  <c r="AV93" s="1"/>
  <c r="AV77"/>
  <c r="AV78" s="1"/>
  <c r="AX108"/>
  <c r="AX109" s="1"/>
  <c r="AX92"/>
  <c r="AX93" s="1"/>
  <c r="AX77"/>
  <c r="AX78" s="1"/>
  <c r="AZ108"/>
  <c r="AZ109" s="1"/>
  <c r="AZ92"/>
  <c r="AZ93" s="1"/>
  <c r="AZ77"/>
  <c r="AZ78" s="1"/>
  <c r="BB108"/>
  <c r="BB109" s="1"/>
  <c r="BB92"/>
  <c r="BB93" s="1"/>
  <c r="BB77"/>
  <c r="BB78" s="1"/>
  <c r="BD108"/>
  <c r="BD109" s="1"/>
  <c r="BD92"/>
  <c r="BD93" s="1"/>
  <c r="BD77"/>
  <c r="BD78" s="1"/>
  <c r="BF108"/>
  <c r="BF109" s="1"/>
  <c r="BF92"/>
  <c r="BF93" s="1"/>
  <c r="BF77"/>
  <c r="BF78" s="1"/>
  <c r="BH108"/>
  <c r="BH109" s="1"/>
  <c r="BH92"/>
  <c r="BH93" s="1"/>
  <c r="BH77"/>
  <c r="BH78" s="1"/>
  <c r="BJ108"/>
  <c r="BJ109" s="1"/>
  <c r="BJ92"/>
  <c r="BJ93" s="1"/>
  <c r="BJ77"/>
  <c r="BJ78" s="1"/>
  <c r="BL108"/>
  <c r="BL109" s="1"/>
  <c r="BL92"/>
  <c r="BL93" s="1"/>
  <c r="BL77"/>
  <c r="BL78" s="1"/>
  <c r="BN108"/>
  <c r="BN109" s="1"/>
  <c r="BN92"/>
  <c r="BN93" s="1"/>
  <c r="BN77"/>
  <c r="BN78" s="1"/>
  <c r="BP108"/>
  <c r="BP109" s="1"/>
  <c r="BP92"/>
  <c r="BP93" s="1"/>
  <c r="BP77"/>
  <c r="BP78" s="1"/>
  <c r="D43"/>
  <c r="F43"/>
  <c r="H43"/>
  <c r="J43"/>
  <c r="L43"/>
  <c r="N43"/>
  <c r="P43"/>
  <c r="R43"/>
  <c r="T43"/>
  <c r="V43"/>
  <c r="X43"/>
  <c r="Z43"/>
  <c r="AB43"/>
  <c r="AD43"/>
  <c r="AK43"/>
  <c r="AM43"/>
  <c r="AO43"/>
  <c r="AQ43"/>
  <c r="AS43"/>
  <c r="AU43"/>
  <c r="AW43"/>
  <c r="AY43"/>
  <c r="BA43"/>
  <c r="BC43"/>
  <c r="BE43"/>
  <c r="BG43"/>
  <c r="BI43"/>
  <c r="BK43"/>
  <c r="BM43"/>
  <c r="BO43"/>
  <c r="D44"/>
  <c r="H44"/>
  <c r="L44"/>
  <c r="P44"/>
  <c r="T44"/>
  <c r="X44"/>
  <c r="AM46" i="4"/>
  <c r="AM45"/>
  <c r="AQ46"/>
  <c r="AQ45"/>
  <c r="AY46"/>
  <c r="AY45"/>
  <c r="AB46"/>
  <c r="AB45"/>
  <c r="AU46"/>
  <c r="AU45"/>
  <c r="BP80"/>
  <c r="BP81"/>
  <c r="Y45"/>
  <c r="Y46"/>
  <c r="AA45"/>
  <c r="AA46"/>
  <c r="AC45"/>
  <c r="AC46"/>
  <c r="AE45"/>
  <c r="AE46"/>
  <c r="AJ45"/>
  <c r="AJ46"/>
  <c r="AL45"/>
  <c r="AL46"/>
  <c r="AN45"/>
  <c r="AN46"/>
  <c r="AP45"/>
  <c r="AP46"/>
  <c r="AR45"/>
  <c r="AR46"/>
  <c r="AT45"/>
  <c r="AT46"/>
  <c r="AV45"/>
  <c r="AV46"/>
  <c r="AX45"/>
  <c r="AX46"/>
  <c r="AZ45"/>
  <c r="AZ46"/>
  <c r="BB45"/>
  <c r="BB46"/>
  <c r="BD45"/>
  <c r="BD46"/>
  <c r="BF45"/>
  <c r="BF46"/>
  <c r="BH45"/>
  <c r="BH46"/>
  <c r="BJ45"/>
  <c r="BJ46"/>
  <c r="BL45"/>
  <c r="BL46"/>
  <c r="BN45"/>
  <c r="BN46"/>
  <c r="BP45"/>
  <c r="BP46"/>
  <c r="E45"/>
  <c r="E46"/>
  <c r="I45"/>
  <c r="I46"/>
  <c r="M45"/>
  <c r="M46"/>
  <c r="Q45"/>
  <c r="Q46"/>
  <c r="U45"/>
  <c r="U46"/>
  <c r="Z46"/>
  <c r="Z45"/>
  <c r="AD46"/>
  <c r="AD45"/>
  <c r="AK46"/>
  <c r="AK45"/>
  <c r="AO46"/>
  <c r="AO45"/>
  <c r="AS46"/>
  <c r="AS45"/>
  <c r="AW46"/>
  <c r="AW45"/>
  <c r="BA46"/>
  <c r="BA45"/>
  <c r="D46"/>
  <c r="D45"/>
  <c r="F46"/>
  <c r="F45"/>
  <c r="H46"/>
  <c r="H45"/>
  <c r="J46"/>
  <c r="J45"/>
  <c r="L46"/>
  <c r="L45"/>
  <c r="N46"/>
  <c r="N45"/>
  <c r="P46"/>
  <c r="P45"/>
  <c r="R46"/>
  <c r="R45"/>
  <c r="T46"/>
  <c r="T45"/>
  <c r="V46"/>
  <c r="V45"/>
  <c r="BC46"/>
  <c r="BC45"/>
  <c r="BE46"/>
  <c r="BE45"/>
  <c r="BG46"/>
  <c r="BG45"/>
  <c r="BI46"/>
  <c r="BI45"/>
  <c r="BK46"/>
  <c r="BK45"/>
  <c r="BM46"/>
  <c r="BM45"/>
  <c r="BO46"/>
  <c r="BO45"/>
  <c r="BQ46"/>
  <c r="BQ45"/>
  <c r="G45"/>
  <c r="G46"/>
  <c r="K45"/>
  <c r="K46"/>
  <c r="O45"/>
  <c r="O46"/>
  <c r="S45"/>
  <c r="S46"/>
  <c r="W45"/>
  <c r="W46"/>
  <c r="E110"/>
  <c r="E111" s="1"/>
  <c r="E94"/>
  <c r="E95" s="1"/>
  <c r="G110"/>
  <c r="G111" s="1"/>
  <c r="G94"/>
  <c r="G95" s="1"/>
  <c r="I110"/>
  <c r="I111" s="1"/>
  <c r="I94"/>
  <c r="I95" s="1"/>
  <c r="K110"/>
  <c r="K111" s="1"/>
  <c r="K94"/>
  <c r="K95" s="1"/>
  <c r="M110"/>
  <c r="M111" s="1"/>
  <c r="M94"/>
  <c r="M95" s="1"/>
  <c r="O110"/>
  <c r="O111" s="1"/>
  <c r="O94"/>
  <c r="O95" s="1"/>
  <c r="Q110"/>
  <c r="Q111" s="1"/>
  <c r="Q94"/>
  <c r="Q95" s="1"/>
  <c r="S110"/>
  <c r="S111" s="1"/>
  <c r="S94"/>
  <c r="S95" s="1"/>
  <c r="U110"/>
  <c r="U111" s="1"/>
  <c r="U94"/>
  <c r="U95" s="1"/>
  <c r="W110"/>
  <c r="W111" s="1"/>
  <c r="W94"/>
  <c r="W95" s="1"/>
  <c r="Y110"/>
  <c r="Y111" s="1"/>
  <c r="Y94"/>
  <c r="Y95" s="1"/>
  <c r="AA110"/>
  <c r="AA111" s="1"/>
  <c r="AA94"/>
  <c r="AA95" s="1"/>
  <c r="AC110"/>
  <c r="AC111" s="1"/>
  <c r="AC94"/>
  <c r="AC95" s="1"/>
  <c r="AE110"/>
  <c r="AE111" s="1"/>
  <c r="AE94"/>
  <c r="AE95" s="1"/>
  <c r="AJ110"/>
  <c r="AJ111" s="1"/>
  <c r="AJ94"/>
  <c r="AJ95" s="1"/>
  <c r="AL110"/>
  <c r="AL111" s="1"/>
  <c r="AL94"/>
  <c r="AL95" s="1"/>
  <c r="AN110"/>
  <c r="AN111" s="1"/>
  <c r="AN94"/>
  <c r="AN95" s="1"/>
  <c r="AP110"/>
  <c r="AP111" s="1"/>
  <c r="AP94"/>
  <c r="AP95" s="1"/>
  <c r="AR110"/>
  <c r="AR111" s="1"/>
  <c r="AR94"/>
  <c r="AR95" s="1"/>
  <c r="AT110"/>
  <c r="AT111" s="1"/>
  <c r="AT94"/>
  <c r="AT95" s="1"/>
  <c r="AV110"/>
  <c r="AV111" s="1"/>
  <c r="AV94"/>
  <c r="AV95" s="1"/>
  <c r="AX110"/>
  <c r="AX111" s="1"/>
  <c r="AX94"/>
  <c r="AX95" s="1"/>
  <c r="AZ110"/>
  <c r="AZ111" s="1"/>
  <c r="AZ94"/>
  <c r="AZ95" s="1"/>
  <c r="BB110"/>
  <c r="BB111" s="1"/>
  <c r="BB94"/>
  <c r="BB95" s="1"/>
  <c r="BD110"/>
  <c r="BD111" s="1"/>
  <c r="BD94"/>
  <c r="BD95" s="1"/>
  <c r="BF110"/>
  <c r="BF111" s="1"/>
  <c r="BF94"/>
  <c r="BF95" s="1"/>
  <c r="BH110"/>
  <c r="BH111" s="1"/>
  <c r="BH94"/>
  <c r="BH95" s="1"/>
  <c r="BJ110"/>
  <c r="BJ111" s="1"/>
  <c r="BJ94"/>
  <c r="BJ95" s="1"/>
  <c r="BL110"/>
  <c r="BL111" s="1"/>
  <c r="BL94"/>
  <c r="BL95" s="1"/>
  <c r="BN110"/>
  <c r="BN111" s="1"/>
  <c r="BN94"/>
  <c r="BN95" s="1"/>
  <c r="D110"/>
  <c r="D111" s="1"/>
  <c r="D94"/>
  <c r="D95" s="1"/>
  <c r="D78"/>
  <c r="D79" s="1"/>
  <c r="F110"/>
  <c r="F111" s="1"/>
  <c r="F94"/>
  <c r="F95" s="1"/>
  <c r="F78"/>
  <c r="F79" s="1"/>
  <c r="H110"/>
  <c r="H111" s="1"/>
  <c r="H94"/>
  <c r="H95" s="1"/>
  <c r="H78"/>
  <c r="H79" s="1"/>
  <c r="J110"/>
  <c r="J111" s="1"/>
  <c r="J94"/>
  <c r="J95" s="1"/>
  <c r="J78"/>
  <c r="J79" s="1"/>
  <c r="L110"/>
  <c r="L111" s="1"/>
  <c r="L94"/>
  <c r="L95" s="1"/>
  <c r="L78"/>
  <c r="L79" s="1"/>
  <c r="N110"/>
  <c r="N111" s="1"/>
  <c r="N94"/>
  <c r="N95" s="1"/>
  <c r="N78"/>
  <c r="N79" s="1"/>
  <c r="P110"/>
  <c r="P111" s="1"/>
  <c r="P94"/>
  <c r="P95" s="1"/>
  <c r="P78"/>
  <c r="P79" s="1"/>
  <c r="R110"/>
  <c r="R111" s="1"/>
  <c r="R94"/>
  <c r="R95" s="1"/>
  <c r="R78"/>
  <c r="R79" s="1"/>
  <c r="T110"/>
  <c r="T111" s="1"/>
  <c r="T94"/>
  <c r="T95" s="1"/>
  <c r="T78"/>
  <c r="T79" s="1"/>
  <c r="V110"/>
  <c r="V111" s="1"/>
  <c r="V94"/>
  <c r="V95" s="1"/>
  <c r="V78"/>
  <c r="V79" s="1"/>
  <c r="X110"/>
  <c r="X111" s="1"/>
  <c r="X94"/>
  <c r="X78"/>
  <c r="Z110"/>
  <c r="Z111" s="1"/>
  <c r="Z94"/>
  <c r="Z95" s="1"/>
  <c r="Z78"/>
  <c r="Z79" s="1"/>
  <c r="AB110"/>
  <c r="AB111" s="1"/>
  <c r="AB94"/>
  <c r="AB95" s="1"/>
  <c r="AB78"/>
  <c r="AB79" s="1"/>
  <c r="AD110"/>
  <c r="AD111" s="1"/>
  <c r="AD94"/>
  <c r="AD95" s="1"/>
  <c r="AD78"/>
  <c r="AD79" s="1"/>
  <c r="AH110"/>
  <c r="AH94"/>
  <c r="AH78"/>
  <c r="AK110"/>
  <c r="AK111" s="1"/>
  <c r="AK94"/>
  <c r="AK95" s="1"/>
  <c r="AK78"/>
  <c r="AK79" s="1"/>
  <c r="AM110"/>
  <c r="AM111" s="1"/>
  <c r="AM94"/>
  <c r="AM95" s="1"/>
  <c r="AM78"/>
  <c r="AM79" s="1"/>
  <c r="AO110"/>
  <c r="AO111" s="1"/>
  <c r="AO94"/>
  <c r="AO95" s="1"/>
  <c r="AO78"/>
  <c r="AO79" s="1"/>
  <c r="AQ110"/>
  <c r="AQ111" s="1"/>
  <c r="AQ94"/>
  <c r="AQ95" s="1"/>
  <c r="AQ78"/>
  <c r="AQ79" s="1"/>
  <c r="AS110"/>
  <c r="AS111" s="1"/>
  <c r="AS94"/>
  <c r="AS95" s="1"/>
  <c r="AS78"/>
  <c r="AS79" s="1"/>
  <c r="AU110"/>
  <c r="AU111" s="1"/>
  <c r="AU94"/>
  <c r="AU95" s="1"/>
  <c r="AU78"/>
  <c r="AU79" s="1"/>
  <c r="AW110"/>
  <c r="AW111" s="1"/>
  <c r="AW94"/>
  <c r="AW95" s="1"/>
  <c r="AW78"/>
  <c r="AW79" s="1"/>
  <c r="AY110"/>
  <c r="AY111" s="1"/>
  <c r="AY94"/>
  <c r="AY95" s="1"/>
  <c r="AY78"/>
  <c r="AY79" s="1"/>
  <c r="BA110"/>
  <c r="BA111" s="1"/>
  <c r="BA94"/>
  <c r="BA95" s="1"/>
  <c r="BA78"/>
  <c r="BA79" s="1"/>
  <c r="BC110"/>
  <c r="BC111" s="1"/>
  <c r="BC94"/>
  <c r="BC95" s="1"/>
  <c r="BC78"/>
  <c r="BC79" s="1"/>
  <c r="BE110"/>
  <c r="BE111" s="1"/>
  <c r="BE94"/>
  <c r="BE95" s="1"/>
  <c r="BE78"/>
  <c r="BE79" s="1"/>
  <c r="BG110"/>
  <c r="BG111" s="1"/>
  <c r="BG94"/>
  <c r="BG95" s="1"/>
  <c r="BG78"/>
  <c r="BG79" s="1"/>
  <c r="BI110"/>
  <c r="BI111" s="1"/>
  <c r="BI94"/>
  <c r="BI95" s="1"/>
  <c r="BI78"/>
  <c r="BI79" s="1"/>
  <c r="BK110"/>
  <c r="BK111" s="1"/>
  <c r="BK94"/>
  <c r="BK95" s="1"/>
  <c r="BK78"/>
  <c r="BK79" s="1"/>
  <c r="BM110"/>
  <c r="BM111" s="1"/>
  <c r="BM94"/>
  <c r="BM95" s="1"/>
  <c r="BM78"/>
  <c r="BM79" s="1"/>
  <c r="BO110"/>
  <c r="BO111" s="1"/>
  <c r="BO94"/>
  <c r="BO95" s="1"/>
  <c r="BO78"/>
  <c r="BO79" s="1"/>
  <c r="BQ110"/>
  <c r="BQ111" s="1"/>
  <c r="BQ94"/>
  <c r="BQ95" s="1"/>
  <c r="BQ78"/>
  <c r="BQ79" s="1"/>
  <c r="E44"/>
  <c r="G44"/>
  <c r="I44"/>
  <c r="K44"/>
  <c r="M44"/>
  <c r="O44"/>
  <c r="Q44"/>
  <c r="S44"/>
  <c r="U44"/>
  <c r="W44"/>
  <c r="Y44"/>
  <c r="AA44"/>
  <c r="AC44"/>
  <c r="AE44"/>
  <c r="AJ44"/>
  <c r="AL44"/>
  <c r="AN44"/>
  <c r="AP44"/>
  <c r="AR44"/>
  <c r="AT44"/>
  <c r="AV44"/>
  <c r="AX44"/>
  <c r="AZ44"/>
  <c r="BB44"/>
  <c r="BD44"/>
  <c r="BF44"/>
  <c r="BH44"/>
  <c r="BJ44"/>
  <c r="BL44"/>
  <c r="BN44"/>
  <c r="BP44"/>
  <c r="X45"/>
  <c r="E78"/>
  <c r="E79" s="1"/>
  <c r="I78"/>
  <c r="I79" s="1"/>
  <c r="M78"/>
  <c r="M79" s="1"/>
  <c r="Q78"/>
  <c r="Q79" s="1"/>
  <c r="U78"/>
  <c r="U79" s="1"/>
  <c r="Y78"/>
  <c r="Y79" s="1"/>
  <c r="AC78"/>
  <c r="AC79" s="1"/>
  <c r="AJ78"/>
  <c r="AJ79" s="1"/>
  <c r="AN78"/>
  <c r="AN79" s="1"/>
  <c r="AR78"/>
  <c r="AR79" s="1"/>
  <c r="AV78"/>
  <c r="AV79" s="1"/>
  <c r="AZ78"/>
  <c r="AZ79" s="1"/>
  <c r="BD78"/>
  <c r="BD79" s="1"/>
  <c r="BH78"/>
  <c r="BH79" s="1"/>
  <c r="BL78"/>
  <c r="BL79" s="1"/>
  <c r="BP110"/>
  <c r="BP111" s="1"/>
  <c r="BP94"/>
  <c r="BP95" s="1"/>
  <c r="D44"/>
  <c r="F44"/>
  <c r="H44"/>
  <c r="J44"/>
  <c r="L44"/>
  <c r="N44"/>
  <c r="P44"/>
  <c r="R44"/>
  <c r="T44"/>
  <c r="V44"/>
  <c r="X44"/>
  <c r="Z44"/>
  <c r="AB44"/>
  <c r="AD44"/>
  <c r="AK44"/>
  <c r="AM44"/>
  <c r="AO44"/>
  <c r="AQ44"/>
  <c r="AS44"/>
  <c r="AU44"/>
  <c r="AW44"/>
  <c r="AY44"/>
  <c r="BA44"/>
  <c r="BC44"/>
  <c r="BE44"/>
  <c r="BG44"/>
  <c r="BI44"/>
  <c r="BK44"/>
  <c r="BM44"/>
  <c r="BO44"/>
  <c r="BQ44"/>
  <c r="X46"/>
  <c r="G78"/>
  <c r="G79" s="1"/>
  <c r="K78"/>
  <c r="K79" s="1"/>
  <c r="O78"/>
  <c r="O79" s="1"/>
  <c r="S78"/>
  <c r="S79" s="1"/>
  <c r="W78"/>
  <c r="W79" s="1"/>
  <c r="AA78"/>
  <c r="AA79" s="1"/>
  <c r="AE78"/>
  <c r="AE79" s="1"/>
  <c r="AL78"/>
  <c r="AL79" s="1"/>
  <c r="AP78"/>
  <c r="AP79" s="1"/>
  <c r="AT78"/>
  <c r="AT79" s="1"/>
  <c r="AX78"/>
  <c r="AX79" s="1"/>
  <c r="BB78"/>
  <c r="BB79" s="1"/>
  <c r="BF78"/>
  <c r="BF79" s="1"/>
  <c r="BJ78"/>
  <c r="BJ79" s="1"/>
  <c r="BN78"/>
  <c r="BN79" s="1"/>
  <c r="AH109" i="5" l="1"/>
  <c r="AH111"/>
  <c r="AH110"/>
  <c r="AH95"/>
  <c r="AH94"/>
  <c r="AH93"/>
  <c r="AH79"/>
  <c r="AH78"/>
  <c r="AH80"/>
  <c r="AH112" i="4"/>
  <c r="AH111"/>
  <c r="AH113"/>
  <c r="AH95"/>
  <c r="AH97"/>
  <c r="AH96"/>
  <c r="AH80"/>
  <c r="AH79"/>
  <c r="AH81"/>
  <c r="AA79" i="5"/>
  <c r="P80"/>
  <c r="AZ97" i="4"/>
  <c r="L79" i="5"/>
  <c r="AQ112" i="4"/>
  <c r="L112"/>
  <c r="T80" i="5"/>
  <c r="T79"/>
  <c r="H80"/>
  <c r="F113" i="4"/>
  <c r="P96"/>
  <c r="L80" i="5"/>
  <c r="AZ80"/>
  <c r="G79"/>
  <c r="AO111"/>
  <c r="K79"/>
  <c r="J80"/>
  <c r="F95"/>
  <c r="R79"/>
  <c r="I111"/>
  <c r="I80"/>
  <c r="R80"/>
  <c r="AJ80"/>
  <c r="BH80"/>
  <c r="J79"/>
  <c r="BE111"/>
  <c r="BP80"/>
  <c r="AX113" i="4"/>
  <c r="AN96"/>
  <c r="G112"/>
  <c r="BA112"/>
  <c r="AT110" i="5"/>
  <c r="AD95"/>
  <c r="BN110"/>
  <c r="AX110"/>
  <c r="K110"/>
  <c r="O111"/>
  <c r="AV95"/>
  <c r="AT111"/>
  <c r="BK94"/>
  <c r="AC113" i="4"/>
  <c r="BE113"/>
  <c r="AV113"/>
  <c r="V113"/>
  <c r="AO113"/>
  <c r="AU112"/>
  <c r="AN113"/>
  <c r="AU113"/>
  <c r="P112"/>
  <c r="BD112"/>
  <c r="BK113"/>
  <c r="BL113"/>
  <c r="AB113"/>
  <c r="BL112"/>
  <c r="M112"/>
  <c r="U112"/>
  <c r="AE113"/>
  <c r="R96"/>
  <c r="BP113"/>
  <c r="BN112"/>
  <c r="W112"/>
  <c r="AU97"/>
  <c r="BP112"/>
  <c r="R112"/>
  <c r="AV97"/>
  <c r="Q95" i="5"/>
  <c r="BJ79"/>
  <c r="AJ95"/>
  <c r="I94"/>
  <c r="BF79"/>
  <c r="AJ111"/>
  <c r="U111"/>
  <c r="AP79"/>
  <c r="P95"/>
  <c r="AL79"/>
  <c r="G111"/>
  <c r="BB79"/>
  <c r="Y80"/>
  <c r="P79"/>
  <c r="H79"/>
  <c r="W79"/>
  <c r="AM80"/>
  <c r="BG110"/>
  <c r="AE111"/>
  <c r="H95"/>
  <c r="AT79"/>
  <c r="S79"/>
  <c r="V79"/>
  <c r="N79"/>
  <c r="F79"/>
  <c r="AE110"/>
  <c r="W111"/>
  <c r="AU110"/>
  <c r="AR80"/>
  <c r="Q80"/>
  <c r="V80"/>
  <c r="N80"/>
  <c r="F80"/>
  <c r="AB96" i="4"/>
  <c r="AP96"/>
  <c r="BO95" i="5"/>
  <c r="AB80"/>
  <c r="AC96" i="4"/>
  <c r="V111" i="5"/>
  <c r="BC94"/>
  <c r="BK80"/>
  <c r="N113" i="4"/>
  <c r="AC97"/>
  <c r="R110" i="5"/>
  <c r="BC95"/>
  <c r="BG79"/>
  <c r="BL96" i="4"/>
  <c r="W97"/>
  <c r="N111" i="5"/>
  <c r="AU94"/>
  <c r="AE94"/>
  <c r="BC79"/>
  <c r="BK96" i="4"/>
  <c r="BL97"/>
  <c r="M97"/>
  <c r="F110" i="5"/>
  <c r="AQ95"/>
  <c r="AY79"/>
  <c r="AK113" i="4"/>
  <c r="AU96"/>
  <c r="E96"/>
  <c r="AM95" i="5"/>
  <c r="AY80"/>
  <c r="D110"/>
  <c r="D112" i="4"/>
  <c r="E111" i="5"/>
  <c r="AB110"/>
  <c r="AW95"/>
  <c r="BJ95"/>
  <c r="W94"/>
  <c r="AX80"/>
  <c r="AE80"/>
  <c r="O80"/>
  <c r="BP111"/>
  <c r="BE94"/>
  <c r="BL95"/>
  <c r="AA95"/>
  <c r="AN111"/>
  <c r="AW111"/>
  <c r="L110"/>
  <c r="P94"/>
  <c r="AR94"/>
  <c r="BF80"/>
  <c r="AP80"/>
  <c r="W80"/>
  <c r="G80"/>
  <c r="AX94"/>
  <c r="BD111"/>
  <c r="Y111"/>
  <c r="BK110"/>
  <c r="AO95"/>
  <c r="BF94"/>
  <c r="Q94"/>
  <c r="AX79"/>
  <c r="AE79"/>
  <c r="O79"/>
  <c r="Z79"/>
  <c r="BF111"/>
  <c r="O110"/>
  <c r="K95"/>
  <c r="BH111"/>
  <c r="AL110"/>
  <c r="S110"/>
  <c r="BO110"/>
  <c r="AM110"/>
  <c r="J110"/>
  <c r="V95"/>
  <c r="AU95"/>
  <c r="BN94"/>
  <c r="AP94"/>
  <c r="M95"/>
  <c r="BO80"/>
  <c r="AQ79"/>
  <c r="BJ111"/>
  <c r="AX111"/>
  <c r="AA111"/>
  <c r="K111"/>
  <c r="AY110"/>
  <c r="V110"/>
  <c r="BE95"/>
  <c r="BG95"/>
  <c r="AB94"/>
  <c r="BD94"/>
  <c r="Y94"/>
  <c r="BE80"/>
  <c r="BM80"/>
  <c r="AO80"/>
  <c r="AZ111"/>
  <c r="AA110"/>
  <c r="Q111"/>
  <c r="AZ95"/>
  <c r="AJ94"/>
  <c r="E95"/>
  <c r="BL111"/>
  <c r="BB111"/>
  <c r="AP110"/>
  <c r="AC111"/>
  <c r="S111"/>
  <c r="G110"/>
  <c r="BC110"/>
  <c r="AD111"/>
  <c r="J111"/>
  <c r="AO94"/>
  <c r="BK95"/>
  <c r="AM94"/>
  <c r="BP95"/>
  <c r="AZ94"/>
  <c r="AN95"/>
  <c r="U94"/>
  <c r="G94"/>
  <c r="BI79"/>
  <c r="AU80"/>
  <c r="AD80"/>
  <c r="BN111"/>
  <c r="BB110"/>
  <c r="AR111"/>
  <c r="BD95"/>
  <c r="AN94"/>
  <c r="AW80"/>
  <c r="BF110"/>
  <c r="AV111"/>
  <c r="AL111"/>
  <c r="W110"/>
  <c r="M111"/>
  <c r="BM111"/>
  <c r="AQ110"/>
  <c r="R111"/>
  <c r="BM95"/>
  <c r="J94"/>
  <c r="AY95"/>
  <c r="AB95"/>
  <c r="BH94"/>
  <c r="AT95"/>
  <c r="AC95"/>
  <c r="O94"/>
  <c r="BO79"/>
  <c r="BC80"/>
  <c r="AM79"/>
  <c r="BJ110"/>
  <c r="AP111"/>
  <c r="U95"/>
  <c r="AS79"/>
  <c r="D80"/>
  <c r="BF113" i="4"/>
  <c r="AE112"/>
  <c r="X112"/>
  <c r="AK96"/>
  <c r="BQ96"/>
  <c r="BF112"/>
  <c r="O113"/>
  <c r="X113"/>
  <c r="H112"/>
  <c r="AP113"/>
  <c r="O112"/>
  <c r="H113"/>
  <c r="AK97"/>
  <c r="AP112"/>
  <c r="BG112"/>
  <c r="BA97"/>
  <c r="BN113"/>
  <c r="W113"/>
  <c r="BG113"/>
  <c r="BA96"/>
  <c r="R97"/>
  <c r="AX112"/>
  <c r="G113"/>
  <c r="AQ113"/>
  <c r="BQ97"/>
  <c r="AA113"/>
  <c r="Q97"/>
  <c r="AM97"/>
  <c r="BB113"/>
  <c r="AY113"/>
  <c r="T96"/>
  <c r="AD112"/>
  <c r="AO97"/>
  <c r="BN97"/>
  <c r="W96"/>
  <c r="BD113"/>
  <c r="AN112"/>
  <c r="M113"/>
  <c r="BK112"/>
  <c r="AW112"/>
  <c r="AD113"/>
  <c r="P113"/>
  <c r="BE97"/>
  <c r="AO96"/>
  <c r="BN96"/>
  <c r="AX97"/>
  <c r="G97"/>
  <c r="AW113"/>
  <c r="BE96"/>
  <c r="G96"/>
  <c r="AQ97"/>
  <c r="AX96"/>
  <c r="AA112"/>
  <c r="BM112"/>
  <c r="AY112"/>
  <c r="AM112"/>
  <c r="BG97"/>
  <c r="AQ96"/>
  <c r="Z97"/>
  <c r="H97"/>
  <c r="AE97"/>
  <c r="O97"/>
  <c r="BM113"/>
  <c r="BG96"/>
  <c r="AE96"/>
  <c r="BJ113"/>
  <c r="AV112"/>
  <c r="AC112"/>
  <c r="S113"/>
  <c r="E113"/>
  <c r="L113"/>
  <c r="BI97"/>
  <c r="J97"/>
  <c r="BF96"/>
  <c r="O96"/>
  <c r="H96"/>
  <c r="BF97"/>
  <c r="BJ112"/>
  <c r="U113"/>
  <c r="E112"/>
  <c r="AB112"/>
  <c r="N112"/>
  <c r="AW97"/>
  <c r="J96"/>
  <c r="AP97"/>
  <c r="BL110" i="5"/>
  <c r="BD110"/>
  <c r="AV110"/>
  <c r="AN110"/>
  <c r="AC110"/>
  <c r="U110"/>
  <c r="M110"/>
  <c r="E110"/>
  <c r="BC111"/>
  <c r="AM111"/>
  <c r="T110"/>
  <c r="F111"/>
  <c r="AS94"/>
  <c r="BO94"/>
  <c r="AY94"/>
  <c r="D95"/>
  <c r="BH95"/>
  <c r="AV94"/>
  <c r="AL95"/>
  <c r="Y95"/>
  <c r="M94"/>
  <c r="BK79"/>
  <c r="BA79"/>
  <c r="AQ80"/>
  <c r="AB79"/>
  <c r="BP110"/>
  <c r="BH110"/>
  <c r="AZ110"/>
  <c r="AR110"/>
  <c r="AJ110"/>
  <c r="Y110"/>
  <c r="Q110"/>
  <c r="I110"/>
  <c r="BK111"/>
  <c r="AU111"/>
  <c r="AB111"/>
  <c r="N110"/>
  <c r="BI94"/>
  <c r="Z94"/>
  <c r="BG94"/>
  <c r="AQ94"/>
  <c r="T94"/>
  <c r="BL94"/>
  <c r="BB95"/>
  <c r="AR95"/>
  <c r="AC94"/>
  <c r="S95"/>
  <c r="I95"/>
  <c r="BQ79"/>
  <c r="BG80"/>
  <c r="AU79"/>
  <c r="AK79"/>
  <c r="BP94"/>
  <c r="BB112" i="4"/>
  <c r="S112"/>
  <c r="BA113"/>
  <c r="R113"/>
  <c r="BI96"/>
  <c r="Z96"/>
  <c r="L97"/>
  <c r="BD97"/>
  <c r="AR97"/>
  <c r="U97"/>
  <c r="I97"/>
  <c r="Q96"/>
  <c r="AT113"/>
  <c r="K113"/>
  <c r="BO112"/>
  <c r="BC112"/>
  <c r="T112"/>
  <c r="BK97"/>
  <c r="AB97"/>
  <c r="L96"/>
  <c r="BD96"/>
  <c r="AR96"/>
  <c r="U96"/>
  <c r="I96"/>
  <c r="AT112"/>
  <c r="BO113"/>
  <c r="BC97"/>
  <c r="AJ97"/>
  <c r="AZ96"/>
  <c r="K112"/>
  <c r="AL113"/>
  <c r="BQ112"/>
  <c r="AK112"/>
  <c r="BM97"/>
  <c r="AS97"/>
  <c r="AD97"/>
  <c r="D97"/>
  <c r="AV96"/>
  <c r="AJ96"/>
  <c r="M96"/>
  <c r="AL112"/>
  <c r="BQ113"/>
  <c r="AS96"/>
  <c r="BH97"/>
  <c r="AN97"/>
  <c r="Y97"/>
  <c r="T97"/>
  <c r="BH96"/>
  <c r="Y96"/>
  <c r="BH113"/>
  <c r="AJ113"/>
  <c r="AW96"/>
  <c r="BH112"/>
  <c r="AR112"/>
  <c r="Y112"/>
  <c r="BI112"/>
  <c r="AS112"/>
  <c r="Z112"/>
  <c r="J112"/>
  <c r="BO96"/>
  <c r="AY96"/>
  <c r="V96"/>
  <c r="N96"/>
  <c r="F96"/>
  <c r="BJ96"/>
  <c r="BB96"/>
  <c r="AT96"/>
  <c r="AL96"/>
  <c r="AA96"/>
  <c r="S96"/>
  <c r="K96"/>
  <c r="BQ110" i="5"/>
  <c r="BI110"/>
  <c r="BA110"/>
  <c r="AS110"/>
  <c r="AK110"/>
  <c r="Z110"/>
  <c r="BQ95"/>
  <c r="BA95"/>
  <c r="AK95"/>
  <c r="R95"/>
  <c r="L95"/>
  <c r="BL80"/>
  <c r="BD79"/>
  <c r="AV79"/>
  <c r="AN79"/>
  <c r="AC79"/>
  <c r="U79"/>
  <c r="M79"/>
  <c r="E79"/>
  <c r="AZ113" i="4"/>
  <c r="BI113"/>
  <c r="AS113"/>
  <c r="Z113"/>
  <c r="J113"/>
  <c r="P97"/>
  <c r="BQ111" i="5"/>
  <c r="BI111"/>
  <c r="BA111"/>
  <c r="AS111"/>
  <c r="AK111"/>
  <c r="Z111"/>
  <c r="BQ94"/>
  <c r="BA94"/>
  <c r="AK94"/>
  <c r="R94"/>
  <c r="L94"/>
  <c r="BN95"/>
  <c r="BF95"/>
  <c r="AX95"/>
  <c r="AP95"/>
  <c r="AE95"/>
  <c r="W95"/>
  <c r="O95"/>
  <c r="G95"/>
  <c r="BN80"/>
  <c r="BD80"/>
  <c r="AV80"/>
  <c r="AN80"/>
  <c r="AC80"/>
  <c r="U80"/>
  <c r="M80"/>
  <c r="E80"/>
  <c r="BQ80"/>
  <c r="BI80"/>
  <c r="BA80"/>
  <c r="AS80"/>
  <c r="AK80"/>
  <c r="Z80"/>
  <c r="T111"/>
  <c r="L111"/>
  <c r="D111"/>
  <c r="V94"/>
  <c r="F94"/>
  <c r="BC113" i="4"/>
  <c r="AM113"/>
  <c r="T113"/>
  <c r="D113"/>
  <c r="BE112"/>
  <c r="AO112"/>
  <c r="V112"/>
  <c r="F112"/>
  <c r="BC96"/>
  <c r="AM96"/>
  <c r="BM110" i="5"/>
  <c r="BE110"/>
  <c r="AW110"/>
  <c r="AO110"/>
  <c r="AD110"/>
  <c r="BI95"/>
  <c r="AS95"/>
  <c r="Z95"/>
  <c r="J95"/>
  <c r="T95"/>
  <c r="BH79"/>
  <c r="AZ79"/>
  <c r="AR79"/>
  <c r="AJ79"/>
  <c r="Y79"/>
  <c r="Q79"/>
  <c r="I79"/>
  <c r="Q113" i="4"/>
  <c r="X110" i="5"/>
  <c r="P110"/>
  <c r="H110"/>
  <c r="N95"/>
  <c r="BJ94"/>
  <c r="BB94"/>
  <c r="AT94"/>
  <c r="AL94"/>
  <c r="AA94"/>
  <c r="S94"/>
  <c r="K94"/>
  <c r="BM79"/>
  <c r="BE79"/>
  <c r="AW79"/>
  <c r="AO79"/>
  <c r="AD79"/>
  <c r="AR113" i="4"/>
  <c r="Y113"/>
  <c r="I113"/>
  <c r="BM96"/>
  <c r="AD96"/>
  <c r="AZ112"/>
  <c r="AJ112"/>
  <c r="Q112"/>
  <c r="I112"/>
  <c r="BO97"/>
  <c r="AY97"/>
  <c r="V97"/>
  <c r="N97"/>
  <c r="F97"/>
  <c r="BJ97"/>
  <c r="BB97"/>
  <c r="AT97"/>
  <c r="AL97"/>
  <c r="AA97"/>
  <c r="S97"/>
  <c r="K97"/>
  <c r="BO111" i="5"/>
  <c r="BG111"/>
  <c r="AY111"/>
  <c r="AQ111"/>
  <c r="X111"/>
  <c r="P111"/>
  <c r="H111"/>
  <c r="BM94"/>
  <c r="AW94"/>
  <c r="AD94"/>
  <c r="N94"/>
  <c r="H94"/>
  <c r="BJ80"/>
  <c r="BB80"/>
  <c r="AT80"/>
  <c r="AL80"/>
  <c r="AA80"/>
  <c r="S80"/>
  <c r="K80"/>
  <c r="D94"/>
  <c r="E94"/>
  <c r="D79"/>
  <c r="D96" i="4"/>
  <c r="E97"/>
  <c r="BP79" i="5"/>
  <c r="BN79"/>
  <c r="BL79"/>
  <c r="BS45"/>
  <c r="BT45" s="1"/>
  <c r="BP96" i="4"/>
  <c r="X95" i="5"/>
  <c r="X94"/>
  <c r="X93"/>
  <c r="BS33"/>
  <c r="X80"/>
  <c r="X78"/>
  <c r="X79"/>
  <c r="BS44"/>
  <c r="BT44" s="1"/>
  <c r="X81" i="4"/>
  <c r="X80"/>
  <c r="X79"/>
  <c r="BP97"/>
  <c r="AS81"/>
  <c r="AO81"/>
  <c r="AK81"/>
  <c r="AD81"/>
  <c r="Z81"/>
  <c r="BQ81"/>
  <c r="BO81"/>
  <c r="BM81"/>
  <c r="BK81"/>
  <c r="BI81"/>
  <c r="BG81"/>
  <c r="BE81"/>
  <c r="BC81"/>
  <c r="BA81"/>
  <c r="AY81"/>
  <c r="AW81"/>
  <c r="U80"/>
  <c r="S80"/>
  <c r="Q80"/>
  <c r="O80"/>
  <c r="M80"/>
  <c r="K80"/>
  <c r="I80"/>
  <c r="G81"/>
  <c r="E81"/>
  <c r="BS46"/>
  <c r="BT46" s="1"/>
  <c r="AC80"/>
  <c r="AA80"/>
  <c r="Y80"/>
  <c r="V81"/>
  <c r="T81"/>
  <c r="R81"/>
  <c r="P81"/>
  <c r="N81"/>
  <c r="L81"/>
  <c r="J81"/>
  <c r="H81"/>
  <c r="F81"/>
  <c r="D81"/>
  <c r="AU81"/>
  <c r="AQ81"/>
  <c r="AM81"/>
  <c r="AB81"/>
  <c r="W80"/>
  <c r="BN80"/>
  <c r="BL80"/>
  <c r="BJ80"/>
  <c r="BH80"/>
  <c r="BF80"/>
  <c r="BD80"/>
  <c r="BB80"/>
  <c r="AZ80"/>
  <c r="AX80"/>
  <c r="AV80"/>
  <c r="AT80"/>
  <c r="AR80"/>
  <c r="AP80"/>
  <c r="AN80"/>
  <c r="AL80"/>
  <c r="AJ80"/>
  <c r="AE80"/>
  <c r="X97"/>
  <c r="X96"/>
  <c r="X95"/>
  <c r="AS80"/>
  <c r="AO80"/>
  <c r="AK80"/>
  <c r="AD80"/>
  <c r="Z80"/>
  <c r="BQ80"/>
  <c r="BO80"/>
  <c r="BM80"/>
  <c r="BK80"/>
  <c r="BI80"/>
  <c r="BG80"/>
  <c r="BE80"/>
  <c r="BC80"/>
  <c r="BA80"/>
  <c r="AY80"/>
  <c r="AW80"/>
  <c r="U81"/>
  <c r="S81"/>
  <c r="Q81"/>
  <c r="O81"/>
  <c r="M81"/>
  <c r="K81"/>
  <c r="I81"/>
  <c r="G80"/>
  <c r="E80"/>
  <c r="BS45"/>
  <c r="BT45" s="1"/>
  <c r="AC81"/>
  <c r="AA81"/>
  <c r="Y81"/>
  <c r="V80"/>
  <c r="T80"/>
  <c r="R80"/>
  <c r="P80"/>
  <c r="N80"/>
  <c r="L80"/>
  <c r="J80"/>
  <c r="H80"/>
  <c r="F80"/>
  <c r="D80"/>
  <c r="AU80"/>
  <c r="AQ80"/>
  <c r="AM80"/>
  <c r="AB80"/>
  <c r="W81"/>
  <c r="BN81"/>
  <c r="BL81"/>
  <c r="BJ81"/>
  <c r="BH81"/>
  <c r="BF81"/>
  <c r="BD81"/>
  <c r="BB81"/>
  <c r="AZ81"/>
  <c r="AX81"/>
  <c r="AV81"/>
  <c r="AT81"/>
  <c r="AR81"/>
  <c r="AP81"/>
  <c r="AN81"/>
  <c r="AL81"/>
  <c r="AJ81"/>
  <c r="AE81"/>
  <c r="AH47" l="1"/>
  <c r="BK47"/>
  <c r="BS79" i="5"/>
  <c r="BT79" s="1"/>
  <c r="BS111"/>
  <c r="BT111" s="1"/>
  <c r="BS110"/>
  <c r="BT110" s="1"/>
  <c r="BS80"/>
  <c r="BT80" s="1"/>
  <c r="BI47" i="4"/>
  <c r="BA47"/>
  <c r="G47"/>
  <c r="Q47"/>
  <c r="AK47"/>
  <c r="AY47"/>
  <c r="BS112"/>
  <c r="BT112" s="1"/>
  <c r="BS97"/>
  <c r="BT97" s="1"/>
  <c r="R47"/>
  <c r="P47"/>
  <c r="BQ47"/>
  <c r="AD47"/>
  <c r="AW47"/>
  <c r="Z47"/>
  <c r="H47"/>
  <c r="BG47"/>
  <c r="O47"/>
  <c r="BE47"/>
  <c r="BS95" i="5"/>
  <c r="BT95" s="1"/>
  <c r="E47" i="4"/>
  <c r="AS47"/>
  <c r="BP47"/>
  <c r="BS113"/>
  <c r="BT113" s="1"/>
  <c r="I47"/>
  <c r="J47"/>
  <c r="N47"/>
  <c r="BO47"/>
  <c r="M47"/>
  <c r="L47"/>
  <c r="F47"/>
  <c r="V47"/>
  <c r="AO47"/>
  <c r="BM47"/>
  <c r="T47"/>
  <c r="BC47"/>
  <c r="U47"/>
  <c r="BS94" i="5"/>
  <c r="BT94" s="1"/>
  <c r="BS96" i="4"/>
  <c r="BT96" s="1"/>
  <c r="W47"/>
  <c r="Y47"/>
  <c r="D47"/>
  <c r="K47"/>
  <c r="S47"/>
  <c r="AA47"/>
  <c r="AL47"/>
  <c r="AT47"/>
  <c r="BB47"/>
  <c r="BJ47"/>
  <c r="BS80"/>
  <c r="BT80" s="1"/>
  <c r="AC47"/>
  <c r="AN47"/>
  <c r="AV47"/>
  <c r="BD47"/>
  <c r="BL47"/>
  <c r="X47"/>
  <c r="AB47"/>
  <c r="AM47"/>
  <c r="AQ47"/>
  <c r="AU47"/>
  <c r="BS81"/>
  <c r="BT81" s="1"/>
  <c r="AE47"/>
  <c r="AP47"/>
  <c r="AX47"/>
  <c r="BF47"/>
  <c r="BN47"/>
  <c r="AJ47"/>
  <c r="AR47"/>
  <c r="AZ47"/>
  <c r="BH47"/>
  <c r="BT47" i="5" l="1"/>
  <c r="BT48" i="4"/>
</calcChain>
</file>

<file path=xl/sharedStrings.xml><?xml version="1.0" encoding="utf-8"?>
<sst xmlns="http://schemas.openxmlformats.org/spreadsheetml/2006/main" count="570" uniqueCount="104">
  <si>
    <t xml:space="preserve">детей в количестве </t>
  </si>
  <si>
    <t xml:space="preserve">человек (1,5 - 2 года) на </t>
  </si>
  <si>
    <t>Наименование продуктов</t>
  </si>
  <si>
    <t>Кол-во человек</t>
  </si>
  <si>
    <t>Итого расход за день</t>
  </si>
  <si>
    <t>ИТОГО на 1 Чел</t>
  </si>
  <si>
    <t>Меню</t>
  </si>
  <si>
    <t>Завтрак</t>
  </si>
  <si>
    <t>Каша молочная "Дружба"</t>
  </si>
  <si>
    <t>Кофейный напиток с молоком</t>
  </si>
  <si>
    <t>Обед</t>
  </si>
  <si>
    <t>Суп с лапшой</t>
  </si>
  <si>
    <t>Котлета мясная</t>
  </si>
  <si>
    <t>Капуста тушеная</t>
  </si>
  <si>
    <t>Хлеб пшеничный</t>
  </si>
  <si>
    <t>Хлеб ржано-пшеничный</t>
  </si>
  <si>
    <t>Компот из кураги и изюма</t>
  </si>
  <si>
    <t>Полдник</t>
  </si>
  <si>
    <t>Чай с лимоном</t>
  </si>
  <si>
    <t>Сдоба обыкновенная</t>
  </si>
  <si>
    <t>Ужин</t>
  </si>
  <si>
    <t>Суп - уха</t>
  </si>
  <si>
    <t>Чай с сахаром</t>
  </si>
  <si>
    <t>Итого на 1 чел</t>
  </si>
  <si>
    <t>Итого к выдаче, ГРАММ (на всех)</t>
  </si>
  <si>
    <t>ЦЕНА ЗА КИЛОГРАММ (покупная)</t>
  </si>
  <si>
    <t>руб</t>
  </si>
  <si>
    <t>ЦЕНА ЗА ГРАММ (покупная)</t>
  </si>
  <si>
    <t>Израсходовано на сумму (за граммы)</t>
  </si>
  <si>
    <t>Израсходовано на сумму (за кг)</t>
  </si>
  <si>
    <t>P/S: Итого к выдаче Яйцо- указано в шт.</t>
  </si>
  <si>
    <t>Цена за яйцо, указана за 1 шт.</t>
  </si>
  <si>
    <t>на 11.03.2019</t>
  </si>
  <si>
    <t>человека (3 -7 лет) на</t>
  </si>
  <si>
    <t>Бутерброд с джемом</t>
  </si>
  <si>
    <t>К выдаче, ГРАММ (на всех)</t>
  </si>
  <si>
    <t>Час изготовления блюда</t>
  </si>
  <si>
    <t>Время снятия бракеража</t>
  </si>
  <si>
    <t>Наименование блюда, кулинарного изделия</t>
  </si>
  <si>
    <t>Результаты органолептической оценки и степени готовности блюда, кулинарного изделия</t>
  </si>
  <si>
    <t>Разрешение к реализации  блюда, кулинарного изделия</t>
  </si>
  <si>
    <t>Подписи членов бракеражной комиссии</t>
  </si>
  <si>
    <t xml:space="preserve">Примечание </t>
  </si>
  <si>
    <t>Завтрак                    7:00-8:30</t>
  </si>
  <si>
    <t>отлично</t>
  </si>
  <si>
    <t>разрешено</t>
  </si>
  <si>
    <t>Полдник             13:00-15:00</t>
  </si>
  <si>
    <t>Ужин                        15:00-16:30</t>
  </si>
  <si>
    <t xml:space="preserve">Утверждаю     </t>
  </si>
  <si>
    <t xml:space="preserve">Заведующий МК ДОУ     </t>
  </si>
  <si>
    <t xml:space="preserve">Ташаринский детский сад "Лесовичок"  </t>
  </si>
  <si>
    <t>Меню      на</t>
  </si>
  <si>
    <t>Прием пищи</t>
  </si>
  <si>
    <t>Наименование блюда</t>
  </si>
  <si>
    <t>Выход блюда</t>
  </si>
  <si>
    <t>Белки, г</t>
  </si>
  <si>
    <t>Жиры, г</t>
  </si>
  <si>
    <t>Углеводы, г</t>
  </si>
  <si>
    <t>Эн. Цен (ккал)</t>
  </si>
  <si>
    <t>Ca</t>
  </si>
  <si>
    <t>Fe</t>
  </si>
  <si>
    <t>B1</t>
  </si>
  <si>
    <t>B2</t>
  </si>
  <si>
    <t>C</t>
  </si>
  <si>
    <t>№ рецептуры</t>
  </si>
  <si>
    <t xml:space="preserve">День 2    </t>
  </si>
  <si>
    <t>Дети с 1,5 - 3 лет</t>
  </si>
  <si>
    <t>20/5</t>
  </si>
  <si>
    <t>150/9/4</t>
  </si>
  <si>
    <t>200, 264</t>
  </si>
  <si>
    <t>150/9</t>
  </si>
  <si>
    <t>263, 264</t>
  </si>
  <si>
    <t>ВСЕГО за день</t>
  </si>
  <si>
    <t>Дети с 3 - 7 лет</t>
  </si>
  <si>
    <t>30/8</t>
  </si>
  <si>
    <t>180/12/5</t>
  </si>
  <si>
    <t>180/12</t>
  </si>
  <si>
    <t xml:space="preserve">    _____________________ Т.В. Чугуева </t>
  </si>
  <si>
    <t xml:space="preserve">  ______________________   Т.В. Чугуева </t>
  </si>
  <si>
    <t>Апельсин</t>
  </si>
  <si>
    <t>Банан</t>
  </si>
  <si>
    <t>Яблоко</t>
  </si>
  <si>
    <t>Лимонная кислота</t>
  </si>
  <si>
    <t>Ответственный за питание  _________________________ С.В.Залевская</t>
  </si>
  <si>
    <t>Салат из кукурузы с луком репчатым</t>
  </si>
  <si>
    <t xml:space="preserve">Салат из кукурузы </t>
  </si>
  <si>
    <t xml:space="preserve">Утверждаю                 </t>
  </si>
  <si>
    <t>Меню - требование на выдачу продуктов питания</t>
  </si>
  <si>
    <r>
      <t xml:space="preserve">Ответственное лицо   </t>
    </r>
    <r>
      <rPr>
        <u/>
        <sz val="11"/>
        <color theme="1"/>
        <rFont val="Times New Roman"/>
        <family val="1"/>
        <charset val="204"/>
      </rPr>
      <t xml:space="preserve">                                      </t>
    </r>
    <r>
      <rPr>
        <sz val="11"/>
        <color theme="1"/>
        <rFont val="Times New Roman"/>
        <family val="1"/>
        <charset val="204"/>
      </rPr>
      <t xml:space="preserve">   Романашенко Г.М.</t>
    </r>
  </si>
  <si>
    <t xml:space="preserve">  _________________</t>
  </si>
  <si>
    <t>С.В.Залевская</t>
  </si>
  <si>
    <t xml:space="preserve"> исполнитель</t>
  </si>
  <si>
    <t xml:space="preserve"> должность</t>
  </si>
  <si>
    <t xml:space="preserve">    подпись</t>
  </si>
  <si>
    <t xml:space="preserve">Повар                   </t>
  </si>
  <si>
    <t>___________________</t>
  </si>
  <si>
    <r>
      <t xml:space="preserve">Ответственный         </t>
    </r>
    <r>
      <rPr>
        <u/>
        <sz val="11"/>
        <color theme="1"/>
        <rFont val="Times New Roman"/>
        <family val="1"/>
        <charset val="204"/>
      </rPr>
      <t xml:space="preserve">            калькулятор   </t>
    </r>
    <r>
      <rPr>
        <sz val="11"/>
        <color theme="1"/>
        <rFont val="Times New Roman"/>
        <family val="1"/>
        <charset val="204"/>
      </rPr>
      <t xml:space="preserve">  </t>
    </r>
  </si>
  <si>
    <t>Обед                 9.00-11.30</t>
  </si>
  <si>
    <r>
      <t xml:space="preserve">Заведующий МКДОУ Ташаринский детский сад "Лесовичок"                                        </t>
    </r>
    <r>
      <rPr>
        <u/>
        <sz val="11"/>
        <color theme="1"/>
        <rFont val="Times New Roman"/>
        <family val="1"/>
        <charset val="204"/>
      </rPr>
      <t xml:space="preserve">   </t>
    </r>
  </si>
  <si>
    <t xml:space="preserve">           _________________              Чугуева Т.В.</t>
  </si>
  <si>
    <t xml:space="preserve">                   подпись                                     </t>
  </si>
  <si>
    <r>
      <t xml:space="preserve">Учреждение   </t>
    </r>
    <r>
      <rPr>
        <sz val="12"/>
        <color theme="1"/>
        <rFont val="Times New Roman"/>
        <family val="1"/>
        <charset val="204"/>
      </rPr>
      <t xml:space="preserve"> МКДОУ "Ташаринский детский сад"Лесовичок"</t>
    </r>
  </si>
  <si>
    <t xml:space="preserve">                         ОВЗ</t>
  </si>
  <si>
    <t xml:space="preserve">                             СВО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</si>
</sst>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\ &quot;р.&quot;"/>
    <numFmt numFmtId="166" formatCode="[$-F400]h:mm:ss\ AM/PM"/>
  </numFmts>
  <fonts count="27">
    <font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20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3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3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CC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0" fillId="0" borderId="0" xfId="0" applyFill="1"/>
    <xf numFmtId="0" fontId="0" fillId="0" borderId="2" xfId="0" applyNumberFormat="1" applyBorder="1" applyAlignment="1">
      <alignment wrapText="1"/>
    </xf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2" xfId="0" applyFont="1" applyBorder="1"/>
    <xf numFmtId="164" fontId="4" fillId="0" borderId="2" xfId="0" applyNumberFormat="1" applyFont="1" applyBorder="1"/>
    <xf numFmtId="0" fontId="0" fillId="4" borderId="0" xfId="0" applyFill="1"/>
    <xf numFmtId="0" fontId="4" fillId="4" borderId="0" xfId="0" applyFont="1" applyFill="1" applyAlignment="1">
      <alignment horizontal="right"/>
    </xf>
    <xf numFmtId="0" fontId="0" fillId="4" borderId="0" xfId="0" applyFont="1" applyFill="1" applyAlignment="1">
      <alignment horizontal="right"/>
    </xf>
    <xf numFmtId="0" fontId="4" fillId="4" borderId="2" xfId="0" applyFont="1" applyFill="1" applyBorder="1"/>
    <xf numFmtId="0" fontId="0" fillId="5" borderId="0" xfId="0" applyFill="1"/>
    <xf numFmtId="0" fontId="4" fillId="5" borderId="0" xfId="0" applyFont="1" applyFill="1" applyBorder="1" applyAlignment="1">
      <alignment horizontal="right"/>
    </xf>
    <xf numFmtId="4" fontId="4" fillId="0" borderId="2" xfId="0" applyNumberFormat="1" applyFont="1" applyBorder="1"/>
    <xf numFmtId="4" fontId="0" fillId="0" borderId="5" xfId="0" applyNumberFormat="1" applyBorder="1"/>
    <xf numFmtId="165" fontId="0" fillId="6" borderId="2" xfId="0" applyNumberFormat="1" applyFill="1" applyBorder="1"/>
    <xf numFmtId="0" fontId="0" fillId="7" borderId="0" xfId="0" applyFont="1" applyFill="1"/>
    <xf numFmtId="4" fontId="0" fillId="0" borderId="0" xfId="0" applyNumberFormat="1"/>
    <xf numFmtId="165" fontId="0" fillId="0" borderId="0" xfId="0" applyNumberFormat="1"/>
    <xf numFmtId="0" fontId="0" fillId="8" borderId="0" xfId="0" applyFill="1"/>
    <xf numFmtId="0" fontId="5" fillId="0" borderId="0" xfId="0" applyFont="1"/>
    <xf numFmtId="164" fontId="5" fillId="0" borderId="0" xfId="0" applyNumberFormat="1" applyFont="1"/>
    <xf numFmtId="0" fontId="1" fillId="3" borderId="4" xfId="0" applyFont="1" applyFill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vertical="top"/>
    </xf>
    <xf numFmtId="14" fontId="7" fillId="0" borderId="9" xfId="0" applyNumberFormat="1" applyFont="1" applyBorder="1" applyAlignment="1">
      <alignment vertical="top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4" fillId="0" borderId="2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15" fillId="0" borderId="2" xfId="0" applyFont="1" applyBorder="1"/>
    <xf numFmtId="0" fontId="16" fillId="4" borderId="2" xfId="0" applyFont="1" applyFill="1" applyBorder="1"/>
    <xf numFmtId="0" fontId="18" fillId="4" borderId="2" xfId="0" applyFont="1" applyFill="1" applyBorder="1"/>
    <xf numFmtId="0" fontId="0" fillId="0" borderId="2" xfId="0" applyBorder="1" applyAlignment="1">
      <alignment horizontal="center" vertical="center"/>
    </xf>
    <xf numFmtId="0" fontId="0" fillId="9" borderId="0" xfId="0" applyFill="1"/>
    <xf numFmtId="0" fontId="0" fillId="9" borderId="2" xfId="0" applyFill="1" applyBorder="1"/>
    <xf numFmtId="0" fontId="4" fillId="9" borderId="2" xfId="0" applyFont="1" applyFill="1" applyBorder="1"/>
    <xf numFmtId="164" fontId="4" fillId="9" borderId="2" xfId="0" applyNumberFormat="1" applyFont="1" applyFill="1" applyBorder="1"/>
    <xf numFmtId="0" fontId="18" fillId="9" borderId="0" xfId="0" applyFont="1" applyFill="1" applyBorder="1"/>
    <xf numFmtId="4" fontId="4" fillId="9" borderId="2" xfId="0" applyNumberFormat="1" applyFont="1" applyFill="1" applyBorder="1"/>
    <xf numFmtId="4" fontId="0" fillId="9" borderId="0" xfId="0" applyNumberFormat="1" applyFill="1"/>
    <xf numFmtId="0" fontId="17" fillId="9" borderId="3" xfId="0" applyFont="1" applyFill="1" applyBorder="1" applyAlignment="1">
      <alignment vertical="center" wrapText="1"/>
    </xf>
    <xf numFmtId="0" fontId="15" fillId="9" borderId="2" xfId="0" applyFont="1" applyFill="1" applyBorder="1"/>
    <xf numFmtId="0" fontId="0" fillId="0" borderId="0" xfId="0" applyFont="1" applyFill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Border="1"/>
    <xf numFmtId="0" fontId="10" fillId="9" borderId="0" xfId="0" applyFont="1" applyFill="1"/>
    <xf numFmtId="0" fontId="20" fillId="0" borderId="0" xfId="0" applyFont="1"/>
    <xf numFmtId="0" fontId="7" fillId="0" borderId="0" xfId="0" applyFont="1"/>
    <xf numFmtId="0" fontId="11" fillId="0" borderId="0" xfId="0" applyFont="1"/>
    <xf numFmtId="0" fontId="19" fillId="0" borderId="0" xfId="0" applyFont="1"/>
    <xf numFmtId="0" fontId="21" fillId="0" borderId="0" xfId="0" applyFont="1"/>
    <xf numFmtId="0" fontId="21" fillId="9" borderId="0" xfId="0" applyFont="1" applyFill="1"/>
    <xf numFmtId="4" fontId="21" fillId="0" borderId="0" xfId="0" applyNumberFormat="1" applyFont="1" applyBorder="1"/>
    <xf numFmtId="0" fontId="10" fillId="0" borderId="0" xfId="0" applyFont="1" applyAlignment="1">
      <alignment horizontal="center"/>
    </xf>
    <xf numFmtId="14" fontId="10" fillId="0" borderId="0" xfId="0" applyNumberFormat="1" applyFont="1"/>
    <xf numFmtId="0" fontId="22" fillId="0" borderId="0" xfId="0" applyFont="1"/>
    <xf numFmtId="0" fontId="23" fillId="8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0" fillId="0" borderId="2" xfId="0" applyFont="1" applyBorder="1"/>
    <xf numFmtId="13" fontId="10" fillId="0" borderId="2" xfId="0" applyNumberFormat="1" applyFont="1" applyBorder="1"/>
    <xf numFmtId="0" fontId="10" fillId="0" borderId="2" xfId="0" applyNumberFormat="1" applyFont="1" applyBorder="1"/>
    <xf numFmtId="0" fontId="10" fillId="9" borderId="2" xfId="0" applyFont="1" applyFill="1" applyBorder="1"/>
    <xf numFmtId="2" fontId="10" fillId="0" borderId="2" xfId="0" applyNumberFormat="1" applyFont="1" applyBorder="1"/>
    <xf numFmtId="164" fontId="10" fillId="0" borderId="2" xfId="0" applyNumberFormat="1" applyFont="1" applyBorder="1"/>
    <xf numFmtId="2" fontId="10" fillId="0" borderId="2" xfId="0" applyNumberFormat="1" applyFont="1" applyFill="1" applyBorder="1"/>
    <xf numFmtId="0" fontId="10" fillId="0" borderId="2" xfId="0" applyFont="1" applyFill="1" applyBorder="1"/>
    <xf numFmtId="13" fontId="10" fillId="0" borderId="2" xfId="0" applyNumberFormat="1" applyFont="1" applyFill="1" applyBorder="1"/>
    <xf numFmtId="0" fontId="10" fillId="0" borderId="2" xfId="0" applyNumberFormat="1" applyFont="1" applyFill="1" applyBorder="1"/>
    <xf numFmtId="0" fontId="23" fillId="3" borderId="1" xfId="0" applyFont="1" applyFill="1" applyBorder="1" applyAlignment="1">
      <alignment horizontal="center" vertical="center" textRotation="90"/>
    </xf>
    <xf numFmtId="0" fontId="24" fillId="0" borderId="4" xfId="0" applyFont="1" applyBorder="1" applyAlignment="1">
      <alignment horizontal="center" vertical="center"/>
    </xf>
    <xf numFmtId="0" fontId="10" fillId="0" borderId="6" xfId="0" applyNumberFormat="1" applyFont="1" applyBorder="1"/>
    <xf numFmtId="0" fontId="10" fillId="0" borderId="2" xfId="0" applyFont="1" applyFill="1" applyBorder="1" applyAlignment="1">
      <alignment wrapText="1"/>
    </xf>
    <xf numFmtId="0" fontId="10" fillId="0" borderId="0" xfId="0" applyFont="1" applyFill="1" applyBorder="1"/>
    <xf numFmtId="0" fontId="10" fillId="0" borderId="6" xfId="0" applyFont="1" applyFill="1" applyBorder="1"/>
    <xf numFmtId="0" fontId="10" fillId="0" borderId="0" xfId="0" applyFont="1" applyFill="1"/>
    <xf numFmtId="0" fontId="10" fillId="0" borderId="2" xfId="0" applyNumberFormat="1" applyFont="1" applyBorder="1" applyAlignment="1">
      <alignment wrapText="1"/>
    </xf>
    <xf numFmtId="0" fontId="10" fillId="0" borderId="4" xfId="0" applyFont="1" applyFill="1" applyBorder="1"/>
    <xf numFmtId="0" fontId="10" fillId="8" borderId="2" xfId="0" applyFont="1" applyFill="1" applyBorder="1"/>
    <xf numFmtId="0" fontId="25" fillId="8" borderId="2" xfId="0" applyFont="1" applyFill="1" applyBorder="1" applyAlignment="1">
      <alignment horizontal="right"/>
    </xf>
    <xf numFmtId="0" fontId="10" fillId="8" borderId="2" xfId="0" applyFont="1" applyFill="1" applyBorder="1" applyAlignment="1">
      <alignment horizontal="right"/>
    </xf>
    <xf numFmtId="0" fontId="25" fillId="8" borderId="2" xfId="0" applyFont="1" applyFill="1" applyBorder="1"/>
    <xf numFmtId="0" fontId="25" fillId="9" borderId="2" xfId="0" applyFont="1" applyFill="1" applyBorder="1"/>
    <xf numFmtId="164" fontId="25" fillId="8" borderId="2" xfId="0" applyNumberFormat="1" applyFont="1" applyFill="1" applyBorder="1"/>
    <xf numFmtId="164" fontId="25" fillId="9" borderId="2" xfId="0" applyNumberFormat="1" applyFont="1" applyFill="1" applyBorder="1"/>
    <xf numFmtId="0" fontId="10" fillId="8" borderId="0" xfId="0" applyFont="1" applyFill="1" applyBorder="1"/>
    <xf numFmtId="0" fontId="25" fillId="8" borderId="0" xfId="0" applyFont="1" applyFill="1" applyBorder="1" applyAlignment="1">
      <alignment horizontal="right"/>
    </xf>
    <xf numFmtId="0" fontId="10" fillId="8" borderId="0" xfId="0" applyFont="1" applyFill="1" applyBorder="1" applyAlignment="1">
      <alignment horizontal="right"/>
    </xf>
    <xf numFmtId="164" fontId="25" fillId="8" borderId="0" xfId="0" applyNumberFormat="1" applyFont="1" applyFill="1" applyBorder="1"/>
    <xf numFmtId="164" fontId="25" fillId="9" borderId="0" xfId="0" applyNumberFormat="1" applyFont="1" applyFill="1" applyBorder="1"/>
    <xf numFmtId="164" fontId="7" fillId="0" borderId="0" xfId="0" applyNumberFormat="1" applyFont="1"/>
    <xf numFmtId="164" fontId="7" fillId="9" borderId="0" xfId="0" applyNumberFormat="1" applyFont="1" applyFill="1"/>
    <xf numFmtId="0" fontId="23" fillId="0" borderId="2" xfId="0" applyFont="1" applyBorder="1" applyAlignment="1">
      <alignment horizontal="center" vertical="center"/>
    </xf>
    <xf numFmtId="13" fontId="10" fillId="0" borderId="0" xfId="0" applyNumberFormat="1" applyFont="1" applyFill="1" applyBorder="1"/>
    <xf numFmtId="0" fontId="10" fillId="0" borderId="0" xfId="0" applyNumberFormat="1" applyFont="1" applyFill="1" applyBorder="1"/>
    <xf numFmtId="12" fontId="10" fillId="0" borderId="2" xfId="0" applyNumberFormat="1" applyFont="1" applyFill="1" applyBorder="1"/>
    <xf numFmtId="0" fontId="10" fillId="0" borderId="5" xfId="0" applyNumberFormat="1" applyFont="1" applyFill="1" applyBorder="1"/>
    <xf numFmtId="0" fontId="25" fillId="0" borderId="0" xfId="0" applyFont="1" applyAlignment="1">
      <alignment horizontal="right"/>
    </xf>
    <xf numFmtId="0" fontId="25" fillId="0" borderId="2" xfId="0" applyFont="1" applyBorder="1"/>
    <xf numFmtId="164" fontId="25" fillId="0" borderId="2" xfId="0" applyNumberFormat="1" applyFont="1" applyBorder="1"/>
    <xf numFmtId="164" fontId="25" fillId="0" borderId="0" xfId="0" applyNumberFormat="1" applyFont="1" applyBorder="1"/>
    <xf numFmtId="4" fontId="10" fillId="0" borderId="0" xfId="0" applyNumberFormat="1" applyFont="1" applyBorder="1"/>
    <xf numFmtId="164" fontId="20" fillId="0" borderId="0" xfId="0" applyNumberFormat="1" applyFont="1"/>
    <xf numFmtId="0" fontId="10" fillId="0" borderId="0" xfId="0" applyFont="1" applyAlignment="1">
      <alignment vertical="top"/>
    </xf>
    <xf numFmtId="14" fontId="11" fillId="0" borderId="9" xfId="0" applyNumberFormat="1" applyFont="1" applyBorder="1" applyAlignment="1">
      <alignment vertical="top"/>
    </xf>
    <xf numFmtId="0" fontId="10" fillId="0" borderId="0" xfId="0" applyFont="1" applyAlignment="1">
      <alignment horizontal="center" vertical="center"/>
    </xf>
    <xf numFmtId="0" fontId="23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6" fillId="0" borderId="2" xfId="0" applyFont="1" applyBorder="1" applyAlignment="1">
      <alignment horizontal="center" wrapText="1"/>
    </xf>
    <xf numFmtId="0" fontId="23" fillId="3" borderId="2" xfId="0" applyFont="1" applyFill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textRotation="90"/>
    </xf>
    <xf numFmtId="0" fontId="26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0" fillId="5" borderId="7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4" fontId="7" fillId="0" borderId="9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top"/>
    </xf>
    <xf numFmtId="14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3;&#1077;&#1089;&#1086;&#1074;&#1080;&#1095;&#1086;&#1082;/AppData/Roaming/Microsoft/Excel/&#1050;&#1072;&#1083;&#1100;&#1082;&#1091;&#1083;&#1103;&#1094;&#1080;&#1103;%20&#1073;&#1083;&#1102;&#1076;%20&#1089;&#1077;&#1085;&#1090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9.2020 1,5-2 года (день 5)"/>
      <sheetName val="01.09.2020 3-7 лет (день 5) "/>
      <sheetName val="02.09.2020 1,5-3 года (день 6)"/>
      <sheetName val="02.09.2020 3-7 лет (день 6) "/>
      <sheetName val="03.09.2020 1,5-2 года (день 7)"/>
      <sheetName val="03.09.2020 3-7 лет (день 7) "/>
      <sheetName val="04.09.2020 1,5-2 года (день 8)"/>
      <sheetName val="04.09.2020 3-7 лет (день 8) "/>
      <sheetName val="07.09.2020 1,5-2 года (день 9)"/>
      <sheetName val="07.09.2020 3-7 лет (день 9) "/>
      <sheetName val="08.09.2020 1,5-2 года (день 10)"/>
      <sheetName val="08.09.2020 3-7 лет (день 10)"/>
      <sheetName val="09.09.2020 1-3 года (день 1)"/>
      <sheetName val="09.09.2020 3-7 лет (день 1)"/>
      <sheetName val="10.09.2020 1,5-2 года (день 2)"/>
      <sheetName val="10.09.2020 3-7 лет (день 2) "/>
      <sheetName val="11.09.2020 1,5-2 года (день 3)"/>
      <sheetName val="11.09.2020 3-7лет (день 3) "/>
      <sheetName val="14.09.2020 1,5-3 года (день (4)"/>
      <sheetName val="14.09.2020 3-7 лет (день 4) "/>
      <sheetName val="15.09.2020 1,5-2 года (день 5)"/>
      <sheetName val="15.09.2020 3-7 лет (день 5)"/>
      <sheetName val="16.09.2020 1,5-3 года (день 6)"/>
      <sheetName val="16.09.2020 3-7 лет (день 6)"/>
      <sheetName val="17.09.2020 1,5-2 года (день 7)"/>
      <sheetName val="17.09.2020 3-7 лет (день 7)"/>
      <sheetName val="21.09.2020 1,5-2 года (день 8)"/>
      <sheetName val="21.09.2020 3-7 лет (день 8) "/>
      <sheetName val="22.09.2020 1,5-2 года (день 9)"/>
      <sheetName val="22.09.2020 3-7 лет (день 9) "/>
      <sheetName val="23.09.2020 1,5-2 года (день 10)"/>
      <sheetName val="23.09.2020 3-7 лет (день 10)"/>
      <sheetName val="24.09.2020 1-3 года (день 1)"/>
      <sheetName val="24.09.2020 3-7 лет (день 1)"/>
      <sheetName val="25.09.2020 1,5-2 года (день (2)"/>
      <sheetName val="25.09.2020 3-7 лет (день 2)"/>
      <sheetName val="28.09.2020 1,5-2 года (день 3)"/>
      <sheetName val="28.09.2020 3-7лет (день 3)"/>
      <sheetName val="29.09.2020 1,5-3 года (день 4)"/>
      <sheetName val="29.09.2020 3-7 лет (день 4) "/>
      <sheetName val="30.09.2020 1,5-2 года (день 5)"/>
      <sheetName val="30.09.2020 3-7 лет (день 5)"/>
      <sheetName val="Цены"/>
      <sheetName val="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">
          <cell r="A1" t="str">
            <v>Хлеб пшеничный</v>
          </cell>
          <cell r="B1" t="str">
            <v>Хлеб ржано-пшеничный</v>
          </cell>
          <cell r="C1" t="str">
            <v>Сахар</v>
          </cell>
          <cell r="D1" t="str">
            <v>Чай</v>
          </cell>
          <cell r="E1" t="str">
            <v>Какао</v>
          </cell>
          <cell r="F1" t="str">
            <v>Кофейный напиток</v>
          </cell>
          <cell r="G1" t="str">
            <v>Молоко 2,5%</v>
          </cell>
          <cell r="H1" t="str">
            <v>Масло сливочное</v>
          </cell>
          <cell r="I1" t="str">
            <v>Сметана 15%</v>
          </cell>
          <cell r="J1" t="str">
            <v>Молоко сухое</v>
          </cell>
          <cell r="K1" t="str">
            <v>Снежок 2,5 %</v>
          </cell>
          <cell r="L1" t="str">
            <v>Творог 5%</v>
          </cell>
          <cell r="M1" t="str">
            <v>Молоко сгущенное</v>
          </cell>
          <cell r="N1" t="str">
            <v xml:space="preserve">Джем Сава </v>
          </cell>
          <cell r="O1" t="str">
            <v>Сыр</v>
          </cell>
          <cell r="P1" t="str">
            <v>Зеленый горошек</v>
          </cell>
          <cell r="Q1" t="str">
            <v>Кукуруза консервирован.</v>
          </cell>
          <cell r="R1" t="str">
            <v>Консервы рыбные</v>
          </cell>
          <cell r="S1" t="str">
            <v>Огурцы консервирован.</v>
          </cell>
          <cell r="T1" t="str">
            <v>Огурцы свежие</v>
          </cell>
          <cell r="U1" t="str">
            <v>Яйцо</v>
          </cell>
          <cell r="V1" t="str">
            <v>Икра кабачковая</v>
          </cell>
          <cell r="W1" t="str">
            <v>Изюм</v>
          </cell>
          <cell r="X1" t="str">
            <v>Курага</v>
          </cell>
          <cell r="Y1" t="str">
            <v>Чернослив</v>
          </cell>
          <cell r="Z1" t="str">
            <v>Шиповник</v>
          </cell>
          <cell r="AA1" t="str">
            <v>Сухофрукты</v>
          </cell>
          <cell r="AB1" t="str">
            <v>Ягода свежемороженная</v>
          </cell>
          <cell r="AC1" t="str">
            <v>Лимон</v>
          </cell>
          <cell r="AD1" t="str">
            <v>Кисель</v>
          </cell>
          <cell r="AE1" t="str">
            <v xml:space="preserve">Сок </v>
          </cell>
          <cell r="AF1" t="str">
            <v>Макаронные изделия</v>
          </cell>
          <cell r="AG1" t="str">
            <v>Мука</v>
          </cell>
          <cell r="AH1" t="str">
            <v>Дрожжи</v>
          </cell>
          <cell r="AI1" t="str">
            <v>Печенье</v>
          </cell>
          <cell r="AJ1" t="str">
            <v>Пряники</v>
          </cell>
          <cell r="AK1" t="str">
            <v>Вафли</v>
          </cell>
          <cell r="AL1" t="str">
            <v>Конфеты</v>
          </cell>
          <cell r="AM1" t="str">
            <v>Повидло Сава</v>
          </cell>
          <cell r="AN1" t="str">
            <v>Крупа геркулес</v>
          </cell>
          <cell r="AO1" t="str">
            <v>Крупа горох</v>
          </cell>
          <cell r="AP1" t="str">
            <v>Крупа гречневая</v>
          </cell>
          <cell r="AQ1" t="str">
            <v>Крупа кукурузная</v>
          </cell>
          <cell r="AR1" t="str">
            <v>Крупа манная</v>
          </cell>
          <cell r="AS1" t="str">
            <v>Крупа перловая</v>
          </cell>
          <cell r="AT1" t="str">
            <v>Крупа пшеничная</v>
          </cell>
          <cell r="AU1" t="str">
            <v>Крупа пшено</v>
          </cell>
          <cell r="AV1" t="str">
            <v>Крупа ячневая</v>
          </cell>
          <cell r="AW1" t="str">
            <v>Рис</v>
          </cell>
          <cell r="AX1" t="str">
            <v>Цыпленок бройлер</v>
          </cell>
          <cell r="AY1" t="str">
            <v>Филе куриное</v>
          </cell>
          <cell r="AZ1" t="str">
            <v>Фарш говяжий</v>
          </cell>
          <cell r="BA1" t="str">
            <v>Печень куриная</v>
          </cell>
          <cell r="BB1" t="str">
            <v>Филе минтая</v>
          </cell>
          <cell r="BC1" t="str">
            <v>Филе сельди слабосол.</v>
          </cell>
          <cell r="BD1" t="str">
            <v>Картофель</v>
          </cell>
          <cell r="BE1" t="str">
            <v>Морковь</v>
          </cell>
          <cell r="BF1" t="str">
            <v>Лук</v>
          </cell>
          <cell r="BG1" t="str">
            <v>Капуста</v>
          </cell>
          <cell r="BH1" t="str">
            <v>Свекла</v>
          </cell>
          <cell r="BI1" t="str">
            <v>Томатная паста</v>
          </cell>
          <cell r="BJ1" t="str">
            <v>Масло растительное</v>
          </cell>
          <cell r="BK1" t="str">
            <v>Соль</v>
          </cell>
        </row>
      </sheetData>
      <sheetData sheetId="4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3"/>
  <sheetViews>
    <sheetView zoomScale="80" zoomScaleNormal="80" workbookViewId="0">
      <selection sqref="A1:Z6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3.33203125" customWidth="1"/>
    <col min="8" max="8" width="0" hidden="1" customWidth="1"/>
    <col min="9" max="9" width="11.109375" customWidth="1"/>
    <col min="10" max="10" width="10.6640625" customWidth="1"/>
    <col min="11" max="11" width="10.88671875" bestFit="1" customWidth="1"/>
    <col min="12" max="16" width="10.6640625" hidden="1" customWidth="1"/>
    <col min="17" max="17" width="10.6640625" customWidth="1"/>
    <col min="18" max="20" width="10.6640625" hidden="1" customWidth="1"/>
    <col min="21" max="21" width="10.6640625" customWidth="1"/>
    <col min="22" max="23" width="10.6640625" hidden="1" customWidth="1"/>
    <col min="24" max="24" width="10.6640625" customWidth="1"/>
    <col min="25" max="25" width="10.6640625" hidden="1" customWidth="1"/>
    <col min="26" max="27" width="10.6640625" customWidth="1"/>
    <col min="28" max="32" width="10.6640625" hidden="1" customWidth="1"/>
    <col min="33" max="34" width="10.6640625" customWidth="1"/>
    <col min="35" max="37" width="10.6640625" hidden="1" customWidth="1"/>
    <col min="38" max="40" width="10.6640625" customWidth="1"/>
    <col min="41" max="50" width="10.6640625" hidden="1" customWidth="1"/>
    <col min="51" max="51" width="10.88671875" customWidth="1"/>
    <col min="52" max="52" width="10.88671875" hidden="1" customWidth="1"/>
    <col min="53" max="53" width="10.88671875" customWidth="1"/>
    <col min="54" max="54" width="10.88671875" hidden="1" customWidth="1"/>
    <col min="55" max="56" width="10.88671875" customWidth="1"/>
    <col min="57" max="58" width="10.6640625" customWidth="1"/>
    <col min="59" max="61" width="10.6640625" hidden="1" customWidth="1"/>
    <col min="62" max="62" width="8.5546875" customWidth="1"/>
    <col min="63" max="63" width="9.5546875" customWidth="1"/>
    <col min="66" max="66" width="0" hidden="1" customWidth="1"/>
    <col min="67" max="67" width="8" customWidth="1"/>
    <col min="68" max="68" width="11.109375" bestFit="1" customWidth="1"/>
    <col min="70" max="70" width="12" style="53" customWidth="1"/>
    <col min="72" max="72" width="9.88671875" customWidth="1"/>
  </cols>
  <sheetData>
    <row r="1" spans="1:73">
      <c r="A1" s="68" t="s">
        <v>86</v>
      </c>
      <c r="B1" s="68"/>
      <c r="C1" s="68"/>
      <c r="D1" s="68"/>
      <c r="E1" s="68"/>
      <c r="F1" s="68"/>
      <c r="G1" s="69"/>
      <c r="H1" s="69"/>
      <c r="I1" s="69"/>
      <c r="J1" s="69"/>
      <c r="K1" s="69"/>
      <c r="L1" s="69"/>
      <c r="M1" s="70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71"/>
      <c r="BS1" s="69"/>
      <c r="BT1" s="69"/>
      <c r="BU1" s="69"/>
    </row>
    <row r="2" spans="1:73" ht="18">
      <c r="A2" s="68" t="s">
        <v>98</v>
      </c>
      <c r="B2" s="68"/>
      <c r="C2" s="68"/>
      <c r="D2" s="68"/>
      <c r="E2" s="68"/>
      <c r="F2" s="69"/>
      <c r="G2" s="72"/>
      <c r="H2" s="73" t="s">
        <v>87</v>
      </c>
      <c r="I2" s="73" t="s">
        <v>87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69"/>
      <c r="X2" s="74"/>
      <c r="Y2" s="69"/>
      <c r="Z2" s="74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71"/>
      <c r="BS2" s="69"/>
      <c r="BT2" s="69"/>
    </row>
    <row r="3" spans="1:73" ht="18">
      <c r="A3" s="69" t="s">
        <v>99</v>
      </c>
      <c r="B3" s="70"/>
      <c r="C3" s="69"/>
      <c r="D3" s="69"/>
      <c r="E3" s="69"/>
      <c r="F3" s="69"/>
      <c r="G3" s="72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71"/>
      <c r="BS3" s="69"/>
      <c r="BT3" s="69"/>
    </row>
    <row r="4" spans="1:73" ht="15.6">
      <c r="A4" s="69" t="s">
        <v>100</v>
      </c>
      <c r="B4" s="69"/>
      <c r="C4" s="69"/>
      <c r="D4" s="69"/>
      <c r="E4" s="69"/>
      <c r="F4" s="69"/>
      <c r="G4" s="69"/>
      <c r="H4" s="69" t="s">
        <v>101</v>
      </c>
      <c r="I4" s="69" t="s">
        <v>101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71"/>
      <c r="BS4" s="69"/>
      <c r="BT4" s="69"/>
    </row>
    <row r="5" spans="1:73">
      <c r="A5" s="69"/>
      <c r="B5" s="69"/>
      <c r="C5" s="69"/>
      <c r="D5" s="69"/>
      <c r="E5" s="69"/>
      <c r="F5" s="69"/>
      <c r="G5" s="69"/>
      <c r="H5" s="69" t="s">
        <v>88</v>
      </c>
      <c r="I5" s="69" t="s">
        <v>88</v>
      </c>
      <c r="J5" s="69"/>
      <c r="K5" s="75"/>
      <c r="L5" s="75"/>
      <c r="M5" s="75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71"/>
      <c r="BS5" s="69"/>
      <c r="BT5" s="69"/>
    </row>
    <row r="6" spans="1:7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5"/>
      <c r="Q6" s="75"/>
      <c r="R6" s="75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71"/>
      <c r="BS6" s="69"/>
      <c r="BT6" s="69"/>
    </row>
    <row r="7" spans="1:73">
      <c r="A7" s="69"/>
      <c r="B7" s="69"/>
      <c r="C7" s="69" t="s">
        <v>0</v>
      </c>
      <c r="D7" s="69"/>
      <c r="E7" s="79">
        <v>1</v>
      </c>
      <c r="F7" s="69" t="s">
        <v>1</v>
      </c>
      <c r="G7" s="69"/>
      <c r="H7" s="69"/>
      <c r="I7" s="69"/>
      <c r="J7" s="80">
        <f>' 3-7 лет (день 2)'!K7</f>
        <v>46084</v>
      </c>
      <c r="K7" s="80"/>
      <c r="L7" s="69"/>
      <c r="M7" s="81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71"/>
      <c r="BS7" s="69"/>
      <c r="BT7" s="69"/>
    </row>
    <row r="8" spans="1:73" ht="15" customHeight="1">
      <c r="A8" s="135"/>
      <c r="B8" s="117" t="s">
        <v>2</v>
      </c>
      <c r="C8" s="133" t="s">
        <v>3</v>
      </c>
      <c r="D8" s="133" t="str">
        <f>[1]Цены!A1</f>
        <v>Хлеб пшеничный</v>
      </c>
      <c r="E8" s="133" t="str">
        <f>[1]Цены!B1</f>
        <v>Хлеб ржано-пшеничный</v>
      </c>
      <c r="F8" s="133" t="str">
        <f>[1]Цены!C1</f>
        <v>Сахар</v>
      </c>
      <c r="G8" s="133" t="str">
        <f>[1]Цены!D1</f>
        <v>Чай</v>
      </c>
      <c r="H8" s="133" t="str">
        <f>[1]Цены!E1</f>
        <v>Какао</v>
      </c>
      <c r="I8" s="133" t="str">
        <f>[1]Цены!F1</f>
        <v>Кофейный напиток</v>
      </c>
      <c r="J8" s="133" t="str">
        <f>[1]Цены!G1</f>
        <v>Молоко 2,5%</v>
      </c>
      <c r="K8" s="133" t="str">
        <f>[1]Цены!H1</f>
        <v>Масло сливочное</v>
      </c>
      <c r="L8" s="133" t="str">
        <f>[1]Цены!I1</f>
        <v>Сметана 15%</v>
      </c>
      <c r="M8" s="133" t="str">
        <f>[1]Цены!J1</f>
        <v>Молоко сухое</v>
      </c>
      <c r="N8" s="133" t="str">
        <f>[1]Цены!K1</f>
        <v>Снежок 2,5 %</v>
      </c>
      <c r="O8" s="133" t="str">
        <f>[1]Цены!L1</f>
        <v>Творог 5%</v>
      </c>
      <c r="P8" s="133" t="str">
        <f>[1]Цены!M1</f>
        <v>Молоко сгущенное</v>
      </c>
      <c r="Q8" s="133" t="str">
        <f>[1]Цены!N1</f>
        <v xml:space="preserve">Джем Сава </v>
      </c>
      <c r="R8" s="133" t="str">
        <f>[1]Цены!O1</f>
        <v>Сыр</v>
      </c>
      <c r="S8" s="133" t="str">
        <f>[1]Цены!P1</f>
        <v>Зеленый горошек</v>
      </c>
      <c r="T8" s="133" t="str">
        <f>[1]Цены!Q1</f>
        <v>Кукуруза консервирован.</v>
      </c>
      <c r="U8" s="133" t="str">
        <f>[1]Цены!R1</f>
        <v>Консервы рыбные</v>
      </c>
      <c r="V8" s="133" t="str">
        <f>[1]Цены!S1</f>
        <v>Огурцы консервирован.</v>
      </c>
      <c r="W8" s="133" t="str">
        <f>[1]Цены!T1</f>
        <v>Огурцы свежие</v>
      </c>
      <c r="X8" s="133" t="str">
        <f>[1]Цены!U1</f>
        <v>Яйцо</v>
      </c>
      <c r="Y8" s="133" t="str">
        <f>[1]Цены!V1</f>
        <v>Икра кабачковая</v>
      </c>
      <c r="Z8" s="133" t="str">
        <f>[1]Цены!W1</f>
        <v>Изюм</v>
      </c>
      <c r="AA8" s="133" t="str">
        <f>[1]Цены!X1</f>
        <v>Курага</v>
      </c>
      <c r="AB8" s="133" t="str">
        <f>[1]Цены!Y1</f>
        <v>Чернослив</v>
      </c>
      <c r="AC8" s="133" t="str">
        <f>[1]Цены!Z1</f>
        <v>Шиповник</v>
      </c>
      <c r="AD8" s="133" t="str">
        <f>[1]Цены!AA1</f>
        <v>Сухофрукты</v>
      </c>
      <c r="AE8" s="133" t="str">
        <f>[1]Цены!AB1</f>
        <v>Ягода свежемороженная</v>
      </c>
      <c r="AF8" s="133" t="str">
        <f>' 3-7 лет (день 2)'!AF8:AF9</f>
        <v>Апельсин</v>
      </c>
      <c r="AG8" s="133" t="str">
        <f>' 3-7 лет (день 2)'!AG8:AG9</f>
        <v>Банан</v>
      </c>
      <c r="AH8" s="133" t="str">
        <f>' 3-7 лет (день 2)'!AH8:AH9</f>
        <v>Лимон</v>
      </c>
      <c r="AI8" s="133" t="str">
        <f>' 3-7 лет (день 2)'!AI8:AI9</f>
        <v>Яблоко</v>
      </c>
      <c r="AJ8" s="133" t="str">
        <f>[1]Цены!AD1</f>
        <v>Кисель</v>
      </c>
      <c r="AK8" s="133" t="str">
        <f>[1]Цены!AE1</f>
        <v xml:space="preserve">Сок </v>
      </c>
      <c r="AL8" s="133" t="str">
        <f>[1]Цены!AF1</f>
        <v>Макаронные изделия</v>
      </c>
      <c r="AM8" s="133" t="str">
        <f>[1]Цены!AG1</f>
        <v>Мука</v>
      </c>
      <c r="AN8" s="133" t="str">
        <f>[1]Цены!AH1</f>
        <v>Дрожжи</v>
      </c>
      <c r="AO8" s="133" t="str">
        <f>[1]Цены!AI1</f>
        <v>Печенье</v>
      </c>
      <c r="AP8" s="133" t="str">
        <f>[1]Цены!AJ1</f>
        <v>Пряники</v>
      </c>
      <c r="AQ8" s="133" t="str">
        <f>[1]Цены!AK1</f>
        <v>Вафли</v>
      </c>
      <c r="AR8" s="133" t="str">
        <f>[1]Цены!AL1</f>
        <v>Конфеты</v>
      </c>
      <c r="AS8" s="133" t="str">
        <f>[1]Цены!AM1</f>
        <v>Повидло Сава</v>
      </c>
      <c r="AT8" s="133" t="str">
        <f>[1]Цены!AN1</f>
        <v>Крупа геркулес</v>
      </c>
      <c r="AU8" s="133" t="str">
        <f>[1]Цены!AO1</f>
        <v>Крупа горох</v>
      </c>
      <c r="AV8" s="133" t="str">
        <f>[1]Цены!AP1</f>
        <v>Крупа гречневая</v>
      </c>
      <c r="AW8" s="133" t="str">
        <f>[1]Цены!AQ1</f>
        <v>Крупа кукурузная</v>
      </c>
      <c r="AX8" s="133" t="str">
        <f>[1]Цены!AR1</f>
        <v>Крупа манная</v>
      </c>
      <c r="AY8" s="133" t="str">
        <f>[1]Цены!AS1</f>
        <v>Крупа перловая</v>
      </c>
      <c r="AZ8" s="133" t="str">
        <f>[1]Цены!AT1</f>
        <v>Крупа пшеничная</v>
      </c>
      <c r="BA8" s="133" t="str">
        <f>[1]Цены!AU1</f>
        <v>Крупа пшено</v>
      </c>
      <c r="BB8" s="133" t="str">
        <f>[1]Цены!AV1</f>
        <v>Крупа ячневая</v>
      </c>
      <c r="BC8" s="133" t="str">
        <f>[1]Цены!AW1</f>
        <v>Рис</v>
      </c>
      <c r="BD8" s="133" t="str">
        <f>[1]Цены!AX1</f>
        <v>Цыпленок бройлер</v>
      </c>
      <c r="BE8" s="133" t="str">
        <f>[1]Цены!AY1</f>
        <v>Филе куриное</v>
      </c>
      <c r="BF8" s="133" t="str">
        <f>[1]Цены!AZ1</f>
        <v>Фарш говяжий</v>
      </c>
      <c r="BG8" s="133" t="str">
        <f>[1]Цены!BA1</f>
        <v>Печень куриная</v>
      </c>
      <c r="BH8" s="133" t="str">
        <f>[1]Цены!BB1</f>
        <v>Филе минтая</v>
      </c>
      <c r="BI8" s="133" t="str">
        <f>[1]Цены!BC1</f>
        <v>Филе сельди слабосол.</v>
      </c>
      <c r="BJ8" s="133" t="str">
        <f>[1]Цены!BD1</f>
        <v>Картофель</v>
      </c>
      <c r="BK8" s="133" t="str">
        <f>[1]Цены!BE1</f>
        <v>Морковь</v>
      </c>
      <c r="BL8" s="133" t="str">
        <f>[1]Цены!BF1</f>
        <v>Лук</v>
      </c>
      <c r="BM8" s="133" t="str">
        <f>[1]Цены!BG1</f>
        <v>Капуста</v>
      </c>
      <c r="BN8" s="133" t="str">
        <f>[1]Цены!BH1</f>
        <v>Свекла</v>
      </c>
      <c r="BO8" s="133" t="str">
        <f>[1]Цены!BI1</f>
        <v>Томатная паста</v>
      </c>
      <c r="BP8" s="133" t="str">
        <f>[1]Цены!BJ1</f>
        <v>Масло растительное</v>
      </c>
      <c r="BQ8" s="133" t="str">
        <f>[1]Цены!BK1</f>
        <v>Соль</v>
      </c>
      <c r="BR8" s="131" t="s">
        <v>82</v>
      </c>
      <c r="BS8" s="143" t="s">
        <v>4</v>
      </c>
      <c r="BT8" s="137" t="s">
        <v>5</v>
      </c>
    </row>
    <row r="9" spans="1:73" ht="36.75" customHeight="1">
      <c r="A9" s="136"/>
      <c r="B9" s="83" t="s">
        <v>6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1"/>
      <c r="BS9" s="143"/>
      <c r="BT9" s="137"/>
    </row>
    <row r="10" spans="1:73">
      <c r="A10" s="138" t="s">
        <v>7</v>
      </c>
      <c r="B10" s="84" t="str">
        <f>' 3-7 лет (день 2)'!B10</f>
        <v>Каша молочная "Дружба"</v>
      </c>
      <c r="C10" s="139">
        <f>$E$7</f>
        <v>1</v>
      </c>
      <c r="D10" s="84"/>
      <c r="E10" s="84"/>
      <c r="F10" s="84">
        <v>3.0000000000000001E-3</v>
      </c>
      <c r="G10" s="84"/>
      <c r="H10" s="84"/>
      <c r="I10" s="84"/>
      <c r="J10" s="84">
        <v>0.113</v>
      </c>
      <c r="K10" s="84">
        <v>2E-3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85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6"/>
      <c r="AZ10" s="86"/>
      <c r="BA10" s="86">
        <v>8.0000000000000002E-3</v>
      </c>
      <c r="BB10" s="86"/>
      <c r="BC10" s="86">
        <v>0.01</v>
      </c>
      <c r="BD10" s="86"/>
      <c r="BE10" s="84"/>
      <c r="BF10" s="84"/>
      <c r="BG10" s="84"/>
      <c r="BH10" s="84"/>
      <c r="BI10" s="84"/>
      <c r="BJ10" s="84"/>
      <c r="BK10" s="84"/>
      <c r="BL10" s="84"/>
      <c r="BM10" s="84"/>
      <c r="BN10" s="86"/>
      <c r="BO10" s="84"/>
      <c r="BP10" s="84"/>
      <c r="BQ10" s="84">
        <v>5.0000000000000001E-4</v>
      </c>
      <c r="BR10" s="87"/>
      <c r="BS10" s="69"/>
      <c r="BT10" s="69"/>
    </row>
    <row r="11" spans="1:73">
      <c r="A11" s="138"/>
      <c r="B11" s="84" t="str">
        <f>' 3-7 лет (день 2)'!B11</f>
        <v>Бутерброд с джемом</v>
      </c>
      <c r="C11" s="140"/>
      <c r="D11" s="88">
        <v>0.02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>
        <v>5.0000000000000001E-3</v>
      </c>
      <c r="R11" s="84"/>
      <c r="S11" s="84"/>
      <c r="T11" s="84"/>
      <c r="U11" s="84"/>
      <c r="V11" s="84"/>
      <c r="W11" s="84"/>
      <c r="X11" s="85"/>
      <c r="Y11" s="85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6"/>
      <c r="AZ11" s="86"/>
      <c r="BA11" s="86"/>
      <c r="BB11" s="86"/>
      <c r="BC11" s="86"/>
      <c r="BD11" s="86"/>
      <c r="BE11" s="84"/>
      <c r="BF11" s="84"/>
      <c r="BG11" s="84"/>
      <c r="BH11" s="84"/>
      <c r="BI11" s="84"/>
      <c r="BJ11" s="84"/>
      <c r="BK11" s="84"/>
      <c r="BL11" s="84"/>
      <c r="BM11" s="84"/>
      <c r="BN11" s="86"/>
      <c r="BO11" s="84"/>
      <c r="BP11" s="84"/>
      <c r="BQ11" s="84"/>
      <c r="BR11" s="87"/>
      <c r="BS11" s="69"/>
      <c r="BT11" s="69"/>
    </row>
    <row r="12" spans="1:73" s="62" customFormat="1">
      <c r="A12" s="138"/>
      <c r="B12" s="84" t="str">
        <f>' 3-7 лет (день 2)'!B12</f>
        <v>Кофейный напиток с молоком</v>
      </c>
      <c r="C12" s="140"/>
      <c r="D12" s="90"/>
      <c r="E12" s="91"/>
      <c r="F12" s="91">
        <v>7.0000000000000001E-3</v>
      </c>
      <c r="G12" s="91"/>
      <c r="H12" s="91"/>
      <c r="I12" s="91">
        <v>2E-3</v>
      </c>
      <c r="J12" s="91">
        <v>7.4999999999999997E-2</v>
      </c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2"/>
      <c r="Y12" s="92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3"/>
      <c r="AZ12" s="93"/>
      <c r="BA12" s="93"/>
      <c r="BB12" s="93"/>
      <c r="BC12" s="93"/>
      <c r="BD12" s="93"/>
      <c r="BE12" s="91"/>
      <c r="BF12" s="91"/>
      <c r="BG12" s="91"/>
      <c r="BH12" s="91"/>
      <c r="BI12" s="91"/>
      <c r="BJ12" s="91"/>
      <c r="BK12" s="91"/>
      <c r="BL12" s="91"/>
      <c r="BM12" s="91"/>
      <c r="BN12" s="93"/>
      <c r="BO12" s="91"/>
      <c r="BP12" s="91"/>
      <c r="BQ12" s="91"/>
      <c r="BR12" s="87"/>
      <c r="BS12" s="100"/>
      <c r="BT12" s="100"/>
    </row>
    <row r="13" spans="1:73" s="6" customFormat="1">
      <c r="A13" s="138"/>
      <c r="B13" s="84"/>
      <c r="C13" s="141"/>
      <c r="D13" s="9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2"/>
      <c r="Y13" s="92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3"/>
      <c r="AZ13" s="93"/>
      <c r="BA13" s="93"/>
      <c r="BB13" s="93"/>
      <c r="BC13" s="93"/>
      <c r="BD13" s="93"/>
      <c r="BE13" s="91"/>
      <c r="BF13" s="91"/>
      <c r="BG13" s="91"/>
      <c r="BH13" s="91"/>
      <c r="BI13" s="91"/>
      <c r="BJ13" s="91"/>
      <c r="BK13" s="91"/>
      <c r="BL13" s="91"/>
      <c r="BM13" s="91"/>
      <c r="BN13" s="93"/>
      <c r="BO13" s="91"/>
      <c r="BP13" s="91"/>
      <c r="BQ13" s="91"/>
      <c r="BR13" s="87"/>
      <c r="BS13" s="100"/>
      <c r="BT13" s="100"/>
    </row>
    <row r="14" spans="1:73" s="6" customFormat="1" ht="25.2" hidden="1">
      <c r="A14" s="94"/>
      <c r="B14" s="84" t="str">
        <f>' 3-7 лет (день 2)'!B14</f>
        <v xml:space="preserve">Салат из кукурузы </v>
      </c>
      <c r="C14" s="95"/>
      <c r="D14" s="90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8"/>
      <c r="W14" s="98"/>
      <c r="X14" s="92"/>
      <c r="Y14" s="118"/>
      <c r="Z14" s="91"/>
      <c r="AA14" s="91"/>
      <c r="AB14" s="98"/>
      <c r="AC14" s="98"/>
      <c r="AD14" s="98"/>
      <c r="AE14" s="98"/>
      <c r="AF14" s="98"/>
      <c r="AG14" s="91"/>
      <c r="AH14" s="91"/>
      <c r="AI14" s="91"/>
      <c r="AJ14" s="91"/>
      <c r="AK14" s="91"/>
      <c r="AL14" s="91"/>
      <c r="AM14" s="91"/>
      <c r="AN14" s="91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3"/>
      <c r="AZ14" s="93"/>
      <c r="BA14" s="93"/>
      <c r="BB14" s="93"/>
      <c r="BC14" s="93"/>
      <c r="BD14" s="93"/>
      <c r="BE14" s="91"/>
      <c r="BF14" s="91"/>
      <c r="BG14" s="91"/>
      <c r="BH14" s="91"/>
      <c r="BI14" s="91"/>
      <c r="BJ14" s="91"/>
      <c r="BK14" s="91"/>
      <c r="BL14" s="91"/>
      <c r="BM14" s="91"/>
      <c r="BN14" s="93"/>
      <c r="BO14" s="91"/>
      <c r="BP14" s="91"/>
      <c r="BQ14" s="91"/>
      <c r="BR14" s="87"/>
      <c r="BS14" s="100"/>
      <c r="BT14" s="100"/>
    </row>
    <row r="15" spans="1:73" s="6" customFormat="1">
      <c r="A15" s="142" t="s">
        <v>10</v>
      </c>
      <c r="B15" s="91" t="str">
        <f>' 3-7 лет (день 2)'!B15</f>
        <v>Суп с лапшой</v>
      </c>
      <c r="C15" s="140">
        <f>E7</f>
        <v>1</v>
      </c>
      <c r="D15" s="90"/>
      <c r="E15" s="91"/>
      <c r="F15" s="91"/>
      <c r="G15" s="91"/>
      <c r="H15" s="91"/>
      <c r="I15" s="91"/>
      <c r="J15" s="91"/>
      <c r="K15" s="91">
        <v>2E-3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8"/>
      <c r="W15" s="98"/>
      <c r="X15" s="93"/>
      <c r="Y15" s="119"/>
      <c r="Z15" s="120"/>
      <c r="AA15" s="91"/>
      <c r="AB15" s="98"/>
      <c r="AC15" s="98"/>
      <c r="AD15" s="98"/>
      <c r="AE15" s="98"/>
      <c r="AF15" s="98"/>
      <c r="AG15" s="91"/>
      <c r="AH15" s="91"/>
      <c r="AI15" s="91"/>
      <c r="AJ15" s="91"/>
      <c r="AK15" s="91"/>
      <c r="AL15" s="91">
        <v>8.0000000000000002E-3</v>
      </c>
      <c r="AM15" s="91"/>
      <c r="AN15" s="91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91"/>
      <c r="AZ15" s="91"/>
      <c r="BA15" s="91"/>
      <c r="BB15" s="91"/>
      <c r="BC15" s="91"/>
      <c r="BD15" s="91">
        <v>2.9000000000000001E-2</v>
      </c>
      <c r="BE15" s="91"/>
      <c r="BF15" s="91"/>
      <c r="BG15" s="91"/>
      <c r="BH15" s="91"/>
      <c r="BI15" s="91"/>
      <c r="BJ15" s="91">
        <v>0.08</v>
      </c>
      <c r="BK15" s="91">
        <v>1.2999999999999999E-2</v>
      </c>
      <c r="BL15" s="91">
        <v>1.0999999999999999E-2</v>
      </c>
      <c r="BM15" s="91"/>
      <c r="BN15" s="91"/>
      <c r="BO15" s="91"/>
      <c r="BP15" s="91">
        <v>2E-3</v>
      </c>
      <c r="BQ15" s="91">
        <v>1E-3</v>
      </c>
      <c r="BR15" s="87"/>
      <c r="BS15" s="100"/>
      <c r="BT15" s="100"/>
    </row>
    <row r="16" spans="1:73" s="6" customFormat="1">
      <c r="A16" s="138"/>
      <c r="B16" s="91" t="str">
        <f>' 3-7 лет (день 2)'!B16</f>
        <v>Котлета мясная</v>
      </c>
      <c r="C16" s="140"/>
      <c r="D16" s="90">
        <v>0.01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2">
        <v>7.6923076923076927E-2</v>
      </c>
      <c r="Y16" s="92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3"/>
      <c r="AZ16" s="93"/>
      <c r="BA16" s="121"/>
      <c r="BB16" s="121"/>
      <c r="BC16" s="93"/>
      <c r="BD16" s="93"/>
      <c r="BE16" s="91">
        <v>0.02</v>
      </c>
      <c r="BF16" s="91">
        <v>0.02</v>
      </c>
      <c r="BG16" s="91"/>
      <c r="BH16" s="91"/>
      <c r="BI16" s="91"/>
      <c r="BJ16" s="91"/>
      <c r="BK16" s="91"/>
      <c r="BL16" s="91">
        <v>5.0000000000000001E-3</v>
      </c>
      <c r="BM16" s="91"/>
      <c r="BN16" s="93"/>
      <c r="BO16" s="91"/>
      <c r="BP16" s="91">
        <v>1E-3</v>
      </c>
      <c r="BQ16" s="91">
        <v>1E-3</v>
      </c>
      <c r="BR16" s="87"/>
      <c r="BS16" s="100"/>
      <c r="BT16" s="100"/>
    </row>
    <row r="17" spans="1:72">
      <c r="A17" s="138"/>
      <c r="B17" s="91" t="str">
        <f>' 3-7 лет (день 2)'!B17</f>
        <v>Капуста тушеная</v>
      </c>
      <c r="C17" s="140"/>
      <c r="D17" s="88"/>
      <c r="E17" s="84"/>
      <c r="F17" s="84"/>
      <c r="G17" s="84"/>
      <c r="H17" s="84"/>
      <c r="I17" s="84"/>
      <c r="J17" s="84"/>
      <c r="K17" s="84">
        <v>2E-3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5"/>
      <c r="Y17" s="85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6"/>
      <c r="AZ17" s="86"/>
      <c r="BA17" s="86"/>
      <c r="BB17" s="86"/>
      <c r="BC17" s="86"/>
      <c r="BD17" s="86"/>
      <c r="BE17" s="84"/>
      <c r="BF17" s="84"/>
      <c r="BG17" s="84"/>
      <c r="BH17" s="84"/>
      <c r="BI17" s="84"/>
      <c r="BJ17" s="84"/>
      <c r="BK17" s="84">
        <v>1.2E-2</v>
      </c>
      <c r="BL17" s="84">
        <v>1.2999999999999999E-2</v>
      </c>
      <c r="BM17" s="84">
        <v>0.14000000000000001</v>
      </c>
      <c r="BN17" s="86"/>
      <c r="BO17" s="84">
        <v>2E-3</v>
      </c>
      <c r="BP17" s="84">
        <v>3.0000000000000001E-3</v>
      </c>
      <c r="BQ17" s="84">
        <v>5.0000000000000001E-4</v>
      </c>
      <c r="BR17" s="87"/>
      <c r="BS17" s="69"/>
      <c r="BT17" s="69"/>
    </row>
    <row r="18" spans="1:72">
      <c r="A18" s="138"/>
      <c r="B18" s="91" t="str">
        <f>' 3-7 лет (день 2)'!B18</f>
        <v>Хлеб пшеничный</v>
      </c>
      <c r="C18" s="140"/>
      <c r="D18" s="88">
        <v>0.02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5"/>
      <c r="Y18" s="85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6"/>
      <c r="AZ18" s="86"/>
      <c r="BA18" s="86"/>
      <c r="BB18" s="86"/>
      <c r="BC18" s="86"/>
      <c r="BD18" s="86"/>
      <c r="BE18" s="84"/>
      <c r="BF18" s="84"/>
      <c r="BG18" s="84"/>
      <c r="BH18" s="84"/>
      <c r="BI18" s="84"/>
      <c r="BJ18" s="84"/>
      <c r="BK18" s="84"/>
      <c r="BL18" s="84"/>
      <c r="BM18" s="84"/>
      <c r="BN18" s="86"/>
      <c r="BO18" s="84"/>
      <c r="BP18" s="84"/>
      <c r="BQ18" s="84"/>
      <c r="BR18" s="87"/>
      <c r="BS18" s="69"/>
      <c r="BT18" s="69"/>
    </row>
    <row r="19" spans="1:72">
      <c r="A19" s="138"/>
      <c r="B19" s="91" t="str">
        <f>' 3-7 лет (день 2)'!B19</f>
        <v>Хлеб ржано-пшеничный</v>
      </c>
      <c r="C19" s="140"/>
      <c r="D19" s="88"/>
      <c r="E19" s="84">
        <v>0.04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5"/>
      <c r="Y19" s="85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6"/>
      <c r="AZ19" s="86"/>
      <c r="BA19" s="86"/>
      <c r="BB19" s="86"/>
      <c r="BC19" s="86"/>
      <c r="BD19" s="86"/>
      <c r="BE19" s="84"/>
      <c r="BF19" s="84"/>
      <c r="BG19" s="84"/>
      <c r="BH19" s="84"/>
      <c r="BI19" s="84"/>
      <c r="BJ19" s="84"/>
      <c r="BK19" s="84"/>
      <c r="BL19" s="84"/>
      <c r="BM19" s="84"/>
      <c r="BN19" s="86"/>
      <c r="BO19" s="84"/>
      <c r="BP19" s="84"/>
      <c r="BQ19" s="84"/>
      <c r="BR19" s="87"/>
      <c r="BS19" s="69"/>
      <c r="BT19" s="69"/>
    </row>
    <row r="20" spans="1:72">
      <c r="A20" s="138"/>
      <c r="B20" s="91" t="str">
        <f>' 3-7 лет (день 2)'!B20</f>
        <v>Компот из кураги и изюма</v>
      </c>
      <c r="C20" s="140"/>
      <c r="D20" s="88"/>
      <c r="E20" s="84"/>
      <c r="F20" s="84">
        <v>0.01</v>
      </c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5"/>
      <c r="Y20" s="85"/>
      <c r="Z20" s="84">
        <v>8.0000000000000002E-3</v>
      </c>
      <c r="AA20" s="84">
        <v>5.0000000000000001E-3</v>
      </c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6"/>
      <c r="AZ20" s="86"/>
      <c r="BA20" s="86"/>
      <c r="BB20" s="86"/>
      <c r="BC20" s="86"/>
      <c r="BD20" s="86"/>
      <c r="BE20" s="84"/>
      <c r="BF20" s="84"/>
      <c r="BG20" s="84"/>
      <c r="BH20" s="84"/>
      <c r="BI20" s="84"/>
      <c r="BJ20" s="84"/>
      <c r="BK20" s="84"/>
      <c r="BL20" s="84"/>
      <c r="BM20" s="84"/>
      <c r="BN20" s="86"/>
      <c r="BO20" s="84"/>
      <c r="BP20" s="84"/>
      <c r="BQ20" s="84"/>
      <c r="BR20" s="87">
        <v>3.4999999999999997E-5</v>
      </c>
      <c r="BS20" s="69"/>
      <c r="BT20" s="69"/>
    </row>
    <row r="21" spans="1:72" ht="15.75" customHeight="1">
      <c r="A21" s="138"/>
      <c r="B21" s="91"/>
      <c r="C21" s="141"/>
      <c r="D21" s="88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5"/>
      <c r="Y21" s="85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6"/>
      <c r="AZ21" s="86"/>
      <c r="BA21" s="86"/>
      <c r="BB21" s="86"/>
      <c r="BC21" s="86"/>
      <c r="BD21" s="86"/>
      <c r="BE21" s="84"/>
      <c r="BF21" s="84"/>
      <c r="BG21" s="84"/>
      <c r="BH21" s="84"/>
      <c r="BI21" s="84"/>
      <c r="BJ21" s="84"/>
      <c r="BK21" s="84"/>
      <c r="BL21" s="84"/>
      <c r="BM21" s="84"/>
      <c r="BN21" s="86"/>
      <c r="BO21" s="84"/>
      <c r="BP21" s="84"/>
      <c r="BQ21" s="84"/>
      <c r="BR21" s="87"/>
      <c r="BS21" s="69"/>
      <c r="BT21" s="69"/>
    </row>
    <row r="22" spans="1:72" ht="13.5" customHeight="1">
      <c r="A22" s="138" t="s">
        <v>17</v>
      </c>
      <c r="B22" s="84" t="str">
        <f>' 3-7 лет (день 2)'!B22</f>
        <v>Чай с лимоном</v>
      </c>
      <c r="C22" s="139">
        <f>$E$7</f>
        <v>1</v>
      </c>
      <c r="D22" s="88"/>
      <c r="E22" s="84"/>
      <c r="F22" s="84">
        <v>8.0000000000000002E-3</v>
      </c>
      <c r="G22" s="84">
        <v>5.0000000000000001E-4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5"/>
      <c r="Y22" s="85"/>
      <c r="Z22" s="84"/>
      <c r="AA22" s="84"/>
      <c r="AB22" s="84"/>
      <c r="AC22" s="84"/>
      <c r="AD22" s="84"/>
      <c r="AE22" s="84"/>
      <c r="AF22" s="84"/>
      <c r="AG22" s="84"/>
      <c r="AH22" s="84">
        <v>5.0000000000000001E-3</v>
      </c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6"/>
      <c r="AZ22" s="86"/>
      <c r="BA22" s="86"/>
      <c r="BB22" s="86"/>
      <c r="BC22" s="86"/>
      <c r="BD22" s="86"/>
      <c r="BE22" s="84"/>
      <c r="BF22" s="84"/>
      <c r="BG22" s="84"/>
      <c r="BH22" s="84"/>
      <c r="BI22" s="84"/>
      <c r="BJ22" s="84"/>
      <c r="BK22" s="84"/>
      <c r="BL22" s="84"/>
      <c r="BM22" s="84"/>
      <c r="BN22" s="86"/>
      <c r="BO22" s="84"/>
      <c r="BP22" s="84"/>
      <c r="BQ22" s="84"/>
      <c r="BR22" s="87"/>
      <c r="BS22" s="69"/>
      <c r="BT22" s="69"/>
    </row>
    <row r="23" spans="1:72">
      <c r="A23" s="138"/>
      <c r="B23" s="84" t="str">
        <f>' 3-7 лет (день 2)'!B23</f>
        <v>Сдоба обыкновенная</v>
      </c>
      <c r="C23" s="140"/>
      <c r="D23" s="88"/>
      <c r="E23" s="84"/>
      <c r="F23" s="84">
        <v>3.5000000000000001E-3</v>
      </c>
      <c r="G23" s="84"/>
      <c r="H23" s="84"/>
      <c r="I23" s="84"/>
      <c r="J23" s="84">
        <v>1.7999999999999999E-2</v>
      </c>
      <c r="K23" s="84">
        <v>2E-3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5">
        <v>0.04</v>
      </c>
      <c r="Y23" s="85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>
        <v>4.4999999999999998E-2</v>
      </c>
      <c r="AN23" s="84">
        <v>1E-3</v>
      </c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6"/>
      <c r="AZ23" s="86"/>
      <c r="BA23" s="86"/>
      <c r="BB23" s="86"/>
      <c r="BC23" s="86"/>
      <c r="BD23" s="86"/>
      <c r="BE23" s="84"/>
      <c r="BF23" s="84"/>
      <c r="BG23" s="84"/>
      <c r="BH23" s="84"/>
      <c r="BI23" s="84"/>
      <c r="BJ23" s="84"/>
      <c r="BK23" s="84"/>
      <c r="BL23" s="84"/>
      <c r="BM23" s="84"/>
      <c r="BN23" s="86"/>
      <c r="BO23" s="84"/>
      <c r="BP23" s="84"/>
      <c r="BQ23" s="84"/>
      <c r="BR23" s="87"/>
      <c r="BS23" s="69"/>
      <c r="BT23" s="69"/>
    </row>
    <row r="24" spans="1:72">
      <c r="A24" s="138"/>
      <c r="B24" s="84" t="str">
        <f>' 3-7 лет (день 2)'!B24</f>
        <v>Банан</v>
      </c>
      <c r="C24" s="140"/>
      <c r="D24" s="88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5"/>
      <c r="Y24" s="85"/>
      <c r="Z24" s="84"/>
      <c r="AA24" s="84"/>
      <c r="AB24" s="84"/>
      <c r="AC24" s="84"/>
      <c r="AD24" s="84"/>
      <c r="AE24" s="84"/>
      <c r="AF24" s="84"/>
      <c r="AG24" s="84">
        <v>0.125</v>
      </c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6"/>
      <c r="AZ24" s="86"/>
      <c r="BA24" s="86"/>
      <c r="BB24" s="86"/>
      <c r="BC24" s="86"/>
      <c r="BD24" s="86"/>
      <c r="BE24" s="84"/>
      <c r="BF24" s="84"/>
      <c r="BG24" s="84"/>
      <c r="BH24" s="84"/>
      <c r="BI24" s="84"/>
      <c r="BJ24" s="84"/>
      <c r="BK24" s="84"/>
      <c r="BL24" s="84"/>
      <c r="BM24" s="84"/>
      <c r="BN24" s="86"/>
      <c r="BO24" s="84"/>
      <c r="BP24" s="84"/>
      <c r="BQ24" s="84"/>
      <c r="BR24" s="87"/>
      <c r="BS24" s="69"/>
      <c r="BT24" s="69"/>
    </row>
    <row r="25" spans="1:72">
      <c r="A25" s="138"/>
      <c r="B25" s="84"/>
      <c r="C25" s="140"/>
      <c r="D25" s="88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5"/>
      <c r="Y25" s="85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6"/>
      <c r="AZ25" s="86"/>
      <c r="BA25" s="86"/>
      <c r="BB25" s="86"/>
      <c r="BC25" s="86"/>
      <c r="BD25" s="86"/>
      <c r="BE25" s="84"/>
      <c r="BF25" s="84"/>
      <c r="BG25" s="84"/>
      <c r="BH25" s="84"/>
      <c r="BI25" s="84"/>
      <c r="BJ25" s="84"/>
      <c r="BK25" s="84"/>
      <c r="BL25" s="84"/>
      <c r="BM25" s="84"/>
      <c r="BN25" s="86"/>
      <c r="BO25" s="84"/>
      <c r="BP25" s="84"/>
      <c r="BQ25" s="84"/>
      <c r="BR25" s="87"/>
      <c r="BS25" s="69"/>
      <c r="BT25" s="69"/>
    </row>
    <row r="26" spans="1:72">
      <c r="A26" s="138"/>
      <c r="B26" s="84"/>
      <c r="C26" s="141"/>
      <c r="D26" s="88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5"/>
      <c r="Y26" s="85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6"/>
      <c r="AZ26" s="86"/>
      <c r="BA26" s="86"/>
      <c r="BB26" s="86"/>
      <c r="BC26" s="86"/>
      <c r="BD26" s="86"/>
      <c r="BE26" s="84"/>
      <c r="BF26" s="84"/>
      <c r="BG26" s="84"/>
      <c r="BH26" s="84"/>
      <c r="BI26" s="84"/>
      <c r="BJ26" s="84"/>
      <c r="BK26" s="84"/>
      <c r="BL26" s="84"/>
      <c r="BM26" s="84"/>
      <c r="BN26" s="86"/>
      <c r="BO26" s="84"/>
      <c r="BP26" s="84"/>
      <c r="BQ26" s="84"/>
      <c r="BR26" s="87"/>
      <c r="BS26" s="69"/>
      <c r="BT26" s="69"/>
    </row>
    <row r="27" spans="1:72">
      <c r="A27" s="138" t="s">
        <v>20</v>
      </c>
      <c r="B27" s="101" t="str">
        <f>' 3-7 лет (день 2)'!B26</f>
        <v>Суп - уха</v>
      </c>
      <c r="C27" s="139">
        <f>$E$7</f>
        <v>1</v>
      </c>
      <c r="D27" s="88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>
        <v>1.4999999999999999E-2</v>
      </c>
      <c r="V27" s="84"/>
      <c r="W27" s="84"/>
      <c r="X27" s="85"/>
      <c r="Y27" s="85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6">
        <v>5.0000000000000001E-3</v>
      </c>
      <c r="AZ27" s="86"/>
      <c r="BA27" s="86"/>
      <c r="BB27" s="86"/>
      <c r="BC27" s="86"/>
      <c r="BD27" s="86"/>
      <c r="BE27" s="84"/>
      <c r="BF27" s="84"/>
      <c r="BG27" s="84"/>
      <c r="BH27" s="84"/>
      <c r="BI27" s="84"/>
      <c r="BJ27" s="84">
        <v>6.8000000000000005E-2</v>
      </c>
      <c r="BK27" s="84">
        <v>1.0999999999999999E-2</v>
      </c>
      <c r="BL27" s="84">
        <v>0.01</v>
      </c>
      <c r="BM27" s="84"/>
      <c r="BN27" s="86"/>
      <c r="BO27" s="84"/>
      <c r="BP27" s="84">
        <v>1E-3</v>
      </c>
      <c r="BQ27" s="84">
        <v>1E-3</v>
      </c>
      <c r="BR27" s="87"/>
      <c r="BS27" s="69"/>
      <c r="BT27" s="69"/>
    </row>
    <row r="28" spans="1:72">
      <c r="A28" s="138"/>
      <c r="B28" s="101" t="str">
        <f>' 3-7 лет (день 2)'!B27</f>
        <v>Хлеб пшеничный</v>
      </c>
      <c r="C28" s="140"/>
      <c r="D28" s="88">
        <v>0.02</v>
      </c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5"/>
      <c r="Y28" s="85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6"/>
      <c r="AZ28" s="86"/>
      <c r="BA28" s="86"/>
      <c r="BB28" s="86"/>
      <c r="BC28" s="86"/>
      <c r="BD28" s="86"/>
      <c r="BE28" s="84"/>
      <c r="BF28" s="84"/>
      <c r="BG28" s="84"/>
      <c r="BH28" s="84"/>
      <c r="BI28" s="84"/>
      <c r="BJ28" s="84"/>
      <c r="BK28" s="84"/>
      <c r="BL28" s="84"/>
      <c r="BM28" s="84"/>
      <c r="BN28" s="86"/>
      <c r="BO28" s="84"/>
      <c r="BP28" s="84"/>
      <c r="BQ28" s="84"/>
      <c r="BR28" s="87"/>
      <c r="BS28" s="69"/>
      <c r="BT28" s="69"/>
    </row>
    <row r="29" spans="1:72">
      <c r="A29" s="138"/>
      <c r="B29" s="101" t="str">
        <f>' 3-7 лет (день 2)'!B28</f>
        <v>Чай с сахаром</v>
      </c>
      <c r="C29" s="140"/>
      <c r="D29" s="88"/>
      <c r="E29" s="84"/>
      <c r="F29" s="84">
        <v>8.0000000000000002E-3</v>
      </c>
      <c r="G29" s="84">
        <v>5.0000000000000001E-4</v>
      </c>
      <c r="H29" s="84"/>
      <c r="I29" s="91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/>
      <c r="Y29" s="85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6"/>
      <c r="AZ29" s="86"/>
      <c r="BA29" s="86"/>
      <c r="BB29" s="86"/>
      <c r="BC29" s="86"/>
      <c r="BD29" s="86"/>
      <c r="BE29" s="84"/>
      <c r="BF29" s="84"/>
      <c r="BG29" s="84"/>
      <c r="BH29" s="84"/>
      <c r="BI29" s="84"/>
      <c r="BJ29" s="84"/>
      <c r="BK29" s="84"/>
      <c r="BL29" s="84"/>
      <c r="BM29" s="84"/>
      <c r="BN29" s="86"/>
      <c r="BO29" s="84"/>
      <c r="BP29" s="84"/>
      <c r="BQ29" s="84"/>
      <c r="BR29" s="87"/>
      <c r="BS29" s="69"/>
      <c r="BT29" s="69"/>
    </row>
    <row r="30" spans="1:72">
      <c r="A30" s="138"/>
      <c r="B30" s="102"/>
      <c r="C30" s="140"/>
      <c r="D30" s="88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5"/>
      <c r="Y30" s="85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6"/>
      <c r="AZ30" s="86"/>
      <c r="BA30" s="86"/>
      <c r="BB30" s="86"/>
      <c r="BC30" s="86"/>
      <c r="BD30" s="86"/>
      <c r="BE30" s="84"/>
      <c r="BF30" s="84"/>
      <c r="BG30" s="84"/>
      <c r="BH30" s="84"/>
      <c r="BI30" s="84"/>
      <c r="BJ30" s="84"/>
      <c r="BK30" s="84"/>
      <c r="BL30" s="84"/>
      <c r="BM30" s="84"/>
      <c r="BN30" s="86"/>
      <c r="BO30" s="84"/>
      <c r="BP30" s="84"/>
      <c r="BQ30" s="84"/>
      <c r="BR30" s="87"/>
      <c r="BS30" s="69"/>
      <c r="BT30" s="69"/>
    </row>
    <row r="31" spans="1:72">
      <c r="A31" s="138"/>
      <c r="B31" s="84"/>
      <c r="C31" s="141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5"/>
      <c r="Y31" s="85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6"/>
      <c r="AZ31" s="86"/>
      <c r="BA31" s="86"/>
      <c r="BB31" s="86"/>
      <c r="BC31" s="86"/>
      <c r="BD31" s="86"/>
      <c r="BE31" s="84"/>
      <c r="BF31" s="84"/>
      <c r="BG31" s="84"/>
      <c r="BH31" s="84"/>
      <c r="BI31" s="84"/>
      <c r="BJ31" s="84"/>
      <c r="BK31" s="84"/>
      <c r="BL31" s="84"/>
      <c r="BM31" s="84"/>
      <c r="BN31" s="86"/>
      <c r="BO31" s="84"/>
      <c r="BP31" s="84"/>
      <c r="BQ31" s="84"/>
      <c r="BR31" s="87"/>
      <c r="BS31" s="69"/>
      <c r="BT31" s="69"/>
    </row>
    <row r="32" spans="1:72" ht="16.8">
      <c r="A32" s="69"/>
      <c r="B32" s="122" t="s">
        <v>23</v>
      </c>
      <c r="C32" s="67"/>
      <c r="D32" s="123">
        <f t="shared" ref="D32:AL32" si="0">SUM(D10:D31)</f>
        <v>7.0000000000000007E-2</v>
      </c>
      <c r="E32" s="123">
        <f t="shared" si="0"/>
        <v>0.04</v>
      </c>
      <c r="F32" s="123">
        <f t="shared" si="0"/>
        <v>3.95E-2</v>
      </c>
      <c r="G32" s="123">
        <f t="shared" si="0"/>
        <v>1E-3</v>
      </c>
      <c r="H32" s="123">
        <f t="shared" si="0"/>
        <v>0</v>
      </c>
      <c r="I32" s="123">
        <f t="shared" si="0"/>
        <v>2E-3</v>
      </c>
      <c r="J32" s="123">
        <f t="shared" si="0"/>
        <v>0.20599999999999999</v>
      </c>
      <c r="K32" s="123">
        <f t="shared" si="0"/>
        <v>8.0000000000000002E-3</v>
      </c>
      <c r="L32" s="123">
        <f t="shared" si="0"/>
        <v>0</v>
      </c>
      <c r="M32" s="123">
        <f t="shared" si="0"/>
        <v>0</v>
      </c>
      <c r="N32" s="123">
        <f t="shared" si="0"/>
        <v>0</v>
      </c>
      <c r="O32" s="123">
        <f t="shared" si="0"/>
        <v>0</v>
      </c>
      <c r="P32" s="123">
        <f t="shared" si="0"/>
        <v>0</v>
      </c>
      <c r="Q32" s="123">
        <f t="shared" si="0"/>
        <v>5.0000000000000001E-3</v>
      </c>
      <c r="R32" s="123">
        <f t="shared" si="0"/>
        <v>0</v>
      </c>
      <c r="S32" s="123">
        <f t="shared" si="0"/>
        <v>0</v>
      </c>
      <c r="T32" s="123">
        <f t="shared" si="0"/>
        <v>0</v>
      </c>
      <c r="U32" s="123">
        <f t="shared" si="0"/>
        <v>1.4999999999999999E-2</v>
      </c>
      <c r="V32" s="123">
        <f t="shared" si="0"/>
        <v>0</v>
      </c>
      <c r="W32" s="123">
        <f t="shared" si="0"/>
        <v>0</v>
      </c>
      <c r="X32" s="123">
        <f t="shared" si="0"/>
        <v>0.11692307692307694</v>
      </c>
      <c r="Y32" s="123">
        <f t="shared" si="0"/>
        <v>0</v>
      </c>
      <c r="Z32" s="123">
        <f t="shared" si="0"/>
        <v>8.0000000000000002E-3</v>
      </c>
      <c r="AA32" s="123">
        <f t="shared" si="0"/>
        <v>5.0000000000000001E-3</v>
      </c>
      <c r="AB32" s="123">
        <f t="shared" si="0"/>
        <v>0</v>
      </c>
      <c r="AC32" s="123">
        <f t="shared" si="0"/>
        <v>0</v>
      </c>
      <c r="AD32" s="123">
        <f t="shared" si="0"/>
        <v>0</v>
      </c>
      <c r="AE32" s="123">
        <f t="shared" si="0"/>
        <v>0</v>
      </c>
      <c r="AF32" s="123">
        <f t="shared" si="0"/>
        <v>0</v>
      </c>
      <c r="AG32" s="123">
        <f t="shared" si="0"/>
        <v>0.125</v>
      </c>
      <c r="AH32" s="123">
        <f t="shared" si="0"/>
        <v>5.0000000000000001E-3</v>
      </c>
      <c r="AI32" s="123">
        <f t="shared" si="0"/>
        <v>0</v>
      </c>
      <c r="AJ32" s="123">
        <f t="shared" si="0"/>
        <v>0</v>
      </c>
      <c r="AK32" s="123">
        <f t="shared" si="0"/>
        <v>0</v>
      </c>
      <c r="AL32" s="123">
        <f t="shared" si="0"/>
        <v>8.0000000000000002E-3</v>
      </c>
      <c r="AM32" s="123">
        <f t="shared" ref="AM32:BR32" si="1">SUM(AM10:AM31)</f>
        <v>4.4999999999999998E-2</v>
      </c>
      <c r="AN32" s="123">
        <f t="shared" si="1"/>
        <v>1E-3</v>
      </c>
      <c r="AO32" s="123">
        <f t="shared" si="1"/>
        <v>0</v>
      </c>
      <c r="AP32" s="123">
        <f t="shared" si="1"/>
        <v>0</v>
      </c>
      <c r="AQ32" s="123">
        <f t="shared" si="1"/>
        <v>0</v>
      </c>
      <c r="AR32" s="123">
        <f t="shared" si="1"/>
        <v>0</v>
      </c>
      <c r="AS32" s="123">
        <f t="shared" si="1"/>
        <v>0</v>
      </c>
      <c r="AT32" s="123">
        <f t="shared" si="1"/>
        <v>0</v>
      </c>
      <c r="AU32" s="123">
        <f t="shared" si="1"/>
        <v>0</v>
      </c>
      <c r="AV32" s="123">
        <f t="shared" si="1"/>
        <v>0</v>
      </c>
      <c r="AW32" s="123">
        <f t="shared" si="1"/>
        <v>0</v>
      </c>
      <c r="AX32" s="123">
        <f t="shared" si="1"/>
        <v>0</v>
      </c>
      <c r="AY32" s="123">
        <f t="shared" si="1"/>
        <v>5.0000000000000001E-3</v>
      </c>
      <c r="AZ32" s="123">
        <f t="shared" si="1"/>
        <v>0</v>
      </c>
      <c r="BA32" s="123">
        <f t="shared" si="1"/>
        <v>8.0000000000000002E-3</v>
      </c>
      <c r="BB32" s="123">
        <f t="shared" si="1"/>
        <v>0</v>
      </c>
      <c r="BC32" s="123">
        <f t="shared" si="1"/>
        <v>0.01</v>
      </c>
      <c r="BD32" s="123">
        <f t="shared" si="1"/>
        <v>2.9000000000000001E-2</v>
      </c>
      <c r="BE32" s="123">
        <f t="shared" si="1"/>
        <v>0.02</v>
      </c>
      <c r="BF32" s="123">
        <f t="shared" si="1"/>
        <v>0.02</v>
      </c>
      <c r="BG32" s="123">
        <f t="shared" si="1"/>
        <v>0</v>
      </c>
      <c r="BH32" s="123">
        <f t="shared" si="1"/>
        <v>0</v>
      </c>
      <c r="BI32" s="123">
        <f t="shared" si="1"/>
        <v>0</v>
      </c>
      <c r="BJ32" s="123">
        <f t="shared" si="1"/>
        <v>0.14800000000000002</v>
      </c>
      <c r="BK32" s="123">
        <f t="shared" si="1"/>
        <v>3.6000000000000004E-2</v>
      </c>
      <c r="BL32" s="123">
        <f t="shared" si="1"/>
        <v>3.9E-2</v>
      </c>
      <c r="BM32" s="123">
        <f t="shared" si="1"/>
        <v>0.14000000000000001</v>
      </c>
      <c r="BN32" s="123">
        <f t="shared" si="1"/>
        <v>0</v>
      </c>
      <c r="BO32" s="123">
        <f t="shared" si="1"/>
        <v>2E-3</v>
      </c>
      <c r="BP32" s="123">
        <f t="shared" si="1"/>
        <v>7.0000000000000001E-3</v>
      </c>
      <c r="BQ32" s="123">
        <f t="shared" si="1"/>
        <v>4.0000000000000001E-3</v>
      </c>
      <c r="BR32" s="107">
        <f t="shared" si="1"/>
        <v>3.4999999999999997E-5</v>
      </c>
      <c r="BS32" s="69"/>
      <c r="BT32" s="69"/>
    </row>
    <row r="33" spans="1:73" ht="16.8">
      <c r="A33" s="69"/>
      <c r="B33" s="122" t="s">
        <v>24</v>
      </c>
      <c r="C33" s="67"/>
      <c r="D33" s="124">
        <f>ROUND(PRODUCT(D32,$E$7),3)</f>
        <v>7.0000000000000007E-2</v>
      </c>
      <c r="E33" s="124">
        <f t="shared" ref="E33:BR33" si="2">ROUND(PRODUCT(E32,$E$7),3)</f>
        <v>0.04</v>
      </c>
      <c r="F33" s="124">
        <f t="shared" si="2"/>
        <v>0.04</v>
      </c>
      <c r="G33" s="124">
        <f t="shared" si="2"/>
        <v>1E-3</v>
      </c>
      <c r="H33" s="124">
        <f t="shared" si="2"/>
        <v>0</v>
      </c>
      <c r="I33" s="124">
        <f t="shared" si="2"/>
        <v>2E-3</v>
      </c>
      <c r="J33" s="124">
        <f t="shared" si="2"/>
        <v>0.20599999999999999</v>
      </c>
      <c r="K33" s="124">
        <f t="shared" si="2"/>
        <v>8.0000000000000002E-3</v>
      </c>
      <c r="L33" s="124">
        <f t="shared" si="2"/>
        <v>0</v>
      </c>
      <c r="M33" s="124">
        <f t="shared" si="2"/>
        <v>0</v>
      </c>
      <c r="N33" s="124">
        <f t="shared" si="2"/>
        <v>0</v>
      </c>
      <c r="O33" s="124">
        <f t="shared" si="2"/>
        <v>0</v>
      </c>
      <c r="P33" s="124">
        <f t="shared" si="2"/>
        <v>0</v>
      </c>
      <c r="Q33" s="124">
        <f t="shared" si="2"/>
        <v>5.0000000000000001E-3</v>
      </c>
      <c r="R33" s="124">
        <f t="shared" si="2"/>
        <v>0</v>
      </c>
      <c r="S33" s="124">
        <f t="shared" si="2"/>
        <v>0</v>
      </c>
      <c r="T33" s="124">
        <f t="shared" si="2"/>
        <v>0</v>
      </c>
      <c r="U33" s="124">
        <f t="shared" si="2"/>
        <v>1.4999999999999999E-2</v>
      </c>
      <c r="V33" s="124">
        <f t="shared" si="2"/>
        <v>0</v>
      </c>
      <c r="W33" s="124">
        <f t="shared" si="2"/>
        <v>0</v>
      </c>
      <c r="X33" s="124">
        <f t="shared" si="2"/>
        <v>0.11700000000000001</v>
      </c>
      <c r="Y33" s="124">
        <f t="shared" si="2"/>
        <v>0</v>
      </c>
      <c r="Z33" s="124">
        <f t="shared" si="2"/>
        <v>8.0000000000000002E-3</v>
      </c>
      <c r="AA33" s="124">
        <f t="shared" si="2"/>
        <v>5.0000000000000001E-3</v>
      </c>
      <c r="AB33" s="124">
        <f t="shared" si="2"/>
        <v>0</v>
      </c>
      <c r="AC33" s="124">
        <f t="shared" si="2"/>
        <v>0</v>
      </c>
      <c r="AD33" s="124">
        <f t="shared" si="2"/>
        <v>0</v>
      </c>
      <c r="AE33" s="124">
        <f t="shared" si="2"/>
        <v>0</v>
      </c>
      <c r="AF33" s="124">
        <f t="shared" si="2"/>
        <v>0</v>
      </c>
      <c r="AG33" s="124">
        <f t="shared" si="2"/>
        <v>0.125</v>
      </c>
      <c r="AH33" s="124">
        <f t="shared" si="2"/>
        <v>5.0000000000000001E-3</v>
      </c>
      <c r="AI33" s="124">
        <f t="shared" si="2"/>
        <v>0</v>
      </c>
      <c r="AJ33" s="124">
        <f t="shared" si="2"/>
        <v>0</v>
      </c>
      <c r="AK33" s="124">
        <f t="shared" si="2"/>
        <v>0</v>
      </c>
      <c r="AL33" s="124">
        <f t="shared" si="2"/>
        <v>8.0000000000000002E-3</v>
      </c>
      <c r="AM33" s="124">
        <f t="shared" si="2"/>
        <v>4.4999999999999998E-2</v>
      </c>
      <c r="AN33" s="124">
        <f t="shared" si="2"/>
        <v>1E-3</v>
      </c>
      <c r="AO33" s="124">
        <f t="shared" si="2"/>
        <v>0</v>
      </c>
      <c r="AP33" s="124">
        <f t="shared" si="2"/>
        <v>0</v>
      </c>
      <c r="AQ33" s="124">
        <f t="shared" si="2"/>
        <v>0</v>
      </c>
      <c r="AR33" s="124">
        <f t="shared" si="2"/>
        <v>0</v>
      </c>
      <c r="AS33" s="124">
        <f t="shared" si="2"/>
        <v>0</v>
      </c>
      <c r="AT33" s="124">
        <f t="shared" si="2"/>
        <v>0</v>
      </c>
      <c r="AU33" s="124">
        <f t="shared" si="2"/>
        <v>0</v>
      </c>
      <c r="AV33" s="124">
        <f t="shared" si="2"/>
        <v>0</v>
      </c>
      <c r="AW33" s="124">
        <f t="shared" si="2"/>
        <v>0</v>
      </c>
      <c r="AX33" s="124">
        <f t="shared" si="2"/>
        <v>0</v>
      </c>
      <c r="AY33" s="124">
        <f t="shared" si="2"/>
        <v>5.0000000000000001E-3</v>
      </c>
      <c r="AZ33" s="124">
        <f t="shared" si="2"/>
        <v>0</v>
      </c>
      <c r="BA33" s="124">
        <f t="shared" si="2"/>
        <v>8.0000000000000002E-3</v>
      </c>
      <c r="BB33" s="124">
        <f t="shared" si="2"/>
        <v>0</v>
      </c>
      <c r="BC33" s="124">
        <f t="shared" si="2"/>
        <v>0.01</v>
      </c>
      <c r="BD33" s="124">
        <f t="shared" si="2"/>
        <v>2.9000000000000001E-2</v>
      </c>
      <c r="BE33" s="124">
        <f t="shared" si="2"/>
        <v>0.02</v>
      </c>
      <c r="BF33" s="124">
        <f t="shared" si="2"/>
        <v>0.02</v>
      </c>
      <c r="BG33" s="124">
        <f t="shared" si="2"/>
        <v>0</v>
      </c>
      <c r="BH33" s="124">
        <f t="shared" si="2"/>
        <v>0</v>
      </c>
      <c r="BI33" s="124">
        <f t="shared" si="2"/>
        <v>0</v>
      </c>
      <c r="BJ33" s="124">
        <f t="shared" si="2"/>
        <v>0.14799999999999999</v>
      </c>
      <c r="BK33" s="124">
        <f t="shared" si="2"/>
        <v>3.5999999999999997E-2</v>
      </c>
      <c r="BL33" s="124">
        <f t="shared" si="2"/>
        <v>3.9E-2</v>
      </c>
      <c r="BM33" s="124">
        <f t="shared" si="2"/>
        <v>0.14000000000000001</v>
      </c>
      <c r="BN33" s="124">
        <f t="shared" si="2"/>
        <v>0</v>
      </c>
      <c r="BO33" s="124">
        <f t="shared" si="2"/>
        <v>2E-3</v>
      </c>
      <c r="BP33" s="124">
        <f t="shared" si="2"/>
        <v>7.0000000000000001E-3</v>
      </c>
      <c r="BQ33" s="124">
        <f t="shared" si="2"/>
        <v>4.0000000000000001E-3</v>
      </c>
      <c r="BR33" s="109">
        <f t="shared" si="2"/>
        <v>0</v>
      </c>
      <c r="BS33" s="69"/>
      <c r="BT33" s="69"/>
    </row>
    <row r="34" spans="1:73" ht="16.8">
      <c r="A34" s="69"/>
      <c r="B34" s="122"/>
      <c r="C34" s="67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14"/>
      <c r="BS34" s="69"/>
      <c r="BT34" s="69"/>
    </row>
    <row r="35" spans="1:73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1"/>
      <c r="BS35" s="69"/>
      <c r="BT35" s="69"/>
    </row>
    <row r="36" spans="1:73">
      <c r="A36" s="69"/>
      <c r="B36" s="69"/>
      <c r="C36" s="69"/>
      <c r="D36" s="69" t="s">
        <v>96</v>
      </c>
      <c r="E36" s="69"/>
      <c r="F36" s="75"/>
      <c r="G36" s="69"/>
      <c r="H36" s="69" t="s">
        <v>89</v>
      </c>
      <c r="I36" s="69" t="s">
        <v>89</v>
      </c>
      <c r="J36" s="69"/>
      <c r="K36" s="69" t="s">
        <v>90</v>
      </c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71"/>
      <c r="BS36" s="69"/>
      <c r="BT36" s="69"/>
      <c r="BU36" s="69"/>
    </row>
    <row r="37" spans="1:73" ht="11.25" customHeight="1">
      <c r="A37" s="69"/>
      <c r="B37" s="69"/>
      <c r="C37" s="69"/>
      <c r="D37" s="69" t="s">
        <v>91</v>
      </c>
      <c r="E37" s="69"/>
      <c r="F37" s="69" t="s">
        <v>92</v>
      </c>
      <c r="G37" s="69"/>
      <c r="H37" s="69" t="s">
        <v>93</v>
      </c>
      <c r="I37" s="69" t="s">
        <v>93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71"/>
      <c r="BS37" s="69"/>
      <c r="BT37" s="69"/>
      <c r="BU37" s="69"/>
    </row>
    <row r="38" spans="1:73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71"/>
      <c r="BS38" s="69"/>
      <c r="BT38" s="69"/>
      <c r="BU38" s="69"/>
    </row>
    <row r="39" spans="1:73">
      <c r="A39" s="69"/>
      <c r="B39" s="69"/>
      <c r="C39" s="69"/>
      <c r="D39" s="69"/>
      <c r="E39" s="69"/>
      <c r="F39" s="69" t="s">
        <v>94</v>
      </c>
      <c r="G39" s="69"/>
      <c r="H39" s="69" t="s">
        <v>95</v>
      </c>
      <c r="I39" s="69" t="s">
        <v>95</v>
      </c>
      <c r="J39" s="69"/>
      <c r="K39" s="69">
        <f>' 3-7 лет (день 2)'!K38</f>
        <v>0</v>
      </c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71"/>
      <c r="BS39" s="126"/>
      <c r="BT39" s="70"/>
      <c r="BU39" s="69"/>
    </row>
    <row r="40" spans="1:73" ht="12" customHeight="1">
      <c r="A40" s="76"/>
      <c r="B40" s="76"/>
      <c r="C40" s="76"/>
      <c r="D40" s="76"/>
      <c r="E40" s="76"/>
      <c r="F40" s="76"/>
      <c r="G40" s="76"/>
      <c r="H40" s="76" t="s">
        <v>93</v>
      </c>
      <c r="I40" s="76" t="s">
        <v>93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7"/>
      <c r="BS40" s="76"/>
      <c r="BT40" s="69"/>
      <c r="BU40" s="69"/>
    </row>
    <row r="43" spans="1:73" s="12" customFormat="1" ht="17.399999999999999">
      <c r="B43" s="13" t="s">
        <v>25</v>
      </c>
      <c r="C43" s="14" t="s">
        <v>26</v>
      </c>
      <c r="D43" s="50">
        <v>90.9</v>
      </c>
      <c r="E43" s="50">
        <v>96</v>
      </c>
      <c r="F43" s="50">
        <v>93</v>
      </c>
      <c r="G43" s="50">
        <v>780</v>
      </c>
      <c r="H43" s="50">
        <v>1610</v>
      </c>
      <c r="I43" s="50">
        <v>760</v>
      </c>
      <c r="J43" s="50">
        <v>90.57</v>
      </c>
      <c r="K43" s="50">
        <v>1038.8900000000001</v>
      </c>
      <c r="L43" s="50">
        <v>255.2</v>
      </c>
      <c r="M43" s="50">
        <v>796</v>
      </c>
      <c r="N43" s="50">
        <v>126.38</v>
      </c>
      <c r="O43" s="50">
        <v>416.09</v>
      </c>
      <c r="P43" s="50">
        <v>634.21</v>
      </c>
      <c r="Q43" s="50">
        <v>503.33</v>
      </c>
      <c r="R43" s="50"/>
      <c r="S43" s="50"/>
      <c r="T43" s="50"/>
      <c r="U43" s="50">
        <v>920</v>
      </c>
      <c r="V43" s="50">
        <v>464.1</v>
      </c>
      <c r="W43" s="50">
        <v>249</v>
      </c>
      <c r="X43" s="50">
        <v>8.6999999999999993</v>
      </c>
      <c r="Y43" s="50"/>
      <c r="Z43" s="50">
        <v>415</v>
      </c>
      <c r="AA43" s="50">
        <v>416</v>
      </c>
      <c r="AB43" s="50">
        <v>358</v>
      </c>
      <c r="AC43" s="50">
        <v>283</v>
      </c>
      <c r="AD43" s="50">
        <v>144</v>
      </c>
      <c r="AE43" s="50">
        <v>668</v>
      </c>
      <c r="AF43" s="50"/>
      <c r="AG43" s="50">
        <v>252</v>
      </c>
      <c r="AH43" s="50">
        <v>340</v>
      </c>
      <c r="AI43" s="50">
        <v>186</v>
      </c>
      <c r="AJ43" s="50">
        <v>263.64</v>
      </c>
      <c r="AK43" s="50">
        <v>98</v>
      </c>
      <c r="AL43" s="50">
        <v>67</v>
      </c>
      <c r="AM43" s="50">
        <v>49.4</v>
      </c>
      <c r="AN43" s="50">
        <v>240</v>
      </c>
      <c r="AO43" s="50">
        <v>258</v>
      </c>
      <c r="AP43" s="50"/>
      <c r="AQ43" s="50">
        <v>346</v>
      </c>
      <c r="AR43" s="50"/>
      <c r="AS43" s="50">
        <v>281.61</v>
      </c>
      <c r="AT43" s="50">
        <v>87.5</v>
      </c>
      <c r="AU43" s="50">
        <v>74</v>
      </c>
      <c r="AV43" s="50">
        <v>64.67</v>
      </c>
      <c r="AW43" s="50">
        <v>75.709999999999994</v>
      </c>
      <c r="AX43" s="50">
        <v>85.71</v>
      </c>
      <c r="AY43" s="50">
        <v>58.75</v>
      </c>
      <c r="AZ43" s="50">
        <v>95.38</v>
      </c>
      <c r="BA43" s="50">
        <v>74</v>
      </c>
      <c r="BB43" s="50">
        <v>65</v>
      </c>
      <c r="BC43" s="50">
        <v>139.33000000000001</v>
      </c>
      <c r="BD43" s="50">
        <v>362</v>
      </c>
      <c r="BE43" s="50">
        <v>549</v>
      </c>
      <c r="BF43" s="50">
        <v>666</v>
      </c>
      <c r="BG43" s="50">
        <v>300</v>
      </c>
      <c r="BH43" s="50">
        <v>578</v>
      </c>
      <c r="BI43" s="50"/>
      <c r="BJ43" s="50">
        <v>84</v>
      </c>
      <c r="BK43" s="50">
        <v>68</v>
      </c>
      <c r="BL43" s="50">
        <v>79</v>
      </c>
      <c r="BM43" s="50">
        <v>87</v>
      </c>
      <c r="BN43" s="50">
        <v>109</v>
      </c>
      <c r="BO43" s="50">
        <v>329</v>
      </c>
      <c r="BP43" s="50">
        <v>182.22</v>
      </c>
      <c r="BQ43" s="50">
        <v>25</v>
      </c>
      <c r="BR43" s="60"/>
    </row>
    <row r="44" spans="1:73" ht="17.399999999999999">
      <c r="B44" s="8" t="s">
        <v>27</v>
      </c>
      <c r="C44" s="9" t="s">
        <v>26</v>
      </c>
      <c r="D44" s="49">
        <f>D43/1000</f>
        <v>9.0900000000000009E-2</v>
      </c>
      <c r="E44" s="49">
        <f t="shared" ref="E44:BQ44" si="3">E43/1000</f>
        <v>9.6000000000000002E-2</v>
      </c>
      <c r="F44" s="49">
        <f t="shared" si="3"/>
        <v>9.2999999999999999E-2</v>
      </c>
      <c r="G44" s="49">
        <f t="shared" si="3"/>
        <v>0.78</v>
      </c>
      <c r="H44" s="49">
        <f t="shared" si="3"/>
        <v>1.61</v>
      </c>
      <c r="I44" s="49">
        <f t="shared" si="3"/>
        <v>0.76</v>
      </c>
      <c r="J44" s="49">
        <f t="shared" si="3"/>
        <v>9.0569999999999998E-2</v>
      </c>
      <c r="K44" s="49">
        <f t="shared" si="3"/>
        <v>1.0388900000000001</v>
      </c>
      <c r="L44" s="49">
        <f t="shared" si="3"/>
        <v>0.25519999999999998</v>
      </c>
      <c r="M44" s="49">
        <f t="shared" si="3"/>
        <v>0.79600000000000004</v>
      </c>
      <c r="N44" s="49">
        <f t="shared" si="3"/>
        <v>0.12637999999999999</v>
      </c>
      <c r="O44" s="49">
        <f t="shared" si="3"/>
        <v>0.41608999999999996</v>
      </c>
      <c r="P44" s="49">
        <f t="shared" si="3"/>
        <v>0.63421000000000005</v>
      </c>
      <c r="Q44" s="49">
        <f t="shared" si="3"/>
        <v>0.50332999999999994</v>
      </c>
      <c r="R44" s="49">
        <f t="shared" si="3"/>
        <v>0</v>
      </c>
      <c r="S44" s="49">
        <f t="shared" si="3"/>
        <v>0</v>
      </c>
      <c r="T44" s="49">
        <f t="shared" si="3"/>
        <v>0</v>
      </c>
      <c r="U44" s="49">
        <f t="shared" si="3"/>
        <v>0.92</v>
      </c>
      <c r="V44" s="49">
        <f t="shared" si="3"/>
        <v>0.46410000000000001</v>
      </c>
      <c r="W44" s="49">
        <f>W43/1000</f>
        <v>0.249</v>
      </c>
      <c r="X44" s="49">
        <f t="shared" si="3"/>
        <v>8.6999999999999994E-3</v>
      </c>
      <c r="Y44" s="49">
        <f t="shared" si="3"/>
        <v>0</v>
      </c>
      <c r="Z44" s="49">
        <f t="shared" si="3"/>
        <v>0.41499999999999998</v>
      </c>
      <c r="AA44" s="49">
        <f t="shared" si="3"/>
        <v>0.41599999999999998</v>
      </c>
      <c r="AB44" s="49">
        <f t="shared" si="3"/>
        <v>0.35799999999999998</v>
      </c>
      <c r="AC44" s="49">
        <f t="shared" si="3"/>
        <v>0.28299999999999997</v>
      </c>
      <c r="AD44" s="49">
        <f t="shared" si="3"/>
        <v>0.14399999999999999</v>
      </c>
      <c r="AE44" s="49">
        <f t="shared" si="3"/>
        <v>0.66800000000000004</v>
      </c>
      <c r="AF44" s="49">
        <f t="shared" ref="AF44:AI44" si="4">AF43/1000</f>
        <v>0</v>
      </c>
      <c r="AG44" s="49">
        <f t="shared" si="4"/>
        <v>0.252</v>
      </c>
      <c r="AH44" s="49">
        <f t="shared" si="4"/>
        <v>0.34</v>
      </c>
      <c r="AI44" s="49">
        <f t="shared" si="4"/>
        <v>0.186</v>
      </c>
      <c r="AJ44" s="49">
        <f t="shared" si="3"/>
        <v>0.26363999999999999</v>
      </c>
      <c r="AK44" s="49">
        <f t="shared" si="3"/>
        <v>9.8000000000000004E-2</v>
      </c>
      <c r="AL44" s="49">
        <f t="shared" si="3"/>
        <v>6.7000000000000004E-2</v>
      </c>
      <c r="AM44" s="49">
        <f t="shared" si="3"/>
        <v>4.9399999999999999E-2</v>
      </c>
      <c r="AN44" s="49">
        <f t="shared" si="3"/>
        <v>0.24</v>
      </c>
      <c r="AO44" s="49">
        <f t="shared" si="3"/>
        <v>0.25800000000000001</v>
      </c>
      <c r="AP44" s="49">
        <f t="shared" si="3"/>
        <v>0</v>
      </c>
      <c r="AQ44" s="49">
        <f t="shared" si="3"/>
        <v>0.34599999999999997</v>
      </c>
      <c r="AR44" s="49">
        <f t="shared" si="3"/>
        <v>0</v>
      </c>
      <c r="AS44" s="49">
        <f t="shared" si="3"/>
        <v>0.28161000000000003</v>
      </c>
      <c r="AT44" s="49">
        <f t="shared" si="3"/>
        <v>8.7499999999999994E-2</v>
      </c>
      <c r="AU44" s="49">
        <f t="shared" si="3"/>
        <v>7.3999999999999996E-2</v>
      </c>
      <c r="AV44" s="49">
        <f t="shared" si="3"/>
        <v>6.4670000000000005E-2</v>
      </c>
      <c r="AW44" s="49">
        <f t="shared" si="3"/>
        <v>7.571E-2</v>
      </c>
      <c r="AX44" s="49">
        <f t="shared" si="3"/>
        <v>8.5709999999999995E-2</v>
      </c>
      <c r="AY44" s="49">
        <f t="shared" si="3"/>
        <v>5.8749999999999997E-2</v>
      </c>
      <c r="AZ44" s="49">
        <f t="shared" si="3"/>
        <v>9.5379999999999993E-2</v>
      </c>
      <c r="BA44" s="49">
        <f t="shared" si="3"/>
        <v>7.3999999999999996E-2</v>
      </c>
      <c r="BB44" s="49">
        <f t="shared" si="3"/>
        <v>6.5000000000000002E-2</v>
      </c>
      <c r="BC44" s="49">
        <f t="shared" si="3"/>
        <v>0.13933000000000001</v>
      </c>
      <c r="BD44" s="49">
        <f t="shared" si="3"/>
        <v>0.36199999999999999</v>
      </c>
      <c r="BE44" s="49">
        <f t="shared" si="3"/>
        <v>0.54900000000000004</v>
      </c>
      <c r="BF44" s="49">
        <f t="shared" si="3"/>
        <v>0.66600000000000004</v>
      </c>
      <c r="BG44" s="49">
        <f t="shared" si="3"/>
        <v>0.3</v>
      </c>
      <c r="BH44" s="49">
        <f t="shared" si="3"/>
        <v>0.57799999999999996</v>
      </c>
      <c r="BI44" s="49">
        <f t="shared" si="3"/>
        <v>0</v>
      </c>
      <c r="BJ44" s="49">
        <f t="shared" si="3"/>
        <v>8.4000000000000005E-2</v>
      </c>
      <c r="BK44" s="49">
        <f t="shared" si="3"/>
        <v>6.8000000000000005E-2</v>
      </c>
      <c r="BL44" s="49">
        <f t="shared" si="3"/>
        <v>7.9000000000000001E-2</v>
      </c>
      <c r="BM44" s="49">
        <f t="shared" si="3"/>
        <v>8.6999999999999994E-2</v>
      </c>
      <c r="BN44" s="49">
        <f t="shared" si="3"/>
        <v>0.109</v>
      </c>
      <c r="BO44" s="49">
        <f t="shared" si="3"/>
        <v>0.32900000000000001</v>
      </c>
      <c r="BP44" s="49">
        <f t="shared" si="3"/>
        <v>0.18221999999999999</v>
      </c>
      <c r="BQ44" s="49">
        <f t="shared" si="3"/>
        <v>2.5000000000000001E-2</v>
      </c>
      <c r="BR44" s="61">
        <f t="shared" ref="BR44" si="5">BR43/1000</f>
        <v>0</v>
      </c>
    </row>
    <row r="45" spans="1:73" ht="17.399999999999999">
      <c r="A45" s="16"/>
      <c r="B45" s="17" t="s">
        <v>28</v>
      </c>
      <c r="C45" s="145"/>
      <c r="D45" s="18">
        <f>D33*D43</f>
        <v>6.3630000000000013</v>
      </c>
      <c r="E45" s="18">
        <f t="shared" ref="E45:BQ45" si="6">E33*E43</f>
        <v>3.84</v>
      </c>
      <c r="F45" s="18">
        <f t="shared" si="6"/>
        <v>3.72</v>
      </c>
      <c r="G45" s="18">
        <f t="shared" si="6"/>
        <v>0.78</v>
      </c>
      <c r="H45" s="18">
        <f t="shared" si="6"/>
        <v>0</v>
      </c>
      <c r="I45" s="18">
        <f t="shared" si="6"/>
        <v>1.52</v>
      </c>
      <c r="J45" s="18">
        <f t="shared" si="6"/>
        <v>18.657419999999998</v>
      </c>
      <c r="K45" s="18">
        <f t="shared" si="6"/>
        <v>8.3111200000000007</v>
      </c>
      <c r="L45" s="18">
        <f t="shared" si="6"/>
        <v>0</v>
      </c>
      <c r="M45" s="18">
        <f t="shared" si="6"/>
        <v>0</v>
      </c>
      <c r="N45" s="18">
        <f t="shared" si="6"/>
        <v>0</v>
      </c>
      <c r="O45" s="18">
        <f t="shared" si="6"/>
        <v>0</v>
      </c>
      <c r="P45" s="18">
        <f t="shared" si="6"/>
        <v>0</v>
      </c>
      <c r="Q45" s="18">
        <f t="shared" si="6"/>
        <v>2.5166499999999998</v>
      </c>
      <c r="R45" s="18">
        <f t="shared" si="6"/>
        <v>0</v>
      </c>
      <c r="S45" s="18">
        <f t="shared" si="6"/>
        <v>0</v>
      </c>
      <c r="T45" s="18">
        <f t="shared" si="6"/>
        <v>0</v>
      </c>
      <c r="U45" s="18">
        <f t="shared" si="6"/>
        <v>13.799999999999999</v>
      </c>
      <c r="V45" s="18">
        <f t="shared" si="6"/>
        <v>0</v>
      </c>
      <c r="W45" s="18">
        <f>W33*W43</f>
        <v>0</v>
      </c>
      <c r="X45" s="18">
        <f t="shared" si="6"/>
        <v>1.0179</v>
      </c>
      <c r="Y45" s="18">
        <f t="shared" si="6"/>
        <v>0</v>
      </c>
      <c r="Z45" s="18">
        <f t="shared" si="6"/>
        <v>3.3200000000000003</v>
      </c>
      <c r="AA45" s="18">
        <f t="shared" si="6"/>
        <v>2.08</v>
      </c>
      <c r="AB45" s="18">
        <f t="shared" si="6"/>
        <v>0</v>
      </c>
      <c r="AC45" s="18">
        <f t="shared" si="6"/>
        <v>0</v>
      </c>
      <c r="AD45" s="18">
        <f t="shared" si="6"/>
        <v>0</v>
      </c>
      <c r="AE45" s="18">
        <f t="shared" si="6"/>
        <v>0</v>
      </c>
      <c r="AF45" s="18">
        <f t="shared" ref="AF45:AI45" si="7">AF33*AF43</f>
        <v>0</v>
      </c>
      <c r="AG45" s="18">
        <f t="shared" si="7"/>
        <v>31.5</v>
      </c>
      <c r="AH45" s="18">
        <f t="shared" si="7"/>
        <v>1.7</v>
      </c>
      <c r="AI45" s="18">
        <f t="shared" si="7"/>
        <v>0</v>
      </c>
      <c r="AJ45" s="18">
        <f t="shared" si="6"/>
        <v>0</v>
      </c>
      <c r="AK45" s="18">
        <f t="shared" si="6"/>
        <v>0</v>
      </c>
      <c r="AL45" s="18">
        <f t="shared" si="6"/>
        <v>0.53600000000000003</v>
      </c>
      <c r="AM45" s="18">
        <f t="shared" si="6"/>
        <v>2.2229999999999999</v>
      </c>
      <c r="AN45" s="18">
        <f t="shared" si="6"/>
        <v>0.24</v>
      </c>
      <c r="AO45" s="18">
        <f t="shared" si="6"/>
        <v>0</v>
      </c>
      <c r="AP45" s="18">
        <f t="shared" si="6"/>
        <v>0</v>
      </c>
      <c r="AQ45" s="18">
        <f t="shared" si="6"/>
        <v>0</v>
      </c>
      <c r="AR45" s="18">
        <f t="shared" si="6"/>
        <v>0</v>
      </c>
      <c r="AS45" s="18">
        <f t="shared" si="6"/>
        <v>0</v>
      </c>
      <c r="AT45" s="18">
        <f t="shared" si="6"/>
        <v>0</v>
      </c>
      <c r="AU45" s="18">
        <f t="shared" si="6"/>
        <v>0</v>
      </c>
      <c r="AV45" s="18">
        <f t="shared" si="6"/>
        <v>0</v>
      </c>
      <c r="AW45" s="18">
        <f t="shared" si="6"/>
        <v>0</v>
      </c>
      <c r="AX45" s="18">
        <f t="shared" si="6"/>
        <v>0</v>
      </c>
      <c r="AY45" s="18">
        <f t="shared" si="6"/>
        <v>0.29375000000000001</v>
      </c>
      <c r="AZ45" s="18">
        <f t="shared" si="6"/>
        <v>0</v>
      </c>
      <c r="BA45" s="18">
        <f t="shared" si="6"/>
        <v>0.59199999999999997</v>
      </c>
      <c r="BB45" s="18">
        <f t="shared" si="6"/>
        <v>0</v>
      </c>
      <c r="BC45" s="18">
        <f t="shared" si="6"/>
        <v>1.3933000000000002</v>
      </c>
      <c r="BD45" s="18">
        <f t="shared" si="6"/>
        <v>10.498000000000001</v>
      </c>
      <c r="BE45" s="18">
        <f t="shared" si="6"/>
        <v>10.98</v>
      </c>
      <c r="BF45" s="18">
        <f t="shared" si="6"/>
        <v>13.32</v>
      </c>
      <c r="BG45" s="18">
        <f t="shared" si="6"/>
        <v>0</v>
      </c>
      <c r="BH45" s="18">
        <f t="shared" si="6"/>
        <v>0</v>
      </c>
      <c r="BI45" s="18">
        <f t="shared" si="6"/>
        <v>0</v>
      </c>
      <c r="BJ45" s="18">
        <f t="shared" si="6"/>
        <v>12.431999999999999</v>
      </c>
      <c r="BK45" s="18">
        <f t="shared" si="6"/>
        <v>2.448</v>
      </c>
      <c r="BL45" s="18">
        <f t="shared" si="6"/>
        <v>3.081</v>
      </c>
      <c r="BM45" s="18">
        <f t="shared" si="6"/>
        <v>12.180000000000001</v>
      </c>
      <c r="BN45" s="18">
        <f t="shared" si="6"/>
        <v>0</v>
      </c>
      <c r="BO45" s="18">
        <f t="shared" si="6"/>
        <v>0.65800000000000003</v>
      </c>
      <c r="BP45" s="18">
        <f t="shared" si="6"/>
        <v>1.2755400000000001</v>
      </c>
      <c r="BQ45" s="18">
        <f t="shared" si="6"/>
        <v>0.1</v>
      </c>
      <c r="BR45" s="58">
        <f t="shared" ref="BR45" si="8">BR33*BR43</f>
        <v>0</v>
      </c>
      <c r="BS45" s="19">
        <f>SUM(D45:BQ45)</f>
        <v>171.37667999999999</v>
      </c>
      <c r="BT45" s="20">
        <f>BS45/$C$10</f>
        <v>171.37667999999999</v>
      </c>
    </row>
    <row r="46" spans="1:73" ht="17.399999999999999">
      <c r="A46" s="16"/>
      <c r="B46" s="17" t="s">
        <v>29</v>
      </c>
      <c r="C46" s="145"/>
      <c r="D46" s="18">
        <f>D33*D43</f>
        <v>6.3630000000000013</v>
      </c>
      <c r="E46" s="18">
        <f t="shared" ref="E46:BQ46" si="9">E33*E43</f>
        <v>3.84</v>
      </c>
      <c r="F46" s="18">
        <f t="shared" si="9"/>
        <v>3.72</v>
      </c>
      <c r="G46" s="18">
        <f t="shared" si="9"/>
        <v>0.78</v>
      </c>
      <c r="H46" s="18">
        <f t="shared" si="9"/>
        <v>0</v>
      </c>
      <c r="I46" s="18">
        <f t="shared" si="9"/>
        <v>1.52</v>
      </c>
      <c r="J46" s="18">
        <f t="shared" si="9"/>
        <v>18.657419999999998</v>
      </c>
      <c r="K46" s="18">
        <f t="shared" si="9"/>
        <v>8.3111200000000007</v>
      </c>
      <c r="L46" s="18">
        <f t="shared" si="9"/>
        <v>0</v>
      </c>
      <c r="M46" s="18">
        <f t="shared" si="9"/>
        <v>0</v>
      </c>
      <c r="N46" s="18">
        <f t="shared" si="9"/>
        <v>0</v>
      </c>
      <c r="O46" s="18">
        <f t="shared" si="9"/>
        <v>0</v>
      </c>
      <c r="P46" s="18">
        <f t="shared" si="9"/>
        <v>0</v>
      </c>
      <c r="Q46" s="18">
        <f t="shared" si="9"/>
        <v>2.5166499999999998</v>
      </c>
      <c r="R46" s="18">
        <f t="shared" si="9"/>
        <v>0</v>
      </c>
      <c r="S46" s="18">
        <f t="shared" si="9"/>
        <v>0</v>
      </c>
      <c r="T46" s="18">
        <f t="shared" si="9"/>
        <v>0</v>
      </c>
      <c r="U46" s="18">
        <f t="shared" si="9"/>
        <v>13.799999999999999</v>
      </c>
      <c r="V46" s="18">
        <f t="shared" si="9"/>
        <v>0</v>
      </c>
      <c r="W46" s="18">
        <f>W33*W43</f>
        <v>0</v>
      </c>
      <c r="X46" s="18">
        <f t="shared" si="9"/>
        <v>1.0179</v>
      </c>
      <c r="Y46" s="18">
        <f t="shared" si="9"/>
        <v>0</v>
      </c>
      <c r="Z46" s="18">
        <f t="shared" si="9"/>
        <v>3.3200000000000003</v>
      </c>
      <c r="AA46" s="18">
        <f t="shared" si="9"/>
        <v>2.08</v>
      </c>
      <c r="AB46" s="18">
        <f t="shared" si="9"/>
        <v>0</v>
      </c>
      <c r="AC46" s="18">
        <f t="shared" si="9"/>
        <v>0</v>
      </c>
      <c r="AD46" s="18">
        <f t="shared" si="9"/>
        <v>0</v>
      </c>
      <c r="AE46" s="18">
        <f t="shared" si="9"/>
        <v>0</v>
      </c>
      <c r="AF46" s="18">
        <f t="shared" ref="AF46:AI46" si="10">AF33*AF43</f>
        <v>0</v>
      </c>
      <c r="AG46" s="18">
        <f t="shared" si="10"/>
        <v>31.5</v>
      </c>
      <c r="AH46" s="18">
        <f t="shared" si="10"/>
        <v>1.7</v>
      </c>
      <c r="AI46" s="18">
        <f t="shared" si="10"/>
        <v>0</v>
      </c>
      <c r="AJ46" s="18">
        <f t="shared" si="9"/>
        <v>0</v>
      </c>
      <c r="AK46" s="18">
        <f t="shared" si="9"/>
        <v>0</v>
      </c>
      <c r="AL46" s="18">
        <f t="shared" si="9"/>
        <v>0.53600000000000003</v>
      </c>
      <c r="AM46" s="18">
        <f t="shared" si="9"/>
        <v>2.2229999999999999</v>
      </c>
      <c r="AN46" s="18">
        <f t="shared" si="9"/>
        <v>0.24</v>
      </c>
      <c r="AO46" s="18">
        <f t="shared" si="9"/>
        <v>0</v>
      </c>
      <c r="AP46" s="18">
        <f t="shared" si="9"/>
        <v>0</v>
      </c>
      <c r="AQ46" s="18">
        <f t="shared" si="9"/>
        <v>0</v>
      </c>
      <c r="AR46" s="18">
        <f t="shared" si="9"/>
        <v>0</v>
      </c>
      <c r="AS46" s="18">
        <f t="shared" si="9"/>
        <v>0</v>
      </c>
      <c r="AT46" s="18">
        <f t="shared" si="9"/>
        <v>0</v>
      </c>
      <c r="AU46" s="18">
        <f t="shared" si="9"/>
        <v>0</v>
      </c>
      <c r="AV46" s="18">
        <f t="shared" si="9"/>
        <v>0</v>
      </c>
      <c r="AW46" s="18">
        <f t="shared" si="9"/>
        <v>0</v>
      </c>
      <c r="AX46" s="18">
        <f t="shared" si="9"/>
        <v>0</v>
      </c>
      <c r="AY46" s="18">
        <f t="shared" si="9"/>
        <v>0.29375000000000001</v>
      </c>
      <c r="AZ46" s="18">
        <f t="shared" si="9"/>
        <v>0</v>
      </c>
      <c r="BA46" s="18">
        <f t="shared" si="9"/>
        <v>0.59199999999999997</v>
      </c>
      <c r="BB46" s="18">
        <f t="shared" si="9"/>
        <v>0</v>
      </c>
      <c r="BC46" s="18">
        <f t="shared" si="9"/>
        <v>1.3933000000000002</v>
      </c>
      <c r="BD46" s="18">
        <f t="shared" si="9"/>
        <v>10.498000000000001</v>
      </c>
      <c r="BE46" s="18">
        <f t="shared" si="9"/>
        <v>10.98</v>
      </c>
      <c r="BF46" s="18">
        <f t="shared" si="9"/>
        <v>13.32</v>
      </c>
      <c r="BG46" s="18">
        <f t="shared" si="9"/>
        <v>0</v>
      </c>
      <c r="BH46" s="18">
        <f t="shared" si="9"/>
        <v>0</v>
      </c>
      <c r="BI46" s="18">
        <f t="shared" si="9"/>
        <v>0</v>
      </c>
      <c r="BJ46" s="18">
        <f t="shared" si="9"/>
        <v>12.431999999999999</v>
      </c>
      <c r="BK46" s="18">
        <f t="shared" si="9"/>
        <v>2.448</v>
      </c>
      <c r="BL46" s="18">
        <f t="shared" si="9"/>
        <v>3.081</v>
      </c>
      <c r="BM46" s="18">
        <f t="shared" si="9"/>
        <v>12.180000000000001</v>
      </c>
      <c r="BN46" s="18">
        <f t="shared" si="9"/>
        <v>0</v>
      </c>
      <c r="BO46" s="18">
        <f t="shared" si="9"/>
        <v>0.65800000000000003</v>
      </c>
      <c r="BP46" s="18">
        <f t="shared" si="9"/>
        <v>1.2755400000000001</v>
      </c>
      <c r="BQ46" s="18">
        <f t="shared" si="9"/>
        <v>0.1</v>
      </c>
      <c r="BR46" s="58">
        <f t="shared" ref="BR46" si="11">BR33*BR43</f>
        <v>0</v>
      </c>
      <c r="BS46" s="19">
        <f>SUM(D46:BQ46)</f>
        <v>171.37667999999999</v>
      </c>
      <c r="BT46" s="20">
        <f>BS46/$C$10</f>
        <v>171.37667999999999</v>
      </c>
    </row>
    <row r="47" spans="1:73">
      <c r="A47" s="21"/>
      <c r="B47" s="21" t="s">
        <v>30</v>
      </c>
      <c r="D47" s="22">
        <f t="shared" ref="D47:AL47" si="12">D64+D81+D97+D113</f>
        <v>6.3629999999999995</v>
      </c>
      <c r="E47" s="22">
        <f t="shared" si="12"/>
        <v>3.84</v>
      </c>
      <c r="F47" s="22">
        <f t="shared" si="12"/>
        <v>3.6734999999999998</v>
      </c>
      <c r="G47" s="22">
        <f t="shared" si="12"/>
        <v>0.78</v>
      </c>
      <c r="H47" s="22">
        <f t="shared" si="12"/>
        <v>0</v>
      </c>
      <c r="I47" s="22">
        <f t="shared" si="12"/>
        <v>1.52</v>
      </c>
      <c r="J47" s="22">
        <f t="shared" si="12"/>
        <v>18.657419999999998</v>
      </c>
      <c r="K47" s="22">
        <f t="shared" si="12"/>
        <v>8.3111200000000007</v>
      </c>
      <c r="L47" s="22">
        <f t="shared" si="12"/>
        <v>0</v>
      </c>
      <c r="M47" s="22">
        <f t="shared" si="12"/>
        <v>0</v>
      </c>
      <c r="N47" s="22">
        <f t="shared" si="12"/>
        <v>0</v>
      </c>
      <c r="O47" s="22">
        <f t="shared" si="12"/>
        <v>0</v>
      </c>
      <c r="P47" s="22">
        <f t="shared" si="12"/>
        <v>0</v>
      </c>
      <c r="Q47" s="22">
        <f t="shared" si="12"/>
        <v>2.5166499999999998</v>
      </c>
      <c r="R47" s="22">
        <f t="shared" si="12"/>
        <v>0</v>
      </c>
      <c r="S47" s="22">
        <f t="shared" si="12"/>
        <v>0</v>
      </c>
      <c r="T47" s="22">
        <f t="shared" si="12"/>
        <v>0</v>
      </c>
      <c r="U47" s="22">
        <f t="shared" si="12"/>
        <v>13.799999999999999</v>
      </c>
      <c r="V47" s="22">
        <f t="shared" si="12"/>
        <v>0</v>
      </c>
      <c r="W47" s="22">
        <f t="shared" si="12"/>
        <v>0</v>
      </c>
      <c r="X47" s="22">
        <f t="shared" si="12"/>
        <v>1.0172307692307692</v>
      </c>
      <c r="Y47" s="22">
        <f t="shared" si="12"/>
        <v>0</v>
      </c>
      <c r="Z47" s="22">
        <f t="shared" si="12"/>
        <v>3.3200000000000003</v>
      </c>
      <c r="AA47" s="22">
        <f t="shared" si="12"/>
        <v>2.08</v>
      </c>
      <c r="AB47" s="22">
        <f t="shared" si="12"/>
        <v>0</v>
      </c>
      <c r="AC47" s="22">
        <f t="shared" si="12"/>
        <v>0</v>
      </c>
      <c r="AD47" s="22">
        <f t="shared" si="12"/>
        <v>0</v>
      </c>
      <c r="AE47" s="22">
        <f t="shared" si="12"/>
        <v>0</v>
      </c>
      <c r="AF47" s="22">
        <f t="shared" ref="AF47:AI47" si="13">AF64+AF81+AF97+AF113</f>
        <v>0</v>
      </c>
      <c r="AG47" s="22">
        <f t="shared" si="13"/>
        <v>0</v>
      </c>
      <c r="AH47" s="22">
        <f t="shared" si="13"/>
        <v>1.7</v>
      </c>
      <c r="AI47" s="22">
        <f t="shared" si="13"/>
        <v>0</v>
      </c>
      <c r="AJ47" s="22">
        <f t="shared" si="12"/>
        <v>0</v>
      </c>
      <c r="AK47" s="22">
        <f t="shared" si="12"/>
        <v>0</v>
      </c>
      <c r="AL47" s="22">
        <f t="shared" si="12"/>
        <v>0.53600000000000003</v>
      </c>
      <c r="AM47" s="22">
        <f t="shared" ref="AM47:BR47" si="14">AM64+AM81+AM97+AM113</f>
        <v>2.2229999999999999</v>
      </c>
      <c r="AN47" s="22">
        <f t="shared" si="14"/>
        <v>0.24</v>
      </c>
      <c r="AO47" s="22">
        <f t="shared" si="14"/>
        <v>0</v>
      </c>
      <c r="AP47" s="22">
        <f t="shared" si="14"/>
        <v>0</v>
      </c>
      <c r="AQ47" s="22">
        <f t="shared" si="14"/>
        <v>0</v>
      </c>
      <c r="AR47" s="22">
        <f t="shared" si="14"/>
        <v>0</v>
      </c>
      <c r="AS47" s="22">
        <f t="shared" si="14"/>
        <v>0</v>
      </c>
      <c r="AT47" s="22">
        <f t="shared" si="14"/>
        <v>0</v>
      </c>
      <c r="AU47" s="22">
        <f t="shared" si="14"/>
        <v>0</v>
      </c>
      <c r="AV47" s="22">
        <f t="shared" si="14"/>
        <v>0</v>
      </c>
      <c r="AW47" s="22">
        <f t="shared" si="14"/>
        <v>0</v>
      </c>
      <c r="AX47" s="22">
        <f t="shared" si="14"/>
        <v>0</v>
      </c>
      <c r="AY47" s="22">
        <f t="shared" si="14"/>
        <v>0.29375000000000001</v>
      </c>
      <c r="AZ47" s="22">
        <f t="shared" si="14"/>
        <v>0</v>
      </c>
      <c r="BA47" s="22">
        <f t="shared" si="14"/>
        <v>0.59199999999999997</v>
      </c>
      <c r="BB47" s="22">
        <f t="shared" si="14"/>
        <v>0</v>
      </c>
      <c r="BC47" s="22">
        <f t="shared" si="14"/>
        <v>1.3933000000000002</v>
      </c>
      <c r="BD47" s="22">
        <f t="shared" si="14"/>
        <v>10.498000000000001</v>
      </c>
      <c r="BE47" s="22">
        <f t="shared" si="14"/>
        <v>10.98</v>
      </c>
      <c r="BF47" s="22">
        <f t="shared" si="14"/>
        <v>13.32</v>
      </c>
      <c r="BG47" s="22">
        <f t="shared" si="14"/>
        <v>0</v>
      </c>
      <c r="BH47" s="22">
        <f t="shared" si="14"/>
        <v>0</v>
      </c>
      <c r="BI47" s="22">
        <f t="shared" si="14"/>
        <v>0</v>
      </c>
      <c r="BJ47" s="22">
        <f t="shared" si="14"/>
        <v>12.432</v>
      </c>
      <c r="BK47" s="22">
        <f t="shared" si="14"/>
        <v>2.4480000000000004</v>
      </c>
      <c r="BL47" s="22">
        <f t="shared" si="14"/>
        <v>3.081</v>
      </c>
      <c r="BM47" s="22">
        <f t="shared" si="14"/>
        <v>12.180000000000001</v>
      </c>
      <c r="BN47" s="22">
        <f t="shared" si="14"/>
        <v>0</v>
      </c>
      <c r="BO47" s="22">
        <f t="shared" si="14"/>
        <v>0.65800000000000003</v>
      </c>
      <c r="BP47" s="22">
        <f t="shared" si="14"/>
        <v>29.150429999999997</v>
      </c>
      <c r="BQ47" s="22">
        <f t="shared" si="14"/>
        <v>27.962389999999996</v>
      </c>
      <c r="BR47" s="59">
        <f t="shared" si="14"/>
        <v>0</v>
      </c>
    </row>
    <row r="48" spans="1:73">
      <c r="A48" s="21"/>
      <c r="B48" s="21" t="s">
        <v>31</v>
      </c>
      <c r="BT48" s="23">
        <f>BT63+BT80+BT96+BT112</f>
        <v>111.94212076923077</v>
      </c>
    </row>
    <row r="50" spans="1:72">
      <c r="J50" s="1">
        <v>10</v>
      </c>
      <c r="K50" t="s">
        <v>0</v>
      </c>
      <c r="T50" t="s">
        <v>32</v>
      </c>
    </row>
    <row r="51" spans="1:72" ht="15" customHeight="1">
      <c r="A51" s="146"/>
      <c r="B51" s="2" t="s">
        <v>2</v>
      </c>
      <c r="C51" s="148" t="s">
        <v>3</v>
      </c>
      <c r="D51" s="144" t="str">
        <f t="shared" ref="D51:AL51" si="15">D8</f>
        <v>Хлеб пшеничный</v>
      </c>
      <c r="E51" s="144" t="str">
        <f t="shared" si="15"/>
        <v>Хлеб ржано-пшеничный</v>
      </c>
      <c r="F51" s="144" t="str">
        <f t="shared" si="15"/>
        <v>Сахар</v>
      </c>
      <c r="G51" s="144" t="str">
        <f t="shared" si="15"/>
        <v>Чай</v>
      </c>
      <c r="H51" s="144" t="str">
        <f t="shared" si="15"/>
        <v>Какао</v>
      </c>
      <c r="I51" s="144" t="str">
        <f t="shared" si="15"/>
        <v>Кофейный напиток</v>
      </c>
      <c r="J51" s="144" t="str">
        <f t="shared" si="15"/>
        <v>Молоко 2,5%</v>
      </c>
      <c r="K51" s="144" t="str">
        <f t="shared" si="15"/>
        <v>Масло сливочное</v>
      </c>
      <c r="L51" s="144" t="str">
        <f t="shared" si="15"/>
        <v>Сметана 15%</v>
      </c>
      <c r="M51" s="144" t="str">
        <f t="shared" si="15"/>
        <v>Молоко сухое</v>
      </c>
      <c r="N51" s="144" t="str">
        <f t="shared" si="15"/>
        <v>Снежок 2,5 %</v>
      </c>
      <c r="O51" s="144" t="str">
        <f t="shared" si="15"/>
        <v>Творог 5%</v>
      </c>
      <c r="P51" s="144" t="str">
        <f t="shared" si="15"/>
        <v>Молоко сгущенное</v>
      </c>
      <c r="Q51" s="144" t="str">
        <f t="shared" si="15"/>
        <v xml:space="preserve">Джем Сава </v>
      </c>
      <c r="R51" s="144" t="str">
        <f t="shared" si="15"/>
        <v>Сыр</v>
      </c>
      <c r="S51" s="144" t="str">
        <f t="shared" si="15"/>
        <v>Зеленый горошек</v>
      </c>
      <c r="T51" s="144" t="str">
        <f t="shared" si="15"/>
        <v>Кукуруза консервирован.</v>
      </c>
      <c r="U51" s="144" t="str">
        <f t="shared" si="15"/>
        <v>Консервы рыбные</v>
      </c>
      <c r="V51" s="144" t="str">
        <f t="shared" si="15"/>
        <v>Огурцы консервирован.</v>
      </c>
      <c r="W51" s="144" t="str">
        <f t="shared" si="15"/>
        <v>Огурцы свежие</v>
      </c>
      <c r="X51" s="144" t="str">
        <f t="shared" si="15"/>
        <v>Яйцо</v>
      </c>
      <c r="Y51" s="144" t="str">
        <f t="shared" si="15"/>
        <v>Икра кабачковая</v>
      </c>
      <c r="Z51" s="144" t="str">
        <f t="shared" si="15"/>
        <v>Изюм</v>
      </c>
      <c r="AA51" s="144" t="str">
        <f t="shared" si="15"/>
        <v>Курага</v>
      </c>
      <c r="AB51" s="144" t="str">
        <f t="shared" si="15"/>
        <v>Чернослив</v>
      </c>
      <c r="AC51" s="144" t="str">
        <f t="shared" si="15"/>
        <v>Шиповник</v>
      </c>
      <c r="AD51" s="144" t="str">
        <f t="shared" si="15"/>
        <v>Сухофрукты</v>
      </c>
      <c r="AE51" s="144" t="str">
        <f t="shared" si="15"/>
        <v>Ягода свежемороженная</v>
      </c>
      <c r="AF51" s="144" t="str">
        <f t="shared" ref="AF51:AI51" si="16">AF8</f>
        <v>Апельсин</v>
      </c>
      <c r="AG51" s="144" t="str">
        <f t="shared" si="16"/>
        <v>Банан</v>
      </c>
      <c r="AH51" s="144" t="str">
        <f t="shared" si="16"/>
        <v>Лимон</v>
      </c>
      <c r="AI51" s="144" t="str">
        <f t="shared" si="16"/>
        <v>Яблоко</v>
      </c>
      <c r="AJ51" s="144" t="str">
        <f t="shared" si="15"/>
        <v>Кисель</v>
      </c>
      <c r="AK51" s="144" t="str">
        <f t="shared" si="15"/>
        <v xml:space="preserve">Сок </v>
      </c>
      <c r="AL51" s="144" t="str">
        <f t="shared" si="15"/>
        <v>Макаронные изделия</v>
      </c>
      <c r="AM51" s="144" t="str">
        <f t="shared" ref="AM51:BR51" si="17">AM8</f>
        <v>Мука</v>
      </c>
      <c r="AN51" s="144" t="str">
        <f t="shared" si="17"/>
        <v>Дрожжи</v>
      </c>
      <c r="AO51" s="144" t="str">
        <f t="shared" si="17"/>
        <v>Печенье</v>
      </c>
      <c r="AP51" s="144" t="str">
        <f t="shared" si="17"/>
        <v>Пряники</v>
      </c>
      <c r="AQ51" s="144" t="str">
        <f t="shared" si="17"/>
        <v>Вафли</v>
      </c>
      <c r="AR51" s="144" t="str">
        <f t="shared" si="17"/>
        <v>Конфеты</v>
      </c>
      <c r="AS51" s="144" t="str">
        <f t="shared" si="17"/>
        <v>Повидло Сава</v>
      </c>
      <c r="AT51" s="144" t="str">
        <f t="shared" si="17"/>
        <v>Крупа геркулес</v>
      </c>
      <c r="AU51" s="144" t="str">
        <f t="shared" si="17"/>
        <v>Крупа горох</v>
      </c>
      <c r="AV51" s="144" t="str">
        <f t="shared" si="17"/>
        <v>Крупа гречневая</v>
      </c>
      <c r="AW51" s="144" t="str">
        <f t="shared" si="17"/>
        <v>Крупа кукурузная</v>
      </c>
      <c r="AX51" s="144" t="str">
        <f t="shared" si="17"/>
        <v>Крупа манная</v>
      </c>
      <c r="AY51" s="144" t="str">
        <f t="shared" si="17"/>
        <v>Крупа перловая</v>
      </c>
      <c r="AZ51" s="144" t="str">
        <f t="shared" si="17"/>
        <v>Крупа пшеничная</v>
      </c>
      <c r="BA51" s="144" t="str">
        <f t="shared" si="17"/>
        <v>Крупа пшено</v>
      </c>
      <c r="BB51" s="144" t="str">
        <f t="shared" si="17"/>
        <v>Крупа ячневая</v>
      </c>
      <c r="BC51" s="144" t="str">
        <f t="shared" si="17"/>
        <v>Рис</v>
      </c>
      <c r="BD51" s="144" t="str">
        <f t="shared" si="17"/>
        <v>Цыпленок бройлер</v>
      </c>
      <c r="BE51" s="144" t="str">
        <f t="shared" si="17"/>
        <v>Филе куриное</v>
      </c>
      <c r="BF51" s="144" t="str">
        <f t="shared" si="17"/>
        <v>Фарш говяжий</v>
      </c>
      <c r="BG51" s="144" t="str">
        <f t="shared" si="17"/>
        <v>Печень куриная</v>
      </c>
      <c r="BH51" s="144" t="str">
        <f t="shared" si="17"/>
        <v>Филе минтая</v>
      </c>
      <c r="BI51" s="144" t="str">
        <f t="shared" si="17"/>
        <v>Филе сельди слабосол.</v>
      </c>
      <c r="BJ51" s="144" t="str">
        <f t="shared" si="17"/>
        <v>Картофель</v>
      </c>
      <c r="BK51" s="144" t="str">
        <f t="shared" si="17"/>
        <v>Морковь</v>
      </c>
      <c r="BL51" s="144" t="str">
        <f t="shared" si="17"/>
        <v>Лук</v>
      </c>
      <c r="BM51" s="144" t="str">
        <f t="shared" si="17"/>
        <v>Капуста</v>
      </c>
      <c r="BN51" s="144" t="str">
        <f t="shared" si="17"/>
        <v>Свекла</v>
      </c>
      <c r="BO51" s="144" t="str">
        <f t="shared" si="17"/>
        <v>Томатная паста</v>
      </c>
      <c r="BP51" s="144" t="str">
        <f t="shared" si="17"/>
        <v>Масло растительное</v>
      </c>
      <c r="BQ51" s="144" t="str">
        <f t="shared" si="17"/>
        <v>Соль</v>
      </c>
      <c r="BR51" s="132" t="str">
        <f t="shared" si="17"/>
        <v>Лимонная кислота</v>
      </c>
      <c r="BS51" s="150" t="s">
        <v>4</v>
      </c>
      <c r="BT51" s="150" t="s">
        <v>5</v>
      </c>
    </row>
    <row r="52" spans="1:72" ht="36.75" customHeight="1">
      <c r="A52" s="147"/>
      <c r="B52" s="3" t="s">
        <v>6</v>
      </c>
      <c r="C52" s="149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32"/>
      <c r="BS52" s="150"/>
      <c r="BT52" s="150"/>
    </row>
    <row r="53" spans="1:72">
      <c r="A53" s="151" t="s">
        <v>7</v>
      </c>
      <c r="B53" s="4" t="str">
        <f>B10</f>
        <v>Каша молочная "Дружба"</v>
      </c>
      <c r="C53" s="152">
        <f>$E$7</f>
        <v>1</v>
      </c>
      <c r="D53" s="4">
        <f t="shared" ref="D53:BO56" si="18">D10</f>
        <v>0</v>
      </c>
      <c r="E53" s="4">
        <f t="shared" si="18"/>
        <v>0</v>
      </c>
      <c r="F53" s="4">
        <f t="shared" si="18"/>
        <v>3.0000000000000001E-3</v>
      </c>
      <c r="G53" s="4">
        <f t="shared" si="18"/>
        <v>0</v>
      </c>
      <c r="H53" s="4">
        <f t="shared" si="18"/>
        <v>0</v>
      </c>
      <c r="I53" s="4">
        <f t="shared" si="18"/>
        <v>0</v>
      </c>
      <c r="J53" s="4">
        <f t="shared" si="18"/>
        <v>0.113</v>
      </c>
      <c r="K53" s="4">
        <f t="shared" si="18"/>
        <v>2E-3</v>
      </c>
      <c r="L53" s="4">
        <f t="shared" si="18"/>
        <v>0</v>
      </c>
      <c r="M53" s="4">
        <f t="shared" si="18"/>
        <v>0</v>
      </c>
      <c r="N53" s="4">
        <f t="shared" si="18"/>
        <v>0</v>
      </c>
      <c r="O53" s="4">
        <f t="shared" si="18"/>
        <v>0</v>
      </c>
      <c r="P53" s="4">
        <f t="shared" si="18"/>
        <v>0</v>
      </c>
      <c r="Q53" s="4">
        <f t="shared" si="18"/>
        <v>0</v>
      </c>
      <c r="R53" s="4">
        <f t="shared" si="18"/>
        <v>0</v>
      </c>
      <c r="S53" s="4">
        <f t="shared" si="18"/>
        <v>0</v>
      </c>
      <c r="T53" s="4">
        <f t="shared" si="18"/>
        <v>0</v>
      </c>
      <c r="U53" s="4">
        <f t="shared" si="18"/>
        <v>0</v>
      </c>
      <c r="V53" s="4">
        <f t="shared" si="18"/>
        <v>0</v>
      </c>
      <c r="W53" s="4">
        <f t="shared" si="18"/>
        <v>0</v>
      </c>
      <c r="X53" s="4">
        <f t="shared" si="18"/>
        <v>0</v>
      </c>
      <c r="Y53" s="4">
        <f t="shared" si="18"/>
        <v>0</v>
      </c>
      <c r="Z53" s="4">
        <f t="shared" si="18"/>
        <v>0</v>
      </c>
      <c r="AA53" s="4">
        <f t="shared" si="18"/>
        <v>0</v>
      </c>
      <c r="AB53" s="4">
        <f t="shared" si="18"/>
        <v>0</v>
      </c>
      <c r="AC53" s="4">
        <f t="shared" si="18"/>
        <v>0</v>
      </c>
      <c r="AD53" s="4">
        <f t="shared" si="18"/>
        <v>0</v>
      </c>
      <c r="AE53" s="4">
        <f t="shared" si="18"/>
        <v>0</v>
      </c>
      <c r="AF53" s="4">
        <f t="shared" si="18"/>
        <v>0</v>
      </c>
      <c r="AG53" s="4">
        <f t="shared" si="18"/>
        <v>0</v>
      </c>
      <c r="AH53" s="4">
        <f t="shared" si="18"/>
        <v>0</v>
      </c>
      <c r="AI53" s="4">
        <f t="shared" si="18"/>
        <v>0</v>
      </c>
      <c r="AJ53" s="4">
        <f t="shared" si="18"/>
        <v>0</v>
      </c>
      <c r="AK53" s="4">
        <f t="shared" si="18"/>
        <v>0</v>
      </c>
      <c r="AL53" s="4">
        <f t="shared" si="18"/>
        <v>0</v>
      </c>
      <c r="AM53" s="4">
        <f t="shared" si="18"/>
        <v>0</v>
      </c>
      <c r="AN53" s="4">
        <f t="shared" si="18"/>
        <v>0</v>
      </c>
      <c r="AO53" s="4">
        <f t="shared" si="18"/>
        <v>0</v>
      </c>
      <c r="AP53" s="4">
        <f t="shared" si="18"/>
        <v>0</v>
      </c>
      <c r="AQ53" s="4">
        <f t="shared" si="18"/>
        <v>0</v>
      </c>
      <c r="AR53" s="4">
        <f t="shared" si="18"/>
        <v>0</v>
      </c>
      <c r="AS53" s="4">
        <f t="shared" si="18"/>
        <v>0</v>
      </c>
      <c r="AT53" s="4">
        <f t="shared" si="18"/>
        <v>0</v>
      </c>
      <c r="AU53" s="4">
        <f t="shared" si="18"/>
        <v>0</v>
      </c>
      <c r="AV53" s="4">
        <f t="shared" si="18"/>
        <v>0</v>
      </c>
      <c r="AW53" s="4">
        <f t="shared" si="18"/>
        <v>0</v>
      </c>
      <c r="AX53" s="4">
        <f t="shared" si="18"/>
        <v>0</v>
      </c>
      <c r="AY53" s="4">
        <f t="shared" si="18"/>
        <v>0</v>
      </c>
      <c r="AZ53" s="4">
        <f t="shared" si="18"/>
        <v>0</v>
      </c>
      <c r="BA53" s="4">
        <f t="shared" si="18"/>
        <v>8.0000000000000002E-3</v>
      </c>
      <c r="BB53" s="4">
        <f t="shared" si="18"/>
        <v>0</v>
      </c>
      <c r="BC53" s="4">
        <f t="shared" si="18"/>
        <v>0.01</v>
      </c>
      <c r="BD53" s="4">
        <f t="shared" si="18"/>
        <v>0</v>
      </c>
      <c r="BE53" s="4">
        <f t="shared" si="18"/>
        <v>0</v>
      </c>
      <c r="BF53" s="4">
        <f t="shared" si="18"/>
        <v>0</v>
      </c>
      <c r="BG53" s="4">
        <f t="shared" si="18"/>
        <v>0</v>
      </c>
      <c r="BH53" s="4">
        <f t="shared" si="18"/>
        <v>0</v>
      </c>
      <c r="BI53" s="4">
        <f t="shared" si="18"/>
        <v>0</v>
      </c>
      <c r="BJ53" s="4">
        <f t="shared" si="18"/>
        <v>0</v>
      </c>
      <c r="BK53" s="4">
        <f t="shared" si="18"/>
        <v>0</v>
      </c>
      <c r="BL53" s="4">
        <f t="shared" si="18"/>
        <v>0</v>
      </c>
      <c r="BM53" s="4">
        <f t="shared" si="18"/>
        <v>0</v>
      </c>
      <c r="BN53" s="4">
        <f t="shared" si="18"/>
        <v>0</v>
      </c>
      <c r="BO53" s="4">
        <f t="shared" si="18"/>
        <v>0</v>
      </c>
      <c r="BP53" s="4"/>
      <c r="BQ53" s="4"/>
      <c r="BR53" s="54"/>
    </row>
    <row r="54" spans="1:72">
      <c r="A54" s="151"/>
      <c r="B54" s="4" t="str">
        <f>B11</f>
        <v>Бутерброд с джемом</v>
      </c>
      <c r="C54" s="153"/>
      <c r="D54" s="4">
        <f t="shared" si="18"/>
        <v>0.02</v>
      </c>
      <c r="E54" s="4">
        <f t="shared" si="18"/>
        <v>0</v>
      </c>
      <c r="F54" s="4">
        <f t="shared" si="18"/>
        <v>0</v>
      </c>
      <c r="G54" s="4">
        <f t="shared" si="18"/>
        <v>0</v>
      </c>
      <c r="H54" s="4">
        <f t="shared" si="18"/>
        <v>0</v>
      </c>
      <c r="I54" s="4">
        <f t="shared" si="18"/>
        <v>0</v>
      </c>
      <c r="J54" s="4">
        <f t="shared" si="18"/>
        <v>0</v>
      </c>
      <c r="K54" s="4">
        <f t="shared" si="18"/>
        <v>0</v>
      </c>
      <c r="L54" s="4">
        <f t="shared" si="18"/>
        <v>0</v>
      </c>
      <c r="M54" s="4">
        <f t="shared" si="18"/>
        <v>0</v>
      </c>
      <c r="N54" s="4">
        <f t="shared" si="18"/>
        <v>0</v>
      </c>
      <c r="O54" s="4">
        <f t="shared" si="18"/>
        <v>0</v>
      </c>
      <c r="P54" s="4">
        <f t="shared" si="18"/>
        <v>0</v>
      </c>
      <c r="Q54" s="4">
        <f t="shared" si="18"/>
        <v>5.0000000000000001E-3</v>
      </c>
      <c r="R54" s="4">
        <f t="shared" si="18"/>
        <v>0</v>
      </c>
      <c r="S54" s="4">
        <f t="shared" si="18"/>
        <v>0</v>
      </c>
      <c r="T54" s="4">
        <f t="shared" si="18"/>
        <v>0</v>
      </c>
      <c r="U54" s="4">
        <f t="shared" si="18"/>
        <v>0</v>
      </c>
      <c r="V54" s="4">
        <f t="shared" si="18"/>
        <v>0</v>
      </c>
      <c r="W54" s="4">
        <f t="shared" si="18"/>
        <v>0</v>
      </c>
      <c r="X54" s="4">
        <f t="shared" si="18"/>
        <v>0</v>
      </c>
      <c r="Y54" s="4">
        <f t="shared" si="18"/>
        <v>0</v>
      </c>
      <c r="Z54" s="4">
        <f t="shared" si="18"/>
        <v>0</v>
      </c>
      <c r="AA54" s="4">
        <f t="shared" si="18"/>
        <v>0</v>
      </c>
      <c r="AB54" s="4">
        <f t="shared" si="18"/>
        <v>0</v>
      </c>
      <c r="AC54" s="4">
        <f t="shared" si="18"/>
        <v>0</v>
      </c>
      <c r="AD54" s="4">
        <f t="shared" si="18"/>
        <v>0</v>
      </c>
      <c r="AE54" s="4">
        <f t="shared" si="18"/>
        <v>0</v>
      </c>
      <c r="AF54" s="4">
        <f t="shared" si="18"/>
        <v>0</v>
      </c>
      <c r="AG54" s="4">
        <f t="shared" si="18"/>
        <v>0</v>
      </c>
      <c r="AH54" s="4">
        <f t="shared" si="18"/>
        <v>0</v>
      </c>
      <c r="AI54" s="4">
        <f t="shared" si="18"/>
        <v>0</v>
      </c>
      <c r="AJ54" s="4">
        <f t="shared" si="18"/>
        <v>0</v>
      </c>
      <c r="AK54" s="4">
        <f t="shared" si="18"/>
        <v>0</v>
      </c>
      <c r="AL54" s="4">
        <f t="shared" si="18"/>
        <v>0</v>
      </c>
      <c r="AM54" s="4">
        <f t="shared" si="18"/>
        <v>0</v>
      </c>
      <c r="AN54" s="4">
        <f t="shared" si="18"/>
        <v>0</v>
      </c>
      <c r="AO54" s="4">
        <f t="shared" si="18"/>
        <v>0</v>
      </c>
      <c r="AP54" s="4">
        <f t="shared" si="18"/>
        <v>0</v>
      </c>
      <c r="AQ54" s="4">
        <f t="shared" si="18"/>
        <v>0</v>
      </c>
      <c r="AR54" s="4">
        <f t="shared" si="18"/>
        <v>0</v>
      </c>
      <c r="AS54" s="4">
        <f t="shared" si="18"/>
        <v>0</v>
      </c>
      <c r="AT54" s="4">
        <f t="shared" si="18"/>
        <v>0</v>
      </c>
      <c r="AU54" s="4">
        <f t="shared" si="18"/>
        <v>0</v>
      </c>
      <c r="AV54" s="4">
        <f t="shared" si="18"/>
        <v>0</v>
      </c>
      <c r="AW54" s="4">
        <f t="shared" si="18"/>
        <v>0</v>
      </c>
      <c r="AX54" s="4">
        <f t="shared" si="18"/>
        <v>0</v>
      </c>
      <c r="AY54" s="4">
        <f t="shared" si="18"/>
        <v>0</v>
      </c>
      <c r="AZ54" s="4">
        <f t="shared" si="18"/>
        <v>0</v>
      </c>
      <c r="BA54" s="4">
        <f t="shared" si="18"/>
        <v>0</v>
      </c>
      <c r="BB54" s="4">
        <f t="shared" si="18"/>
        <v>0</v>
      </c>
      <c r="BC54" s="4">
        <f t="shared" si="18"/>
        <v>0</v>
      </c>
      <c r="BD54" s="4">
        <f t="shared" si="18"/>
        <v>0</v>
      </c>
      <c r="BE54" s="4">
        <f t="shared" si="18"/>
        <v>0</v>
      </c>
      <c r="BF54" s="4">
        <f t="shared" si="18"/>
        <v>0</v>
      </c>
      <c r="BG54" s="4">
        <f t="shared" si="18"/>
        <v>0</v>
      </c>
      <c r="BH54" s="4">
        <f t="shared" si="18"/>
        <v>0</v>
      </c>
      <c r="BI54" s="4">
        <f t="shared" si="18"/>
        <v>0</v>
      </c>
      <c r="BJ54" s="4">
        <f t="shared" si="18"/>
        <v>0</v>
      </c>
      <c r="BK54" s="4">
        <f t="shared" si="18"/>
        <v>0</v>
      </c>
      <c r="BL54" s="4">
        <f t="shared" si="18"/>
        <v>0</v>
      </c>
      <c r="BM54" s="4">
        <f t="shared" si="18"/>
        <v>0</v>
      </c>
      <c r="BN54" s="4">
        <f t="shared" si="18"/>
        <v>0</v>
      </c>
      <c r="BO54" s="4">
        <f t="shared" si="18"/>
        <v>0</v>
      </c>
      <c r="BP54" s="4"/>
      <c r="BQ54" s="4"/>
      <c r="BR54" s="54"/>
    </row>
    <row r="55" spans="1:72">
      <c r="A55" s="151"/>
      <c r="B55" s="4" t="str">
        <f>B12</f>
        <v>Кофейный напиток с молоком</v>
      </c>
      <c r="C55" s="153"/>
      <c r="D55" s="4">
        <f t="shared" si="18"/>
        <v>0</v>
      </c>
      <c r="E55" s="4">
        <f t="shared" si="18"/>
        <v>0</v>
      </c>
      <c r="F55" s="4">
        <f t="shared" si="18"/>
        <v>7.0000000000000001E-3</v>
      </c>
      <c r="G55" s="4">
        <f t="shared" si="18"/>
        <v>0</v>
      </c>
      <c r="H55" s="4">
        <f t="shared" si="18"/>
        <v>0</v>
      </c>
      <c r="I55" s="4">
        <f t="shared" si="18"/>
        <v>2E-3</v>
      </c>
      <c r="J55" s="4">
        <f t="shared" si="18"/>
        <v>7.4999999999999997E-2</v>
      </c>
      <c r="K55" s="4">
        <f t="shared" si="18"/>
        <v>0</v>
      </c>
      <c r="L55" s="4">
        <f t="shared" si="18"/>
        <v>0</v>
      </c>
      <c r="M55" s="4">
        <f t="shared" si="18"/>
        <v>0</v>
      </c>
      <c r="N55" s="4">
        <f t="shared" si="18"/>
        <v>0</v>
      </c>
      <c r="O55" s="4">
        <f t="shared" si="18"/>
        <v>0</v>
      </c>
      <c r="P55" s="4">
        <f t="shared" si="18"/>
        <v>0</v>
      </c>
      <c r="Q55" s="4">
        <f t="shared" si="18"/>
        <v>0</v>
      </c>
      <c r="R55" s="4">
        <f t="shared" si="18"/>
        <v>0</v>
      </c>
      <c r="S55" s="4">
        <f t="shared" si="18"/>
        <v>0</v>
      </c>
      <c r="T55" s="4">
        <f t="shared" si="18"/>
        <v>0</v>
      </c>
      <c r="U55" s="4">
        <f t="shared" si="18"/>
        <v>0</v>
      </c>
      <c r="V55" s="4">
        <f t="shared" si="18"/>
        <v>0</v>
      </c>
      <c r="W55" s="4">
        <f t="shared" si="18"/>
        <v>0</v>
      </c>
      <c r="X55" s="4">
        <f t="shared" si="18"/>
        <v>0</v>
      </c>
      <c r="Y55" s="4">
        <f t="shared" si="18"/>
        <v>0</v>
      </c>
      <c r="Z55" s="4">
        <f t="shared" si="18"/>
        <v>0</v>
      </c>
      <c r="AA55" s="4">
        <f t="shared" si="18"/>
        <v>0</v>
      </c>
      <c r="AB55" s="4">
        <f t="shared" si="18"/>
        <v>0</v>
      </c>
      <c r="AC55" s="4">
        <f t="shared" si="18"/>
        <v>0</v>
      </c>
      <c r="AD55" s="4">
        <f t="shared" si="18"/>
        <v>0</v>
      </c>
      <c r="AE55" s="4">
        <f t="shared" si="18"/>
        <v>0</v>
      </c>
      <c r="AF55" s="4">
        <f t="shared" si="18"/>
        <v>0</v>
      </c>
      <c r="AG55" s="4">
        <f t="shared" si="18"/>
        <v>0</v>
      </c>
      <c r="AH55" s="4">
        <f t="shared" si="18"/>
        <v>0</v>
      </c>
      <c r="AI55" s="4">
        <f t="shared" si="18"/>
        <v>0</v>
      </c>
      <c r="AJ55" s="4">
        <f t="shared" si="18"/>
        <v>0</v>
      </c>
      <c r="AK55" s="4">
        <f t="shared" si="18"/>
        <v>0</v>
      </c>
      <c r="AL55" s="4">
        <f t="shared" si="18"/>
        <v>0</v>
      </c>
      <c r="AM55" s="4">
        <f t="shared" si="18"/>
        <v>0</v>
      </c>
      <c r="AN55" s="4">
        <f t="shared" si="18"/>
        <v>0</v>
      </c>
      <c r="AO55" s="4">
        <f t="shared" si="18"/>
        <v>0</v>
      </c>
      <c r="AP55" s="4">
        <f t="shared" si="18"/>
        <v>0</v>
      </c>
      <c r="AQ55" s="4">
        <f t="shared" si="18"/>
        <v>0</v>
      </c>
      <c r="AR55" s="4">
        <f t="shared" si="18"/>
        <v>0</v>
      </c>
      <c r="AS55" s="4">
        <f t="shared" si="18"/>
        <v>0</v>
      </c>
      <c r="AT55" s="4">
        <f t="shared" si="18"/>
        <v>0</v>
      </c>
      <c r="AU55" s="4">
        <f t="shared" si="18"/>
        <v>0</v>
      </c>
      <c r="AV55" s="4">
        <f t="shared" si="18"/>
        <v>0</v>
      </c>
      <c r="AW55" s="4">
        <f t="shared" si="18"/>
        <v>0</v>
      </c>
      <c r="AX55" s="4">
        <f t="shared" si="18"/>
        <v>0</v>
      </c>
      <c r="AY55" s="4">
        <f t="shared" si="18"/>
        <v>0</v>
      </c>
      <c r="AZ55" s="4">
        <f t="shared" si="18"/>
        <v>0</v>
      </c>
      <c r="BA55" s="4">
        <f t="shared" si="18"/>
        <v>0</v>
      </c>
      <c r="BB55" s="4">
        <f t="shared" si="18"/>
        <v>0</v>
      </c>
      <c r="BC55" s="4">
        <f t="shared" si="18"/>
        <v>0</v>
      </c>
      <c r="BD55" s="4">
        <f t="shared" si="18"/>
        <v>0</v>
      </c>
      <c r="BE55" s="4">
        <f t="shared" si="18"/>
        <v>0</v>
      </c>
      <c r="BF55" s="4">
        <f t="shared" si="18"/>
        <v>0</v>
      </c>
      <c r="BG55" s="4">
        <f t="shared" si="18"/>
        <v>0</v>
      </c>
      <c r="BH55" s="4">
        <f t="shared" si="18"/>
        <v>0</v>
      </c>
      <c r="BI55" s="4">
        <f t="shared" si="18"/>
        <v>0</v>
      </c>
      <c r="BJ55" s="4">
        <f t="shared" si="18"/>
        <v>0</v>
      </c>
      <c r="BK55" s="4">
        <f t="shared" si="18"/>
        <v>0</v>
      </c>
      <c r="BL55" s="4">
        <f t="shared" si="18"/>
        <v>0</v>
      </c>
      <c r="BM55" s="4">
        <f t="shared" si="18"/>
        <v>0</v>
      </c>
      <c r="BN55" s="4">
        <f t="shared" si="18"/>
        <v>0</v>
      </c>
      <c r="BO55" s="4">
        <f t="shared" si="18"/>
        <v>0</v>
      </c>
      <c r="BP55" s="4"/>
      <c r="BQ55" s="4"/>
      <c r="BR55" s="54"/>
    </row>
    <row r="56" spans="1:72">
      <c r="A56" s="151"/>
      <c r="B56" s="4">
        <f>B13</f>
        <v>0</v>
      </c>
      <c r="C56" s="153"/>
      <c r="D56" s="4">
        <f t="shared" si="18"/>
        <v>0</v>
      </c>
      <c r="E56" s="4">
        <f t="shared" si="18"/>
        <v>0</v>
      </c>
      <c r="F56" s="4">
        <f t="shared" si="18"/>
        <v>0</v>
      </c>
      <c r="G56" s="4">
        <f t="shared" si="18"/>
        <v>0</v>
      </c>
      <c r="H56" s="4">
        <f t="shared" si="18"/>
        <v>0</v>
      </c>
      <c r="I56" s="4">
        <f t="shared" si="18"/>
        <v>0</v>
      </c>
      <c r="J56" s="4">
        <f t="shared" si="18"/>
        <v>0</v>
      </c>
      <c r="K56" s="4">
        <f t="shared" si="18"/>
        <v>0</v>
      </c>
      <c r="L56" s="4">
        <f t="shared" si="18"/>
        <v>0</v>
      </c>
      <c r="M56" s="4">
        <f t="shared" si="18"/>
        <v>0</v>
      </c>
      <c r="N56" s="4">
        <f t="shared" si="18"/>
        <v>0</v>
      </c>
      <c r="O56" s="4">
        <f t="shared" si="18"/>
        <v>0</v>
      </c>
      <c r="P56" s="4">
        <f t="shared" si="18"/>
        <v>0</v>
      </c>
      <c r="Q56" s="4">
        <f t="shared" si="18"/>
        <v>0</v>
      </c>
      <c r="R56" s="4">
        <f t="shared" si="18"/>
        <v>0</v>
      </c>
      <c r="S56" s="4">
        <f t="shared" si="18"/>
        <v>0</v>
      </c>
      <c r="T56" s="4">
        <f t="shared" si="18"/>
        <v>0</v>
      </c>
      <c r="U56" s="4">
        <f t="shared" si="18"/>
        <v>0</v>
      </c>
      <c r="V56" s="4">
        <f t="shared" si="18"/>
        <v>0</v>
      </c>
      <c r="W56" s="4">
        <f t="shared" si="18"/>
        <v>0</v>
      </c>
      <c r="X56" s="4">
        <f t="shared" si="18"/>
        <v>0</v>
      </c>
      <c r="Y56" s="4">
        <f t="shared" si="18"/>
        <v>0</v>
      </c>
      <c r="Z56" s="4">
        <f t="shared" si="18"/>
        <v>0</v>
      </c>
      <c r="AA56" s="4">
        <f t="shared" si="18"/>
        <v>0</v>
      </c>
      <c r="AB56" s="4">
        <f t="shared" si="18"/>
        <v>0</v>
      </c>
      <c r="AC56" s="4">
        <f t="shared" si="18"/>
        <v>0</v>
      </c>
      <c r="AD56" s="4">
        <f t="shared" si="18"/>
        <v>0</v>
      </c>
      <c r="AE56" s="4">
        <f t="shared" si="18"/>
        <v>0</v>
      </c>
      <c r="AF56" s="4">
        <f t="shared" si="18"/>
        <v>0</v>
      </c>
      <c r="AG56" s="4">
        <f t="shared" si="18"/>
        <v>0</v>
      </c>
      <c r="AH56" s="4">
        <f t="shared" si="18"/>
        <v>0</v>
      </c>
      <c r="AI56" s="4">
        <f t="shared" si="18"/>
        <v>0</v>
      </c>
      <c r="AJ56" s="4">
        <f t="shared" si="18"/>
        <v>0</v>
      </c>
      <c r="AK56" s="4">
        <f t="shared" si="18"/>
        <v>0</v>
      </c>
      <c r="AL56" s="4">
        <f t="shared" si="18"/>
        <v>0</v>
      </c>
      <c r="AM56" s="4">
        <f t="shared" si="18"/>
        <v>0</v>
      </c>
      <c r="AN56" s="4">
        <f t="shared" si="18"/>
        <v>0</v>
      </c>
      <c r="AO56" s="4">
        <f t="shared" si="18"/>
        <v>0</v>
      </c>
      <c r="AP56" s="4">
        <f t="shared" si="18"/>
        <v>0</v>
      </c>
      <c r="AQ56" s="4">
        <f t="shared" si="18"/>
        <v>0</v>
      </c>
      <c r="AR56" s="4">
        <f t="shared" si="18"/>
        <v>0</v>
      </c>
      <c r="AS56" s="4">
        <f t="shared" si="18"/>
        <v>0</v>
      </c>
      <c r="AT56" s="4">
        <f t="shared" si="18"/>
        <v>0</v>
      </c>
      <c r="AU56" s="4">
        <f t="shared" si="18"/>
        <v>0</v>
      </c>
      <c r="AV56" s="4">
        <f t="shared" si="18"/>
        <v>0</v>
      </c>
      <c r="AW56" s="4">
        <f t="shared" si="18"/>
        <v>0</v>
      </c>
      <c r="AX56" s="4">
        <f t="shared" si="18"/>
        <v>0</v>
      </c>
      <c r="AY56" s="4">
        <f t="shared" si="18"/>
        <v>0</v>
      </c>
      <c r="AZ56" s="4">
        <f t="shared" si="18"/>
        <v>0</v>
      </c>
      <c r="BA56" s="4">
        <f t="shared" si="18"/>
        <v>0</v>
      </c>
      <c r="BB56" s="4">
        <f t="shared" si="18"/>
        <v>0</v>
      </c>
      <c r="BC56" s="4">
        <f t="shared" si="18"/>
        <v>0</v>
      </c>
      <c r="BD56" s="4">
        <f t="shared" si="18"/>
        <v>0</v>
      </c>
      <c r="BE56" s="4">
        <f t="shared" si="18"/>
        <v>0</v>
      </c>
      <c r="BF56" s="4">
        <f t="shared" si="18"/>
        <v>0</v>
      </c>
      <c r="BG56" s="4">
        <f t="shared" si="18"/>
        <v>0</v>
      </c>
      <c r="BH56" s="4">
        <f t="shared" si="18"/>
        <v>0</v>
      </c>
      <c r="BI56" s="4">
        <f t="shared" si="18"/>
        <v>0</v>
      </c>
      <c r="BJ56" s="4">
        <f t="shared" si="18"/>
        <v>0</v>
      </c>
      <c r="BK56" s="4">
        <f t="shared" si="18"/>
        <v>0</v>
      </c>
      <c r="BL56" s="4">
        <f t="shared" si="18"/>
        <v>0</v>
      </c>
      <c r="BM56" s="4">
        <f t="shared" si="18"/>
        <v>0</v>
      </c>
      <c r="BN56" s="4">
        <f t="shared" si="18"/>
        <v>0</v>
      </c>
      <c r="BO56" s="4">
        <f t="shared" ref="BO56" si="19">BO13</f>
        <v>0</v>
      </c>
      <c r="BP56" s="4"/>
      <c r="BQ56" s="4"/>
      <c r="BR56" s="54"/>
    </row>
    <row r="57" spans="1:72">
      <c r="A57" s="151"/>
      <c r="B57" s="4" t="str">
        <f>B14</f>
        <v xml:space="preserve">Салат из кукурузы </v>
      </c>
      <c r="C57" s="154"/>
      <c r="D57" s="4">
        <f t="shared" ref="D57:BO57" si="20">D14</f>
        <v>0</v>
      </c>
      <c r="E57" s="4">
        <f t="shared" si="20"/>
        <v>0</v>
      </c>
      <c r="F57" s="4">
        <f t="shared" si="20"/>
        <v>0</v>
      </c>
      <c r="G57" s="4">
        <f t="shared" si="20"/>
        <v>0</v>
      </c>
      <c r="H57" s="4">
        <f t="shared" si="20"/>
        <v>0</v>
      </c>
      <c r="I57" s="4">
        <f t="shared" si="20"/>
        <v>0</v>
      </c>
      <c r="J57" s="4">
        <f t="shared" si="20"/>
        <v>0</v>
      </c>
      <c r="K57" s="4">
        <f t="shared" si="20"/>
        <v>0</v>
      </c>
      <c r="L57" s="4">
        <f t="shared" si="20"/>
        <v>0</v>
      </c>
      <c r="M57" s="4">
        <f t="shared" si="20"/>
        <v>0</v>
      </c>
      <c r="N57" s="4">
        <f t="shared" si="20"/>
        <v>0</v>
      </c>
      <c r="O57" s="4">
        <f t="shared" si="20"/>
        <v>0</v>
      </c>
      <c r="P57" s="4">
        <f t="shared" si="20"/>
        <v>0</v>
      </c>
      <c r="Q57" s="4">
        <f t="shared" si="20"/>
        <v>0</v>
      </c>
      <c r="R57" s="4">
        <f t="shared" si="20"/>
        <v>0</v>
      </c>
      <c r="S57" s="4">
        <f t="shared" si="20"/>
        <v>0</v>
      </c>
      <c r="T57" s="4">
        <f t="shared" si="20"/>
        <v>0</v>
      </c>
      <c r="U57" s="4">
        <f t="shared" si="20"/>
        <v>0</v>
      </c>
      <c r="V57" s="4">
        <f t="shared" si="20"/>
        <v>0</v>
      </c>
      <c r="W57" s="4">
        <f t="shared" si="20"/>
        <v>0</v>
      </c>
      <c r="X57" s="4">
        <f t="shared" si="20"/>
        <v>0</v>
      </c>
      <c r="Y57" s="4">
        <f t="shared" si="20"/>
        <v>0</v>
      </c>
      <c r="Z57" s="4">
        <f t="shared" si="20"/>
        <v>0</v>
      </c>
      <c r="AA57" s="4">
        <f t="shared" si="20"/>
        <v>0</v>
      </c>
      <c r="AB57" s="4">
        <f t="shared" si="20"/>
        <v>0</v>
      </c>
      <c r="AC57" s="4">
        <f t="shared" si="20"/>
        <v>0</v>
      </c>
      <c r="AD57" s="4">
        <f t="shared" si="20"/>
        <v>0</v>
      </c>
      <c r="AE57" s="4">
        <f t="shared" si="20"/>
        <v>0</v>
      </c>
      <c r="AF57" s="4">
        <f t="shared" si="20"/>
        <v>0</v>
      </c>
      <c r="AG57" s="4">
        <f t="shared" si="20"/>
        <v>0</v>
      </c>
      <c r="AH57" s="4">
        <f t="shared" si="20"/>
        <v>0</v>
      </c>
      <c r="AI57" s="4">
        <f t="shared" si="20"/>
        <v>0</v>
      </c>
      <c r="AJ57" s="4">
        <f t="shared" si="20"/>
        <v>0</v>
      </c>
      <c r="AK57" s="4">
        <f t="shared" si="20"/>
        <v>0</v>
      </c>
      <c r="AL57" s="4">
        <f t="shared" si="20"/>
        <v>0</v>
      </c>
      <c r="AM57" s="4">
        <f t="shared" si="20"/>
        <v>0</v>
      </c>
      <c r="AN57" s="4">
        <f t="shared" si="20"/>
        <v>0</v>
      </c>
      <c r="AO57" s="4">
        <f t="shared" si="20"/>
        <v>0</v>
      </c>
      <c r="AP57" s="4">
        <f t="shared" si="20"/>
        <v>0</v>
      </c>
      <c r="AQ57" s="4">
        <f t="shared" si="20"/>
        <v>0</v>
      </c>
      <c r="AR57" s="4">
        <f t="shared" si="20"/>
        <v>0</v>
      </c>
      <c r="AS57" s="4">
        <f t="shared" si="20"/>
        <v>0</v>
      </c>
      <c r="AT57" s="4">
        <f t="shared" si="20"/>
        <v>0</v>
      </c>
      <c r="AU57" s="4">
        <f t="shared" si="20"/>
        <v>0</v>
      </c>
      <c r="AV57" s="4">
        <f t="shared" si="20"/>
        <v>0</v>
      </c>
      <c r="AW57" s="4">
        <f t="shared" si="20"/>
        <v>0</v>
      </c>
      <c r="AX57" s="4">
        <f t="shared" si="20"/>
        <v>0</v>
      </c>
      <c r="AY57" s="4">
        <f t="shared" si="20"/>
        <v>0</v>
      </c>
      <c r="AZ57" s="4">
        <f t="shared" si="20"/>
        <v>0</v>
      </c>
      <c r="BA57" s="4">
        <f t="shared" si="20"/>
        <v>0</v>
      </c>
      <c r="BB57" s="4">
        <f t="shared" si="20"/>
        <v>0</v>
      </c>
      <c r="BC57" s="4">
        <f t="shared" si="20"/>
        <v>0</v>
      </c>
      <c r="BD57" s="4">
        <f t="shared" si="20"/>
        <v>0</v>
      </c>
      <c r="BE57" s="4">
        <f t="shared" si="20"/>
        <v>0</v>
      </c>
      <c r="BF57" s="4">
        <f t="shared" si="20"/>
        <v>0</v>
      </c>
      <c r="BG57" s="4">
        <f t="shared" si="20"/>
        <v>0</v>
      </c>
      <c r="BH57" s="4">
        <f t="shared" si="20"/>
        <v>0</v>
      </c>
      <c r="BI57" s="4">
        <f t="shared" si="20"/>
        <v>0</v>
      </c>
      <c r="BJ57" s="4">
        <f t="shared" si="20"/>
        <v>0</v>
      </c>
      <c r="BK57" s="4">
        <f t="shared" si="20"/>
        <v>0</v>
      </c>
      <c r="BL57" s="4">
        <f t="shared" si="20"/>
        <v>0</v>
      </c>
      <c r="BM57" s="4">
        <f t="shared" si="20"/>
        <v>0</v>
      </c>
      <c r="BN57" s="4">
        <f t="shared" si="20"/>
        <v>0</v>
      </c>
      <c r="BO57" s="4">
        <f t="shared" si="20"/>
        <v>0</v>
      </c>
      <c r="BP57" s="4"/>
      <c r="BQ57" s="4"/>
      <c r="BR57" s="54"/>
    </row>
    <row r="58" spans="1:72" ht="17.399999999999999">
      <c r="B58" s="8" t="s">
        <v>23</v>
      </c>
      <c r="C58" s="9"/>
      <c r="D58" s="10">
        <f>SUM(D53:D57)</f>
        <v>0.02</v>
      </c>
      <c r="E58" s="10">
        <f t="shared" ref="E58:BO58" si="21">SUM(E53:E57)</f>
        <v>0</v>
      </c>
      <c r="F58" s="10">
        <f t="shared" si="21"/>
        <v>0.01</v>
      </c>
      <c r="G58" s="10">
        <f t="shared" si="21"/>
        <v>0</v>
      </c>
      <c r="H58" s="10">
        <f t="shared" si="21"/>
        <v>0</v>
      </c>
      <c r="I58" s="10">
        <f t="shared" si="21"/>
        <v>2E-3</v>
      </c>
      <c r="J58" s="10">
        <f t="shared" si="21"/>
        <v>0.188</v>
      </c>
      <c r="K58" s="10">
        <f t="shared" si="21"/>
        <v>2E-3</v>
      </c>
      <c r="L58" s="10">
        <f t="shared" si="21"/>
        <v>0</v>
      </c>
      <c r="M58" s="10">
        <f t="shared" si="21"/>
        <v>0</v>
      </c>
      <c r="N58" s="10">
        <f t="shared" si="21"/>
        <v>0</v>
      </c>
      <c r="O58" s="10">
        <f t="shared" si="21"/>
        <v>0</v>
      </c>
      <c r="P58" s="10">
        <f t="shared" si="21"/>
        <v>0</v>
      </c>
      <c r="Q58" s="10">
        <f t="shared" si="21"/>
        <v>5.0000000000000001E-3</v>
      </c>
      <c r="R58" s="10">
        <f t="shared" si="21"/>
        <v>0</v>
      </c>
      <c r="S58" s="10">
        <f t="shared" si="21"/>
        <v>0</v>
      </c>
      <c r="T58" s="10">
        <f t="shared" si="21"/>
        <v>0</v>
      </c>
      <c r="U58" s="10">
        <f t="shared" si="21"/>
        <v>0</v>
      </c>
      <c r="V58" s="10">
        <f t="shared" si="21"/>
        <v>0</v>
      </c>
      <c r="W58" s="10">
        <f>SUM(W53:W57)</f>
        <v>0</v>
      </c>
      <c r="X58" s="10">
        <f t="shared" si="21"/>
        <v>0</v>
      </c>
      <c r="Y58" s="10">
        <f t="shared" si="21"/>
        <v>0</v>
      </c>
      <c r="Z58" s="10">
        <f t="shared" si="21"/>
        <v>0</v>
      </c>
      <c r="AA58" s="10">
        <f t="shared" si="21"/>
        <v>0</v>
      </c>
      <c r="AB58" s="10">
        <f t="shared" si="21"/>
        <v>0</v>
      </c>
      <c r="AC58" s="10">
        <f t="shared" si="21"/>
        <v>0</v>
      </c>
      <c r="AD58" s="10">
        <f t="shared" si="21"/>
        <v>0</v>
      </c>
      <c r="AE58" s="10">
        <f t="shared" si="21"/>
        <v>0</v>
      </c>
      <c r="AF58" s="10">
        <f t="shared" si="21"/>
        <v>0</v>
      </c>
      <c r="AG58" s="10">
        <f t="shared" si="21"/>
        <v>0</v>
      </c>
      <c r="AH58" s="10">
        <f t="shared" si="21"/>
        <v>0</v>
      </c>
      <c r="AI58" s="10">
        <f t="shared" si="21"/>
        <v>0</v>
      </c>
      <c r="AJ58" s="10">
        <f t="shared" si="21"/>
        <v>0</v>
      </c>
      <c r="AK58" s="10">
        <f t="shared" si="21"/>
        <v>0</v>
      </c>
      <c r="AL58" s="10">
        <f t="shared" si="21"/>
        <v>0</v>
      </c>
      <c r="AM58" s="10">
        <f t="shared" si="21"/>
        <v>0</v>
      </c>
      <c r="AN58" s="10">
        <f t="shared" si="21"/>
        <v>0</v>
      </c>
      <c r="AO58" s="10">
        <f t="shared" si="21"/>
        <v>0</v>
      </c>
      <c r="AP58" s="10">
        <f t="shared" si="21"/>
        <v>0</v>
      </c>
      <c r="AQ58" s="10">
        <f t="shared" si="21"/>
        <v>0</v>
      </c>
      <c r="AR58" s="10">
        <f t="shared" si="21"/>
        <v>0</v>
      </c>
      <c r="AS58" s="10">
        <f t="shared" si="21"/>
        <v>0</v>
      </c>
      <c r="AT58" s="10">
        <f t="shared" si="21"/>
        <v>0</v>
      </c>
      <c r="AU58" s="10">
        <f t="shared" si="21"/>
        <v>0</v>
      </c>
      <c r="AV58" s="10">
        <f t="shared" si="21"/>
        <v>0</v>
      </c>
      <c r="AW58" s="10">
        <f t="shared" si="21"/>
        <v>0</v>
      </c>
      <c r="AX58" s="10">
        <f t="shared" si="21"/>
        <v>0</v>
      </c>
      <c r="AY58" s="10">
        <f t="shared" si="21"/>
        <v>0</v>
      </c>
      <c r="AZ58" s="10">
        <f t="shared" si="21"/>
        <v>0</v>
      </c>
      <c r="BA58" s="10">
        <f t="shared" si="21"/>
        <v>8.0000000000000002E-3</v>
      </c>
      <c r="BB58" s="10">
        <f t="shared" si="21"/>
        <v>0</v>
      </c>
      <c r="BC58" s="10">
        <f t="shared" si="21"/>
        <v>0.01</v>
      </c>
      <c r="BD58" s="10">
        <f t="shared" si="21"/>
        <v>0</v>
      </c>
      <c r="BE58" s="10">
        <f t="shared" si="21"/>
        <v>0</v>
      </c>
      <c r="BF58" s="10">
        <f t="shared" si="21"/>
        <v>0</v>
      </c>
      <c r="BG58" s="10">
        <f t="shared" si="21"/>
        <v>0</v>
      </c>
      <c r="BH58" s="10">
        <f t="shared" si="21"/>
        <v>0</v>
      </c>
      <c r="BI58" s="10">
        <f t="shared" si="21"/>
        <v>0</v>
      </c>
      <c r="BJ58" s="10">
        <f t="shared" si="21"/>
        <v>0</v>
      </c>
      <c r="BK58" s="10">
        <f t="shared" si="21"/>
        <v>0</v>
      </c>
      <c r="BL58" s="10">
        <f t="shared" si="21"/>
        <v>0</v>
      </c>
      <c r="BM58" s="10">
        <f t="shared" si="21"/>
        <v>0</v>
      </c>
      <c r="BN58" s="10">
        <f t="shared" si="21"/>
        <v>0</v>
      </c>
      <c r="BO58" s="10">
        <f t="shared" si="21"/>
        <v>0</v>
      </c>
      <c r="BP58" s="10"/>
      <c r="BQ58" s="10"/>
      <c r="BR58" s="55"/>
    </row>
    <row r="59" spans="1:72" ht="17.399999999999999">
      <c r="B59" s="8" t="s">
        <v>24</v>
      </c>
      <c r="C59" s="9"/>
      <c r="D59" s="11">
        <f t="shared" ref="D59:BO59" si="22">PRODUCT(D58,$E$7)</f>
        <v>0.02</v>
      </c>
      <c r="E59" s="11">
        <f t="shared" si="22"/>
        <v>0</v>
      </c>
      <c r="F59" s="11">
        <f t="shared" si="22"/>
        <v>0.01</v>
      </c>
      <c r="G59" s="11">
        <f t="shared" si="22"/>
        <v>0</v>
      </c>
      <c r="H59" s="11">
        <f t="shared" si="22"/>
        <v>0</v>
      </c>
      <c r="I59" s="11">
        <f t="shared" si="22"/>
        <v>2E-3</v>
      </c>
      <c r="J59" s="11">
        <f t="shared" si="22"/>
        <v>0.188</v>
      </c>
      <c r="K59" s="11">
        <f t="shared" si="22"/>
        <v>2E-3</v>
      </c>
      <c r="L59" s="11">
        <f t="shared" si="22"/>
        <v>0</v>
      </c>
      <c r="M59" s="11">
        <f t="shared" si="22"/>
        <v>0</v>
      </c>
      <c r="N59" s="11">
        <f t="shared" si="22"/>
        <v>0</v>
      </c>
      <c r="O59" s="11">
        <f t="shared" si="22"/>
        <v>0</v>
      </c>
      <c r="P59" s="11">
        <f t="shared" si="22"/>
        <v>0</v>
      </c>
      <c r="Q59" s="11">
        <f t="shared" si="22"/>
        <v>5.0000000000000001E-3</v>
      </c>
      <c r="R59" s="11">
        <f t="shared" si="22"/>
        <v>0</v>
      </c>
      <c r="S59" s="11">
        <f t="shared" si="22"/>
        <v>0</v>
      </c>
      <c r="T59" s="11">
        <f t="shared" si="22"/>
        <v>0</v>
      </c>
      <c r="U59" s="11">
        <f t="shared" si="22"/>
        <v>0</v>
      </c>
      <c r="V59" s="11">
        <f t="shared" si="22"/>
        <v>0</v>
      </c>
      <c r="W59" s="11">
        <f>PRODUCT(W58,$E$7)</f>
        <v>0</v>
      </c>
      <c r="X59" s="11">
        <f t="shared" si="22"/>
        <v>0</v>
      </c>
      <c r="Y59" s="11">
        <f t="shared" si="22"/>
        <v>0</v>
      </c>
      <c r="Z59" s="11">
        <f t="shared" si="22"/>
        <v>0</v>
      </c>
      <c r="AA59" s="11">
        <f t="shared" si="22"/>
        <v>0</v>
      </c>
      <c r="AB59" s="11">
        <f t="shared" si="22"/>
        <v>0</v>
      </c>
      <c r="AC59" s="11">
        <f t="shared" si="22"/>
        <v>0</v>
      </c>
      <c r="AD59" s="11">
        <f t="shared" si="22"/>
        <v>0</v>
      </c>
      <c r="AE59" s="11">
        <f t="shared" si="22"/>
        <v>0</v>
      </c>
      <c r="AF59" s="11">
        <f t="shared" si="22"/>
        <v>0</v>
      </c>
      <c r="AG59" s="11">
        <f t="shared" si="22"/>
        <v>0</v>
      </c>
      <c r="AH59" s="11">
        <f t="shared" si="22"/>
        <v>0</v>
      </c>
      <c r="AI59" s="11">
        <f t="shared" si="22"/>
        <v>0</v>
      </c>
      <c r="AJ59" s="11">
        <f t="shared" si="22"/>
        <v>0</v>
      </c>
      <c r="AK59" s="11">
        <f t="shared" si="22"/>
        <v>0</v>
      </c>
      <c r="AL59" s="11">
        <f t="shared" si="22"/>
        <v>0</v>
      </c>
      <c r="AM59" s="11">
        <f t="shared" si="22"/>
        <v>0</v>
      </c>
      <c r="AN59" s="11">
        <f t="shared" si="22"/>
        <v>0</v>
      </c>
      <c r="AO59" s="11">
        <f t="shared" si="22"/>
        <v>0</v>
      </c>
      <c r="AP59" s="11">
        <f t="shared" si="22"/>
        <v>0</v>
      </c>
      <c r="AQ59" s="11">
        <f t="shared" si="22"/>
        <v>0</v>
      </c>
      <c r="AR59" s="11">
        <f t="shared" si="22"/>
        <v>0</v>
      </c>
      <c r="AS59" s="11">
        <f t="shared" si="22"/>
        <v>0</v>
      </c>
      <c r="AT59" s="11">
        <f t="shared" si="22"/>
        <v>0</v>
      </c>
      <c r="AU59" s="11">
        <f t="shared" si="22"/>
        <v>0</v>
      </c>
      <c r="AV59" s="11">
        <f t="shared" si="22"/>
        <v>0</v>
      </c>
      <c r="AW59" s="11">
        <f t="shared" si="22"/>
        <v>0</v>
      </c>
      <c r="AX59" s="11">
        <f t="shared" si="22"/>
        <v>0</v>
      </c>
      <c r="AY59" s="11">
        <f t="shared" si="22"/>
        <v>0</v>
      </c>
      <c r="AZ59" s="11">
        <f t="shared" si="22"/>
        <v>0</v>
      </c>
      <c r="BA59" s="11">
        <f t="shared" si="22"/>
        <v>8.0000000000000002E-3</v>
      </c>
      <c r="BB59" s="11">
        <f t="shared" si="22"/>
        <v>0</v>
      </c>
      <c r="BC59" s="11">
        <f t="shared" si="22"/>
        <v>0.01</v>
      </c>
      <c r="BD59" s="11">
        <f t="shared" si="22"/>
        <v>0</v>
      </c>
      <c r="BE59" s="11">
        <f t="shared" si="22"/>
        <v>0</v>
      </c>
      <c r="BF59" s="11">
        <f t="shared" si="22"/>
        <v>0</v>
      </c>
      <c r="BG59" s="11">
        <f t="shared" si="22"/>
        <v>0</v>
      </c>
      <c r="BH59" s="11">
        <f t="shared" si="22"/>
        <v>0</v>
      </c>
      <c r="BI59" s="11">
        <f t="shared" si="22"/>
        <v>0</v>
      </c>
      <c r="BJ59" s="11">
        <f t="shared" si="22"/>
        <v>0</v>
      </c>
      <c r="BK59" s="11">
        <f t="shared" si="22"/>
        <v>0</v>
      </c>
      <c r="BL59" s="11">
        <f t="shared" si="22"/>
        <v>0</v>
      </c>
      <c r="BM59" s="11">
        <f t="shared" si="22"/>
        <v>0</v>
      </c>
      <c r="BN59" s="11">
        <f t="shared" si="22"/>
        <v>0</v>
      </c>
      <c r="BO59" s="11">
        <f t="shared" si="22"/>
        <v>0</v>
      </c>
      <c r="BP59" s="11"/>
      <c r="BQ59" s="11"/>
      <c r="BR59" s="56"/>
    </row>
    <row r="61" spans="1:72" ht="17.399999999999999">
      <c r="A61" s="12"/>
      <c r="B61" s="13" t="s">
        <v>25</v>
      </c>
      <c r="C61" s="14" t="s">
        <v>26</v>
      </c>
      <c r="D61" s="15">
        <f>D43</f>
        <v>90.9</v>
      </c>
      <c r="E61" s="15">
        <f t="shared" ref="E61:BN61" si="23">E43</f>
        <v>96</v>
      </c>
      <c r="F61" s="15">
        <f t="shared" si="23"/>
        <v>93</v>
      </c>
      <c r="G61" s="15">
        <f t="shared" si="23"/>
        <v>780</v>
      </c>
      <c r="H61" s="15">
        <f t="shared" si="23"/>
        <v>1610</v>
      </c>
      <c r="I61" s="15">
        <f t="shared" si="23"/>
        <v>760</v>
      </c>
      <c r="J61" s="15">
        <f t="shared" si="23"/>
        <v>90.57</v>
      </c>
      <c r="K61" s="15">
        <f t="shared" si="23"/>
        <v>1038.8900000000001</v>
      </c>
      <c r="L61" s="15">
        <f t="shared" si="23"/>
        <v>255.2</v>
      </c>
      <c r="M61" s="15">
        <f t="shared" si="23"/>
        <v>796</v>
      </c>
      <c r="N61" s="15">
        <f t="shared" si="23"/>
        <v>126.38</v>
      </c>
      <c r="O61" s="15">
        <f t="shared" si="23"/>
        <v>416.09</v>
      </c>
      <c r="P61" s="15">
        <f t="shared" si="23"/>
        <v>634.21</v>
      </c>
      <c r="Q61" s="15">
        <f t="shared" si="23"/>
        <v>503.33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920</v>
      </c>
      <c r="V61" s="15">
        <f t="shared" si="23"/>
        <v>464.1</v>
      </c>
      <c r="W61" s="15">
        <f>W43</f>
        <v>249</v>
      </c>
      <c r="X61" s="15">
        <f t="shared" si="23"/>
        <v>8.6999999999999993</v>
      </c>
      <c r="Y61" s="15">
        <f t="shared" si="23"/>
        <v>0</v>
      </c>
      <c r="Z61" s="15">
        <f t="shared" si="23"/>
        <v>415</v>
      </c>
      <c r="AA61" s="15">
        <f t="shared" si="23"/>
        <v>416</v>
      </c>
      <c r="AB61" s="15">
        <f t="shared" si="23"/>
        <v>358</v>
      </c>
      <c r="AC61" s="15">
        <f t="shared" si="23"/>
        <v>283</v>
      </c>
      <c r="AD61" s="15">
        <f t="shared" si="23"/>
        <v>144</v>
      </c>
      <c r="AE61" s="15">
        <f t="shared" si="23"/>
        <v>668</v>
      </c>
      <c r="AF61" s="15">
        <f t="shared" si="23"/>
        <v>0</v>
      </c>
      <c r="AG61" s="15">
        <f t="shared" si="23"/>
        <v>252</v>
      </c>
      <c r="AH61" s="15">
        <f t="shared" si="23"/>
        <v>340</v>
      </c>
      <c r="AI61" s="15">
        <f t="shared" si="23"/>
        <v>186</v>
      </c>
      <c r="AJ61" s="15">
        <f t="shared" si="23"/>
        <v>263.64</v>
      </c>
      <c r="AK61" s="15">
        <f t="shared" si="23"/>
        <v>98</v>
      </c>
      <c r="AL61" s="15">
        <f t="shared" si="23"/>
        <v>67</v>
      </c>
      <c r="AM61" s="15">
        <f t="shared" si="23"/>
        <v>49.4</v>
      </c>
      <c r="AN61" s="15">
        <f t="shared" si="23"/>
        <v>240</v>
      </c>
      <c r="AO61" s="15">
        <f t="shared" si="23"/>
        <v>258</v>
      </c>
      <c r="AP61" s="15">
        <f t="shared" si="23"/>
        <v>0</v>
      </c>
      <c r="AQ61" s="15">
        <f t="shared" si="23"/>
        <v>346</v>
      </c>
      <c r="AR61" s="15">
        <f t="shared" si="23"/>
        <v>0</v>
      </c>
      <c r="AS61" s="15">
        <f t="shared" si="23"/>
        <v>281.61</v>
      </c>
      <c r="AT61" s="15">
        <f t="shared" si="23"/>
        <v>87.5</v>
      </c>
      <c r="AU61" s="15">
        <f t="shared" si="23"/>
        <v>74</v>
      </c>
      <c r="AV61" s="15">
        <f t="shared" si="23"/>
        <v>64.67</v>
      </c>
      <c r="AW61" s="15">
        <f t="shared" si="23"/>
        <v>75.709999999999994</v>
      </c>
      <c r="AX61" s="15">
        <f t="shared" si="23"/>
        <v>85.71</v>
      </c>
      <c r="AY61" s="15">
        <f t="shared" si="23"/>
        <v>58.75</v>
      </c>
      <c r="AZ61" s="15">
        <f t="shared" si="23"/>
        <v>95.38</v>
      </c>
      <c r="BA61" s="15">
        <f t="shared" si="23"/>
        <v>74</v>
      </c>
      <c r="BB61" s="15">
        <f t="shared" si="23"/>
        <v>65</v>
      </c>
      <c r="BC61" s="15">
        <f t="shared" si="23"/>
        <v>139.33000000000001</v>
      </c>
      <c r="BD61" s="15">
        <f t="shared" si="23"/>
        <v>362</v>
      </c>
      <c r="BE61" s="15">
        <f t="shared" si="23"/>
        <v>549</v>
      </c>
      <c r="BF61" s="15">
        <f t="shared" si="23"/>
        <v>666</v>
      </c>
      <c r="BG61" s="15">
        <f t="shared" si="23"/>
        <v>300</v>
      </c>
      <c r="BH61" s="15">
        <f t="shared" si="23"/>
        <v>578</v>
      </c>
      <c r="BI61" s="15">
        <f t="shared" si="23"/>
        <v>0</v>
      </c>
      <c r="BJ61" s="15">
        <f t="shared" si="23"/>
        <v>84</v>
      </c>
      <c r="BK61" s="15">
        <f t="shared" si="23"/>
        <v>68</v>
      </c>
      <c r="BL61" s="15">
        <f t="shared" si="23"/>
        <v>79</v>
      </c>
      <c r="BM61" s="15">
        <f t="shared" si="23"/>
        <v>87</v>
      </c>
      <c r="BN61" s="15">
        <f t="shared" si="23"/>
        <v>109</v>
      </c>
      <c r="BO61" s="15"/>
      <c r="BP61" s="15"/>
      <c r="BQ61" s="15"/>
      <c r="BR61" s="55"/>
    </row>
    <row r="62" spans="1:72" ht="17.399999999999999">
      <c r="B62" s="8" t="s">
        <v>27</v>
      </c>
      <c r="C62" s="9" t="s">
        <v>26</v>
      </c>
      <c r="D62" s="10">
        <f>D61/1000</f>
        <v>9.0900000000000009E-2</v>
      </c>
      <c r="E62" s="10">
        <f t="shared" ref="E62:BN62" si="24">E61/1000</f>
        <v>9.6000000000000002E-2</v>
      </c>
      <c r="F62" s="10">
        <f t="shared" si="24"/>
        <v>9.2999999999999999E-2</v>
      </c>
      <c r="G62" s="10">
        <f t="shared" si="24"/>
        <v>0.78</v>
      </c>
      <c r="H62" s="10">
        <f t="shared" si="24"/>
        <v>1.61</v>
      </c>
      <c r="I62" s="10">
        <f t="shared" si="24"/>
        <v>0.76</v>
      </c>
      <c r="J62" s="10">
        <f t="shared" si="24"/>
        <v>9.0569999999999998E-2</v>
      </c>
      <c r="K62" s="10">
        <f t="shared" si="24"/>
        <v>1.0388900000000001</v>
      </c>
      <c r="L62" s="10">
        <f t="shared" si="24"/>
        <v>0.25519999999999998</v>
      </c>
      <c r="M62" s="10">
        <f t="shared" si="24"/>
        <v>0.79600000000000004</v>
      </c>
      <c r="N62" s="10">
        <f t="shared" si="24"/>
        <v>0.12637999999999999</v>
      </c>
      <c r="O62" s="10">
        <f t="shared" si="24"/>
        <v>0.41608999999999996</v>
      </c>
      <c r="P62" s="10">
        <f t="shared" si="24"/>
        <v>0.63421000000000005</v>
      </c>
      <c r="Q62" s="10">
        <f t="shared" si="24"/>
        <v>0.50332999999999994</v>
      </c>
      <c r="R62" s="10">
        <f t="shared" si="24"/>
        <v>0</v>
      </c>
      <c r="S62" s="10">
        <f t="shared" si="24"/>
        <v>0</v>
      </c>
      <c r="T62" s="10">
        <f t="shared" si="24"/>
        <v>0</v>
      </c>
      <c r="U62" s="10">
        <f t="shared" si="24"/>
        <v>0.92</v>
      </c>
      <c r="V62" s="10">
        <f t="shared" si="24"/>
        <v>0.46410000000000001</v>
      </c>
      <c r="W62" s="10">
        <f>W61/1000</f>
        <v>0.249</v>
      </c>
      <c r="X62" s="10">
        <f t="shared" si="24"/>
        <v>8.6999999999999994E-3</v>
      </c>
      <c r="Y62" s="10">
        <f t="shared" si="24"/>
        <v>0</v>
      </c>
      <c r="Z62" s="10">
        <f t="shared" si="24"/>
        <v>0.41499999999999998</v>
      </c>
      <c r="AA62" s="10">
        <f t="shared" si="24"/>
        <v>0.41599999999999998</v>
      </c>
      <c r="AB62" s="10">
        <f t="shared" si="24"/>
        <v>0.35799999999999998</v>
      </c>
      <c r="AC62" s="10">
        <f t="shared" si="24"/>
        <v>0.28299999999999997</v>
      </c>
      <c r="AD62" s="10">
        <f t="shared" si="24"/>
        <v>0.14399999999999999</v>
      </c>
      <c r="AE62" s="10">
        <f t="shared" si="24"/>
        <v>0.66800000000000004</v>
      </c>
      <c r="AF62" s="10">
        <f t="shared" si="24"/>
        <v>0</v>
      </c>
      <c r="AG62" s="10">
        <f t="shared" si="24"/>
        <v>0.252</v>
      </c>
      <c r="AH62" s="10">
        <f t="shared" si="24"/>
        <v>0.34</v>
      </c>
      <c r="AI62" s="10">
        <f t="shared" si="24"/>
        <v>0.186</v>
      </c>
      <c r="AJ62" s="10">
        <f t="shared" si="24"/>
        <v>0.26363999999999999</v>
      </c>
      <c r="AK62" s="10">
        <f t="shared" si="24"/>
        <v>9.8000000000000004E-2</v>
      </c>
      <c r="AL62" s="10">
        <f t="shared" si="24"/>
        <v>6.7000000000000004E-2</v>
      </c>
      <c r="AM62" s="10">
        <f t="shared" si="24"/>
        <v>4.9399999999999999E-2</v>
      </c>
      <c r="AN62" s="10">
        <f t="shared" si="24"/>
        <v>0.24</v>
      </c>
      <c r="AO62" s="10">
        <f t="shared" si="24"/>
        <v>0.25800000000000001</v>
      </c>
      <c r="AP62" s="10">
        <f t="shared" si="24"/>
        <v>0</v>
      </c>
      <c r="AQ62" s="10">
        <f t="shared" si="24"/>
        <v>0.34599999999999997</v>
      </c>
      <c r="AR62" s="10">
        <f t="shared" si="24"/>
        <v>0</v>
      </c>
      <c r="AS62" s="10">
        <f t="shared" si="24"/>
        <v>0.28161000000000003</v>
      </c>
      <c r="AT62" s="10">
        <f t="shared" si="24"/>
        <v>8.7499999999999994E-2</v>
      </c>
      <c r="AU62" s="10">
        <f t="shared" si="24"/>
        <v>7.3999999999999996E-2</v>
      </c>
      <c r="AV62" s="10">
        <f t="shared" si="24"/>
        <v>6.4670000000000005E-2</v>
      </c>
      <c r="AW62" s="10">
        <f t="shared" si="24"/>
        <v>7.571E-2</v>
      </c>
      <c r="AX62" s="10">
        <f t="shared" si="24"/>
        <v>8.5709999999999995E-2</v>
      </c>
      <c r="AY62" s="10">
        <f t="shared" si="24"/>
        <v>5.8749999999999997E-2</v>
      </c>
      <c r="AZ62" s="10">
        <f t="shared" si="24"/>
        <v>9.5379999999999993E-2</v>
      </c>
      <c r="BA62" s="10">
        <f t="shared" si="24"/>
        <v>7.3999999999999996E-2</v>
      </c>
      <c r="BB62" s="10">
        <f t="shared" si="24"/>
        <v>6.5000000000000002E-2</v>
      </c>
      <c r="BC62" s="10">
        <f t="shared" si="24"/>
        <v>0.13933000000000001</v>
      </c>
      <c r="BD62" s="10">
        <f t="shared" si="24"/>
        <v>0.36199999999999999</v>
      </c>
      <c r="BE62" s="10">
        <f t="shared" si="24"/>
        <v>0.54900000000000004</v>
      </c>
      <c r="BF62" s="10">
        <f t="shared" si="24"/>
        <v>0.66600000000000004</v>
      </c>
      <c r="BG62" s="10">
        <f t="shared" si="24"/>
        <v>0.3</v>
      </c>
      <c r="BH62" s="10">
        <f t="shared" si="24"/>
        <v>0.57799999999999996</v>
      </c>
      <c r="BI62" s="10">
        <f t="shared" si="24"/>
        <v>0</v>
      </c>
      <c r="BJ62" s="10">
        <f t="shared" si="24"/>
        <v>8.4000000000000005E-2</v>
      </c>
      <c r="BK62" s="10">
        <f t="shared" si="24"/>
        <v>6.8000000000000005E-2</v>
      </c>
      <c r="BL62" s="10">
        <f t="shared" si="24"/>
        <v>7.9000000000000001E-2</v>
      </c>
      <c r="BM62" s="10">
        <f t="shared" si="24"/>
        <v>8.6999999999999994E-2</v>
      </c>
      <c r="BN62" s="10">
        <f t="shared" si="24"/>
        <v>0.109</v>
      </c>
      <c r="BO62" s="10"/>
      <c r="BP62" s="10"/>
      <c r="BQ62" s="10"/>
      <c r="BR62" s="55"/>
    </row>
    <row r="63" spans="1:72" ht="17.399999999999999">
      <c r="A63" s="16"/>
      <c r="B63" s="17" t="s">
        <v>28</v>
      </c>
      <c r="C63" s="145"/>
      <c r="D63" s="18">
        <f>D59*D61</f>
        <v>1.8180000000000001</v>
      </c>
      <c r="E63" s="18">
        <f t="shared" ref="E63:BN63" si="25">E59*E61</f>
        <v>0</v>
      </c>
      <c r="F63" s="18">
        <f t="shared" si="25"/>
        <v>0.93</v>
      </c>
      <c r="G63" s="18">
        <f t="shared" si="25"/>
        <v>0</v>
      </c>
      <c r="H63" s="18">
        <f t="shared" si="25"/>
        <v>0</v>
      </c>
      <c r="I63" s="18">
        <f t="shared" si="25"/>
        <v>1.52</v>
      </c>
      <c r="J63" s="18">
        <f t="shared" si="25"/>
        <v>17.027159999999999</v>
      </c>
      <c r="K63" s="18">
        <f t="shared" si="25"/>
        <v>2.0777800000000002</v>
      </c>
      <c r="L63" s="18">
        <f t="shared" si="25"/>
        <v>0</v>
      </c>
      <c r="M63" s="18">
        <f t="shared" si="25"/>
        <v>0</v>
      </c>
      <c r="N63" s="18">
        <f t="shared" si="25"/>
        <v>0</v>
      </c>
      <c r="O63" s="18">
        <f t="shared" si="25"/>
        <v>0</v>
      </c>
      <c r="P63" s="18">
        <f t="shared" si="25"/>
        <v>0</v>
      </c>
      <c r="Q63" s="18">
        <f t="shared" si="25"/>
        <v>2.5166499999999998</v>
      </c>
      <c r="R63" s="18">
        <f t="shared" si="25"/>
        <v>0</v>
      </c>
      <c r="S63" s="18">
        <f t="shared" si="25"/>
        <v>0</v>
      </c>
      <c r="T63" s="18">
        <f t="shared" si="25"/>
        <v>0</v>
      </c>
      <c r="U63" s="18">
        <f t="shared" si="25"/>
        <v>0</v>
      </c>
      <c r="V63" s="18">
        <f t="shared" si="25"/>
        <v>0</v>
      </c>
      <c r="W63" s="18">
        <f>W59*W61</f>
        <v>0</v>
      </c>
      <c r="X63" s="18">
        <f t="shared" si="25"/>
        <v>0</v>
      </c>
      <c r="Y63" s="18">
        <f t="shared" si="25"/>
        <v>0</v>
      </c>
      <c r="Z63" s="18">
        <f t="shared" si="25"/>
        <v>0</v>
      </c>
      <c r="AA63" s="18">
        <f t="shared" si="25"/>
        <v>0</v>
      </c>
      <c r="AB63" s="18">
        <f t="shared" si="25"/>
        <v>0</v>
      </c>
      <c r="AC63" s="18">
        <f t="shared" si="25"/>
        <v>0</v>
      </c>
      <c r="AD63" s="18">
        <f t="shared" si="25"/>
        <v>0</v>
      </c>
      <c r="AE63" s="18">
        <f t="shared" si="25"/>
        <v>0</v>
      </c>
      <c r="AF63" s="18">
        <f t="shared" si="25"/>
        <v>0</v>
      </c>
      <c r="AG63" s="18">
        <f t="shared" si="25"/>
        <v>0</v>
      </c>
      <c r="AH63" s="18">
        <f t="shared" si="25"/>
        <v>0</v>
      </c>
      <c r="AI63" s="18">
        <f t="shared" si="25"/>
        <v>0</v>
      </c>
      <c r="AJ63" s="18">
        <f t="shared" si="25"/>
        <v>0</v>
      </c>
      <c r="AK63" s="18">
        <f t="shared" si="25"/>
        <v>0</v>
      </c>
      <c r="AL63" s="18">
        <f t="shared" si="25"/>
        <v>0</v>
      </c>
      <c r="AM63" s="18">
        <f t="shared" si="25"/>
        <v>0</v>
      </c>
      <c r="AN63" s="18">
        <f t="shared" si="25"/>
        <v>0</v>
      </c>
      <c r="AO63" s="18">
        <f t="shared" si="25"/>
        <v>0</v>
      </c>
      <c r="AP63" s="18">
        <f t="shared" si="25"/>
        <v>0</v>
      </c>
      <c r="AQ63" s="18">
        <f t="shared" si="25"/>
        <v>0</v>
      </c>
      <c r="AR63" s="18">
        <f t="shared" si="25"/>
        <v>0</v>
      </c>
      <c r="AS63" s="18">
        <f t="shared" si="25"/>
        <v>0</v>
      </c>
      <c r="AT63" s="18">
        <f t="shared" si="25"/>
        <v>0</v>
      </c>
      <c r="AU63" s="18">
        <f t="shared" si="25"/>
        <v>0</v>
      </c>
      <c r="AV63" s="18">
        <f t="shared" si="25"/>
        <v>0</v>
      </c>
      <c r="AW63" s="18">
        <f t="shared" si="25"/>
        <v>0</v>
      </c>
      <c r="AX63" s="18">
        <f t="shared" si="25"/>
        <v>0</v>
      </c>
      <c r="AY63" s="18">
        <f t="shared" si="25"/>
        <v>0</v>
      </c>
      <c r="AZ63" s="18">
        <f t="shared" si="25"/>
        <v>0</v>
      </c>
      <c r="BA63" s="18">
        <f t="shared" si="25"/>
        <v>0.59199999999999997</v>
      </c>
      <c r="BB63" s="18">
        <f t="shared" si="25"/>
        <v>0</v>
      </c>
      <c r="BC63" s="18">
        <f t="shared" si="25"/>
        <v>1.3933000000000002</v>
      </c>
      <c r="BD63" s="18">
        <f t="shared" si="25"/>
        <v>0</v>
      </c>
      <c r="BE63" s="18">
        <f t="shared" si="25"/>
        <v>0</v>
      </c>
      <c r="BF63" s="18">
        <f t="shared" si="25"/>
        <v>0</v>
      </c>
      <c r="BG63" s="18">
        <f t="shared" si="25"/>
        <v>0</v>
      </c>
      <c r="BH63" s="18">
        <f t="shared" si="25"/>
        <v>0</v>
      </c>
      <c r="BI63" s="18">
        <f t="shared" si="25"/>
        <v>0</v>
      </c>
      <c r="BJ63" s="18">
        <f t="shared" si="25"/>
        <v>0</v>
      </c>
      <c r="BK63" s="18">
        <f t="shared" si="25"/>
        <v>0</v>
      </c>
      <c r="BL63" s="18">
        <f t="shared" si="25"/>
        <v>0</v>
      </c>
      <c r="BM63" s="18">
        <f t="shared" si="25"/>
        <v>0</v>
      </c>
      <c r="BN63" s="18">
        <f t="shared" si="25"/>
        <v>0</v>
      </c>
      <c r="BO63" s="18"/>
      <c r="BP63" s="18">
        <f>SUM(D63:BN63)</f>
        <v>27.874889999999997</v>
      </c>
      <c r="BQ63" s="18">
        <f>BP63/$C$10</f>
        <v>27.874889999999997</v>
      </c>
      <c r="BR63" s="58"/>
      <c r="BS63" s="19"/>
      <c r="BT63" s="20"/>
    </row>
    <row r="64" spans="1:72" ht="17.399999999999999">
      <c r="A64" s="16"/>
      <c r="B64" s="17" t="s">
        <v>29</v>
      </c>
      <c r="C64" s="145"/>
      <c r="D64" s="18">
        <f>D59*D61</f>
        <v>1.8180000000000001</v>
      </c>
      <c r="E64" s="18">
        <f t="shared" ref="E64:BN64" si="26">E59*E61</f>
        <v>0</v>
      </c>
      <c r="F64" s="18">
        <f t="shared" si="26"/>
        <v>0.93</v>
      </c>
      <c r="G64" s="18">
        <f t="shared" si="26"/>
        <v>0</v>
      </c>
      <c r="H64" s="18">
        <f t="shared" si="26"/>
        <v>0</v>
      </c>
      <c r="I64" s="18">
        <f t="shared" si="26"/>
        <v>1.52</v>
      </c>
      <c r="J64" s="18">
        <f t="shared" si="26"/>
        <v>17.027159999999999</v>
      </c>
      <c r="K64" s="18">
        <f t="shared" si="26"/>
        <v>2.0777800000000002</v>
      </c>
      <c r="L64" s="18">
        <f t="shared" si="26"/>
        <v>0</v>
      </c>
      <c r="M64" s="18">
        <f t="shared" si="26"/>
        <v>0</v>
      </c>
      <c r="N64" s="18">
        <f t="shared" si="26"/>
        <v>0</v>
      </c>
      <c r="O64" s="18">
        <f t="shared" si="26"/>
        <v>0</v>
      </c>
      <c r="P64" s="18">
        <f t="shared" si="26"/>
        <v>0</v>
      </c>
      <c r="Q64" s="18">
        <f t="shared" si="26"/>
        <v>2.5166499999999998</v>
      </c>
      <c r="R64" s="18">
        <f t="shared" si="26"/>
        <v>0</v>
      </c>
      <c r="S64" s="18">
        <f t="shared" si="26"/>
        <v>0</v>
      </c>
      <c r="T64" s="18">
        <f t="shared" si="26"/>
        <v>0</v>
      </c>
      <c r="U64" s="18">
        <f t="shared" si="26"/>
        <v>0</v>
      </c>
      <c r="V64" s="18">
        <f t="shared" si="26"/>
        <v>0</v>
      </c>
      <c r="W64" s="18">
        <f>W59*W61</f>
        <v>0</v>
      </c>
      <c r="X64" s="18">
        <f t="shared" si="26"/>
        <v>0</v>
      </c>
      <c r="Y64" s="18">
        <f t="shared" si="26"/>
        <v>0</v>
      </c>
      <c r="Z64" s="18">
        <f t="shared" si="26"/>
        <v>0</v>
      </c>
      <c r="AA64" s="18">
        <f t="shared" si="26"/>
        <v>0</v>
      </c>
      <c r="AB64" s="18">
        <f t="shared" si="26"/>
        <v>0</v>
      </c>
      <c r="AC64" s="18">
        <f t="shared" si="26"/>
        <v>0</v>
      </c>
      <c r="AD64" s="18">
        <f t="shared" si="26"/>
        <v>0</v>
      </c>
      <c r="AE64" s="18">
        <f t="shared" si="26"/>
        <v>0</v>
      </c>
      <c r="AF64" s="18">
        <f t="shared" si="26"/>
        <v>0</v>
      </c>
      <c r="AG64" s="18">
        <f t="shared" si="26"/>
        <v>0</v>
      </c>
      <c r="AH64" s="18">
        <f t="shared" si="26"/>
        <v>0</v>
      </c>
      <c r="AI64" s="18">
        <f t="shared" si="26"/>
        <v>0</v>
      </c>
      <c r="AJ64" s="18">
        <f t="shared" si="26"/>
        <v>0</v>
      </c>
      <c r="AK64" s="18">
        <f t="shared" si="26"/>
        <v>0</v>
      </c>
      <c r="AL64" s="18">
        <f t="shared" si="26"/>
        <v>0</v>
      </c>
      <c r="AM64" s="18">
        <f t="shared" si="26"/>
        <v>0</v>
      </c>
      <c r="AN64" s="18">
        <f t="shared" si="26"/>
        <v>0</v>
      </c>
      <c r="AO64" s="18">
        <f t="shared" si="26"/>
        <v>0</v>
      </c>
      <c r="AP64" s="18">
        <f t="shared" si="26"/>
        <v>0</v>
      </c>
      <c r="AQ64" s="18">
        <f t="shared" si="26"/>
        <v>0</v>
      </c>
      <c r="AR64" s="18">
        <f t="shared" si="26"/>
        <v>0</v>
      </c>
      <c r="AS64" s="18">
        <f t="shared" si="26"/>
        <v>0</v>
      </c>
      <c r="AT64" s="18">
        <f t="shared" si="26"/>
        <v>0</v>
      </c>
      <c r="AU64" s="18">
        <f t="shared" si="26"/>
        <v>0</v>
      </c>
      <c r="AV64" s="18">
        <f t="shared" si="26"/>
        <v>0</v>
      </c>
      <c r="AW64" s="18">
        <f t="shared" si="26"/>
        <v>0</v>
      </c>
      <c r="AX64" s="18">
        <f t="shared" si="26"/>
        <v>0</v>
      </c>
      <c r="AY64" s="18">
        <f t="shared" si="26"/>
        <v>0</v>
      </c>
      <c r="AZ64" s="18">
        <f t="shared" si="26"/>
        <v>0</v>
      </c>
      <c r="BA64" s="18">
        <f t="shared" si="26"/>
        <v>0.59199999999999997</v>
      </c>
      <c r="BB64" s="18">
        <f t="shared" si="26"/>
        <v>0</v>
      </c>
      <c r="BC64" s="18">
        <f t="shared" si="26"/>
        <v>1.3933000000000002</v>
      </c>
      <c r="BD64" s="18">
        <f t="shared" si="26"/>
        <v>0</v>
      </c>
      <c r="BE64" s="18">
        <f t="shared" si="26"/>
        <v>0</v>
      </c>
      <c r="BF64" s="18">
        <f t="shared" si="26"/>
        <v>0</v>
      </c>
      <c r="BG64" s="18">
        <f t="shared" si="26"/>
        <v>0</v>
      </c>
      <c r="BH64" s="18">
        <f t="shared" si="26"/>
        <v>0</v>
      </c>
      <c r="BI64" s="18">
        <f t="shared" si="26"/>
        <v>0</v>
      </c>
      <c r="BJ64" s="18">
        <f t="shared" si="26"/>
        <v>0</v>
      </c>
      <c r="BK64" s="18">
        <f t="shared" si="26"/>
        <v>0</v>
      </c>
      <c r="BL64" s="18">
        <f t="shared" si="26"/>
        <v>0</v>
      </c>
      <c r="BM64" s="18">
        <f t="shared" si="26"/>
        <v>0</v>
      </c>
      <c r="BN64" s="18">
        <f t="shared" si="26"/>
        <v>0</v>
      </c>
      <c r="BO64" s="18"/>
      <c r="BP64" s="18">
        <f>SUM(D64:BN64)</f>
        <v>27.874889999999997</v>
      </c>
      <c r="BQ64" s="18">
        <f>BP64/$C$10</f>
        <v>27.874889999999997</v>
      </c>
      <c r="BR64" s="58"/>
      <c r="BS64" s="19"/>
      <c r="BT64" s="20"/>
    </row>
    <row r="66" spans="1:72">
      <c r="J66" s="1">
        <v>10</v>
      </c>
      <c r="K66" t="s">
        <v>0</v>
      </c>
      <c r="T66" t="s">
        <v>32</v>
      </c>
    </row>
    <row r="67" spans="1:72" ht="15" customHeight="1">
      <c r="A67" s="146"/>
      <c r="B67" s="2" t="s">
        <v>2</v>
      </c>
      <c r="C67" s="148" t="s">
        <v>3</v>
      </c>
      <c r="D67" s="144" t="str">
        <f t="shared" ref="D67:BF67" si="27">D51</f>
        <v>Хлеб пшеничный</v>
      </c>
      <c r="E67" s="144" t="str">
        <f t="shared" si="27"/>
        <v>Хлеб ржано-пшеничный</v>
      </c>
      <c r="F67" s="144" t="str">
        <f t="shared" si="27"/>
        <v>Сахар</v>
      </c>
      <c r="G67" s="144" t="str">
        <f t="shared" si="27"/>
        <v>Чай</v>
      </c>
      <c r="H67" s="144" t="str">
        <f t="shared" si="27"/>
        <v>Какао</v>
      </c>
      <c r="I67" s="144" t="str">
        <f t="shared" si="27"/>
        <v>Кофейный напиток</v>
      </c>
      <c r="J67" s="144" t="str">
        <f t="shared" si="27"/>
        <v>Молоко 2,5%</v>
      </c>
      <c r="K67" s="144" t="str">
        <f t="shared" si="27"/>
        <v>Масло сливочное</v>
      </c>
      <c r="L67" s="144" t="str">
        <f t="shared" si="27"/>
        <v>Сметана 15%</v>
      </c>
      <c r="M67" s="144" t="str">
        <f t="shared" si="27"/>
        <v>Молоко сухое</v>
      </c>
      <c r="N67" s="144" t="str">
        <f t="shared" si="27"/>
        <v>Снежок 2,5 %</v>
      </c>
      <c r="O67" s="144" t="str">
        <f t="shared" si="27"/>
        <v>Творог 5%</v>
      </c>
      <c r="P67" s="144" t="str">
        <f t="shared" si="27"/>
        <v>Молоко сгущенное</v>
      </c>
      <c r="Q67" s="144" t="str">
        <f t="shared" si="27"/>
        <v xml:space="preserve">Джем Сава </v>
      </c>
      <c r="R67" s="144" t="str">
        <f t="shared" si="27"/>
        <v>Сыр</v>
      </c>
      <c r="S67" s="144" t="str">
        <f t="shared" si="27"/>
        <v>Зеленый горошек</v>
      </c>
      <c r="T67" s="144" t="str">
        <f t="shared" si="27"/>
        <v>Кукуруза консервирован.</v>
      </c>
      <c r="U67" s="144" t="str">
        <f t="shared" si="27"/>
        <v>Консервы рыбные</v>
      </c>
      <c r="V67" s="144" t="str">
        <f t="shared" si="27"/>
        <v>Огурцы консервирован.</v>
      </c>
      <c r="W67" s="144" t="str">
        <f>W51</f>
        <v>Огурцы свежие</v>
      </c>
      <c r="X67" s="144" t="str">
        <f t="shared" si="27"/>
        <v>Яйцо</v>
      </c>
      <c r="Y67" s="144" t="str">
        <f t="shared" si="27"/>
        <v>Икра кабачковая</v>
      </c>
      <c r="Z67" s="144" t="str">
        <f t="shared" si="27"/>
        <v>Изюм</v>
      </c>
      <c r="AA67" s="144" t="str">
        <f t="shared" si="27"/>
        <v>Курага</v>
      </c>
      <c r="AB67" s="144" t="str">
        <f t="shared" si="27"/>
        <v>Чернослив</v>
      </c>
      <c r="AC67" s="144" t="str">
        <f t="shared" si="27"/>
        <v>Шиповник</v>
      </c>
      <c r="AD67" s="144" t="str">
        <f t="shared" si="27"/>
        <v>Сухофрукты</v>
      </c>
      <c r="AE67" s="144" t="str">
        <f t="shared" si="27"/>
        <v>Ягода свежемороженная</v>
      </c>
      <c r="AF67" s="144" t="str">
        <f t="shared" ref="AF67:AI67" si="28">AF51</f>
        <v>Апельсин</v>
      </c>
      <c r="AG67" s="144" t="str">
        <f t="shared" si="28"/>
        <v>Банан</v>
      </c>
      <c r="AH67" s="144" t="str">
        <f t="shared" si="28"/>
        <v>Лимон</v>
      </c>
      <c r="AI67" s="144" t="str">
        <f t="shared" si="28"/>
        <v>Яблоко</v>
      </c>
      <c r="AJ67" s="144" t="str">
        <f t="shared" si="27"/>
        <v>Кисель</v>
      </c>
      <c r="AK67" s="144" t="str">
        <f t="shared" si="27"/>
        <v xml:space="preserve">Сок </v>
      </c>
      <c r="AL67" s="144" t="str">
        <f t="shared" si="27"/>
        <v>Макаронные изделия</v>
      </c>
      <c r="AM67" s="144" t="str">
        <f t="shared" si="27"/>
        <v>Мука</v>
      </c>
      <c r="AN67" s="144" t="str">
        <f t="shared" si="27"/>
        <v>Дрожжи</v>
      </c>
      <c r="AO67" s="144" t="str">
        <f t="shared" si="27"/>
        <v>Печенье</v>
      </c>
      <c r="AP67" s="144" t="str">
        <f t="shared" si="27"/>
        <v>Пряники</v>
      </c>
      <c r="AQ67" s="144" t="str">
        <f t="shared" si="27"/>
        <v>Вафли</v>
      </c>
      <c r="AR67" s="144" t="str">
        <f t="shared" si="27"/>
        <v>Конфеты</v>
      </c>
      <c r="AS67" s="144" t="str">
        <f t="shared" si="27"/>
        <v>Повидло Сава</v>
      </c>
      <c r="AT67" s="144" t="str">
        <f t="shared" si="27"/>
        <v>Крупа геркулес</v>
      </c>
      <c r="AU67" s="144" t="str">
        <f t="shared" si="27"/>
        <v>Крупа горох</v>
      </c>
      <c r="AV67" s="144" t="str">
        <f t="shared" si="27"/>
        <v>Крупа гречневая</v>
      </c>
      <c r="AW67" s="144" t="str">
        <f t="shared" si="27"/>
        <v>Крупа кукурузная</v>
      </c>
      <c r="AX67" s="144" t="str">
        <f t="shared" si="27"/>
        <v>Крупа манная</v>
      </c>
      <c r="AY67" s="144" t="str">
        <f t="shared" si="27"/>
        <v>Крупа перловая</v>
      </c>
      <c r="AZ67" s="144" t="str">
        <f t="shared" si="27"/>
        <v>Крупа пшеничная</v>
      </c>
      <c r="BA67" s="144" t="str">
        <f t="shared" si="27"/>
        <v>Крупа пшено</v>
      </c>
      <c r="BB67" s="144" t="str">
        <f t="shared" si="27"/>
        <v>Крупа ячневая</v>
      </c>
      <c r="BC67" s="144" t="str">
        <f t="shared" si="27"/>
        <v>Рис</v>
      </c>
      <c r="BD67" s="144" t="str">
        <f t="shared" si="27"/>
        <v>Цыпленок бройлер</v>
      </c>
      <c r="BE67" s="144" t="str">
        <f t="shared" si="27"/>
        <v>Филе куриное</v>
      </c>
      <c r="BF67" s="144" t="str">
        <f t="shared" si="27"/>
        <v>Фарш говяжий</v>
      </c>
      <c r="BG67" s="144" t="str">
        <f>BG51</f>
        <v>Печень куриная</v>
      </c>
      <c r="BH67" s="144" t="str">
        <f>BH51</f>
        <v>Филе минтая</v>
      </c>
      <c r="BI67" s="144" t="str">
        <f>BI51</f>
        <v>Филе сельди слабосол.</v>
      </c>
      <c r="BJ67" s="144" t="str">
        <f>BJ51</f>
        <v>Картофель</v>
      </c>
      <c r="BK67" s="144" t="str">
        <f t="shared" ref="BK67:BQ67" si="29">BK51</f>
        <v>Морковь</v>
      </c>
      <c r="BL67" s="144" t="str">
        <f t="shared" si="29"/>
        <v>Лук</v>
      </c>
      <c r="BM67" s="144" t="str">
        <f t="shared" si="29"/>
        <v>Капуста</v>
      </c>
      <c r="BN67" s="144" t="str">
        <f t="shared" si="29"/>
        <v>Свекла</v>
      </c>
      <c r="BO67" s="144" t="str">
        <f t="shared" si="29"/>
        <v>Томатная паста</v>
      </c>
      <c r="BP67" s="144" t="str">
        <f t="shared" si="29"/>
        <v>Масло растительное</v>
      </c>
      <c r="BQ67" s="144" t="str">
        <f t="shared" si="29"/>
        <v>Соль</v>
      </c>
      <c r="BR67" s="132" t="str">
        <f t="shared" ref="BR67" si="30">BR51</f>
        <v>Лимонная кислота</v>
      </c>
      <c r="BS67" s="155" t="s">
        <v>4</v>
      </c>
      <c r="BT67" s="150" t="s">
        <v>5</v>
      </c>
    </row>
    <row r="68" spans="1:72" ht="36.75" customHeight="1">
      <c r="A68" s="147"/>
      <c r="B68" s="3" t="s">
        <v>6</v>
      </c>
      <c r="C68" s="149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  <c r="AY68" s="144"/>
      <c r="AZ68" s="144"/>
      <c r="BA68" s="144"/>
      <c r="BB68" s="144"/>
      <c r="BC68" s="144"/>
      <c r="BD68" s="144"/>
      <c r="BE68" s="144"/>
      <c r="BF68" s="144"/>
      <c r="BG68" s="144"/>
      <c r="BH68" s="144"/>
      <c r="BI68" s="144"/>
      <c r="BJ68" s="144"/>
      <c r="BK68" s="144"/>
      <c r="BL68" s="144"/>
      <c r="BM68" s="144"/>
      <c r="BN68" s="144"/>
      <c r="BO68" s="144"/>
      <c r="BP68" s="144"/>
      <c r="BQ68" s="144"/>
      <c r="BR68" s="132"/>
      <c r="BS68" s="155"/>
      <c r="BT68" s="150"/>
    </row>
    <row r="69" spans="1:72" ht="15" customHeight="1">
      <c r="A69" s="156"/>
      <c r="B69" s="4" t="str">
        <f t="shared" ref="B69:B74" si="31">B15</f>
        <v>Суп с лапшой</v>
      </c>
      <c r="C69" s="153"/>
      <c r="D69" s="4">
        <f t="shared" ref="D69:AL69" si="32">D15</f>
        <v>0</v>
      </c>
      <c r="E69" s="4">
        <f t="shared" si="32"/>
        <v>0</v>
      </c>
      <c r="F69" s="4">
        <f t="shared" si="32"/>
        <v>0</v>
      </c>
      <c r="G69" s="4">
        <f t="shared" si="32"/>
        <v>0</v>
      </c>
      <c r="H69" s="4">
        <f t="shared" si="32"/>
        <v>0</v>
      </c>
      <c r="I69" s="4">
        <f t="shared" si="32"/>
        <v>0</v>
      </c>
      <c r="J69" s="4">
        <f t="shared" si="32"/>
        <v>0</v>
      </c>
      <c r="K69" s="4">
        <f t="shared" si="32"/>
        <v>2E-3</v>
      </c>
      <c r="L69" s="4">
        <f t="shared" si="32"/>
        <v>0</v>
      </c>
      <c r="M69" s="4">
        <f t="shared" si="32"/>
        <v>0</v>
      </c>
      <c r="N69" s="4">
        <f t="shared" si="32"/>
        <v>0</v>
      </c>
      <c r="O69" s="4">
        <f t="shared" si="32"/>
        <v>0</v>
      </c>
      <c r="P69" s="4">
        <f t="shared" si="32"/>
        <v>0</v>
      </c>
      <c r="Q69" s="4">
        <f t="shared" si="32"/>
        <v>0</v>
      </c>
      <c r="R69" s="4">
        <f t="shared" si="32"/>
        <v>0</v>
      </c>
      <c r="S69" s="4">
        <f t="shared" si="32"/>
        <v>0</v>
      </c>
      <c r="T69" s="4">
        <f t="shared" si="32"/>
        <v>0</v>
      </c>
      <c r="U69" s="4">
        <f t="shared" si="32"/>
        <v>0</v>
      </c>
      <c r="V69" s="4">
        <f t="shared" si="32"/>
        <v>0</v>
      </c>
      <c r="W69" s="4">
        <f t="shared" si="32"/>
        <v>0</v>
      </c>
      <c r="X69" s="4">
        <f t="shared" si="32"/>
        <v>0</v>
      </c>
      <c r="Y69" s="4">
        <f t="shared" si="32"/>
        <v>0</v>
      </c>
      <c r="Z69" s="4">
        <f t="shared" si="32"/>
        <v>0</v>
      </c>
      <c r="AA69" s="4">
        <f t="shared" si="32"/>
        <v>0</v>
      </c>
      <c r="AB69" s="4">
        <f t="shared" si="32"/>
        <v>0</v>
      </c>
      <c r="AC69" s="4">
        <f t="shared" si="32"/>
        <v>0</v>
      </c>
      <c r="AD69" s="4">
        <f t="shared" si="32"/>
        <v>0</v>
      </c>
      <c r="AE69" s="4">
        <f t="shared" si="32"/>
        <v>0</v>
      </c>
      <c r="AF69" s="4">
        <f t="shared" ref="AF69:AI69" si="33">AF15</f>
        <v>0</v>
      </c>
      <c r="AG69" s="4">
        <f t="shared" si="33"/>
        <v>0</v>
      </c>
      <c r="AH69" s="4">
        <f t="shared" si="33"/>
        <v>0</v>
      </c>
      <c r="AI69" s="4">
        <f t="shared" si="33"/>
        <v>0</v>
      </c>
      <c r="AJ69" s="4">
        <f t="shared" si="32"/>
        <v>0</v>
      </c>
      <c r="AK69" s="4">
        <f t="shared" si="32"/>
        <v>0</v>
      </c>
      <c r="AL69" s="4">
        <f t="shared" si="32"/>
        <v>8.0000000000000002E-3</v>
      </c>
      <c r="AM69" s="4">
        <f t="shared" ref="AM69:BR69" si="34">AM15</f>
        <v>0</v>
      </c>
      <c r="AN69" s="4">
        <f t="shared" si="34"/>
        <v>0</v>
      </c>
      <c r="AO69" s="4">
        <f t="shared" si="34"/>
        <v>0</v>
      </c>
      <c r="AP69" s="4">
        <f t="shared" si="34"/>
        <v>0</v>
      </c>
      <c r="AQ69" s="4">
        <f t="shared" si="34"/>
        <v>0</v>
      </c>
      <c r="AR69" s="4">
        <f t="shared" si="34"/>
        <v>0</v>
      </c>
      <c r="AS69" s="4">
        <f t="shared" si="34"/>
        <v>0</v>
      </c>
      <c r="AT69" s="4">
        <f t="shared" si="34"/>
        <v>0</v>
      </c>
      <c r="AU69" s="4">
        <f t="shared" si="34"/>
        <v>0</v>
      </c>
      <c r="AV69" s="4">
        <f t="shared" si="34"/>
        <v>0</v>
      </c>
      <c r="AW69" s="4">
        <f t="shared" si="34"/>
        <v>0</v>
      </c>
      <c r="AX69" s="4">
        <f t="shared" si="34"/>
        <v>0</v>
      </c>
      <c r="AY69" s="4">
        <f t="shared" si="34"/>
        <v>0</v>
      </c>
      <c r="AZ69" s="4">
        <f t="shared" si="34"/>
        <v>0</v>
      </c>
      <c r="BA69" s="4">
        <f t="shared" si="34"/>
        <v>0</v>
      </c>
      <c r="BB69" s="4">
        <f t="shared" si="34"/>
        <v>0</v>
      </c>
      <c r="BC69" s="4">
        <f t="shared" si="34"/>
        <v>0</v>
      </c>
      <c r="BD69" s="4">
        <f t="shared" si="34"/>
        <v>2.9000000000000001E-2</v>
      </c>
      <c r="BE69" s="4">
        <f t="shared" si="34"/>
        <v>0</v>
      </c>
      <c r="BF69" s="4">
        <f t="shared" si="34"/>
        <v>0</v>
      </c>
      <c r="BG69" s="4">
        <f t="shared" si="34"/>
        <v>0</v>
      </c>
      <c r="BH69" s="4">
        <f t="shared" si="34"/>
        <v>0</v>
      </c>
      <c r="BI69" s="4">
        <f t="shared" si="34"/>
        <v>0</v>
      </c>
      <c r="BJ69" s="4">
        <f t="shared" si="34"/>
        <v>0.08</v>
      </c>
      <c r="BK69" s="4">
        <f t="shared" si="34"/>
        <v>1.2999999999999999E-2</v>
      </c>
      <c r="BL69" s="4">
        <f t="shared" si="34"/>
        <v>1.0999999999999999E-2</v>
      </c>
      <c r="BM69" s="4">
        <f t="shared" si="34"/>
        <v>0</v>
      </c>
      <c r="BN69" s="4">
        <f t="shared" si="34"/>
        <v>0</v>
      </c>
      <c r="BO69" s="4">
        <f t="shared" si="34"/>
        <v>0</v>
      </c>
      <c r="BP69" s="4">
        <f t="shared" si="34"/>
        <v>2E-3</v>
      </c>
      <c r="BQ69" s="4">
        <f t="shared" si="34"/>
        <v>1E-3</v>
      </c>
      <c r="BR69" s="54">
        <f t="shared" si="34"/>
        <v>0</v>
      </c>
    </row>
    <row r="70" spans="1:72" ht="15" customHeight="1">
      <c r="A70" s="156"/>
      <c r="B70" s="4" t="str">
        <f t="shared" si="31"/>
        <v>Котлета мясная</v>
      </c>
      <c r="C70" s="153"/>
      <c r="D70" s="4">
        <f t="shared" ref="D70:AL70" si="35">D16</f>
        <v>0.01</v>
      </c>
      <c r="E70" s="4">
        <f t="shared" si="35"/>
        <v>0</v>
      </c>
      <c r="F70" s="4">
        <f t="shared" si="35"/>
        <v>0</v>
      </c>
      <c r="G70" s="4">
        <f t="shared" si="35"/>
        <v>0</v>
      </c>
      <c r="H70" s="4">
        <f t="shared" si="35"/>
        <v>0</v>
      </c>
      <c r="I70" s="4">
        <f t="shared" si="35"/>
        <v>0</v>
      </c>
      <c r="J70" s="4">
        <f t="shared" si="35"/>
        <v>0</v>
      </c>
      <c r="K70" s="4">
        <f t="shared" si="35"/>
        <v>0</v>
      </c>
      <c r="L70" s="4">
        <f t="shared" si="35"/>
        <v>0</v>
      </c>
      <c r="M70" s="4">
        <f t="shared" si="35"/>
        <v>0</v>
      </c>
      <c r="N70" s="4">
        <f t="shared" si="35"/>
        <v>0</v>
      </c>
      <c r="O70" s="4">
        <f t="shared" si="35"/>
        <v>0</v>
      </c>
      <c r="P70" s="4">
        <f t="shared" si="35"/>
        <v>0</v>
      </c>
      <c r="Q70" s="4">
        <f t="shared" si="35"/>
        <v>0</v>
      </c>
      <c r="R70" s="4">
        <f t="shared" si="35"/>
        <v>0</v>
      </c>
      <c r="S70" s="4">
        <f t="shared" si="35"/>
        <v>0</v>
      </c>
      <c r="T70" s="4">
        <f t="shared" si="35"/>
        <v>0</v>
      </c>
      <c r="U70" s="4">
        <f t="shared" si="35"/>
        <v>0</v>
      </c>
      <c r="V70" s="4">
        <f t="shared" si="35"/>
        <v>0</v>
      </c>
      <c r="W70" s="4">
        <f t="shared" si="35"/>
        <v>0</v>
      </c>
      <c r="X70" s="4">
        <f t="shared" si="35"/>
        <v>7.6923076923076927E-2</v>
      </c>
      <c r="Y70" s="4">
        <f t="shared" si="35"/>
        <v>0</v>
      </c>
      <c r="Z70" s="4">
        <f t="shared" si="35"/>
        <v>0</v>
      </c>
      <c r="AA70" s="4">
        <f t="shared" si="35"/>
        <v>0</v>
      </c>
      <c r="AB70" s="4">
        <f t="shared" si="35"/>
        <v>0</v>
      </c>
      <c r="AC70" s="4">
        <f t="shared" si="35"/>
        <v>0</v>
      </c>
      <c r="AD70" s="4">
        <f t="shared" si="35"/>
        <v>0</v>
      </c>
      <c r="AE70" s="4">
        <f t="shared" si="35"/>
        <v>0</v>
      </c>
      <c r="AF70" s="4">
        <f t="shared" ref="AF70:AI70" si="36">AF16</f>
        <v>0</v>
      </c>
      <c r="AG70" s="4">
        <f t="shared" si="36"/>
        <v>0</v>
      </c>
      <c r="AH70" s="4">
        <f t="shared" si="36"/>
        <v>0</v>
      </c>
      <c r="AI70" s="4">
        <f t="shared" si="36"/>
        <v>0</v>
      </c>
      <c r="AJ70" s="4">
        <f t="shared" si="35"/>
        <v>0</v>
      </c>
      <c r="AK70" s="4">
        <f t="shared" si="35"/>
        <v>0</v>
      </c>
      <c r="AL70" s="4">
        <f t="shared" si="35"/>
        <v>0</v>
      </c>
      <c r="AM70" s="4">
        <f t="shared" ref="AM70:BR70" si="37">AM16</f>
        <v>0</v>
      </c>
      <c r="AN70" s="4">
        <f t="shared" si="37"/>
        <v>0</v>
      </c>
      <c r="AO70" s="4">
        <f t="shared" si="37"/>
        <v>0</v>
      </c>
      <c r="AP70" s="4">
        <f t="shared" si="37"/>
        <v>0</v>
      </c>
      <c r="AQ70" s="4">
        <f t="shared" si="37"/>
        <v>0</v>
      </c>
      <c r="AR70" s="4">
        <f t="shared" si="37"/>
        <v>0</v>
      </c>
      <c r="AS70" s="4">
        <f t="shared" si="37"/>
        <v>0</v>
      </c>
      <c r="AT70" s="4">
        <f t="shared" si="37"/>
        <v>0</v>
      </c>
      <c r="AU70" s="4">
        <f t="shared" si="37"/>
        <v>0</v>
      </c>
      <c r="AV70" s="4">
        <f t="shared" si="37"/>
        <v>0</v>
      </c>
      <c r="AW70" s="4">
        <f t="shared" si="37"/>
        <v>0</v>
      </c>
      <c r="AX70" s="4">
        <f t="shared" si="37"/>
        <v>0</v>
      </c>
      <c r="AY70" s="4">
        <f t="shared" si="37"/>
        <v>0</v>
      </c>
      <c r="AZ70" s="4">
        <f t="shared" si="37"/>
        <v>0</v>
      </c>
      <c r="BA70" s="4">
        <f t="shared" si="37"/>
        <v>0</v>
      </c>
      <c r="BB70" s="4">
        <f t="shared" si="37"/>
        <v>0</v>
      </c>
      <c r="BC70" s="4">
        <f t="shared" si="37"/>
        <v>0</v>
      </c>
      <c r="BD70" s="4">
        <f t="shared" si="37"/>
        <v>0</v>
      </c>
      <c r="BE70" s="4">
        <f t="shared" si="37"/>
        <v>0.02</v>
      </c>
      <c r="BF70" s="4">
        <f t="shared" si="37"/>
        <v>0.02</v>
      </c>
      <c r="BG70" s="4">
        <f t="shared" si="37"/>
        <v>0</v>
      </c>
      <c r="BH70" s="4">
        <f t="shared" si="37"/>
        <v>0</v>
      </c>
      <c r="BI70" s="4">
        <f t="shared" si="37"/>
        <v>0</v>
      </c>
      <c r="BJ70" s="4">
        <f t="shared" si="37"/>
        <v>0</v>
      </c>
      <c r="BK70" s="4">
        <f t="shared" si="37"/>
        <v>0</v>
      </c>
      <c r="BL70" s="4">
        <f t="shared" si="37"/>
        <v>5.0000000000000001E-3</v>
      </c>
      <c r="BM70" s="4">
        <f t="shared" si="37"/>
        <v>0</v>
      </c>
      <c r="BN70" s="4">
        <f t="shared" si="37"/>
        <v>0</v>
      </c>
      <c r="BO70" s="4">
        <f t="shared" si="37"/>
        <v>0</v>
      </c>
      <c r="BP70" s="4">
        <f t="shared" si="37"/>
        <v>1E-3</v>
      </c>
      <c r="BQ70" s="4">
        <f t="shared" si="37"/>
        <v>1E-3</v>
      </c>
      <c r="BR70" s="54">
        <f t="shared" si="37"/>
        <v>0</v>
      </c>
    </row>
    <row r="71" spans="1:72" ht="15" customHeight="1">
      <c r="A71" s="156"/>
      <c r="B71" s="4" t="str">
        <f t="shared" si="31"/>
        <v>Капуста тушеная</v>
      </c>
      <c r="C71" s="153"/>
      <c r="D71" s="4">
        <f t="shared" ref="D71:AL71" si="38">D17</f>
        <v>0</v>
      </c>
      <c r="E71" s="4">
        <f t="shared" si="38"/>
        <v>0</v>
      </c>
      <c r="F71" s="4">
        <f t="shared" si="38"/>
        <v>0</v>
      </c>
      <c r="G71" s="4">
        <f t="shared" si="38"/>
        <v>0</v>
      </c>
      <c r="H71" s="4">
        <f t="shared" si="38"/>
        <v>0</v>
      </c>
      <c r="I71" s="4">
        <f t="shared" si="38"/>
        <v>0</v>
      </c>
      <c r="J71" s="4">
        <f t="shared" si="38"/>
        <v>0</v>
      </c>
      <c r="K71" s="4">
        <f t="shared" si="38"/>
        <v>2E-3</v>
      </c>
      <c r="L71" s="4">
        <f t="shared" si="38"/>
        <v>0</v>
      </c>
      <c r="M71" s="4">
        <f t="shared" si="38"/>
        <v>0</v>
      </c>
      <c r="N71" s="4">
        <f t="shared" si="38"/>
        <v>0</v>
      </c>
      <c r="O71" s="4">
        <f t="shared" si="38"/>
        <v>0</v>
      </c>
      <c r="P71" s="4">
        <f t="shared" si="38"/>
        <v>0</v>
      </c>
      <c r="Q71" s="4">
        <f t="shared" si="38"/>
        <v>0</v>
      </c>
      <c r="R71" s="4">
        <f t="shared" si="38"/>
        <v>0</v>
      </c>
      <c r="S71" s="4">
        <f t="shared" si="38"/>
        <v>0</v>
      </c>
      <c r="T71" s="4">
        <f t="shared" si="38"/>
        <v>0</v>
      </c>
      <c r="U71" s="4">
        <f t="shared" si="38"/>
        <v>0</v>
      </c>
      <c r="V71" s="4">
        <f t="shared" si="38"/>
        <v>0</v>
      </c>
      <c r="W71" s="4">
        <f t="shared" si="38"/>
        <v>0</v>
      </c>
      <c r="X71" s="4">
        <f t="shared" si="38"/>
        <v>0</v>
      </c>
      <c r="Y71" s="4">
        <f t="shared" si="38"/>
        <v>0</v>
      </c>
      <c r="Z71" s="4">
        <f t="shared" si="38"/>
        <v>0</v>
      </c>
      <c r="AA71" s="4">
        <f t="shared" si="38"/>
        <v>0</v>
      </c>
      <c r="AB71" s="4">
        <f t="shared" si="38"/>
        <v>0</v>
      </c>
      <c r="AC71" s="4">
        <f t="shared" si="38"/>
        <v>0</v>
      </c>
      <c r="AD71" s="4">
        <f t="shared" si="38"/>
        <v>0</v>
      </c>
      <c r="AE71" s="4">
        <f t="shared" si="38"/>
        <v>0</v>
      </c>
      <c r="AF71" s="4">
        <f t="shared" ref="AF71:AI71" si="39">AF17</f>
        <v>0</v>
      </c>
      <c r="AG71" s="4">
        <f t="shared" si="39"/>
        <v>0</v>
      </c>
      <c r="AH71" s="4">
        <f t="shared" si="39"/>
        <v>0</v>
      </c>
      <c r="AI71" s="4">
        <f t="shared" si="39"/>
        <v>0</v>
      </c>
      <c r="AJ71" s="4">
        <f t="shared" si="38"/>
        <v>0</v>
      </c>
      <c r="AK71" s="4">
        <f t="shared" si="38"/>
        <v>0</v>
      </c>
      <c r="AL71" s="4">
        <f t="shared" si="38"/>
        <v>0</v>
      </c>
      <c r="AM71" s="4">
        <f t="shared" ref="AM71:BR71" si="40">AM17</f>
        <v>0</v>
      </c>
      <c r="AN71" s="4">
        <f t="shared" si="40"/>
        <v>0</v>
      </c>
      <c r="AO71" s="4">
        <f t="shared" si="40"/>
        <v>0</v>
      </c>
      <c r="AP71" s="4">
        <f t="shared" si="40"/>
        <v>0</v>
      </c>
      <c r="AQ71" s="4">
        <f t="shared" si="40"/>
        <v>0</v>
      </c>
      <c r="AR71" s="4">
        <f t="shared" si="40"/>
        <v>0</v>
      </c>
      <c r="AS71" s="4">
        <f t="shared" si="40"/>
        <v>0</v>
      </c>
      <c r="AT71" s="4">
        <f t="shared" si="40"/>
        <v>0</v>
      </c>
      <c r="AU71" s="4">
        <f t="shared" si="40"/>
        <v>0</v>
      </c>
      <c r="AV71" s="4">
        <f t="shared" si="40"/>
        <v>0</v>
      </c>
      <c r="AW71" s="4">
        <f t="shared" si="40"/>
        <v>0</v>
      </c>
      <c r="AX71" s="4">
        <f t="shared" si="40"/>
        <v>0</v>
      </c>
      <c r="AY71" s="4">
        <f t="shared" si="40"/>
        <v>0</v>
      </c>
      <c r="AZ71" s="4">
        <f t="shared" si="40"/>
        <v>0</v>
      </c>
      <c r="BA71" s="4">
        <f t="shared" si="40"/>
        <v>0</v>
      </c>
      <c r="BB71" s="4">
        <f t="shared" si="40"/>
        <v>0</v>
      </c>
      <c r="BC71" s="4">
        <f t="shared" si="40"/>
        <v>0</v>
      </c>
      <c r="BD71" s="4">
        <f t="shared" si="40"/>
        <v>0</v>
      </c>
      <c r="BE71" s="4">
        <f t="shared" si="40"/>
        <v>0</v>
      </c>
      <c r="BF71" s="4">
        <f t="shared" si="40"/>
        <v>0</v>
      </c>
      <c r="BG71" s="4">
        <f t="shared" si="40"/>
        <v>0</v>
      </c>
      <c r="BH71" s="4">
        <f t="shared" si="40"/>
        <v>0</v>
      </c>
      <c r="BI71" s="4">
        <f t="shared" si="40"/>
        <v>0</v>
      </c>
      <c r="BJ71" s="4">
        <f t="shared" si="40"/>
        <v>0</v>
      </c>
      <c r="BK71" s="4">
        <f t="shared" si="40"/>
        <v>1.2E-2</v>
      </c>
      <c r="BL71" s="4">
        <f t="shared" si="40"/>
        <v>1.2999999999999999E-2</v>
      </c>
      <c r="BM71" s="4">
        <f t="shared" si="40"/>
        <v>0.14000000000000001</v>
      </c>
      <c r="BN71" s="4">
        <f t="shared" si="40"/>
        <v>0</v>
      </c>
      <c r="BO71" s="4">
        <f t="shared" si="40"/>
        <v>2E-3</v>
      </c>
      <c r="BP71" s="4">
        <f t="shared" si="40"/>
        <v>3.0000000000000001E-3</v>
      </c>
      <c r="BQ71" s="4">
        <f t="shared" si="40"/>
        <v>5.0000000000000001E-4</v>
      </c>
      <c r="BR71" s="54">
        <f t="shared" si="40"/>
        <v>0</v>
      </c>
    </row>
    <row r="72" spans="1:72" ht="15" customHeight="1">
      <c r="A72" s="156"/>
      <c r="B72" s="4" t="str">
        <f t="shared" si="31"/>
        <v>Хлеб пшеничный</v>
      </c>
      <c r="C72" s="153"/>
      <c r="D72" s="4">
        <f t="shared" ref="D72:AL72" si="41">D18</f>
        <v>0.02</v>
      </c>
      <c r="E72" s="4">
        <f t="shared" si="41"/>
        <v>0</v>
      </c>
      <c r="F72" s="4">
        <f t="shared" si="41"/>
        <v>0</v>
      </c>
      <c r="G72" s="4">
        <f t="shared" si="41"/>
        <v>0</v>
      </c>
      <c r="H72" s="4">
        <f t="shared" si="41"/>
        <v>0</v>
      </c>
      <c r="I72" s="4">
        <f t="shared" si="41"/>
        <v>0</v>
      </c>
      <c r="J72" s="4">
        <f t="shared" si="41"/>
        <v>0</v>
      </c>
      <c r="K72" s="4">
        <f t="shared" si="41"/>
        <v>0</v>
      </c>
      <c r="L72" s="4">
        <f t="shared" si="41"/>
        <v>0</v>
      </c>
      <c r="M72" s="4">
        <f t="shared" si="41"/>
        <v>0</v>
      </c>
      <c r="N72" s="4">
        <f t="shared" si="41"/>
        <v>0</v>
      </c>
      <c r="O72" s="4">
        <f t="shared" si="41"/>
        <v>0</v>
      </c>
      <c r="P72" s="4">
        <f t="shared" si="41"/>
        <v>0</v>
      </c>
      <c r="Q72" s="4">
        <f t="shared" si="41"/>
        <v>0</v>
      </c>
      <c r="R72" s="4">
        <f t="shared" si="41"/>
        <v>0</v>
      </c>
      <c r="S72" s="4">
        <f t="shared" si="41"/>
        <v>0</v>
      </c>
      <c r="T72" s="4">
        <f t="shared" si="41"/>
        <v>0</v>
      </c>
      <c r="U72" s="4">
        <f t="shared" si="41"/>
        <v>0</v>
      </c>
      <c r="V72" s="4">
        <f t="shared" si="41"/>
        <v>0</v>
      </c>
      <c r="W72" s="4">
        <f t="shared" si="41"/>
        <v>0</v>
      </c>
      <c r="X72" s="4">
        <f t="shared" si="41"/>
        <v>0</v>
      </c>
      <c r="Y72" s="4">
        <f t="shared" si="41"/>
        <v>0</v>
      </c>
      <c r="Z72" s="4">
        <f t="shared" si="41"/>
        <v>0</v>
      </c>
      <c r="AA72" s="4">
        <f t="shared" si="41"/>
        <v>0</v>
      </c>
      <c r="AB72" s="4">
        <f t="shared" si="41"/>
        <v>0</v>
      </c>
      <c r="AC72" s="4">
        <f t="shared" si="41"/>
        <v>0</v>
      </c>
      <c r="AD72" s="4">
        <f t="shared" si="41"/>
        <v>0</v>
      </c>
      <c r="AE72" s="4">
        <f t="shared" si="41"/>
        <v>0</v>
      </c>
      <c r="AF72" s="4">
        <f t="shared" ref="AF72:AI72" si="42">AF18</f>
        <v>0</v>
      </c>
      <c r="AG72" s="4">
        <f t="shared" si="42"/>
        <v>0</v>
      </c>
      <c r="AH72" s="4">
        <f t="shared" si="42"/>
        <v>0</v>
      </c>
      <c r="AI72" s="4">
        <f t="shared" si="42"/>
        <v>0</v>
      </c>
      <c r="AJ72" s="4">
        <f t="shared" si="41"/>
        <v>0</v>
      </c>
      <c r="AK72" s="4">
        <f t="shared" si="41"/>
        <v>0</v>
      </c>
      <c r="AL72" s="4">
        <f t="shared" si="41"/>
        <v>0</v>
      </c>
      <c r="AM72" s="4">
        <f t="shared" ref="AM72:BR72" si="43">AM18</f>
        <v>0</v>
      </c>
      <c r="AN72" s="4">
        <f t="shared" si="43"/>
        <v>0</v>
      </c>
      <c r="AO72" s="4">
        <f t="shared" si="43"/>
        <v>0</v>
      </c>
      <c r="AP72" s="4">
        <f t="shared" si="43"/>
        <v>0</v>
      </c>
      <c r="AQ72" s="4">
        <f t="shared" si="43"/>
        <v>0</v>
      </c>
      <c r="AR72" s="4">
        <f t="shared" si="43"/>
        <v>0</v>
      </c>
      <c r="AS72" s="4">
        <f t="shared" si="43"/>
        <v>0</v>
      </c>
      <c r="AT72" s="4">
        <f t="shared" si="43"/>
        <v>0</v>
      </c>
      <c r="AU72" s="4">
        <f t="shared" si="43"/>
        <v>0</v>
      </c>
      <c r="AV72" s="4">
        <f t="shared" si="43"/>
        <v>0</v>
      </c>
      <c r="AW72" s="4">
        <f t="shared" si="43"/>
        <v>0</v>
      </c>
      <c r="AX72" s="4">
        <f t="shared" si="43"/>
        <v>0</v>
      </c>
      <c r="AY72" s="4">
        <f t="shared" si="43"/>
        <v>0</v>
      </c>
      <c r="AZ72" s="4">
        <f t="shared" si="43"/>
        <v>0</v>
      </c>
      <c r="BA72" s="4">
        <f t="shared" si="43"/>
        <v>0</v>
      </c>
      <c r="BB72" s="4">
        <f t="shared" si="43"/>
        <v>0</v>
      </c>
      <c r="BC72" s="4">
        <f t="shared" si="43"/>
        <v>0</v>
      </c>
      <c r="BD72" s="4">
        <f t="shared" si="43"/>
        <v>0</v>
      </c>
      <c r="BE72" s="4">
        <f t="shared" si="43"/>
        <v>0</v>
      </c>
      <c r="BF72" s="4">
        <f t="shared" si="43"/>
        <v>0</v>
      </c>
      <c r="BG72" s="4">
        <f t="shared" si="43"/>
        <v>0</v>
      </c>
      <c r="BH72" s="4">
        <f t="shared" si="43"/>
        <v>0</v>
      </c>
      <c r="BI72" s="4">
        <f t="shared" si="43"/>
        <v>0</v>
      </c>
      <c r="BJ72" s="4">
        <f t="shared" si="43"/>
        <v>0</v>
      </c>
      <c r="BK72" s="4">
        <f t="shared" si="43"/>
        <v>0</v>
      </c>
      <c r="BL72" s="4">
        <f t="shared" si="43"/>
        <v>0</v>
      </c>
      <c r="BM72" s="4">
        <f t="shared" si="43"/>
        <v>0</v>
      </c>
      <c r="BN72" s="4">
        <f t="shared" si="43"/>
        <v>0</v>
      </c>
      <c r="BO72" s="4">
        <f t="shared" si="43"/>
        <v>0</v>
      </c>
      <c r="BP72" s="4">
        <f t="shared" si="43"/>
        <v>0</v>
      </c>
      <c r="BQ72" s="4">
        <f t="shared" si="43"/>
        <v>0</v>
      </c>
      <c r="BR72" s="54">
        <f t="shared" si="43"/>
        <v>0</v>
      </c>
    </row>
    <row r="73" spans="1:72" ht="15" customHeight="1">
      <c r="A73" s="156"/>
      <c r="B73" s="4" t="str">
        <f t="shared" si="31"/>
        <v>Хлеб ржано-пшеничный</v>
      </c>
      <c r="C73" s="153"/>
      <c r="D73" s="4">
        <f t="shared" ref="D73:AL73" si="44">D19</f>
        <v>0</v>
      </c>
      <c r="E73" s="4">
        <f t="shared" si="44"/>
        <v>0.04</v>
      </c>
      <c r="F73" s="4">
        <f t="shared" si="44"/>
        <v>0</v>
      </c>
      <c r="G73" s="4">
        <f t="shared" si="44"/>
        <v>0</v>
      </c>
      <c r="H73" s="4">
        <f t="shared" si="44"/>
        <v>0</v>
      </c>
      <c r="I73" s="4">
        <f t="shared" si="44"/>
        <v>0</v>
      </c>
      <c r="J73" s="4">
        <f t="shared" si="44"/>
        <v>0</v>
      </c>
      <c r="K73" s="4">
        <f t="shared" si="44"/>
        <v>0</v>
      </c>
      <c r="L73" s="4">
        <f t="shared" si="44"/>
        <v>0</v>
      </c>
      <c r="M73" s="4">
        <f t="shared" si="44"/>
        <v>0</v>
      </c>
      <c r="N73" s="4">
        <f t="shared" si="44"/>
        <v>0</v>
      </c>
      <c r="O73" s="4">
        <f t="shared" si="44"/>
        <v>0</v>
      </c>
      <c r="P73" s="4">
        <f t="shared" si="44"/>
        <v>0</v>
      </c>
      <c r="Q73" s="4">
        <f t="shared" si="44"/>
        <v>0</v>
      </c>
      <c r="R73" s="4">
        <f t="shared" si="44"/>
        <v>0</v>
      </c>
      <c r="S73" s="4">
        <f t="shared" si="44"/>
        <v>0</v>
      </c>
      <c r="T73" s="4">
        <f t="shared" si="44"/>
        <v>0</v>
      </c>
      <c r="U73" s="4">
        <f t="shared" si="44"/>
        <v>0</v>
      </c>
      <c r="V73" s="4">
        <f t="shared" si="44"/>
        <v>0</v>
      </c>
      <c r="W73" s="4">
        <f t="shared" si="44"/>
        <v>0</v>
      </c>
      <c r="X73" s="4">
        <f t="shared" si="44"/>
        <v>0</v>
      </c>
      <c r="Y73" s="4">
        <f t="shared" si="44"/>
        <v>0</v>
      </c>
      <c r="Z73" s="4">
        <f t="shared" si="44"/>
        <v>0</v>
      </c>
      <c r="AA73" s="4">
        <f t="shared" si="44"/>
        <v>0</v>
      </c>
      <c r="AB73" s="4">
        <f t="shared" si="44"/>
        <v>0</v>
      </c>
      <c r="AC73" s="4">
        <f t="shared" si="44"/>
        <v>0</v>
      </c>
      <c r="AD73" s="4">
        <f t="shared" si="44"/>
        <v>0</v>
      </c>
      <c r="AE73" s="4">
        <f t="shared" si="44"/>
        <v>0</v>
      </c>
      <c r="AF73" s="4">
        <f t="shared" ref="AF73:AI73" si="45">AF19</f>
        <v>0</v>
      </c>
      <c r="AG73" s="4">
        <f t="shared" si="45"/>
        <v>0</v>
      </c>
      <c r="AH73" s="4">
        <f t="shared" si="45"/>
        <v>0</v>
      </c>
      <c r="AI73" s="4">
        <f t="shared" si="45"/>
        <v>0</v>
      </c>
      <c r="AJ73" s="4">
        <f t="shared" si="44"/>
        <v>0</v>
      </c>
      <c r="AK73" s="4">
        <f t="shared" si="44"/>
        <v>0</v>
      </c>
      <c r="AL73" s="4">
        <f t="shared" si="44"/>
        <v>0</v>
      </c>
      <c r="AM73" s="4">
        <f t="shared" ref="AM73:BR73" si="46">AM19</f>
        <v>0</v>
      </c>
      <c r="AN73" s="4">
        <f t="shared" si="46"/>
        <v>0</v>
      </c>
      <c r="AO73" s="4">
        <f t="shared" si="46"/>
        <v>0</v>
      </c>
      <c r="AP73" s="4">
        <f t="shared" si="46"/>
        <v>0</v>
      </c>
      <c r="AQ73" s="4">
        <f t="shared" si="46"/>
        <v>0</v>
      </c>
      <c r="AR73" s="4">
        <f t="shared" si="46"/>
        <v>0</v>
      </c>
      <c r="AS73" s="4">
        <f t="shared" si="46"/>
        <v>0</v>
      </c>
      <c r="AT73" s="4">
        <f t="shared" si="46"/>
        <v>0</v>
      </c>
      <c r="AU73" s="4">
        <f t="shared" si="46"/>
        <v>0</v>
      </c>
      <c r="AV73" s="4">
        <f t="shared" si="46"/>
        <v>0</v>
      </c>
      <c r="AW73" s="4">
        <f t="shared" si="46"/>
        <v>0</v>
      </c>
      <c r="AX73" s="4">
        <f t="shared" si="46"/>
        <v>0</v>
      </c>
      <c r="AY73" s="4">
        <f t="shared" si="46"/>
        <v>0</v>
      </c>
      <c r="AZ73" s="4">
        <f t="shared" si="46"/>
        <v>0</v>
      </c>
      <c r="BA73" s="4">
        <f t="shared" si="46"/>
        <v>0</v>
      </c>
      <c r="BB73" s="4">
        <f t="shared" si="46"/>
        <v>0</v>
      </c>
      <c r="BC73" s="4">
        <f t="shared" si="46"/>
        <v>0</v>
      </c>
      <c r="BD73" s="4">
        <f t="shared" si="46"/>
        <v>0</v>
      </c>
      <c r="BE73" s="4">
        <f t="shared" si="46"/>
        <v>0</v>
      </c>
      <c r="BF73" s="4">
        <f t="shared" si="46"/>
        <v>0</v>
      </c>
      <c r="BG73" s="4">
        <f t="shared" si="46"/>
        <v>0</v>
      </c>
      <c r="BH73" s="4">
        <f t="shared" si="46"/>
        <v>0</v>
      </c>
      <c r="BI73" s="4">
        <f t="shared" si="46"/>
        <v>0</v>
      </c>
      <c r="BJ73" s="4">
        <f t="shared" si="46"/>
        <v>0</v>
      </c>
      <c r="BK73" s="4">
        <f t="shared" si="46"/>
        <v>0</v>
      </c>
      <c r="BL73" s="4">
        <f t="shared" si="46"/>
        <v>0</v>
      </c>
      <c r="BM73" s="4">
        <f t="shared" si="46"/>
        <v>0</v>
      </c>
      <c r="BN73" s="4">
        <f t="shared" si="46"/>
        <v>0</v>
      </c>
      <c r="BO73" s="4">
        <f t="shared" si="46"/>
        <v>0</v>
      </c>
      <c r="BP73" s="4">
        <f t="shared" si="46"/>
        <v>0</v>
      </c>
      <c r="BQ73" s="4">
        <f t="shared" si="46"/>
        <v>0</v>
      </c>
      <c r="BR73" s="54">
        <f t="shared" si="46"/>
        <v>0</v>
      </c>
    </row>
    <row r="74" spans="1:72" ht="15" customHeight="1">
      <c r="A74" s="157"/>
      <c r="B74" s="4" t="str">
        <f t="shared" si="31"/>
        <v>Компот из кураги и изюма</v>
      </c>
      <c r="C74" s="154"/>
      <c r="D74" s="4">
        <f t="shared" ref="D74:AL74" si="47">D20</f>
        <v>0</v>
      </c>
      <c r="E74" s="4">
        <f t="shared" si="47"/>
        <v>0</v>
      </c>
      <c r="F74" s="4">
        <f t="shared" si="47"/>
        <v>0.01</v>
      </c>
      <c r="G74" s="4">
        <f t="shared" si="47"/>
        <v>0</v>
      </c>
      <c r="H74" s="4">
        <f t="shared" si="47"/>
        <v>0</v>
      </c>
      <c r="I74" s="4">
        <f t="shared" si="47"/>
        <v>0</v>
      </c>
      <c r="J74" s="4">
        <f t="shared" si="47"/>
        <v>0</v>
      </c>
      <c r="K74" s="4">
        <f t="shared" si="47"/>
        <v>0</v>
      </c>
      <c r="L74" s="4">
        <f t="shared" si="47"/>
        <v>0</v>
      </c>
      <c r="M74" s="4">
        <f t="shared" si="47"/>
        <v>0</v>
      </c>
      <c r="N74" s="4">
        <f t="shared" si="47"/>
        <v>0</v>
      </c>
      <c r="O74" s="4">
        <f t="shared" si="47"/>
        <v>0</v>
      </c>
      <c r="P74" s="4">
        <f t="shared" si="47"/>
        <v>0</v>
      </c>
      <c r="Q74" s="4">
        <f t="shared" si="47"/>
        <v>0</v>
      </c>
      <c r="R74" s="4">
        <f t="shared" si="47"/>
        <v>0</v>
      </c>
      <c r="S74" s="4">
        <f t="shared" si="47"/>
        <v>0</v>
      </c>
      <c r="T74" s="4">
        <f t="shared" si="47"/>
        <v>0</v>
      </c>
      <c r="U74" s="4">
        <f t="shared" si="47"/>
        <v>0</v>
      </c>
      <c r="V74" s="4">
        <f t="shared" si="47"/>
        <v>0</v>
      </c>
      <c r="W74" s="4">
        <f t="shared" si="47"/>
        <v>0</v>
      </c>
      <c r="X74" s="4">
        <f t="shared" si="47"/>
        <v>0</v>
      </c>
      <c r="Y74" s="4">
        <f t="shared" si="47"/>
        <v>0</v>
      </c>
      <c r="Z74" s="4">
        <f t="shared" si="47"/>
        <v>8.0000000000000002E-3</v>
      </c>
      <c r="AA74" s="4">
        <f t="shared" si="47"/>
        <v>5.0000000000000001E-3</v>
      </c>
      <c r="AB74" s="4">
        <f t="shared" si="47"/>
        <v>0</v>
      </c>
      <c r="AC74" s="4">
        <f t="shared" si="47"/>
        <v>0</v>
      </c>
      <c r="AD74" s="4">
        <f t="shared" si="47"/>
        <v>0</v>
      </c>
      <c r="AE74" s="4">
        <f t="shared" si="47"/>
        <v>0</v>
      </c>
      <c r="AF74" s="4">
        <f t="shared" ref="AF74:AI74" si="48">AF20</f>
        <v>0</v>
      </c>
      <c r="AG74" s="4">
        <f t="shared" si="48"/>
        <v>0</v>
      </c>
      <c r="AH74" s="4">
        <f t="shared" si="48"/>
        <v>0</v>
      </c>
      <c r="AI74" s="4">
        <f t="shared" si="48"/>
        <v>0</v>
      </c>
      <c r="AJ74" s="4">
        <f t="shared" si="47"/>
        <v>0</v>
      </c>
      <c r="AK74" s="4">
        <f t="shared" si="47"/>
        <v>0</v>
      </c>
      <c r="AL74" s="4">
        <f t="shared" si="47"/>
        <v>0</v>
      </c>
      <c r="AM74" s="4">
        <f t="shared" ref="AM74:BR74" si="49">AM20</f>
        <v>0</v>
      </c>
      <c r="AN74" s="4">
        <f t="shared" si="49"/>
        <v>0</v>
      </c>
      <c r="AO74" s="4">
        <f t="shared" si="49"/>
        <v>0</v>
      </c>
      <c r="AP74" s="4">
        <f t="shared" si="49"/>
        <v>0</v>
      </c>
      <c r="AQ74" s="4">
        <f t="shared" si="49"/>
        <v>0</v>
      </c>
      <c r="AR74" s="4">
        <f t="shared" si="49"/>
        <v>0</v>
      </c>
      <c r="AS74" s="4">
        <f t="shared" si="49"/>
        <v>0</v>
      </c>
      <c r="AT74" s="4">
        <f t="shared" si="49"/>
        <v>0</v>
      </c>
      <c r="AU74" s="4">
        <f t="shared" si="49"/>
        <v>0</v>
      </c>
      <c r="AV74" s="4">
        <f t="shared" si="49"/>
        <v>0</v>
      </c>
      <c r="AW74" s="4">
        <f t="shared" si="49"/>
        <v>0</v>
      </c>
      <c r="AX74" s="4">
        <f t="shared" si="49"/>
        <v>0</v>
      </c>
      <c r="AY74" s="4">
        <f t="shared" si="49"/>
        <v>0</v>
      </c>
      <c r="AZ74" s="4">
        <f t="shared" si="49"/>
        <v>0</v>
      </c>
      <c r="BA74" s="4">
        <f t="shared" si="49"/>
        <v>0</v>
      </c>
      <c r="BB74" s="4">
        <f t="shared" si="49"/>
        <v>0</v>
      </c>
      <c r="BC74" s="4">
        <f t="shared" si="49"/>
        <v>0</v>
      </c>
      <c r="BD74" s="4">
        <f t="shared" si="49"/>
        <v>0</v>
      </c>
      <c r="BE74" s="4">
        <f t="shared" si="49"/>
        <v>0</v>
      </c>
      <c r="BF74" s="4">
        <f t="shared" si="49"/>
        <v>0</v>
      </c>
      <c r="BG74" s="4">
        <f t="shared" si="49"/>
        <v>0</v>
      </c>
      <c r="BH74" s="4">
        <f t="shared" si="49"/>
        <v>0</v>
      </c>
      <c r="BI74" s="4">
        <f t="shared" si="49"/>
        <v>0</v>
      </c>
      <c r="BJ74" s="4">
        <f t="shared" si="49"/>
        <v>0</v>
      </c>
      <c r="BK74" s="4">
        <f t="shared" si="49"/>
        <v>0</v>
      </c>
      <c r="BL74" s="4">
        <f t="shared" si="49"/>
        <v>0</v>
      </c>
      <c r="BM74" s="4">
        <f t="shared" si="49"/>
        <v>0</v>
      </c>
      <c r="BN74" s="4">
        <f t="shared" si="49"/>
        <v>0</v>
      </c>
      <c r="BO74" s="4">
        <f t="shared" si="49"/>
        <v>0</v>
      </c>
      <c r="BP74" s="4">
        <f t="shared" si="49"/>
        <v>0</v>
      </c>
      <c r="BQ74" s="4">
        <f t="shared" si="49"/>
        <v>0</v>
      </c>
      <c r="BR74" s="54">
        <f t="shared" si="49"/>
        <v>3.4999999999999997E-5</v>
      </c>
    </row>
    <row r="75" spans="1:72" ht="17.399999999999999">
      <c r="B75" s="8" t="s">
        <v>23</v>
      </c>
      <c r="C75" s="9"/>
      <c r="D75" s="10">
        <f t="shared" ref="D75:AL75" si="50">SUM(D69:D74)</f>
        <v>0.03</v>
      </c>
      <c r="E75" s="10">
        <f t="shared" si="50"/>
        <v>0.04</v>
      </c>
      <c r="F75" s="10">
        <f t="shared" si="50"/>
        <v>0.01</v>
      </c>
      <c r="G75" s="10">
        <f t="shared" si="50"/>
        <v>0</v>
      </c>
      <c r="H75" s="10">
        <f t="shared" si="50"/>
        <v>0</v>
      </c>
      <c r="I75" s="10">
        <f t="shared" si="50"/>
        <v>0</v>
      </c>
      <c r="J75" s="10">
        <f t="shared" si="50"/>
        <v>0</v>
      </c>
      <c r="K75" s="10">
        <f t="shared" si="50"/>
        <v>4.0000000000000001E-3</v>
      </c>
      <c r="L75" s="10">
        <f t="shared" si="50"/>
        <v>0</v>
      </c>
      <c r="M75" s="10">
        <f t="shared" si="50"/>
        <v>0</v>
      </c>
      <c r="N75" s="10">
        <f t="shared" si="50"/>
        <v>0</v>
      </c>
      <c r="O75" s="10">
        <f t="shared" si="50"/>
        <v>0</v>
      </c>
      <c r="P75" s="10">
        <f t="shared" si="50"/>
        <v>0</v>
      </c>
      <c r="Q75" s="10">
        <f t="shared" si="50"/>
        <v>0</v>
      </c>
      <c r="R75" s="10">
        <f t="shared" si="50"/>
        <v>0</v>
      </c>
      <c r="S75" s="10">
        <f t="shared" si="50"/>
        <v>0</v>
      </c>
      <c r="T75" s="10">
        <f t="shared" si="50"/>
        <v>0</v>
      </c>
      <c r="U75" s="10">
        <f t="shared" si="50"/>
        <v>0</v>
      </c>
      <c r="V75" s="10">
        <f t="shared" si="50"/>
        <v>0</v>
      </c>
      <c r="W75" s="10">
        <f t="shared" si="50"/>
        <v>0</v>
      </c>
      <c r="X75" s="10">
        <f t="shared" si="50"/>
        <v>7.6923076923076927E-2</v>
      </c>
      <c r="Y75" s="10">
        <f t="shared" si="50"/>
        <v>0</v>
      </c>
      <c r="Z75" s="10">
        <f t="shared" si="50"/>
        <v>8.0000000000000002E-3</v>
      </c>
      <c r="AA75" s="10">
        <f t="shared" si="50"/>
        <v>5.0000000000000001E-3</v>
      </c>
      <c r="AB75" s="10">
        <f t="shared" si="50"/>
        <v>0</v>
      </c>
      <c r="AC75" s="10">
        <f t="shared" si="50"/>
        <v>0</v>
      </c>
      <c r="AD75" s="10">
        <f t="shared" si="50"/>
        <v>0</v>
      </c>
      <c r="AE75" s="10">
        <f t="shared" si="50"/>
        <v>0</v>
      </c>
      <c r="AF75" s="10">
        <f t="shared" ref="AF75:AI75" si="51">SUM(AF69:AF74)</f>
        <v>0</v>
      </c>
      <c r="AG75" s="10">
        <f t="shared" si="51"/>
        <v>0</v>
      </c>
      <c r="AH75" s="10">
        <f t="shared" si="51"/>
        <v>0</v>
      </c>
      <c r="AI75" s="10">
        <f t="shared" si="51"/>
        <v>0</v>
      </c>
      <c r="AJ75" s="10">
        <f t="shared" si="50"/>
        <v>0</v>
      </c>
      <c r="AK75" s="10">
        <f t="shared" si="50"/>
        <v>0</v>
      </c>
      <c r="AL75" s="10">
        <f t="shared" si="50"/>
        <v>8.0000000000000002E-3</v>
      </c>
      <c r="AM75" s="10">
        <f t="shared" ref="AM75:BR75" si="52">SUM(AM69:AM74)</f>
        <v>0</v>
      </c>
      <c r="AN75" s="10">
        <f t="shared" si="52"/>
        <v>0</v>
      </c>
      <c r="AO75" s="10">
        <f t="shared" si="52"/>
        <v>0</v>
      </c>
      <c r="AP75" s="10">
        <f t="shared" si="52"/>
        <v>0</v>
      </c>
      <c r="AQ75" s="10">
        <f t="shared" si="52"/>
        <v>0</v>
      </c>
      <c r="AR75" s="10">
        <f t="shared" si="52"/>
        <v>0</v>
      </c>
      <c r="AS75" s="10">
        <f t="shared" si="52"/>
        <v>0</v>
      </c>
      <c r="AT75" s="10">
        <f t="shared" si="52"/>
        <v>0</v>
      </c>
      <c r="AU75" s="10">
        <f t="shared" si="52"/>
        <v>0</v>
      </c>
      <c r="AV75" s="10">
        <f t="shared" si="52"/>
        <v>0</v>
      </c>
      <c r="AW75" s="10">
        <f t="shared" si="52"/>
        <v>0</v>
      </c>
      <c r="AX75" s="10">
        <f t="shared" si="52"/>
        <v>0</v>
      </c>
      <c r="AY75" s="10">
        <f t="shared" si="52"/>
        <v>0</v>
      </c>
      <c r="AZ75" s="10">
        <f t="shared" si="52"/>
        <v>0</v>
      </c>
      <c r="BA75" s="10">
        <f t="shared" si="52"/>
        <v>0</v>
      </c>
      <c r="BB75" s="10">
        <f t="shared" si="52"/>
        <v>0</v>
      </c>
      <c r="BC75" s="10">
        <f t="shared" si="52"/>
        <v>0</v>
      </c>
      <c r="BD75" s="10">
        <f t="shared" si="52"/>
        <v>2.9000000000000001E-2</v>
      </c>
      <c r="BE75" s="10">
        <f t="shared" si="52"/>
        <v>0.02</v>
      </c>
      <c r="BF75" s="10">
        <f t="shared" si="52"/>
        <v>0.02</v>
      </c>
      <c r="BG75" s="10">
        <f t="shared" si="52"/>
        <v>0</v>
      </c>
      <c r="BH75" s="10">
        <f t="shared" si="52"/>
        <v>0</v>
      </c>
      <c r="BI75" s="10">
        <f t="shared" si="52"/>
        <v>0</v>
      </c>
      <c r="BJ75" s="10">
        <f t="shared" si="52"/>
        <v>0.08</v>
      </c>
      <c r="BK75" s="10">
        <f t="shared" si="52"/>
        <v>2.5000000000000001E-2</v>
      </c>
      <c r="BL75" s="10">
        <f t="shared" si="52"/>
        <v>2.8999999999999998E-2</v>
      </c>
      <c r="BM75" s="10">
        <f t="shared" si="52"/>
        <v>0.14000000000000001</v>
      </c>
      <c r="BN75" s="10">
        <f t="shared" si="52"/>
        <v>0</v>
      </c>
      <c r="BO75" s="10">
        <f t="shared" si="52"/>
        <v>2E-3</v>
      </c>
      <c r="BP75" s="10">
        <f t="shared" si="52"/>
        <v>6.0000000000000001E-3</v>
      </c>
      <c r="BQ75" s="10">
        <f t="shared" si="52"/>
        <v>2.5000000000000001E-3</v>
      </c>
      <c r="BR75" s="55">
        <f t="shared" si="52"/>
        <v>3.4999999999999997E-5</v>
      </c>
    </row>
    <row r="76" spans="1:72" ht="17.399999999999999">
      <c r="B76" s="8" t="s">
        <v>24</v>
      </c>
      <c r="C76" s="9"/>
      <c r="D76" s="11">
        <f t="shared" ref="D76:U76" si="53">PRODUCT(D75,$E$7)</f>
        <v>0.03</v>
      </c>
      <c r="E76" s="11">
        <f t="shared" si="53"/>
        <v>0.04</v>
      </c>
      <c r="F76" s="11">
        <f t="shared" si="53"/>
        <v>0.01</v>
      </c>
      <c r="G76" s="11">
        <f t="shared" si="53"/>
        <v>0</v>
      </c>
      <c r="H76" s="11">
        <f t="shared" si="53"/>
        <v>0</v>
      </c>
      <c r="I76" s="11">
        <f t="shared" si="53"/>
        <v>0</v>
      </c>
      <c r="J76" s="11">
        <f t="shared" si="53"/>
        <v>0</v>
      </c>
      <c r="K76" s="11">
        <f t="shared" si="53"/>
        <v>4.0000000000000001E-3</v>
      </c>
      <c r="L76" s="11">
        <f t="shared" si="53"/>
        <v>0</v>
      </c>
      <c r="M76" s="11">
        <f t="shared" si="53"/>
        <v>0</v>
      </c>
      <c r="N76" s="11">
        <f t="shared" si="53"/>
        <v>0</v>
      </c>
      <c r="O76" s="11">
        <f t="shared" si="53"/>
        <v>0</v>
      </c>
      <c r="P76" s="11">
        <f t="shared" si="53"/>
        <v>0</v>
      </c>
      <c r="Q76" s="11">
        <f t="shared" si="53"/>
        <v>0</v>
      </c>
      <c r="R76" s="11">
        <f t="shared" si="53"/>
        <v>0</v>
      </c>
      <c r="S76" s="11">
        <f t="shared" si="53"/>
        <v>0</v>
      </c>
      <c r="T76" s="11">
        <f t="shared" si="53"/>
        <v>0</v>
      </c>
      <c r="U76" s="11">
        <f t="shared" si="53"/>
        <v>0</v>
      </c>
      <c r="V76" s="11">
        <f t="shared" ref="V76:X76" si="54">PRODUCT(V75,$E$7)</f>
        <v>0</v>
      </c>
      <c r="W76" s="11">
        <f t="shared" si="54"/>
        <v>0</v>
      </c>
      <c r="X76" s="11">
        <f t="shared" si="54"/>
        <v>7.6923076923076927E-2</v>
      </c>
      <c r="Y76" s="11">
        <f t="shared" ref="Y76:BQ76" si="55">PRODUCT(Y75,$E$7)</f>
        <v>0</v>
      </c>
      <c r="Z76" s="11">
        <f t="shared" si="55"/>
        <v>8.0000000000000002E-3</v>
      </c>
      <c r="AA76" s="11">
        <f t="shared" si="55"/>
        <v>5.0000000000000001E-3</v>
      </c>
      <c r="AB76" s="11">
        <f t="shared" si="55"/>
        <v>0</v>
      </c>
      <c r="AC76" s="11">
        <f t="shared" si="55"/>
        <v>0</v>
      </c>
      <c r="AD76" s="11">
        <f t="shared" si="55"/>
        <v>0</v>
      </c>
      <c r="AE76" s="11">
        <f t="shared" si="55"/>
        <v>0</v>
      </c>
      <c r="AF76" s="11">
        <f t="shared" ref="AF76:AI76" si="56">PRODUCT(AF75,$E$7)</f>
        <v>0</v>
      </c>
      <c r="AG76" s="11">
        <f t="shared" si="56"/>
        <v>0</v>
      </c>
      <c r="AH76" s="11">
        <f t="shared" si="56"/>
        <v>0</v>
      </c>
      <c r="AI76" s="11">
        <f t="shared" si="56"/>
        <v>0</v>
      </c>
      <c r="AJ76" s="11">
        <f t="shared" si="55"/>
        <v>0</v>
      </c>
      <c r="AK76" s="11">
        <f t="shared" si="55"/>
        <v>0</v>
      </c>
      <c r="AL76" s="11">
        <f t="shared" si="55"/>
        <v>8.0000000000000002E-3</v>
      </c>
      <c r="AM76" s="11">
        <f t="shared" si="55"/>
        <v>0</v>
      </c>
      <c r="AN76" s="11">
        <f t="shared" si="55"/>
        <v>0</v>
      </c>
      <c r="AO76" s="11">
        <f t="shared" si="55"/>
        <v>0</v>
      </c>
      <c r="AP76" s="11">
        <f t="shared" si="55"/>
        <v>0</v>
      </c>
      <c r="AQ76" s="11">
        <f t="shared" si="55"/>
        <v>0</v>
      </c>
      <c r="AR76" s="11">
        <f t="shared" si="55"/>
        <v>0</v>
      </c>
      <c r="AS76" s="11">
        <f t="shared" si="55"/>
        <v>0</v>
      </c>
      <c r="AT76" s="11">
        <f t="shared" si="55"/>
        <v>0</v>
      </c>
      <c r="AU76" s="11">
        <f t="shared" si="55"/>
        <v>0</v>
      </c>
      <c r="AV76" s="11">
        <f t="shared" si="55"/>
        <v>0</v>
      </c>
      <c r="AW76" s="11">
        <f t="shared" si="55"/>
        <v>0</v>
      </c>
      <c r="AX76" s="11">
        <f t="shared" si="55"/>
        <v>0</v>
      </c>
      <c r="AY76" s="11">
        <f t="shared" si="55"/>
        <v>0</v>
      </c>
      <c r="AZ76" s="11">
        <f t="shared" si="55"/>
        <v>0</v>
      </c>
      <c r="BA76" s="11">
        <f t="shared" si="55"/>
        <v>0</v>
      </c>
      <c r="BB76" s="11">
        <f t="shared" si="55"/>
        <v>0</v>
      </c>
      <c r="BC76" s="11">
        <f t="shared" si="55"/>
        <v>0</v>
      </c>
      <c r="BD76" s="11">
        <f t="shared" si="55"/>
        <v>2.9000000000000001E-2</v>
      </c>
      <c r="BE76" s="11">
        <f t="shared" si="55"/>
        <v>0.02</v>
      </c>
      <c r="BF76" s="11">
        <f t="shared" si="55"/>
        <v>0.02</v>
      </c>
      <c r="BG76" s="11">
        <f t="shared" si="55"/>
        <v>0</v>
      </c>
      <c r="BH76" s="11">
        <f t="shared" si="55"/>
        <v>0</v>
      </c>
      <c r="BI76" s="11">
        <f t="shared" si="55"/>
        <v>0</v>
      </c>
      <c r="BJ76" s="11">
        <f t="shared" si="55"/>
        <v>0.08</v>
      </c>
      <c r="BK76" s="11">
        <f t="shared" si="55"/>
        <v>2.5000000000000001E-2</v>
      </c>
      <c r="BL76" s="11">
        <f t="shared" si="55"/>
        <v>2.8999999999999998E-2</v>
      </c>
      <c r="BM76" s="11">
        <f t="shared" si="55"/>
        <v>0.14000000000000001</v>
      </c>
      <c r="BN76" s="11">
        <f t="shared" si="55"/>
        <v>0</v>
      </c>
      <c r="BO76" s="11">
        <f t="shared" si="55"/>
        <v>2E-3</v>
      </c>
      <c r="BP76" s="11">
        <f t="shared" si="55"/>
        <v>6.0000000000000001E-3</v>
      </c>
      <c r="BQ76" s="11">
        <f t="shared" si="55"/>
        <v>2.5000000000000001E-3</v>
      </c>
      <c r="BR76" s="56">
        <f t="shared" ref="BR76" si="57">PRODUCT(BR75,$E$7)</f>
        <v>3.4999999999999997E-5</v>
      </c>
    </row>
    <row r="77" spans="1:72">
      <c r="BR77" s="54"/>
    </row>
    <row r="78" spans="1:72" ht="17.399999999999999">
      <c r="A78" s="12"/>
      <c r="B78" s="13" t="s">
        <v>25</v>
      </c>
      <c r="C78" s="14" t="s">
        <v>26</v>
      </c>
      <c r="D78" s="15">
        <f t="shared" ref="D78:AL78" si="58">D43</f>
        <v>90.9</v>
      </c>
      <c r="E78" s="15">
        <f t="shared" si="58"/>
        <v>96</v>
      </c>
      <c r="F78" s="15">
        <f t="shared" si="58"/>
        <v>93</v>
      </c>
      <c r="G78" s="15">
        <f t="shared" si="58"/>
        <v>780</v>
      </c>
      <c r="H78" s="15">
        <f t="shared" si="58"/>
        <v>1610</v>
      </c>
      <c r="I78" s="15">
        <f t="shared" si="58"/>
        <v>760</v>
      </c>
      <c r="J78" s="15">
        <f t="shared" si="58"/>
        <v>90.57</v>
      </c>
      <c r="K78" s="15">
        <f t="shared" si="58"/>
        <v>1038.8900000000001</v>
      </c>
      <c r="L78" s="15">
        <f t="shared" si="58"/>
        <v>255.2</v>
      </c>
      <c r="M78" s="15">
        <f t="shared" si="58"/>
        <v>796</v>
      </c>
      <c r="N78" s="15">
        <f t="shared" si="58"/>
        <v>126.38</v>
      </c>
      <c r="O78" s="15">
        <f t="shared" si="58"/>
        <v>416.09</v>
      </c>
      <c r="P78" s="15">
        <f t="shared" si="58"/>
        <v>634.21</v>
      </c>
      <c r="Q78" s="15">
        <f t="shared" si="58"/>
        <v>503.33</v>
      </c>
      <c r="R78" s="15">
        <f t="shared" si="58"/>
        <v>0</v>
      </c>
      <c r="S78" s="15">
        <f t="shared" si="58"/>
        <v>0</v>
      </c>
      <c r="T78" s="15">
        <f t="shared" si="58"/>
        <v>0</v>
      </c>
      <c r="U78" s="15">
        <f t="shared" si="58"/>
        <v>920</v>
      </c>
      <c r="V78" s="15">
        <f t="shared" si="58"/>
        <v>464.1</v>
      </c>
      <c r="W78" s="15">
        <f t="shared" si="58"/>
        <v>249</v>
      </c>
      <c r="X78" s="15">
        <f t="shared" si="58"/>
        <v>8.6999999999999993</v>
      </c>
      <c r="Y78" s="15">
        <f t="shared" si="58"/>
        <v>0</v>
      </c>
      <c r="Z78" s="15">
        <f t="shared" si="58"/>
        <v>415</v>
      </c>
      <c r="AA78" s="15">
        <f t="shared" si="58"/>
        <v>416</v>
      </c>
      <c r="AB78" s="15">
        <f t="shared" si="58"/>
        <v>358</v>
      </c>
      <c r="AC78" s="15">
        <f t="shared" si="58"/>
        <v>283</v>
      </c>
      <c r="AD78" s="15">
        <f t="shared" si="58"/>
        <v>144</v>
      </c>
      <c r="AE78" s="15">
        <f t="shared" si="58"/>
        <v>668</v>
      </c>
      <c r="AF78" s="15"/>
      <c r="AG78" s="15"/>
      <c r="AH78" s="15">
        <f t="shared" si="58"/>
        <v>340</v>
      </c>
      <c r="AI78" s="15"/>
      <c r="AJ78" s="15">
        <f t="shared" si="58"/>
        <v>263.64</v>
      </c>
      <c r="AK78" s="15">
        <f t="shared" si="58"/>
        <v>98</v>
      </c>
      <c r="AL78" s="15">
        <f t="shared" si="58"/>
        <v>67</v>
      </c>
      <c r="AM78" s="15">
        <f t="shared" ref="AM78:BR78" si="59">AM43</f>
        <v>49.4</v>
      </c>
      <c r="AN78" s="15">
        <f t="shared" si="59"/>
        <v>240</v>
      </c>
      <c r="AO78" s="15">
        <f t="shared" si="59"/>
        <v>258</v>
      </c>
      <c r="AP78" s="15">
        <f t="shared" si="59"/>
        <v>0</v>
      </c>
      <c r="AQ78" s="15">
        <f t="shared" si="59"/>
        <v>346</v>
      </c>
      <c r="AR78" s="15">
        <f t="shared" si="59"/>
        <v>0</v>
      </c>
      <c r="AS78" s="15">
        <f t="shared" si="59"/>
        <v>281.61</v>
      </c>
      <c r="AT78" s="15">
        <f t="shared" si="59"/>
        <v>87.5</v>
      </c>
      <c r="AU78" s="15">
        <f t="shared" si="59"/>
        <v>74</v>
      </c>
      <c r="AV78" s="15">
        <f t="shared" si="59"/>
        <v>64.67</v>
      </c>
      <c r="AW78" s="15">
        <f t="shared" si="59"/>
        <v>75.709999999999994</v>
      </c>
      <c r="AX78" s="15">
        <f t="shared" si="59"/>
        <v>85.71</v>
      </c>
      <c r="AY78" s="15">
        <f t="shared" si="59"/>
        <v>58.75</v>
      </c>
      <c r="AZ78" s="15">
        <f t="shared" si="59"/>
        <v>95.38</v>
      </c>
      <c r="BA78" s="15">
        <f t="shared" si="59"/>
        <v>74</v>
      </c>
      <c r="BB78" s="15">
        <f t="shared" si="59"/>
        <v>65</v>
      </c>
      <c r="BC78" s="15">
        <f t="shared" si="59"/>
        <v>139.33000000000001</v>
      </c>
      <c r="BD78" s="15">
        <f t="shared" si="59"/>
        <v>362</v>
      </c>
      <c r="BE78" s="15">
        <f t="shared" si="59"/>
        <v>549</v>
      </c>
      <c r="BF78" s="15">
        <f t="shared" si="59"/>
        <v>666</v>
      </c>
      <c r="BG78" s="15">
        <f t="shared" si="59"/>
        <v>300</v>
      </c>
      <c r="BH78" s="15">
        <f t="shared" si="59"/>
        <v>578</v>
      </c>
      <c r="BI78" s="15">
        <f t="shared" si="59"/>
        <v>0</v>
      </c>
      <c r="BJ78" s="15">
        <f t="shared" si="59"/>
        <v>84</v>
      </c>
      <c r="BK78" s="15">
        <f t="shared" si="59"/>
        <v>68</v>
      </c>
      <c r="BL78" s="15">
        <f t="shared" si="59"/>
        <v>79</v>
      </c>
      <c r="BM78" s="15">
        <f t="shared" si="59"/>
        <v>87</v>
      </c>
      <c r="BN78" s="15">
        <f t="shared" si="59"/>
        <v>109</v>
      </c>
      <c r="BO78" s="15">
        <f t="shared" si="59"/>
        <v>329</v>
      </c>
      <c r="BP78" s="15">
        <f t="shared" si="59"/>
        <v>182.22</v>
      </c>
      <c r="BQ78" s="15">
        <f t="shared" si="59"/>
        <v>25</v>
      </c>
      <c r="BR78" s="55">
        <f t="shared" si="59"/>
        <v>0</v>
      </c>
    </row>
    <row r="79" spans="1:72" ht="17.399999999999999">
      <c r="B79" s="8" t="s">
        <v>27</v>
      </c>
      <c r="C79" s="9" t="s">
        <v>26</v>
      </c>
      <c r="D79" s="10">
        <f>D78/1000</f>
        <v>9.0900000000000009E-2</v>
      </c>
      <c r="E79" s="10">
        <f t="shared" ref="E79:BQ79" si="60">E78/1000</f>
        <v>9.6000000000000002E-2</v>
      </c>
      <c r="F79" s="10">
        <f t="shared" si="60"/>
        <v>9.2999999999999999E-2</v>
      </c>
      <c r="G79" s="10">
        <f t="shared" si="60"/>
        <v>0.78</v>
      </c>
      <c r="H79" s="10">
        <f t="shared" si="60"/>
        <v>1.61</v>
      </c>
      <c r="I79" s="10">
        <f t="shared" si="60"/>
        <v>0.76</v>
      </c>
      <c r="J79" s="10">
        <f t="shared" si="60"/>
        <v>9.0569999999999998E-2</v>
      </c>
      <c r="K79" s="10">
        <f t="shared" si="60"/>
        <v>1.0388900000000001</v>
      </c>
      <c r="L79" s="10">
        <f t="shared" si="60"/>
        <v>0.25519999999999998</v>
      </c>
      <c r="M79" s="10">
        <f t="shared" si="60"/>
        <v>0.79600000000000004</v>
      </c>
      <c r="N79" s="10">
        <f t="shared" si="60"/>
        <v>0.12637999999999999</v>
      </c>
      <c r="O79" s="10">
        <f t="shared" si="60"/>
        <v>0.41608999999999996</v>
      </c>
      <c r="P79" s="10">
        <f t="shared" si="60"/>
        <v>0.63421000000000005</v>
      </c>
      <c r="Q79" s="10">
        <f t="shared" si="60"/>
        <v>0.50332999999999994</v>
      </c>
      <c r="R79" s="10">
        <f t="shared" si="60"/>
        <v>0</v>
      </c>
      <c r="S79" s="10">
        <f t="shared" si="60"/>
        <v>0</v>
      </c>
      <c r="T79" s="10">
        <f t="shared" si="60"/>
        <v>0</v>
      </c>
      <c r="U79" s="10">
        <f t="shared" si="60"/>
        <v>0.92</v>
      </c>
      <c r="V79" s="10">
        <f t="shared" si="60"/>
        <v>0.46410000000000001</v>
      </c>
      <c r="W79" s="10">
        <f>W78/1000</f>
        <v>0.249</v>
      </c>
      <c r="X79" s="10">
        <f t="shared" si="60"/>
        <v>8.6999999999999994E-3</v>
      </c>
      <c r="Y79" s="10">
        <f t="shared" si="60"/>
        <v>0</v>
      </c>
      <c r="Z79" s="10">
        <f t="shared" si="60"/>
        <v>0.41499999999999998</v>
      </c>
      <c r="AA79" s="10">
        <f t="shared" si="60"/>
        <v>0.41599999999999998</v>
      </c>
      <c r="AB79" s="10">
        <f t="shared" si="60"/>
        <v>0.35799999999999998</v>
      </c>
      <c r="AC79" s="10">
        <f t="shared" si="60"/>
        <v>0.28299999999999997</v>
      </c>
      <c r="AD79" s="10">
        <f t="shared" si="60"/>
        <v>0.14399999999999999</v>
      </c>
      <c r="AE79" s="10">
        <f t="shared" si="60"/>
        <v>0.66800000000000004</v>
      </c>
      <c r="AF79" s="10">
        <f t="shared" ref="AF79:AI79" si="61">AF78/1000</f>
        <v>0</v>
      </c>
      <c r="AG79" s="10">
        <f t="shared" si="61"/>
        <v>0</v>
      </c>
      <c r="AH79" s="10">
        <f t="shared" si="61"/>
        <v>0.34</v>
      </c>
      <c r="AI79" s="10">
        <f t="shared" si="61"/>
        <v>0</v>
      </c>
      <c r="AJ79" s="10">
        <f t="shared" si="60"/>
        <v>0.26363999999999999</v>
      </c>
      <c r="AK79" s="10">
        <f t="shared" si="60"/>
        <v>9.8000000000000004E-2</v>
      </c>
      <c r="AL79" s="10">
        <f t="shared" si="60"/>
        <v>6.7000000000000004E-2</v>
      </c>
      <c r="AM79" s="10">
        <f t="shared" si="60"/>
        <v>4.9399999999999999E-2</v>
      </c>
      <c r="AN79" s="10">
        <f t="shared" si="60"/>
        <v>0.24</v>
      </c>
      <c r="AO79" s="10">
        <f t="shared" si="60"/>
        <v>0.25800000000000001</v>
      </c>
      <c r="AP79" s="10">
        <f t="shared" si="60"/>
        <v>0</v>
      </c>
      <c r="AQ79" s="10">
        <f t="shared" si="60"/>
        <v>0.34599999999999997</v>
      </c>
      <c r="AR79" s="10">
        <f t="shared" si="60"/>
        <v>0</v>
      </c>
      <c r="AS79" s="10">
        <f t="shared" si="60"/>
        <v>0.28161000000000003</v>
      </c>
      <c r="AT79" s="10">
        <f t="shared" si="60"/>
        <v>8.7499999999999994E-2</v>
      </c>
      <c r="AU79" s="10">
        <f t="shared" si="60"/>
        <v>7.3999999999999996E-2</v>
      </c>
      <c r="AV79" s="10">
        <f t="shared" si="60"/>
        <v>6.4670000000000005E-2</v>
      </c>
      <c r="AW79" s="10">
        <f t="shared" si="60"/>
        <v>7.571E-2</v>
      </c>
      <c r="AX79" s="10">
        <f t="shared" si="60"/>
        <v>8.5709999999999995E-2</v>
      </c>
      <c r="AY79" s="10">
        <f t="shared" si="60"/>
        <v>5.8749999999999997E-2</v>
      </c>
      <c r="AZ79" s="10">
        <f t="shared" si="60"/>
        <v>9.5379999999999993E-2</v>
      </c>
      <c r="BA79" s="10">
        <f t="shared" si="60"/>
        <v>7.3999999999999996E-2</v>
      </c>
      <c r="BB79" s="10">
        <f t="shared" si="60"/>
        <v>6.5000000000000002E-2</v>
      </c>
      <c r="BC79" s="10">
        <f t="shared" si="60"/>
        <v>0.13933000000000001</v>
      </c>
      <c r="BD79" s="10">
        <f t="shared" si="60"/>
        <v>0.36199999999999999</v>
      </c>
      <c r="BE79" s="10">
        <f t="shared" si="60"/>
        <v>0.54900000000000004</v>
      </c>
      <c r="BF79" s="10">
        <f t="shared" si="60"/>
        <v>0.66600000000000004</v>
      </c>
      <c r="BG79" s="10">
        <f t="shared" si="60"/>
        <v>0.3</v>
      </c>
      <c r="BH79" s="10">
        <f t="shared" si="60"/>
        <v>0.57799999999999996</v>
      </c>
      <c r="BI79" s="10">
        <f t="shared" si="60"/>
        <v>0</v>
      </c>
      <c r="BJ79" s="10">
        <f t="shared" si="60"/>
        <v>8.4000000000000005E-2</v>
      </c>
      <c r="BK79" s="10">
        <f t="shared" si="60"/>
        <v>6.8000000000000005E-2</v>
      </c>
      <c r="BL79" s="10">
        <f t="shared" si="60"/>
        <v>7.9000000000000001E-2</v>
      </c>
      <c r="BM79" s="10">
        <f t="shared" si="60"/>
        <v>8.6999999999999994E-2</v>
      </c>
      <c r="BN79" s="10">
        <f t="shared" si="60"/>
        <v>0.109</v>
      </c>
      <c r="BO79" s="10">
        <f t="shared" si="60"/>
        <v>0.32900000000000001</v>
      </c>
      <c r="BP79" s="10">
        <f t="shared" si="60"/>
        <v>0.18221999999999999</v>
      </c>
      <c r="BQ79" s="10">
        <f t="shared" si="60"/>
        <v>2.5000000000000001E-2</v>
      </c>
      <c r="BR79" s="55">
        <f t="shared" ref="BR79" si="62">BR78/1000</f>
        <v>0</v>
      </c>
    </row>
    <row r="80" spans="1:72" ht="17.399999999999999">
      <c r="A80" s="16"/>
      <c r="B80" s="17" t="s">
        <v>28</v>
      </c>
      <c r="C80" s="145"/>
      <c r="D80" s="18">
        <f>D76*D78</f>
        <v>2.7269999999999999</v>
      </c>
      <c r="E80" s="18">
        <f t="shared" ref="E80:BQ80" si="63">E76*E78</f>
        <v>3.84</v>
      </c>
      <c r="F80" s="18">
        <f t="shared" si="63"/>
        <v>0.93</v>
      </c>
      <c r="G80" s="18">
        <f t="shared" si="63"/>
        <v>0</v>
      </c>
      <c r="H80" s="18">
        <f t="shared" si="63"/>
        <v>0</v>
      </c>
      <c r="I80" s="18">
        <f t="shared" si="63"/>
        <v>0</v>
      </c>
      <c r="J80" s="18">
        <f t="shared" si="63"/>
        <v>0</v>
      </c>
      <c r="K80" s="18">
        <f t="shared" si="63"/>
        <v>4.1555600000000004</v>
      </c>
      <c r="L80" s="18">
        <f t="shared" si="63"/>
        <v>0</v>
      </c>
      <c r="M80" s="18">
        <f t="shared" si="63"/>
        <v>0</v>
      </c>
      <c r="N80" s="18">
        <f t="shared" si="63"/>
        <v>0</v>
      </c>
      <c r="O80" s="18">
        <f t="shared" si="63"/>
        <v>0</v>
      </c>
      <c r="P80" s="18">
        <f t="shared" si="63"/>
        <v>0</v>
      </c>
      <c r="Q80" s="18">
        <f t="shared" si="63"/>
        <v>0</v>
      </c>
      <c r="R80" s="18">
        <f t="shared" si="63"/>
        <v>0</v>
      </c>
      <c r="S80" s="18">
        <f t="shared" si="63"/>
        <v>0</v>
      </c>
      <c r="T80" s="18">
        <f t="shared" si="63"/>
        <v>0</v>
      </c>
      <c r="U80" s="18">
        <f t="shared" si="63"/>
        <v>0</v>
      </c>
      <c r="V80" s="18">
        <f t="shared" si="63"/>
        <v>0</v>
      </c>
      <c r="W80" s="18">
        <f>W76*W78</f>
        <v>0</v>
      </c>
      <c r="X80" s="18">
        <f t="shared" si="63"/>
        <v>0.66923076923076918</v>
      </c>
      <c r="Y80" s="18">
        <f t="shared" si="63"/>
        <v>0</v>
      </c>
      <c r="Z80" s="18">
        <f t="shared" si="63"/>
        <v>3.3200000000000003</v>
      </c>
      <c r="AA80" s="18">
        <f t="shared" si="63"/>
        <v>2.08</v>
      </c>
      <c r="AB80" s="18">
        <f t="shared" si="63"/>
        <v>0</v>
      </c>
      <c r="AC80" s="18">
        <f t="shared" si="63"/>
        <v>0</v>
      </c>
      <c r="AD80" s="18">
        <f t="shared" si="63"/>
        <v>0</v>
      </c>
      <c r="AE80" s="18">
        <f t="shared" si="63"/>
        <v>0</v>
      </c>
      <c r="AF80" s="18">
        <f t="shared" ref="AF80:AI80" si="64">AF76*AF78</f>
        <v>0</v>
      </c>
      <c r="AG80" s="18">
        <f t="shared" si="64"/>
        <v>0</v>
      </c>
      <c r="AH80" s="18">
        <f t="shared" si="64"/>
        <v>0</v>
      </c>
      <c r="AI80" s="18">
        <f t="shared" si="64"/>
        <v>0</v>
      </c>
      <c r="AJ80" s="18">
        <f t="shared" si="63"/>
        <v>0</v>
      </c>
      <c r="AK80" s="18">
        <f t="shared" si="63"/>
        <v>0</v>
      </c>
      <c r="AL80" s="18">
        <f t="shared" si="63"/>
        <v>0.53600000000000003</v>
      </c>
      <c r="AM80" s="18">
        <f t="shared" si="63"/>
        <v>0</v>
      </c>
      <c r="AN80" s="18">
        <f t="shared" si="63"/>
        <v>0</v>
      </c>
      <c r="AO80" s="18">
        <f t="shared" si="63"/>
        <v>0</v>
      </c>
      <c r="AP80" s="18">
        <f t="shared" si="63"/>
        <v>0</v>
      </c>
      <c r="AQ80" s="18">
        <f t="shared" si="63"/>
        <v>0</v>
      </c>
      <c r="AR80" s="18">
        <f t="shared" si="63"/>
        <v>0</v>
      </c>
      <c r="AS80" s="18">
        <f t="shared" si="63"/>
        <v>0</v>
      </c>
      <c r="AT80" s="18">
        <f t="shared" si="63"/>
        <v>0</v>
      </c>
      <c r="AU80" s="18">
        <f t="shared" si="63"/>
        <v>0</v>
      </c>
      <c r="AV80" s="18">
        <f t="shared" si="63"/>
        <v>0</v>
      </c>
      <c r="AW80" s="18">
        <f t="shared" si="63"/>
        <v>0</v>
      </c>
      <c r="AX80" s="18">
        <f t="shared" si="63"/>
        <v>0</v>
      </c>
      <c r="AY80" s="18">
        <f t="shared" si="63"/>
        <v>0</v>
      </c>
      <c r="AZ80" s="18">
        <f t="shared" si="63"/>
        <v>0</v>
      </c>
      <c r="BA80" s="18">
        <f t="shared" si="63"/>
        <v>0</v>
      </c>
      <c r="BB80" s="18">
        <f t="shared" si="63"/>
        <v>0</v>
      </c>
      <c r="BC80" s="18">
        <f t="shared" si="63"/>
        <v>0</v>
      </c>
      <c r="BD80" s="18">
        <f t="shared" si="63"/>
        <v>10.498000000000001</v>
      </c>
      <c r="BE80" s="18">
        <f t="shared" si="63"/>
        <v>10.98</v>
      </c>
      <c r="BF80" s="18">
        <f t="shared" si="63"/>
        <v>13.32</v>
      </c>
      <c r="BG80" s="18">
        <f t="shared" si="63"/>
        <v>0</v>
      </c>
      <c r="BH80" s="18">
        <f t="shared" si="63"/>
        <v>0</v>
      </c>
      <c r="BI80" s="18">
        <f t="shared" si="63"/>
        <v>0</v>
      </c>
      <c r="BJ80" s="18">
        <f t="shared" si="63"/>
        <v>6.72</v>
      </c>
      <c r="BK80" s="18">
        <f t="shared" si="63"/>
        <v>1.7000000000000002</v>
      </c>
      <c r="BL80" s="18">
        <f t="shared" si="63"/>
        <v>2.2909999999999999</v>
      </c>
      <c r="BM80" s="18">
        <f t="shared" si="63"/>
        <v>12.180000000000001</v>
      </c>
      <c r="BN80" s="18">
        <f t="shared" si="63"/>
        <v>0</v>
      </c>
      <c r="BO80" s="18">
        <f t="shared" si="63"/>
        <v>0.65800000000000003</v>
      </c>
      <c r="BP80" s="18">
        <f t="shared" si="63"/>
        <v>1.0933200000000001</v>
      </c>
      <c r="BQ80" s="18">
        <f t="shared" si="63"/>
        <v>6.25E-2</v>
      </c>
      <c r="BR80" s="58">
        <f t="shared" ref="BR80" si="65">BR76*BR78</f>
        <v>0</v>
      </c>
      <c r="BS80" s="19">
        <f>SUM(D80:BQ80)</f>
        <v>77.76061076923078</v>
      </c>
      <c r="BT80" s="20">
        <f>BS80/$C$10</f>
        <v>77.76061076923078</v>
      </c>
    </row>
    <row r="81" spans="1:72" ht="17.399999999999999">
      <c r="A81" s="16"/>
      <c r="B81" s="17" t="s">
        <v>29</v>
      </c>
      <c r="C81" s="145"/>
      <c r="D81" s="18">
        <f>D76*D78</f>
        <v>2.7269999999999999</v>
      </c>
      <c r="E81" s="18">
        <f t="shared" ref="E81:BQ81" si="66">E76*E78</f>
        <v>3.84</v>
      </c>
      <c r="F81" s="18">
        <f t="shared" si="66"/>
        <v>0.93</v>
      </c>
      <c r="G81" s="18">
        <f t="shared" si="66"/>
        <v>0</v>
      </c>
      <c r="H81" s="18">
        <f t="shared" si="66"/>
        <v>0</v>
      </c>
      <c r="I81" s="18">
        <f t="shared" si="66"/>
        <v>0</v>
      </c>
      <c r="J81" s="18">
        <f t="shared" si="66"/>
        <v>0</v>
      </c>
      <c r="K81" s="18">
        <f t="shared" si="66"/>
        <v>4.1555600000000004</v>
      </c>
      <c r="L81" s="18">
        <f t="shared" si="66"/>
        <v>0</v>
      </c>
      <c r="M81" s="18">
        <f t="shared" si="66"/>
        <v>0</v>
      </c>
      <c r="N81" s="18">
        <f t="shared" si="66"/>
        <v>0</v>
      </c>
      <c r="O81" s="18">
        <f t="shared" si="66"/>
        <v>0</v>
      </c>
      <c r="P81" s="18">
        <f t="shared" si="66"/>
        <v>0</v>
      </c>
      <c r="Q81" s="18">
        <f t="shared" si="66"/>
        <v>0</v>
      </c>
      <c r="R81" s="18">
        <f t="shared" si="66"/>
        <v>0</v>
      </c>
      <c r="S81" s="18">
        <f t="shared" si="66"/>
        <v>0</v>
      </c>
      <c r="T81" s="18">
        <f t="shared" si="66"/>
        <v>0</v>
      </c>
      <c r="U81" s="18">
        <f t="shared" si="66"/>
        <v>0</v>
      </c>
      <c r="V81" s="18">
        <f t="shared" si="66"/>
        <v>0</v>
      </c>
      <c r="W81" s="18">
        <f>W76*W78</f>
        <v>0</v>
      </c>
      <c r="X81" s="18">
        <f t="shared" si="66"/>
        <v>0.66923076923076918</v>
      </c>
      <c r="Y81" s="18">
        <f t="shared" si="66"/>
        <v>0</v>
      </c>
      <c r="Z81" s="18">
        <f t="shared" si="66"/>
        <v>3.3200000000000003</v>
      </c>
      <c r="AA81" s="18">
        <f t="shared" si="66"/>
        <v>2.08</v>
      </c>
      <c r="AB81" s="18">
        <f t="shared" si="66"/>
        <v>0</v>
      </c>
      <c r="AC81" s="18">
        <f t="shared" si="66"/>
        <v>0</v>
      </c>
      <c r="AD81" s="18">
        <f t="shared" si="66"/>
        <v>0</v>
      </c>
      <c r="AE81" s="18">
        <f t="shared" si="66"/>
        <v>0</v>
      </c>
      <c r="AF81" s="18">
        <f t="shared" ref="AF81:AI81" si="67">AF76*AF78</f>
        <v>0</v>
      </c>
      <c r="AG81" s="18">
        <f t="shared" si="67"/>
        <v>0</v>
      </c>
      <c r="AH81" s="18">
        <f t="shared" si="67"/>
        <v>0</v>
      </c>
      <c r="AI81" s="18">
        <f t="shared" si="67"/>
        <v>0</v>
      </c>
      <c r="AJ81" s="18">
        <f t="shared" si="66"/>
        <v>0</v>
      </c>
      <c r="AK81" s="18">
        <f t="shared" si="66"/>
        <v>0</v>
      </c>
      <c r="AL81" s="18">
        <f t="shared" si="66"/>
        <v>0.53600000000000003</v>
      </c>
      <c r="AM81" s="18">
        <f t="shared" si="66"/>
        <v>0</v>
      </c>
      <c r="AN81" s="18">
        <f t="shared" si="66"/>
        <v>0</v>
      </c>
      <c r="AO81" s="18">
        <f t="shared" si="66"/>
        <v>0</v>
      </c>
      <c r="AP81" s="18">
        <f t="shared" si="66"/>
        <v>0</v>
      </c>
      <c r="AQ81" s="18">
        <f t="shared" si="66"/>
        <v>0</v>
      </c>
      <c r="AR81" s="18">
        <f t="shared" si="66"/>
        <v>0</v>
      </c>
      <c r="AS81" s="18">
        <f t="shared" si="66"/>
        <v>0</v>
      </c>
      <c r="AT81" s="18">
        <f t="shared" si="66"/>
        <v>0</v>
      </c>
      <c r="AU81" s="18">
        <f t="shared" si="66"/>
        <v>0</v>
      </c>
      <c r="AV81" s="18">
        <f t="shared" si="66"/>
        <v>0</v>
      </c>
      <c r="AW81" s="18">
        <f t="shared" si="66"/>
        <v>0</v>
      </c>
      <c r="AX81" s="18">
        <f t="shared" si="66"/>
        <v>0</v>
      </c>
      <c r="AY81" s="18">
        <f t="shared" si="66"/>
        <v>0</v>
      </c>
      <c r="AZ81" s="18">
        <f t="shared" si="66"/>
        <v>0</v>
      </c>
      <c r="BA81" s="18">
        <f t="shared" si="66"/>
        <v>0</v>
      </c>
      <c r="BB81" s="18">
        <f t="shared" si="66"/>
        <v>0</v>
      </c>
      <c r="BC81" s="18">
        <f t="shared" si="66"/>
        <v>0</v>
      </c>
      <c r="BD81" s="18">
        <f t="shared" si="66"/>
        <v>10.498000000000001</v>
      </c>
      <c r="BE81" s="18">
        <f t="shared" si="66"/>
        <v>10.98</v>
      </c>
      <c r="BF81" s="18">
        <f t="shared" si="66"/>
        <v>13.32</v>
      </c>
      <c r="BG81" s="18">
        <f t="shared" si="66"/>
        <v>0</v>
      </c>
      <c r="BH81" s="18">
        <f t="shared" si="66"/>
        <v>0</v>
      </c>
      <c r="BI81" s="18">
        <f t="shared" si="66"/>
        <v>0</v>
      </c>
      <c r="BJ81" s="18">
        <f t="shared" si="66"/>
        <v>6.72</v>
      </c>
      <c r="BK81" s="18">
        <f t="shared" si="66"/>
        <v>1.7000000000000002</v>
      </c>
      <c r="BL81" s="18">
        <f t="shared" si="66"/>
        <v>2.2909999999999999</v>
      </c>
      <c r="BM81" s="18">
        <f t="shared" si="66"/>
        <v>12.180000000000001</v>
      </c>
      <c r="BN81" s="18">
        <f t="shared" si="66"/>
        <v>0</v>
      </c>
      <c r="BO81" s="18">
        <f t="shared" si="66"/>
        <v>0.65800000000000003</v>
      </c>
      <c r="BP81" s="18">
        <f t="shared" si="66"/>
        <v>1.0933200000000001</v>
      </c>
      <c r="BQ81" s="18">
        <f t="shared" si="66"/>
        <v>6.25E-2</v>
      </c>
      <c r="BR81" s="58">
        <f t="shared" ref="BR81" si="68">BR76*BR78</f>
        <v>0</v>
      </c>
      <c r="BS81" s="19">
        <f>SUM(D81:BQ81)</f>
        <v>77.76061076923078</v>
      </c>
      <c r="BT81" s="20">
        <f>BS81/$C$10</f>
        <v>77.76061076923078</v>
      </c>
    </row>
    <row r="83" spans="1:72">
      <c r="J83" s="1">
        <v>10</v>
      </c>
      <c r="K83" t="s">
        <v>0</v>
      </c>
      <c r="T83" t="s">
        <v>32</v>
      </c>
    </row>
    <row r="84" spans="1:72" ht="15" customHeight="1">
      <c r="A84" s="146"/>
      <c r="B84" s="2" t="s">
        <v>2</v>
      </c>
      <c r="C84" s="148" t="s">
        <v>3</v>
      </c>
      <c r="D84" s="144" t="str">
        <f t="shared" ref="D84:AL84" si="69">D67</f>
        <v>Хлеб пшеничный</v>
      </c>
      <c r="E84" s="144" t="str">
        <f t="shared" si="69"/>
        <v>Хлеб ржано-пшеничный</v>
      </c>
      <c r="F84" s="144" t="str">
        <f t="shared" si="69"/>
        <v>Сахар</v>
      </c>
      <c r="G84" s="144" t="str">
        <f t="shared" si="69"/>
        <v>Чай</v>
      </c>
      <c r="H84" s="144" t="str">
        <f t="shared" si="69"/>
        <v>Какао</v>
      </c>
      <c r="I84" s="144" t="str">
        <f t="shared" si="69"/>
        <v>Кофейный напиток</v>
      </c>
      <c r="J84" s="144" t="str">
        <f t="shared" si="69"/>
        <v>Молоко 2,5%</v>
      </c>
      <c r="K84" s="144" t="str">
        <f t="shared" si="69"/>
        <v>Масло сливочное</v>
      </c>
      <c r="L84" s="144" t="str">
        <f t="shared" si="69"/>
        <v>Сметана 15%</v>
      </c>
      <c r="M84" s="144" t="str">
        <f t="shared" si="69"/>
        <v>Молоко сухое</v>
      </c>
      <c r="N84" s="144" t="str">
        <f t="shared" si="69"/>
        <v>Снежок 2,5 %</v>
      </c>
      <c r="O84" s="144" t="str">
        <f t="shared" si="69"/>
        <v>Творог 5%</v>
      </c>
      <c r="P84" s="144" t="str">
        <f t="shared" si="69"/>
        <v>Молоко сгущенное</v>
      </c>
      <c r="Q84" s="144" t="str">
        <f t="shared" si="69"/>
        <v xml:space="preserve">Джем Сава </v>
      </c>
      <c r="R84" s="144" t="str">
        <f t="shared" si="69"/>
        <v>Сыр</v>
      </c>
      <c r="S84" s="144" t="str">
        <f t="shared" si="69"/>
        <v>Зеленый горошек</v>
      </c>
      <c r="T84" s="144" t="str">
        <f t="shared" si="69"/>
        <v>Кукуруза консервирован.</v>
      </c>
      <c r="U84" s="144" t="str">
        <f t="shared" si="69"/>
        <v>Консервы рыбные</v>
      </c>
      <c r="V84" s="144" t="str">
        <f t="shared" si="69"/>
        <v>Огурцы консервирован.</v>
      </c>
      <c r="W84" s="144" t="str">
        <f t="shared" si="69"/>
        <v>Огурцы свежие</v>
      </c>
      <c r="X84" s="144" t="str">
        <f t="shared" si="69"/>
        <v>Яйцо</v>
      </c>
      <c r="Y84" s="144" t="str">
        <f t="shared" si="69"/>
        <v>Икра кабачковая</v>
      </c>
      <c r="Z84" s="144" t="str">
        <f t="shared" si="69"/>
        <v>Изюм</v>
      </c>
      <c r="AA84" s="144" t="str">
        <f t="shared" si="69"/>
        <v>Курага</v>
      </c>
      <c r="AB84" s="144" t="str">
        <f t="shared" si="69"/>
        <v>Чернослив</v>
      </c>
      <c r="AC84" s="144" t="str">
        <f t="shared" si="69"/>
        <v>Шиповник</v>
      </c>
      <c r="AD84" s="144" t="str">
        <f t="shared" si="69"/>
        <v>Сухофрукты</v>
      </c>
      <c r="AE84" s="144" t="str">
        <f t="shared" si="69"/>
        <v>Ягода свежемороженная</v>
      </c>
      <c r="AF84" s="144" t="str">
        <f t="shared" ref="AF84:AI84" si="70">AF67</f>
        <v>Апельсин</v>
      </c>
      <c r="AG84" s="144" t="str">
        <f t="shared" si="70"/>
        <v>Банан</v>
      </c>
      <c r="AH84" s="144" t="str">
        <f t="shared" si="70"/>
        <v>Лимон</v>
      </c>
      <c r="AI84" s="144" t="str">
        <f t="shared" si="70"/>
        <v>Яблоко</v>
      </c>
      <c r="AJ84" s="144" t="str">
        <f t="shared" si="69"/>
        <v>Кисель</v>
      </c>
      <c r="AK84" s="144" t="str">
        <f t="shared" si="69"/>
        <v xml:space="preserve">Сок </v>
      </c>
      <c r="AL84" s="144" t="str">
        <f t="shared" si="69"/>
        <v>Макаронные изделия</v>
      </c>
      <c r="AM84" s="144" t="str">
        <f t="shared" ref="AM84:BR84" si="71">AM67</f>
        <v>Мука</v>
      </c>
      <c r="AN84" s="144" t="str">
        <f t="shared" si="71"/>
        <v>Дрожжи</v>
      </c>
      <c r="AO84" s="144" t="str">
        <f t="shared" si="71"/>
        <v>Печенье</v>
      </c>
      <c r="AP84" s="144" t="str">
        <f t="shared" si="71"/>
        <v>Пряники</v>
      </c>
      <c r="AQ84" s="144" t="str">
        <f t="shared" si="71"/>
        <v>Вафли</v>
      </c>
      <c r="AR84" s="144" t="str">
        <f t="shared" si="71"/>
        <v>Конфеты</v>
      </c>
      <c r="AS84" s="144" t="str">
        <f t="shared" si="71"/>
        <v>Повидло Сава</v>
      </c>
      <c r="AT84" s="144" t="str">
        <f t="shared" si="71"/>
        <v>Крупа геркулес</v>
      </c>
      <c r="AU84" s="144" t="str">
        <f t="shared" si="71"/>
        <v>Крупа горох</v>
      </c>
      <c r="AV84" s="144" t="str">
        <f t="shared" si="71"/>
        <v>Крупа гречневая</v>
      </c>
      <c r="AW84" s="144" t="str">
        <f t="shared" si="71"/>
        <v>Крупа кукурузная</v>
      </c>
      <c r="AX84" s="144" t="str">
        <f t="shared" si="71"/>
        <v>Крупа манная</v>
      </c>
      <c r="AY84" s="144" t="str">
        <f t="shared" si="71"/>
        <v>Крупа перловая</v>
      </c>
      <c r="AZ84" s="144" t="str">
        <f t="shared" si="71"/>
        <v>Крупа пшеничная</v>
      </c>
      <c r="BA84" s="144" t="str">
        <f t="shared" si="71"/>
        <v>Крупа пшено</v>
      </c>
      <c r="BB84" s="144" t="str">
        <f t="shared" si="71"/>
        <v>Крупа ячневая</v>
      </c>
      <c r="BC84" s="144" t="str">
        <f t="shared" si="71"/>
        <v>Рис</v>
      </c>
      <c r="BD84" s="144" t="str">
        <f t="shared" si="71"/>
        <v>Цыпленок бройлер</v>
      </c>
      <c r="BE84" s="144" t="str">
        <f t="shared" si="71"/>
        <v>Филе куриное</v>
      </c>
      <c r="BF84" s="144" t="str">
        <f t="shared" si="71"/>
        <v>Фарш говяжий</v>
      </c>
      <c r="BG84" s="144" t="str">
        <f t="shared" si="71"/>
        <v>Печень куриная</v>
      </c>
      <c r="BH84" s="144" t="str">
        <f t="shared" si="71"/>
        <v>Филе минтая</v>
      </c>
      <c r="BI84" s="144" t="str">
        <f t="shared" si="71"/>
        <v>Филе сельди слабосол.</v>
      </c>
      <c r="BJ84" s="144" t="str">
        <f t="shared" si="71"/>
        <v>Картофель</v>
      </c>
      <c r="BK84" s="144" t="str">
        <f t="shared" si="71"/>
        <v>Морковь</v>
      </c>
      <c r="BL84" s="144" t="str">
        <f t="shared" si="71"/>
        <v>Лук</v>
      </c>
      <c r="BM84" s="144" t="str">
        <f t="shared" si="71"/>
        <v>Капуста</v>
      </c>
      <c r="BN84" s="144" t="str">
        <f t="shared" si="71"/>
        <v>Свекла</v>
      </c>
      <c r="BO84" s="144" t="str">
        <f t="shared" si="71"/>
        <v>Томатная паста</v>
      </c>
      <c r="BP84" s="144" t="str">
        <f t="shared" si="71"/>
        <v>Масло растительное</v>
      </c>
      <c r="BQ84" s="144" t="str">
        <f t="shared" si="71"/>
        <v>Соль</v>
      </c>
      <c r="BR84" s="132" t="str">
        <f t="shared" si="71"/>
        <v>Лимонная кислота</v>
      </c>
      <c r="BS84" s="155" t="s">
        <v>4</v>
      </c>
      <c r="BT84" s="150" t="s">
        <v>5</v>
      </c>
    </row>
    <row r="85" spans="1:72" ht="36.75" customHeight="1">
      <c r="A85" s="147"/>
      <c r="B85" s="3" t="s">
        <v>6</v>
      </c>
      <c r="C85" s="149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4"/>
      <c r="BR85" s="132"/>
      <c r="BS85" s="155"/>
      <c r="BT85" s="150"/>
    </row>
    <row r="86" spans="1:72" ht="13.5" customHeight="1">
      <c r="A86" s="151" t="s">
        <v>17</v>
      </c>
      <c r="B86" s="4" t="str">
        <f>B22</f>
        <v>Чай с лимоном</v>
      </c>
      <c r="C86" s="152">
        <f>$E$7</f>
        <v>1</v>
      </c>
      <c r="D86" s="4">
        <f t="shared" ref="D86:AL86" si="72">D22</f>
        <v>0</v>
      </c>
      <c r="E86" s="4">
        <f t="shared" si="72"/>
        <v>0</v>
      </c>
      <c r="F86" s="4">
        <f t="shared" si="72"/>
        <v>8.0000000000000002E-3</v>
      </c>
      <c r="G86" s="4">
        <f t="shared" si="72"/>
        <v>5.0000000000000001E-4</v>
      </c>
      <c r="H86" s="4">
        <f t="shared" si="72"/>
        <v>0</v>
      </c>
      <c r="I86" s="4">
        <f t="shared" si="72"/>
        <v>0</v>
      </c>
      <c r="J86" s="4">
        <f t="shared" si="72"/>
        <v>0</v>
      </c>
      <c r="K86" s="4">
        <f t="shared" si="72"/>
        <v>0</v>
      </c>
      <c r="L86" s="4">
        <f t="shared" si="72"/>
        <v>0</v>
      </c>
      <c r="M86" s="4">
        <f t="shared" si="72"/>
        <v>0</v>
      </c>
      <c r="N86" s="4">
        <f t="shared" si="72"/>
        <v>0</v>
      </c>
      <c r="O86" s="4">
        <f t="shared" si="72"/>
        <v>0</v>
      </c>
      <c r="P86" s="4">
        <f t="shared" si="72"/>
        <v>0</v>
      </c>
      <c r="Q86" s="4">
        <f t="shared" si="72"/>
        <v>0</v>
      </c>
      <c r="R86" s="4">
        <f t="shared" si="72"/>
        <v>0</v>
      </c>
      <c r="S86" s="4">
        <f t="shared" si="72"/>
        <v>0</v>
      </c>
      <c r="T86" s="4">
        <f t="shared" si="72"/>
        <v>0</v>
      </c>
      <c r="U86" s="4">
        <f t="shared" si="72"/>
        <v>0</v>
      </c>
      <c r="V86" s="4">
        <f t="shared" si="72"/>
        <v>0</v>
      </c>
      <c r="W86" s="4">
        <f t="shared" si="72"/>
        <v>0</v>
      </c>
      <c r="X86" s="4">
        <f t="shared" si="72"/>
        <v>0</v>
      </c>
      <c r="Y86" s="4">
        <f t="shared" si="72"/>
        <v>0</v>
      </c>
      <c r="Z86" s="4">
        <f t="shared" si="72"/>
        <v>0</v>
      </c>
      <c r="AA86" s="4">
        <f t="shared" si="72"/>
        <v>0</v>
      </c>
      <c r="AB86" s="4">
        <f t="shared" si="72"/>
        <v>0</v>
      </c>
      <c r="AC86" s="4">
        <f t="shared" si="72"/>
        <v>0</v>
      </c>
      <c r="AD86" s="4">
        <f t="shared" si="72"/>
        <v>0</v>
      </c>
      <c r="AE86" s="4">
        <f t="shared" si="72"/>
        <v>0</v>
      </c>
      <c r="AF86" s="4">
        <f t="shared" ref="AF86:AI86" si="73">AF22</f>
        <v>0</v>
      </c>
      <c r="AG86" s="4">
        <f t="shared" si="73"/>
        <v>0</v>
      </c>
      <c r="AH86" s="4">
        <f t="shared" si="73"/>
        <v>5.0000000000000001E-3</v>
      </c>
      <c r="AI86" s="4">
        <f t="shared" si="73"/>
        <v>0</v>
      </c>
      <c r="AJ86" s="4">
        <f t="shared" si="72"/>
        <v>0</v>
      </c>
      <c r="AK86" s="4">
        <f t="shared" si="72"/>
        <v>0</v>
      </c>
      <c r="AL86" s="4">
        <f t="shared" si="72"/>
        <v>0</v>
      </c>
      <c r="AM86" s="4">
        <f t="shared" ref="AM86:BQ86" si="74">AM22</f>
        <v>0</v>
      </c>
      <c r="AN86" s="4">
        <f t="shared" si="74"/>
        <v>0</v>
      </c>
      <c r="AO86" s="4">
        <f t="shared" si="74"/>
        <v>0</v>
      </c>
      <c r="AP86" s="4">
        <f t="shared" si="74"/>
        <v>0</v>
      </c>
      <c r="AQ86" s="4">
        <f t="shared" si="74"/>
        <v>0</v>
      </c>
      <c r="AR86" s="4">
        <f t="shared" si="74"/>
        <v>0</v>
      </c>
      <c r="AS86" s="4">
        <f t="shared" si="74"/>
        <v>0</v>
      </c>
      <c r="AT86" s="4">
        <f t="shared" si="74"/>
        <v>0</v>
      </c>
      <c r="AU86" s="4">
        <f t="shared" si="74"/>
        <v>0</v>
      </c>
      <c r="AV86" s="4">
        <f t="shared" si="74"/>
        <v>0</v>
      </c>
      <c r="AW86" s="4">
        <f t="shared" si="74"/>
        <v>0</v>
      </c>
      <c r="AX86" s="4">
        <f t="shared" si="74"/>
        <v>0</v>
      </c>
      <c r="AY86" s="4">
        <f t="shared" si="74"/>
        <v>0</v>
      </c>
      <c r="AZ86" s="4">
        <f t="shared" si="74"/>
        <v>0</v>
      </c>
      <c r="BA86" s="4">
        <f t="shared" si="74"/>
        <v>0</v>
      </c>
      <c r="BB86" s="4">
        <f t="shared" si="74"/>
        <v>0</v>
      </c>
      <c r="BC86" s="4">
        <f t="shared" si="74"/>
        <v>0</v>
      </c>
      <c r="BD86" s="4">
        <f t="shared" si="74"/>
        <v>0</v>
      </c>
      <c r="BE86" s="4">
        <f t="shared" si="74"/>
        <v>0</v>
      </c>
      <c r="BF86" s="4">
        <f t="shared" si="74"/>
        <v>0</v>
      </c>
      <c r="BG86" s="4">
        <f t="shared" si="74"/>
        <v>0</v>
      </c>
      <c r="BH86" s="4">
        <f t="shared" si="74"/>
        <v>0</v>
      </c>
      <c r="BI86" s="4">
        <f t="shared" si="74"/>
        <v>0</v>
      </c>
      <c r="BJ86" s="4">
        <f t="shared" si="74"/>
        <v>0</v>
      </c>
      <c r="BK86" s="4">
        <f t="shared" si="74"/>
        <v>0</v>
      </c>
      <c r="BL86" s="4">
        <f t="shared" si="74"/>
        <v>0</v>
      </c>
      <c r="BM86" s="4">
        <f t="shared" si="74"/>
        <v>0</v>
      </c>
      <c r="BN86" s="4">
        <f t="shared" si="74"/>
        <v>0</v>
      </c>
      <c r="BO86" s="4">
        <f t="shared" si="74"/>
        <v>0</v>
      </c>
      <c r="BP86" s="4">
        <f t="shared" si="74"/>
        <v>0</v>
      </c>
      <c r="BQ86" s="4">
        <f t="shared" si="74"/>
        <v>0</v>
      </c>
      <c r="BR86" s="54"/>
    </row>
    <row r="87" spans="1:72">
      <c r="A87" s="151"/>
      <c r="B87" s="4" t="str">
        <f>B23</f>
        <v>Сдоба обыкновенная</v>
      </c>
      <c r="C87" s="153"/>
      <c r="D87" s="4">
        <f t="shared" ref="D87:AL87" si="75">D23</f>
        <v>0</v>
      </c>
      <c r="E87" s="4">
        <f t="shared" si="75"/>
        <v>0</v>
      </c>
      <c r="F87" s="4">
        <f t="shared" si="75"/>
        <v>3.5000000000000001E-3</v>
      </c>
      <c r="G87" s="4">
        <f t="shared" si="75"/>
        <v>0</v>
      </c>
      <c r="H87" s="4">
        <f t="shared" si="75"/>
        <v>0</v>
      </c>
      <c r="I87" s="4">
        <f t="shared" si="75"/>
        <v>0</v>
      </c>
      <c r="J87" s="4">
        <f t="shared" si="75"/>
        <v>1.7999999999999999E-2</v>
      </c>
      <c r="K87" s="4">
        <f t="shared" si="75"/>
        <v>2E-3</v>
      </c>
      <c r="L87" s="4">
        <f t="shared" si="75"/>
        <v>0</v>
      </c>
      <c r="M87" s="4">
        <f t="shared" si="75"/>
        <v>0</v>
      </c>
      <c r="N87" s="4">
        <f t="shared" si="75"/>
        <v>0</v>
      </c>
      <c r="O87" s="4">
        <f t="shared" si="75"/>
        <v>0</v>
      </c>
      <c r="P87" s="4">
        <f t="shared" si="75"/>
        <v>0</v>
      </c>
      <c r="Q87" s="4">
        <f t="shared" si="75"/>
        <v>0</v>
      </c>
      <c r="R87" s="4">
        <f t="shared" si="75"/>
        <v>0</v>
      </c>
      <c r="S87" s="4">
        <f t="shared" si="75"/>
        <v>0</v>
      </c>
      <c r="T87" s="4">
        <f t="shared" si="75"/>
        <v>0</v>
      </c>
      <c r="U87" s="4">
        <f t="shared" si="75"/>
        <v>0</v>
      </c>
      <c r="V87" s="4">
        <f t="shared" si="75"/>
        <v>0</v>
      </c>
      <c r="W87" s="4">
        <f t="shared" si="75"/>
        <v>0</v>
      </c>
      <c r="X87" s="4">
        <f t="shared" si="75"/>
        <v>0.04</v>
      </c>
      <c r="Y87" s="4">
        <f t="shared" si="75"/>
        <v>0</v>
      </c>
      <c r="Z87" s="4">
        <f t="shared" si="75"/>
        <v>0</v>
      </c>
      <c r="AA87" s="4">
        <f t="shared" si="75"/>
        <v>0</v>
      </c>
      <c r="AB87" s="4">
        <f t="shared" si="75"/>
        <v>0</v>
      </c>
      <c r="AC87" s="4">
        <f t="shared" si="75"/>
        <v>0</v>
      </c>
      <c r="AD87" s="4">
        <f t="shared" si="75"/>
        <v>0</v>
      </c>
      <c r="AE87" s="4">
        <f t="shared" si="75"/>
        <v>0</v>
      </c>
      <c r="AF87" s="4">
        <f t="shared" ref="AF87:AI87" si="76">AF23</f>
        <v>0</v>
      </c>
      <c r="AG87" s="4">
        <f t="shared" si="76"/>
        <v>0</v>
      </c>
      <c r="AH87" s="4">
        <f t="shared" si="76"/>
        <v>0</v>
      </c>
      <c r="AI87" s="4">
        <f t="shared" si="76"/>
        <v>0</v>
      </c>
      <c r="AJ87" s="4">
        <f t="shared" si="75"/>
        <v>0</v>
      </c>
      <c r="AK87" s="4">
        <f t="shared" si="75"/>
        <v>0</v>
      </c>
      <c r="AL87" s="4">
        <f t="shared" si="75"/>
        <v>0</v>
      </c>
      <c r="AM87" s="4">
        <f t="shared" ref="AM87:BQ87" si="77">AM23</f>
        <v>4.4999999999999998E-2</v>
      </c>
      <c r="AN87" s="4">
        <f t="shared" si="77"/>
        <v>1E-3</v>
      </c>
      <c r="AO87" s="4">
        <f t="shared" si="77"/>
        <v>0</v>
      </c>
      <c r="AP87" s="4">
        <f t="shared" si="77"/>
        <v>0</v>
      </c>
      <c r="AQ87" s="4">
        <f t="shared" si="77"/>
        <v>0</v>
      </c>
      <c r="AR87" s="4">
        <f t="shared" si="77"/>
        <v>0</v>
      </c>
      <c r="AS87" s="4">
        <f t="shared" si="77"/>
        <v>0</v>
      </c>
      <c r="AT87" s="4">
        <f t="shared" si="77"/>
        <v>0</v>
      </c>
      <c r="AU87" s="4">
        <f t="shared" si="77"/>
        <v>0</v>
      </c>
      <c r="AV87" s="4">
        <f t="shared" si="77"/>
        <v>0</v>
      </c>
      <c r="AW87" s="4">
        <f t="shared" si="77"/>
        <v>0</v>
      </c>
      <c r="AX87" s="4">
        <f t="shared" si="77"/>
        <v>0</v>
      </c>
      <c r="AY87" s="4">
        <f t="shared" si="77"/>
        <v>0</v>
      </c>
      <c r="AZ87" s="4">
        <f t="shared" si="77"/>
        <v>0</v>
      </c>
      <c r="BA87" s="4">
        <f t="shared" si="77"/>
        <v>0</v>
      </c>
      <c r="BB87" s="4">
        <f t="shared" si="77"/>
        <v>0</v>
      </c>
      <c r="BC87" s="4">
        <f t="shared" si="77"/>
        <v>0</v>
      </c>
      <c r="BD87" s="4">
        <f t="shared" si="77"/>
        <v>0</v>
      </c>
      <c r="BE87" s="4">
        <f t="shared" si="77"/>
        <v>0</v>
      </c>
      <c r="BF87" s="4">
        <f t="shared" si="77"/>
        <v>0</v>
      </c>
      <c r="BG87" s="4">
        <f t="shared" si="77"/>
        <v>0</v>
      </c>
      <c r="BH87" s="4">
        <f t="shared" si="77"/>
        <v>0</v>
      </c>
      <c r="BI87" s="4">
        <f t="shared" si="77"/>
        <v>0</v>
      </c>
      <c r="BJ87" s="4">
        <f t="shared" si="77"/>
        <v>0</v>
      </c>
      <c r="BK87" s="4">
        <f t="shared" si="77"/>
        <v>0</v>
      </c>
      <c r="BL87" s="4">
        <f t="shared" si="77"/>
        <v>0</v>
      </c>
      <c r="BM87" s="4">
        <f t="shared" si="77"/>
        <v>0</v>
      </c>
      <c r="BN87" s="4">
        <f t="shared" si="77"/>
        <v>0</v>
      </c>
      <c r="BO87" s="4">
        <f t="shared" si="77"/>
        <v>0</v>
      </c>
      <c r="BP87" s="4">
        <f t="shared" si="77"/>
        <v>0</v>
      </c>
      <c r="BQ87" s="4">
        <f t="shared" si="77"/>
        <v>0</v>
      </c>
      <c r="BR87" s="54"/>
    </row>
    <row r="88" spans="1:72">
      <c r="A88" s="151"/>
      <c r="B88" s="4" t="str">
        <f>B24</f>
        <v>Банан</v>
      </c>
      <c r="C88" s="153"/>
      <c r="D88" s="4">
        <f t="shared" ref="D88:AL88" si="78">D24</f>
        <v>0</v>
      </c>
      <c r="E88" s="4">
        <f t="shared" si="78"/>
        <v>0</v>
      </c>
      <c r="F88" s="4">
        <f t="shared" si="78"/>
        <v>0</v>
      </c>
      <c r="G88" s="4">
        <f t="shared" si="78"/>
        <v>0</v>
      </c>
      <c r="H88" s="4">
        <f t="shared" si="78"/>
        <v>0</v>
      </c>
      <c r="I88" s="4">
        <f t="shared" si="78"/>
        <v>0</v>
      </c>
      <c r="J88" s="4">
        <f t="shared" si="78"/>
        <v>0</v>
      </c>
      <c r="K88" s="4">
        <f t="shared" si="78"/>
        <v>0</v>
      </c>
      <c r="L88" s="4">
        <f t="shared" si="78"/>
        <v>0</v>
      </c>
      <c r="M88" s="4">
        <f t="shared" si="78"/>
        <v>0</v>
      </c>
      <c r="N88" s="4">
        <f t="shared" si="78"/>
        <v>0</v>
      </c>
      <c r="O88" s="4">
        <f t="shared" si="78"/>
        <v>0</v>
      </c>
      <c r="P88" s="4">
        <f t="shared" si="78"/>
        <v>0</v>
      </c>
      <c r="Q88" s="4">
        <f t="shared" si="78"/>
        <v>0</v>
      </c>
      <c r="R88" s="4">
        <f t="shared" si="78"/>
        <v>0</v>
      </c>
      <c r="S88" s="4">
        <f t="shared" si="78"/>
        <v>0</v>
      </c>
      <c r="T88" s="4">
        <f t="shared" si="78"/>
        <v>0</v>
      </c>
      <c r="U88" s="4">
        <f t="shared" si="78"/>
        <v>0</v>
      </c>
      <c r="V88" s="4">
        <f t="shared" si="78"/>
        <v>0</v>
      </c>
      <c r="W88" s="4">
        <f t="shared" si="78"/>
        <v>0</v>
      </c>
      <c r="X88" s="4">
        <f t="shared" si="78"/>
        <v>0</v>
      </c>
      <c r="Y88" s="4">
        <f t="shared" si="78"/>
        <v>0</v>
      </c>
      <c r="Z88" s="4">
        <f t="shared" si="78"/>
        <v>0</v>
      </c>
      <c r="AA88" s="4">
        <f t="shared" si="78"/>
        <v>0</v>
      </c>
      <c r="AB88" s="4">
        <f t="shared" si="78"/>
        <v>0</v>
      </c>
      <c r="AC88" s="4">
        <f t="shared" si="78"/>
        <v>0</v>
      </c>
      <c r="AD88" s="4">
        <f t="shared" si="78"/>
        <v>0</v>
      </c>
      <c r="AE88" s="4">
        <f t="shared" si="78"/>
        <v>0</v>
      </c>
      <c r="AF88" s="4">
        <f t="shared" ref="AF88:AI88" si="79">AF24</f>
        <v>0</v>
      </c>
      <c r="AG88" s="4">
        <f t="shared" si="79"/>
        <v>0.125</v>
      </c>
      <c r="AH88" s="4">
        <f t="shared" si="79"/>
        <v>0</v>
      </c>
      <c r="AI88" s="4">
        <f t="shared" si="79"/>
        <v>0</v>
      </c>
      <c r="AJ88" s="4">
        <f t="shared" si="78"/>
        <v>0</v>
      </c>
      <c r="AK88" s="4">
        <f t="shared" si="78"/>
        <v>0</v>
      </c>
      <c r="AL88" s="4">
        <f t="shared" si="78"/>
        <v>0</v>
      </c>
      <c r="AM88" s="4">
        <f t="shared" ref="AM88:BQ88" si="80">AM24</f>
        <v>0</v>
      </c>
      <c r="AN88" s="4">
        <f t="shared" si="80"/>
        <v>0</v>
      </c>
      <c r="AO88" s="4">
        <f t="shared" si="80"/>
        <v>0</v>
      </c>
      <c r="AP88" s="4">
        <f t="shared" si="80"/>
        <v>0</v>
      </c>
      <c r="AQ88" s="4">
        <f t="shared" si="80"/>
        <v>0</v>
      </c>
      <c r="AR88" s="4">
        <f t="shared" si="80"/>
        <v>0</v>
      </c>
      <c r="AS88" s="4">
        <f t="shared" si="80"/>
        <v>0</v>
      </c>
      <c r="AT88" s="4">
        <f t="shared" si="80"/>
        <v>0</v>
      </c>
      <c r="AU88" s="4">
        <f t="shared" si="80"/>
        <v>0</v>
      </c>
      <c r="AV88" s="4">
        <f t="shared" si="80"/>
        <v>0</v>
      </c>
      <c r="AW88" s="4">
        <f t="shared" si="80"/>
        <v>0</v>
      </c>
      <c r="AX88" s="4">
        <f t="shared" si="80"/>
        <v>0</v>
      </c>
      <c r="AY88" s="4">
        <f t="shared" si="80"/>
        <v>0</v>
      </c>
      <c r="AZ88" s="4">
        <f t="shared" si="80"/>
        <v>0</v>
      </c>
      <c r="BA88" s="4">
        <f t="shared" si="80"/>
        <v>0</v>
      </c>
      <c r="BB88" s="4">
        <f t="shared" si="80"/>
        <v>0</v>
      </c>
      <c r="BC88" s="4">
        <f t="shared" si="80"/>
        <v>0</v>
      </c>
      <c r="BD88" s="4">
        <f t="shared" si="80"/>
        <v>0</v>
      </c>
      <c r="BE88" s="4">
        <f t="shared" si="80"/>
        <v>0</v>
      </c>
      <c r="BF88" s="4">
        <f t="shared" si="80"/>
        <v>0</v>
      </c>
      <c r="BG88" s="4">
        <f t="shared" si="80"/>
        <v>0</v>
      </c>
      <c r="BH88" s="4">
        <f t="shared" si="80"/>
        <v>0</v>
      </c>
      <c r="BI88" s="4">
        <f t="shared" si="80"/>
        <v>0</v>
      </c>
      <c r="BJ88" s="4">
        <f t="shared" si="80"/>
        <v>0</v>
      </c>
      <c r="BK88" s="4">
        <f t="shared" si="80"/>
        <v>0</v>
      </c>
      <c r="BL88" s="4">
        <f t="shared" si="80"/>
        <v>0</v>
      </c>
      <c r="BM88" s="4">
        <f t="shared" si="80"/>
        <v>0</v>
      </c>
      <c r="BN88" s="4">
        <f t="shared" si="80"/>
        <v>0</v>
      </c>
      <c r="BO88" s="4">
        <f t="shared" si="80"/>
        <v>0</v>
      </c>
      <c r="BP88" s="4">
        <f t="shared" si="80"/>
        <v>0</v>
      </c>
      <c r="BQ88" s="4">
        <f t="shared" si="80"/>
        <v>0</v>
      </c>
      <c r="BR88" s="54"/>
    </row>
    <row r="89" spans="1:72">
      <c r="A89" s="151"/>
      <c r="B89" s="4">
        <f>B25</f>
        <v>0</v>
      </c>
      <c r="C89" s="153"/>
      <c r="D89" s="4">
        <f t="shared" ref="D89:AL89" si="81">D25</f>
        <v>0</v>
      </c>
      <c r="E89" s="4">
        <f t="shared" si="81"/>
        <v>0</v>
      </c>
      <c r="F89" s="4">
        <f t="shared" si="81"/>
        <v>0</v>
      </c>
      <c r="G89" s="4">
        <f t="shared" si="81"/>
        <v>0</v>
      </c>
      <c r="H89" s="4">
        <f t="shared" si="81"/>
        <v>0</v>
      </c>
      <c r="I89" s="4">
        <f t="shared" si="81"/>
        <v>0</v>
      </c>
      <c r="J89" s="4">
        <f t="shared" si="81"/>
        <v>0</v>
      </c>
      <c r="K89" s="4">
        <f t="shared" si="81"/>
        <v>0</v>
      </c>
      <c r="L89" s="4">
        <f t="shared" si="81"/>
        <v>0</v>
      </c>
      <c r="M89" s="4">
        <f t="shared" si="81"/>
        <v>0</v>
      </c>
      <c r="N89" s="4">
        <f t="shared" si="81"/>
        <v>0</v>
      </c>
      <c r="O89" s="4">
        <f t="shared" si="81"/>
        <v>0</v>
      </c>
      <c r="P89" s="4">
        <f t="shared" si="81"/>
        <v>0</v>
      </c>
      <c r="Q89" s="4">
        <f t="shared" si="81"/>
        <v>0</v>
      </c>
      <c r="R89" s="4">
        <f t="shared" si="81"/>
        <v>0</v>
      </c>
      <c r="S89" s="4">
        <f t="shared" si="81"/>
        <v>0</v>
      </c>
      <c r="T89" s="4">
        <f t="shared" si="81"/>
        <v>0</v>
      </c>
      <c r="U89" s="4">
        <f t="shared" si="81"/>
        <v>0</v>
      </c>
      <c r="V89" s="4">
        <f t="shared" si="81"/>
        <v>0</v>
      </c>
      <c r="W89" s="4">
        <f t="shared" si="81"/>
        <v>0</v>
      </c>
      <c r="X89" s="4">
        <f t="shared" si="81"/>
        <v>0</v>
      </c>
      <c r="Y89" s="4">
        <f t="shared" si="81"/>
        <v>0</v>
      </c>
      <c r="Z89" s="4">
        <f t="shared" si="81"/>
        <v>0</v>
      </c>
      <c r="AA89" s="4">
        <f t="shared" si="81"/>
        <v>0</v>
      </c>
      <c r="AB89" s="4">
        <f t="shared" si="81"/>
        <v>0</v>
      </c>
      <c r="AC89" s="4">
        <f t="shared" si="81"/>
        <v>0</v>
      </c>
      <c r="AD89" s="4">
        <f t="shared" si="81"/>
        <v>0</v>
      </c>
      <c r="AE89" s="4">
        <f t="shared" si="81"/>
        <v>0</v>
      </c>
      <c r="AF89" s="4">
        <f t="shared" ref="AF89:AI89" si="82">AF25</f>
        <v>0</v>
      </c>
      <c r="AG89" s="4">
        <f t="shared" si="82"/>
        <v>0</v>
      </c>
      <c r="AH89" s="4">
        <f t="shared" si="82"/>
        <v>0</v>
      </c>
      <c r="AI89" s="4">
        <f t="shared" si="82"/>
        <v>0</v>
      </c>
      <c r="AJ89" s="4">
        <f t="shared" si="81"/>
        <v>0</v>
      </c>
      <c r="AK89" s="4">
        <f t="shared" si="81"/>
        <v>0</v>
      </c>
      <c r="AL89" s="4">
        <f t="shared" si="81"/>
        <v>0</v>
      </c>
      <c r="AM89" s="4">
        <f t="shared" ref="AM89:BQ89" si="83">AM25</f>
        <v>0</v>
      </c>
      <c r="AN89" s="4">
        <f t="shared" si="83"/>
        <v>0</v>
      </c>
      <c r="AO89" s="4">
        <f t="shared" si="83"/>
        <v>0</v>
      </c>
      <c r="AP89" s="4">
        <f t="shared" si="83"/>
        <v>0</v>
      </c>
      <c r="AQ89" s="4">
        <f t="shared" si="83"/>
        <v>0</v>
      </c>
      <c r="AR89" s="4">
        <f t="shared" si="83"/>
        <v>0</v>
      </c>
      <c r="AS89" s="4">
        <f t="shared" si="83"/>
        <v>0</v>
      </c>
      <c r="AT89" s="4">
        <f t="shared" si="83"/>
        <v>0</v>
      </c>
      <c r="AU89" s="4">
        <f t="shared" si="83"/>
        <v>0</v>
      </c>
      <c r="AV89" s="4">
        <f t="shared" si="83"/>
        <v>0</v>
      </c>
      <c r="AW89" s="4">
        <f t="shared" si="83"/>
        <v>0</v>
      </c>
      <c r="AX89" s="4">
        <f t="shared" si="83"/>
        <v>0</v>
      </c>
      <c r="AY89" s="4">
        <f t="shared" si="83"/>
        <v>0</v>
      </c>
      <c r="AZ89" s="4">
        <f t="shared" si="83"/>
        <v>0</v>
      </c>
      <c r="BA89" s="4">
        <f t="shared" si="83"/>
        <v>0</v>
      </c>
      <c r="BB89" s="4">
        <f t="shared" si="83"/>
        <v>0</v>
      </c>
      <c r="BC89" s="4">
        <f t="shared" si="83"/>
        <v>0</v>
      </c>
      <c r="BD89" s="4">
        <f t="shared" si="83"/>
        <v>0</v>
      </c>
      <c r="BE89" s="4">
        <f t="shared" si="83"/>
        <v>0</v>
      </c>
      <c r="BF89" s="4">
        <f t="shared" si="83"/>
        <v>0</v>
      </c>
      <c r="BG89" s="4">
        <f t="shared" si="83"/>
        <v>0</v>
      </c>
      <c r="BH89" s="4">
        <f t="shared" si="83"/>
        <v>0</v>
      </c>
      <c r="BI89" s="4">
        <f t="shared" si="83"/>
        <v>0</v>
      </c>
      <c r="BJ89" s="4">
        <f t="shared" si="83"/>
        <v>0</v>
      </c>
      <c r="BK89" s="4">
        <f t="shared" si="83"/>
        <v>0</v>
      </c>
      <c r="BL89" s="4">
        <f t="shared" si="83"/>
        <v>0</v>
      </c>
      <c r="BM89" s="4">
        <f t="shared" si="83"/>
        <v>0</v>
      </c>
      <c r="BN89" s="4">
        <f t="shared" si="83"/>
        <v>0</v>
      </c>
      <c r="BO89" s="4">
        <f t="shared" si="83"/>
        <v>0</v>
      </c>
      <c r="BP89" s="4">
        <f t="shared" si="83"/>
        <v>0</v>
      </c>
      <c r="BQ89" s="4">
        <f t="shared" si="83"/>
        <v>0</v>
      </c>
      <c r="BR89" s="54"/>
    </row>
    <row r="90" spans="1:72">
      <c r="A90" s="151"/>
      <c r="B90" s="4">
        <f>B26</f>
        <v>0</v>
      </c>
      <c r="C90" s="154"/>
      <c r="D90" s="4">
        <f t="shared" ref="D90:AL90" si="84">D26</f>
        <v>0</v>
      </c>
      <c r="E90" s="4">
        <f t="shared" si="84"/>
        <v>0</v>
      </c>
      <c r="F90" s="4">
        <f t="shared" si="84"/>
        <v>0</v>
      </c>
      <c r="G90" s="4">
        <f t="shared" si="84"/>
        <v>0</v>
      </c>
      <c r="H90" s="4">
        <f t="shared" si="84"/>
        <v>0</v>
      </c>
      <c r="I90" s="4">
        <f t="shared" si="84"/>
        <v>0</v>
      </c>
      <c r="J90" s="4">
        <f t="shared" si="84"/>
        <v>0</v>
      </c>
      <c r="K90" s="4">
        <f t="shared" si="84"/>
        <v>0</v>
      </c>
      <c r="L90" s="4">
        <f t="shared" si="84"/>
        <v>0</v>
      </c>
      <c r="M90" s="4">
        <f t="shared" si="84"/>
        <v>0</v>
      </c>
      <c r="N90" s="4">
        <f t="shared" si="84"/>
        <v>0</v>
      </c>
      <c r="O90" s="4">
        <f t="shared" si="84"/>
        <v>0</v>
      </c>
      <c r="P90" s="4">
        <f t="shared" si="84"/>
        <v>0</v>
      </c>
      <c r="Q90" s="4">
        <f t="shared" si="84"/>
        <v>0</v>
      </c>
      <c r="R90" s="4">
        <f t="shared" si="84"/>
        <v>0</v>
      </c>
      <c r="S90" s="4">
        <f t="shared" si="84"/>
        <v>0</v>
      </c>
      <c r="T90" s="4">
        <f t="shared" si="84"/>
        <v>0</v>
      </c>
      <c r="U90" s="4">
        <f t="shared" si="84"/>
        <v>0</v>
      </c>
      <c r="V90" s="4">
        <f t="shared" si="84"/>
        <v>0</v>
      </c>
      <c r="W90" s="4">
        <f t="shared" si="84"/>
        <v>0</v>
      </c>
      <c r="X90" s="4">
        <f t="shared" si="84"/>
        <v>0</v>
      </c>
      <c r="Y90" s="4">
        <f t="shared" si="84"/>
        <v>0</v>
      </c>
      <c r="Z90" s="4">
        <f t="shared" si="84"/>
        <v>0</v>
      </c>
      <c r="AA90" s="4">
        <f t="shared" si="84"/>
        <v>0</v>
      </c>
      <c r="AB90" s="4">
        <f t="shared" si="84"/>
        <v>0</v>
      </c>
      <c r="AC90" s="4">
        <f t="shared" si="84"/>
        <v>0</v>
      </c>
      <c r="AD90" s="4">
        <f t="shared" si="84"/>
        <v>0</v>
      </c>
      <c r="AE90" s="4">
        <f t="shared" si="84"/>
        <v>0</v>
      </c>
      <c r="AF90" s="4">
        <f t="shared" ref="AF90:AI90" si="85">AF26</f>
        <v>0</v>
      </c>
      <c r="AG90" s="4">
        <f t="shared" si="85"/>
        <v>0</v>
      </c>
      <c r="AH90" s="4">
        <f t="shared" si="85"/>
        <v>0</v>
      </c>
      <c r="AI90" s="4">
        <f t="shared" si="85"/>
        <v>0</v>
      </c>
      <c r="AJ90" s="4">
        <f t="shared" si="84"/>
        <v>0</v>
      </c>
      <c r="AK90" s="4">
        <f t="shared" si="84"/>
        <v>0</v>
      </c>
      <c r="AL90" s="4">
        <f t="shared" si="84"/>
        <v>0</v>
      </c>
      <c r="AM90" s="4">
        <f t="shared" ref="AM90:BQ90" si="86">AM26</f>
        <v>0</v>
      </c>
      <c r="AN90" s="4">
        <f t="shared" si="86"/>
        <v>0</v>
      </c>
      <c r="AO90" s="4">
        <f t="shared" si="86"/>
        <v>0</v>
      </c>
      <c r="AP90" s="4">
        <f t="shared" si="86"/>
        <v>0</v>
      </c>
      <c r="AQ90" s="4">
        <f t="shared" si="86"/>
        <v>0</v>
      </c>
      <c r="AR90" s="4">
        <f t="shared" si="86"/>
        <v>0</v>
      </c>
      <c r="AS90" s="4">
        <f t="shared" si="86"/>
        <v>0</v>
      </c>
      <c r="AT90" s="4">
        <f t="shared" si="86"/>
        <v>0</v>
      </c>
      <c r="AU90" s="4">
        <f t="shared" si="86"/>
        <v>0</v>
      </c>
      <c r="AV90" s="4">
        <f t="shared" si="86"/>
        <v>0</v>
      </c>
      <c r="AW90" s="4">
        <f t="shared" si="86"/>
        <v>0</v>
      </c>
      <c r="AX90" s="4">
        <f t="shared" si="86"/>
        <v>0</v>
      </c>
      <c r="AY90" s="4">
        <f t="shared" si="86"/>
        <v>0</v>
      </c>
      <c r="AZ90" s="4">
        <f t="shared" si="86"/>
        <v>0</v>
      </c>
      <c r="BA90" s="4">
        <f t="shared" si="86"/>
        <v>0</v>
      </c>
      <c r="BB90" s="4">
        <f t="shared" si="86"/>
        <v>0</v>
      </c>
      <c r="BC90" s="4">
        <f t="shared" si="86"/>
        <v>0</v>
      </c>
      <c r="BD90" s="4">
        <f t="shared" si="86"/>
        <v>0</v>
      </c>
      <c r="BE90" s="4">
        <f t="shared" si="86"/>
        <v>0</v>
      </c>
      <c r="BF90" s="4">
        <f t="shared" si="86"/>
        <v>0</v>
      </c>
      <c r="BG90" s="4">
        <f t="shared" si="86"/>
        <v>0</v>
      </c>
      <c r="BH90" s="4">
        <f t="shared" si="86"/>
        <v>0</v>
      </c>
      <c r="BI90" s="4">
        <f t="shared" si="86"/>
        <v>0</v>
      </c>
      <c r="BJ90" s="4">
        <f t="shared" si="86"/>
        <v>0</v>
      </c>
      <c r="BK90" s="4">
        <f t="shared" si="86"/>
        <v>0</v>
      </c>
      <c r="BL90" s="4">
        <f t="shared" si="86"/>
        <v>0</v>
      </c>
      <c r="BM90" s="4">
        <f t="shared" si="86"/>
        <v>0</v>
      </c>
      <c r="BN90" s="4">
        <f t="shared" si="86"/>
        <v>0</v>
      </c>
      <c r="BO90" s="4">
        <f t="shared" si="86"/>
        <v>0</v>
      </c>
      <c r="BP90" s="4">
        <f t="shared" si="86"/>
        <v>0</v>
      </c>
      <c r="BQ90" s="4">
        <f t="shared" si="86"/>
        <v>0</v>
      </c>
      <c r="BR90" s="54"/>
    </row>
    <row r="91" spans="1:72" ht="17.399999999999999">
      <c r="B91" s="8" t="s">
        <v>23</v>
      </c>
      <c r="C91" s="9"/>
      <c r="D91" s="10">
        <f>SUM(D86:D90)</f>
        <v>0</v>
      </c>
      <c r="E91" s="10">
        <f t="shared" ref="E91:BQ91" si="87">SUM(E86:E90)</f>
        <v>0</v>
      </c>
      <c r="F91" s="10">
        <f t="shared" si="87"/>
        <v>1.15E-2</v>
      </c>
      <c r="G91" s="10">
        <f t="shared" si="87"/>
        <v>5.0000000000000001E-4</v>
      </c>
      <c r="H91" s="10">
        <f t="shared" si="87"/>
        <v>0</v>
      </c>
      <c r="I91" s="10">
        <f t="shared" si="87"/>
        <v>0</v>
      </c>
      <c r="J91" s="10">
        <f t="shared" si="87"/>
        <v>1.7999999999999999E-2</v>
      </c>
      <c r="K91" s="10">
        <f t="shared" si="87"/>
        <v>2E-3</v>
      </c>
      <c r="L91" s="10">
        <f t="shared" si="87"/>
        <v>0</v>
      </c>
      <c r="M91" s="10">
        <f t="shared" si="87"/>
        <v>0</v>
      </c>
      <c r="N91" s="10">
        <f t="shared" si="87"/>
        <v>0</v>
      </c>
      <c r="O91" s="10">
        <f t="shared" si="87"/>
        <v>0</v>
      </c>
      <c r="P91" s="10">
        <f t="shared" si="87"/>
        <v>0</v>
      </c>
      <c r="Q91" s="10">
        <f t="shared" si="87"/>
        <v>0</v>
      </c>
      <c r="R91" s="10">
        <f t="shared" si="87"/>
        <v>0</v>
      </c>
      <c r="S91" s="10">
        <f t="shared" si="87"/>
        <v>0</v>
      </c>
      <c r="T91" s="10">
        <f t="shared" si="87"/>
        <v>0</v>
      </c>
      <c r="U91" s="10">
        <f t="shared" si="87"/>
        <v>0</v>
      </c>
      <c r="V91" s="10">
        <f t="shared" ref="V91:Y91" si="88">SUM(V86:V90)</f>
        <v>0</v>
      </c>
      <c r="W91" s="10">
        <f t="shared" si="88"/>
        <v>0</v>
      </c>
      <c r="X91" s="10">
        <f t="shared" si="88"/>
        <v>0.04</v>
      </c>
      <c r="Y91" s="10">
        <f t="shared" si="88"/>
        <v>0</v>
      </c>
      <c r="Z91" s="10">
        <f t="shared" si="87"/>
        <v>0</v>
      </c>
      <c r="AA91" s="10">
        <f t="shared" si="87"/>
        <v>0</v>
      </c>
      <c r="AB91" s="10">
        <f t="shared" si="87"/>
        <v>0</v>
      </c>
      <c r="AC91" s="10">
        <f t="shared" si="87"/>
        <v>0</v>
      </c>
      <c r="AD91" s="10">
        <f t="shared" si="87"/>
        <v>0</v>
      </c>
      <c r="AE91" s="10">
        <f t="shared" si="87"/>
        <v>0</v>
      </c>
      <c r="AF91" s="10">
        <f t="shared" ref="AF91:AI91" si="89">SUM(AF86:AF90)</f>
        <v>0</v>
      </c>
      <c r="AG91" s="10">
        <f t="shared" si="89"/>
        <v>0.125</v>
      </c>
      <c r="AH91" s="10">
        <f t="shared" si="89"/>
        <v>5.0000000000000001E-3</v>
      </c>
      <c r="AI91" s="10">
        <f t="shared" si="89"/>
        <v>0</v>
      </c>
      <c r="AJ91" s="10">
        <f t="shared" si="87"/>
        <v>0</v>
      </c>
      <c r="AK91" s="10">
        <f t="shared" si="87"/>
        <v>0</v>
      </c>
      <c r="AL91" s="10">
        <f t="shared" si="87"/>
        <v>0</v>
      </c>
      <c r="AM91" s="10">
        <f t="shared" si="87"/>
        <v>4.4999999999999998E-2</v>
      </c>
      <c r="AN91" s="10">
        <f t="shared" si="87"/>
        <v>1E-3</v>
      </c>
      <c r="AO91" s="10">
        <f t="shared" si="87"/>
        <v>0</v>
      </c>
      <c r="AP91" s="10">
        <f t="shared" si="87"/>
        <v>0</v>
      </c>
      <c r="AQ91" s="10">
        <f t="shared" si="87"/>
        <v>0</v>
      </c>
      <c r="AR91" s="10">
        <f t="shared" si="87"/>
        <v>0</v>
      </c>
      <c r="AS91" s="10">
        <f t="shared" si="87"/>
        <v>0</v>
      </c>
      <c r="AT91" s="10">
        <f t="shared" si="87"/>
        <v>0</v>
      </c>
      <c r="AU91" s="10">
        <f t="shared" si="87"/>
        <v>0</v>
      </c>
      <c r="AV91" s="10">
        <f t="shared" si="87"/>
        <v>0</v>
      </c>
      <c r="AW91" s="10">
        <f t="shared" si="87"/>
        <v>0</v>
      </c>
      <c r="AX91" s="10">
        <f t="shared" si="87"/>
        <v>0</v>
      </c>
      <c r="AY91" s="10">
        <f t="shared" si="87"/>
        <v>0</v>
      </c>
      <c r="AZ91" s="10">
        <f t="shared" si="87"/>
        <v>0</v>
      </c>
      <c r="BA91" s="10">
        <f t="shared" si="87"/>
        <v>0</v>
      </c>
      <c r="BB91" s="10">
        <f t="shared" si="87"/>
        <v>0</v>
      </c>
      <c r="BC91" s="10">
        <f t="shared" si="87"/>
        <v>0</v>
      </c>
      <c r="BD91" s="10">
        <f t="shared" si="87"/>
        <v>0</v>
      </c>
      <c r="BE91" s="10">
        <f t="shared" si="87"/>
        <v>0</v>
      </c>
      <c r="BF91" s="10">
        <f t="shared" si="87"/>
        <v>0</v>
      </c>
      <c r="BG91" s="10">
        <f t="shared" si="87"/>
        <v>0</v>
      </c>
      <c r="BH91" s="10">
        <f t="shared" si="87"/>
        <v>0</v>
      </c>
      <c r="BI91" s="10">
        <f t="shared" si="87"/>
        <v>0</v>
      </c>
      <c r="BJ91" s="10">
        <f t="shared" si="87"/>
        <v>0</v>
      </c>
      <c r="BK91" s="10">
        <f t="shared" si="87"/>
        <v>0</v>
      </c>
      <c r="BL91" s="10">
        <f t="shared" si="87"/>
        <v>0</v>
      </c>
      <c r="BM91" s="10">
        <f t="shared" si="87"/>
        <v>0</v>
      </c>
      <c r="BN91" s="10">
        <f t="shared" si="87"/>
        <v>0</v>
      </c>
      <c r="BO91" s="10">
        <f t="shared" si="87"/>
        <v>0</v>
      </c>
      <c r="BP91" s="10">
        <f t="shared" si="87"/>
        <v>0</v>
      </c>
      <c r="BQ91" s="10">
        <f t="shared" si="87"/>
        <v>0</v>
      </c>
      <c r="BR91" s="55">
        <f t="shared" ref="BR91" si="90">SUM(BR86:BR90)</f>
        <v>0</v>
      </c>
    </row>
    <row r="92" spans="1:72" ht="17.399999999999999">
      <c r="B92" s="8" t="s">
        <v>24</v>
      </c>
      <c r="C92" s="9"/>
      <c r="D92" s="11">
        <f t="shared" ref="D92:U92" si="91">PRODUCT(D91,$E$7)</f>
        <v>0</v>
      </c>
      <c r="E92" s="11">
        <f t="shared" si="91"/>
        <v>0</v>
      </c>
      <c r="F92" s="11">
        <f t="shared" si="91"/>
        <v>1.15E-2</v>
      </c>
      <c r="G92" s="11">
        <f t="shared" si="91"/>
        <v>5.0000000000000001E-4</v>
      </c>
      <c r="H92" s="11">
        <f t="shared" si="91"/>
        <v>0</v>
      </c>
      <c r="I92" s="11">
        <f t="shared" si="91"/>
        <v>0</v>
      </c>
      <c r="J92" s="11">
        <f t="shared" si="91"/>
        <v>1.7999999999999999E-2</v>
      </c>
      <c r="K92" s="11">
        <f t="shared" si="91"/>
        <v>2E-3</v>
      </c>
      <c r="L92" s="11">
        <f t="shared" si="91"/>
        <v>0</v>
      </c>
      <c r="M92" s="11">
        <f t="shared" si="91"/>
        <v>0</v>
      </c>
      <c r="N92" s="11">
        <f t="shared" si="91"/>
        <v>0</v>
      </c>
      <c r="O92" s="11">
        <f t="shared" si="91"/>
        <v>0</v>
      </c>
      <c r="P92" s="11">
        <f t="shared" si="91"/>
        <v>0</v>
      </c>
      <c r="Q92" s="11">
        <f t="shared" si="91"/>
        <v>0</v>
      </c>
      <c r="R92" s="11">
        <f t="shared" si="91"/>
        <v>0</v>
      </c>
      <c r="S92" s="11">
        <f t="shared" si="91"/>
        <v>0</v>
      </c>
      <c r="T92" s="11">
        <f t="shared" si="91"/>
        <v>0</v>
      </c>
      <c r="U92" s="11">
        <f t="shared" si="91"/>
        <v>0</v>
      </c>
      <c r="V92" s="11">
        <f t="shared" ref="V92:Y92" si="92">PRODUCT(V91,$E$7)</f>
        <v>0</v>
      </c>
      <c r="W92" s="11">
        <f t="shared" si="92"/>
        <v>0</v>
      </c>
      <c r="X92" s="11">
        <f t="shared" si="92"/>
        <v>0.04</v>
      </c>
      <c r="Y92" s="11">
        <f t="shared" si="92"/>
        <v>0</v>
      </c>
      <c r="Z92" s="11">
        <f t="shared" ref="Z92:BQ92" si="93">PRODUCT(Z91,$E$7)</f>
        <v>0</v>
      </c>
      <c r="AA92" s="11">
        <f t="shared" si="93"/>
        <v>0</v>
      </c>
      <c r="AB92" s="11">
        <f t="shared" si="93"/>
        <v>0</v>
      </c>
      <c r="AC92" s="11">
        <f t="shared" si="93"/>
        <v>0</v>
      </c>
      <c r="AD92" s="11">
        <f t="shared" si="93"/>
        <v>0</v>
      </c>
      <c r="AE92" s="11">
        <f t="shared" si="93"/>
        <v>0</v>
      </c>
      <c r="AF92" s="11">
        <f t="shared" ref="AF92:AI92" si="94">PRODUCT(AF91,$E$7)</f>
        <v>0</v>
      </c>
      <c r="AG92" s="11">
        <f t="shared" si="94"/>
        <v>0.125</v>
      </c>
      <c r="AH92" s="11">
        <f t="shared" si="94"/>
        <v>5.0000000000000001E-3</v>
      </c>
      <c r="AI92" s="11">
        <f t="shared" si="94"/>
        <v>0</v>
      </c>
      <c r="AJ92" s="11">
        <f t="shared" si="93"/>
        <v>0</v>
      </c>
      <c r="AK92" s="11">
        <f t="shared" si="93"/>
        <v>0</v>
      </c>
      <c r="AL92" s="11">
        <f t="shared" si="93"/>
        <v>0</v>
      </c>
      <c r="AM92" s="11">
        <f t="shared" si="93"/>
        <v>4.4999999999999998E-2</v>
      </c>
      <c r="AN92" s="11">
        <f t="shared" si="93"/>
        <v>1E-3</v>
      </c>
      <c r="AO92" s="11">
        <f t="shared" si="93"/>
        <v>0</v>
      </c>
      <c r="AP92" s="11">
        <f t="shared" si="93"/>
        <v>0</v>
      </c>
      <c r="AQ92" s="11">
        <f t="shared" si="93"/>
        <v>0</v>
      </c>
      <c r="AR92" s="11">
        <f t="shared" si="93"/>
        <v>0</v>
      </c>
      <c r="AS92" s="11">
        <f t="shared" si="93"/>
        <v>0</v>
      </c>
      <c r="AT92" s="11">
        <f t="shared" si="93"/>
        <v>0</v>
      </c>
      <c r="AU92" s="11">
        <f t="shared" si="93"/>
        <v>0</v>
      </c>
      <c r="AV92" s="11">
        <f t="shared" si="93"/>
        <v>0</v>
      </c>
      <c r="AW92" s="11">
        <f t="shared" si="93"/>
        <v>0</v>
      </c>
      <c r="AX92" s="11">
        <f t="shared" si="93"/>
        <v>0</v>
      </c>
      <c r="AY92" s="11">
        <f t="shared" si="93"/>
        <v>0</v>
      </c>
      <c r="AZ92" s="11">
        <f t="shared" si="93"/>
        <v>0</v>
      </c>
      <c r="BA92" s="11">
        <f t="shared" si="93"/>
        <v>0</v>
      </c>
      <c r="BB92" s="11">
        <f t="shared" si="93"/>
        <v>0</v>
      </c>
      <c r="BC92" s="11">
        <f t="shared" si="93"/>
        <v>0</v>
      </c>
      <c r="BD92" s="11">
        <f t="shared" si="93"/>
        <v>0</v>
      </c>
      <c r="BE92" s="11">
        <f t="shared" si="93"/>
        <v>0</v>
      </c>
      <c r="BF92" s="11">
        <f t="shared" si="93"/>
        <v>0</v>
      </c>
      <c r="BG92" s="11">
        <f t="shared" si="93"/>
        <v>0</v>
      </c>
      <c r="BH92" s="11">
        <f t="shared" si="93"/>
        <v>0</v>
      </c>
      <c r="BI92" s="11">
        <f t="shared" si="93"/>
        <v>0</v>
      </c>
      <c r="BJ92" s="11">
        <f t="shared" si="93"/>
        <v>0</v>
      </c>
      <c r="BK92" s="11">
        <f t="shared" si="93"/>
        <v>0</v>
      </c>
      <c r="BL92" s="11">
        <f t="shared" si="93"/>
        <v>0</v>
      </c>
      <c r="BM92" s="11">
        <f t="shared" si="93"/>
        <v>0</v>
      </c>
      <c r="BN92" s="11">
        <f t="shared" si="93"/>
        <v>0</v>
      </c>
      <c r="BO92" s="11">
        <f t="shared" si="93"/>
        <v>0</v>
      </c>
      <c r="BP92" s="11">
        <f t="shared" si="93"/>
        <v>0</v>
      </c>
      <c r="BQ92" s="11">
        <f t="shared" si="93"/>
        <v>0</v>
      </c>
      <c r="BR92" s="56">
        <f t="shared" ref="BR92" si="95">PRODUCT(BR91,$E$7)</f>
        <v>0</v>
      </c>
    </row>
    <row r="94" spans="1:72" ht="17.399999999999999">
      <c r="A94" s="12"/>
      <c r="B94" s="13" t="s">
        <v>25</v>
      </c>
      <c r="C94" s="14" t="s">
        <v>26</v>
      </c>
      <c r="D94" s="15">
        <f t="shared" ref="D94:AL94" si="96">D43</f>
        <v>90.9</v>
      </c>
      <c r="E94" s="15">
        <f t="shared" si="96"/>
        <v>96</v>
      </c>
      <c r="F94" s="15">
        <f t="shared" si="96"/>
        <v>93</v>
      </c>
      <c r="G94" s="15">
        <f t="shared" si="96"/>
        <v>780</v>
      </c>
      <c r="H94" s="15">
        <f t="shared" si="96"/>
        <v>1610</v>
      </c>
      <c r="I94" s="15">
        <f t="shared" si="96"/>
        <v>760</v>
      </c>
      <c r="J94" s="15">
        <f t="shared" si="96"/>
        <v>90.57</v>
      </c>
      <c r="K94" s="15">
        <f t="shared" si="96"/>
        <v>1038.8900000000001</v>
      </c>
      <c r="L94" s="15">
        <f t="shared" si="96"/>
        <v>255.2</v>
      </c>
      <c r="M94" s="15">
        <f t="shared" si="96"/>
        <v>796</v>
      </c>
      <c r="N94" s="15">
        <f t="shared" si="96"/>
        <v>126.38</v>
      </c>
      <c r="O94" s="15">
        <f t="shared" si="96"/>
        <v>416.09</v>
      </c>
      <c r="P94" s="15">
        <f t="shared" si="96"/>
        <v>634.21</v>
      </c>
      <c r="Q94" s="15">
        <f t="shared" si="96"/>
        <v>503.33</v>
      </c>
      <c r="R94" s="15">
        <f t="shared" si="96"/>
        <v>0</v>
      </c>
      <c r="S94" s="15">
        <f t="shared" si="96"/>
        <v>0</v>
      </c>
      <c r="T94" s="15">
        <f t="shared" si="96"/>
        <v>0</v>
      </c>
      <c r="U94" s="15">
        <f t="shared" si="96"/>
        <v>920</v>
      </c>
      <c r="V94" s="15">
        <f t="shared" si="96"/>
        <v>464.1</v>
      </c>
      <c r="W94" s="15">
        <f t="shared" si="96"/>
        <v>249</v>
      </c>
      <c r="X94" s="15">
        <f t="shared" si="96"/>
        <v>8.6999999999999993</v>
      </c>
      <c r="Y94" s="15">
        <f t="shared" si="96"/>
        <v>0</v>
      </c>
      <c r="Z94" s="15">
        <f t="shared" si="96"/>
        <v>415</v>
      </c>
      <c r="AA94" s="15">
        <f t="shared" si="96"/>
        <v>416</v>
      </c>
      <c r="AB94" s="15">
        <f t="shared" si="96"/>
        <v>358</v>
      </c>
      <c r="AC94" s="15">
        <f t="shared" si="96"/>
        <v>283</v>
      </c>
      <c r="AD94" s="15">
        <f t="shared" si="96"/>
        <v>144</v>
      </c>
      <c r="AE94" s="15">
        <f t="shared" si="96"/>
        <v>668</v>
      </c>
      <c r="AF94" s="15"/>
      <c r="AG94" s="15"/>
      <c r="AH94" s="15">
        <f t="shared" si="96"/>
        <v>340</v>
      </c>
      <c r="AI94" s="15"/>
      <c r="AJ94" s="15">
        <f t="shared" si="96"/>
        <v>263.64</v>
      </c>
      <c r="AK94" s="15">
        <f t="shared" si="96"/>
        <v>98</v>
      </c>
      <c r="AL94" s="15">
        <f t="shared" si="96"/>
        <v>67</v>
      </c>
      <c r="AM94" s="15">
        <f t="shared" ref="AM94:BQ94" si="97">AM43</f>
        <v>49.4</v>
      </c>
      <c r="AN94" s="15">
        <f t="shared" si="97"/>
        <v>240</v>
      </c>
      <c r="AO94" s="15">
        <f t="shared" si="97"/>
        <v>258</v>
      </c>
      <c r="AP94" s="15">
        <f t="shared" si="97"/>
        <v>0</v>
      </c>
      <c r="AQ94" s="15">
        <f t="shared" si="97"/>
        <v>346</v>
      </c>
      <c r="AR94" s="15">
        <f t="shared" si="97"/>
        <v>0</v>
      </c>
      <c r="AS94" s="15">
        <f t="shared" si="97"/>
        <v>281.61</v>
      </c>
      <c r="AT94" s="15">
        <f t="shared" si="97"/>
        <v>87.5</v>
      </c>
      <c r="AU94" s="15">
        <f t="shared" si="97"/>
        <v>74</v>
      </c>
      <c r="AV94" s="15">
        <f t="shared" si="97"/>
        <v>64.67</v>
      </c>
      <c r="AW94" s="15">
        <f t="shared" si="97"/>
        <v>75.709999999999994</v>
      </c>
      <c r="AX94" s="15">
        <f t="shared" si="97"/>
        <v>85.71</v>
      </c>
      <c r="AY94" s="15">
        <f t="shared" si="97"/>
        <v>58.75</v>
      </c>
      <c r="AZ94" s="15">
        <f t="shared" si="97"/>
        <v>95.38</v>
      </c>
      <c r="BA94" s="15">
        <f t="shared" si="97"/>
        <v>74</v>
      </c>
      <c r="BB94" s="15">
        <f t="shared" si="97"/>
        <v>65</v>
      </c>
      <c r="BC94" s="15">
        <f t="shared" si="97"/>
        <v>139.33000000000001</v>
      </c>
      <c r="BD94" s="15">
        <f t="shared" si="97"/>
        <v>362</v>
      </c>
      <c r="BE94" s="15">
        <f t="shared" si="97"/>
        <v>549</v>
      </c>
      <c r="BF94" s="15">
        <f t="shared" si="97"/>
        <v>666</v>
      </c>
      <c r="BG94" s="15">
        <f t="shared" si="97"/>
        <v>300</v>
      </c>
      <c r="BH94" s="15">
        <f t="shared" si="97"/>
        <v>578</v>
      </c>
      <c r="BI94" s="15">
        <f t="shared" si="97"/>
        <v>0</v>
      </c>
      <c r="BJ94" s="15">
        <f t="shared" si="97"/>
        <v>84</v>
      </c>
      <c r="BK94" s="15">
        <f t="shared" si="97"/>
        <v>68</v>
      </c>
      <c r="BL94" s="15">
        <f t="shared" si="97"/>
        <v>79</v>
      </c>
      <c r="BM94" s="15">
        <f t="shared" si="97"/>
        <v>87</v>
      </c>
      <c r="BN94" s="15">
        <f t="shared" si="97"/>
        <v>109</v>
      </c>
      <c r="BO94" s="15">
        <f t="shared" si="97"/>
        <v>329</v>
      </c>
      <c r="BP94" s="15">
        <f t="shared" si="97"/>
        <v>182.22</v>
      </c>
      <c r="BQ94" s="15">
        <f t="shared" si="97"/>
        <v>25</v>
      </c>
      <c r="BR94" s="55"/>
    </row>
    <row r="95" spans="1:72" ht="17.399999999999999">
      <c r="B95" s="8" t="s">
        <v>27</v>
      </c>
      <c r="C95" s="9" t="s">
        <v>26</v>
      </c>
      <c r="D95" s="10">
        <f>D94/1000</f>
        <v>9.0900000000000009E-2</v>
      </c>
      <c r="E95" s="10">
        <f t="shared" ref="E95:BQ95" si="98">E94/1000</f>
        <v>9.6000000000000002E-2</v>
      </c>
      <c r="F95" s="10">
        <f t="shared" si="98"/>
        <v>9.2999999999999999E-2</v>
      </c>
      <c r="G95" s="10">
        <f t="shared" si="98"/>
        <v>0.78</v>
      </c>
      <c r="H95" s="10">
        <f t="shared" si="98"/>
        <v>1.61</v>
      </c>
      <c r="I95" s="10">
        <f t="shared" si="98"/>
        <v>0.76</v>
      </c>
      <c r="J95" s="10">
        <f t="shared" si="98"/>
        <v>9.0569999999999998E-2</v>
      </c>
      <c r="K95" s="10">
        <f t="shared" si="98"/>
        <v>1.0388900000000001</v>
      </c>
      <c r="L95" s="10">
        <f t="shared" si="98"/>
        <v>0.25519999999999998</v>
      </c>
      <c r="M95" s="10">
        <f t="shared" si="98"/>
        <v>0.79600000000000004</v>
      </c>
      <c r="N95" s="10">
        <f t="shared" si="98"/>
        <v>0.12637999999999999</v>
      </c>
      <c r="O95" s="10">
        <f t="shared" si="98"/>
        <v>0.41608999999999996</v>
      </c>
      <c r="P95" s="10">
        <f t="shared" si="98"/>
        <v>0.63421000000000005</v>
      </c>
      <c r="Q95" s="10">
        <f t="shared" si="98"/>
        <v>0.50332999999999994</v>
      </c>
      <c r="R95" s="10">
        <f t="shared" si="98"/>
        <v>0</v>
      </c>
      <c r="S95" s="10">
        <f t="shared" si="98"/>
        <v>0</v>
      </c>
      <c r="T95" s="10">
        <f t="shared" si="98"/>
        <v>0</v>
      </c>
      <c r="U95" s="10">
        <f t="shared" si="98"/>
        <v>0.92</v>
      </c>
      <c r="V95" s="10">
        <f t="shared" si="98"/>
        <v>0.46410000000000001</v>
      </c>
      <c r="W95" s="10">
        <f>W94/1000</f>
        <v>0.249</v>
      </c>
      <c r="X95" s="10">
        <f t="shared" si="98"/>
        <v>8.6999999999999994E-3</v>
      </c>
      <c r="Y95" s="10">
        <f t="shared" si="98"/>
        <v>0</v>
      </c>
      <c r="Z95" s="10">
        <f t="shared" si="98"/>
        <v>0.41499999999999998</v>
      </c>
      <c r="AA95" s="10">
        <f t="shared" si="98"/>
        <v>0.41599999999999998</v>
      </c>
      <c r="AB95" s="10">
        <f t="shared" si="98"/>
        <v>0.35799999999999998</v>
      </c>
      <c r="AC95" s="10">
        <f t="shared" si="98"/>
        <v>0.28299999999999997</v>
      </c>
      <c r="AD95" s="10">
        <f t="shared" si="98"/>
        <v>0.14399999999999999</v>
      </c>
      <c r="AE95" s="10">
        <f t="shared" si="98"/>
        <v>0.66800000000000004</v>
      </c>
      <c r="AF95" s="10">
        <f t="shared" ref="AF95:AI95" si="99">AF94/1000</f>
        <v>0</v>
      </c>
      <c r="AG95" s="10">
        <f t="shared" si="99"/>
        <v>0</v>
      </c>
      <c r="AH95" s="10">
        <f t="shared" si="99"/>
        <v>0.34</v>
      </c>
      <c r="AI95" s="10">
        <f t="shared" si="99"/>
        <v>0</v>
      </c>
      <c r="AJ95" s="10">
        <f t="shared" si="98"/>
        <v>0.26363999999999999</v>
      </c>
      <c r="AK95" s="10">
        <f t="shared" si="98"/>
        <v>9.8000000000000004E-2</v>
      </c>
      <c r="AL95" s="10">
        <f t="shared" si="98"/>
        <v>6.7000000000000004E-2</v>
      </c>
      <c r="AM95" s="10">
        <f t="shared" si="98"/>
        <v>4.9399999999999999E-2</v>
      </c>
      <c r="AN95" s="10">
        <f t="shared" si="98"/>
        <v>0.24</v>
      </c>
      <c r="AO95" s="10">
        <f t="shared" si="98"/>
        <v>0.25800000000000001</v>
      </c>
      <c r="AP95" s="10">
        <f t="shared" si="98"/>
        <v>0</v>
      </c>
      <c r="AQ95" s="10">
        <f t="shared" si="98"/>
        <v>0.34599999999999997</v>
      </c>
      <c r="AR95" s="10">
        <f t="shared" si="98"/>
        <v>0</v>
      </c>
      <c r="AS95" s="10">
        <f t="shared" si="98"/>
        <v>0.28161000000000003</v>
      </c>
      <c r="AT95" s="10">
        <f t="shared" si="98"/>
        <v>8.7499999999999994E-2</v>
      </c>
      <c r="AU95" s="10">
        <f t="shared" si="98"/>
        <v>7.3999999999999996E-2</v>
      </c>
      <c r="AV95" s="10">
        <f t="shared" si="98"/>
        <v>6.4670000000000005E-2</v>
      </c>
      <c r="AW95" s="10">
        <f t="shared" si="98"/>
        <v>7.571E-2</v>
      </c>
      <c r="AX95" s="10">
        <f t="shared" si="98"/>
        <v>8.5709999999999995E-2</v>
      </c>
      <c r="AY95" s="10">
        <f t="shared" si="98"/>
        <v>5.8749999999999997E-2</v>
      </c>
      <c r="AZ95" s="10">
        <f t="shared" si="98"/>
        <v>9.5379999999999993E-2</v>
      </c>
      <c r="BA95" s="10">
        <f t="shared" si="98"/>
        <v>7.3999999999999996E-2</v>
      </c>
      <c r="BB95" s="10">
        <f t="shared" si="98"/>
        <v>6.5000000000000002E-2</v>
      </c>
      <c r="BC95" s="10">
        <f t="shared" si="98"/>
        <v>0.13933000000000001</v>
      </c>
      <c r="BD95" s="10">
        <f t="shared" si="98"/>
        <v>0.36199999999999999</v>
      </c>
      <c r="BE95" s="10">
        <f t="shared" si="98"/>
        <v>0.54900000000000004</v>
      </c>
      <c r="BF95" s="10">
        <f t="shared" si="98"/>
        <v>0.66600000000000004</v>
      </c>
      <c r="BG95" s="10">
        <f t="shared" si="98"/>
        <v>0.3</v>
      </c>
      <c r="BH95" s="10">
        <f t="shared" si="98"/>
        <v>0.57799999999999996</v>
      </c>
      <c r="BI95" s="10">
        <f t="shared" si="98"/>
        <v>0</v>
      </c>
      <c r="BJ95" s="10">
        <f t="shared" si="98"/>
        <v>8.4000000000000005E-2</v>
      </c>
      <c r="BK95" s="10">
        <f t="shared" si="98"/>
        <v>6.8000000000000005E-2</v>
      </c>
      <c r="BL95" s="10">
        <f t="shared" si="98"/>
        <v>7.9000000000000001E-2</v>
      </c>
      <c r="BM95" s="10">
        <f t="shared" si="98"/>
        <v>8.6999999999999994E-2</v>
      </c>
      <c r="BN95" s="10">
        <f t="shared" si="98"/>
        <v>0.109</v>
      </c>
      <c r="BO95" s="10">
        <f t="shared" si="98"/>
        <v>0.32900000000000001</v>
      </c>
      <c r="BP95" s="10">
        <f t="shared" si="98"/>
        <v>0.18221999999999999</v>
      </c>
      <c r="BQ95" s="10">
        <f t="shared" si="98"/>
        <v>2.5000000000000001E-2</v>
      </c>
      <c r="BR95" s="55">
        <f t="shared" ref="BR95" si="100">BR94/1000</f>
        <v>0</v>
      </c>
    </row>
    <row r="96" spans="1:72" ht="17.399999999999999">
      <c r="A96" s="16"/>
      <c r="B96" s="17" t="s">
        <v>28</v>
      </c>
      <c r="C96" s="145"/>
      <c r="D96" s="18">
        <f>D92*D94</f>
        <v>0</v>
      </c>
      <c r="E96" s="18">
        <f t="shared" ref="E96:BQ96" si="101">E92*E94</f>
        <v>0</v>
      </c>
      <c r="F96" s="18">
        <f t="shared" si="101"/>
        <v>1.0694999999999999</v>
      </c>
      <c r="G96" s="18">
        <f t="shared" si="101"/>
        <v>0.39</v>
      </c>
      <c r="H96" s="18">
        <f t="shared" si="101"/>
        <v>0</v>
      </c>
      <c r="I96" s="18">
        <f t="shared" si="101"/>
        <v>0</v>
      </c>
      <c r="J96" s="18">
        <f t="shared" si="101"/>
        <v>1.6302599999999998</v>
      </c>
      <c r="K96" s="18">
        <f t="shared" si="101"/>
        <v>2.0777800000000002</v>
      </c>
      <c r="L96" s="18">
        <f t="shared" si="101"/>
        <v>0</v>
      </c>
      <c r="M96" s="18">
        <f t="shared" si="101"/>
        <v>0</v>
      </c>
      <c r="N96" s="18">
        <f t="shared" si="101"/>
        <v>0</v>
      </c>
      <c r="O96" s="18">
        <f t="shared" si="101"/>
        <v>0</v>
      </c>
      <c r="P96" s="18">
        <f t="shared" si="101"/>
        <v>0</v>
      </c>
      <c r="Q96" s="18">
        <f t="shared" si="101"/>
        <v>0</v>
      </c>
      <c r="R96" s="18">
        <f t="shared" si="101"/>
        <v>0</v>
      </c>
      <c r="S96" s="18">
        <f t="shared" si="101"/>
        <v>0</v>
      </c>
      <c r="T96" s="18">
        <f t="shared" si="101"/>
        <v>0</v>
      </c>
      <c r="U96" s="18">
        <f t="shared" si="101"/>
        <v>0</v>
      </c>
      <c r="V96" s="18">
        <f t="shared" si="101"/>
        <v>0</v>
      </c>
      <c r="W96" s="18">
        <f>W92*W94</f>
        <v>0</v>
      </c>
      <c r="X96" s="18">
        <f t="shared" si="101"/>
        <v>0.34799999999999998</v>
      </c>
      <c r="Y96" s="18">
        <f t="shared" si="101"/>
        <v>0</v>
      </c>
      <c r="Z96" s="18">
        <f t="shared" si="101"/>
        <v>0</v>
      </c>
      <c r="AA96" s="18">
        <f t="shared" si="101"/>
        <v>0</v>
      </c>
      <c r="AB96" s="18">
        <f t="shared" si="101"/>
        <v>0</v>
      </c>
      <c r="AC96" s="18">
        <f t="shared" si="101"/>
        <v>0</v>
      </c>
      <c r="AD96" s="18">
        <f t="shared" si="101"/>
        <v>0</v>
      </c>
      <c r="AE96" s="18">
        <f t="shared" si="101"/>
        <v>0</v>
      </c>
      <c r="AF96" s="18">
        <f t="shared" ref="AF96:AI96" si="102">AF92*AF94</f>
        <v>0</v>
      </c>
      <c r="AG96" s="18">
        <f t="shared" si="102"/>
        <v>0</v>
      </c>
      <c r="AH96" s="18">
        <f t="shared" si="102"/>
        <v>1.7</v>
      </c>
      <c r="AI96" s="18">
        <f t="shared" si="102"/>
        <v>0</v>
      </c>
      <c r="AJ96" s="18">
        <f t="shared" si="101"/>
        <v>0</v>
      </c>
      <c r="AK96" s="18">
        <f t="shared" si="101"/>
        <v>0</v>
      </c>
      <c r="AL96" s="18">
        <f t="shared" si="101"/>
        <v>0</v>
      </c>
      <c r="AM96" s="18">
        <f t="shared" si="101"/>
        <v>2.2229999999999999</v>
      </c>
      <c r="AN96" s="18">
        <f t="shared" si="101"/>
        <v>0.24</v>
      </c>
      <c r="AO96" s="18">
        <f t="shared" si="101"/>
        <v>0</v>
      </c>
      <c r="AP96" s="18">
        <f t="shared" si="101"/>
        <v>0</v>
      </c>
      <c r="AQ96" s="18">
        <f t="shared" si="101"/>
        <v>0</v>
      </c>
      <c r="AR96" s="18">
        <f t="shared" si="101"/>
        <v>0</v>
      </c>
      <c r="AS96" s="18">
        <f t="shared" si="101"/>
        <v>0</v>
      </c>
      <c r="AT96" s="18">
        <f t="shared" si="101"/>
        <v>0</v>
      </c>
      <c r="AU96" s="18">
        <f t="shared" si="101"/>
        <v>0</v>
      </c>
      <c r="AV96" s="18">
        <f t="shared" si="101"/>
        <v>0</v>
      </c>
      <c r="AW96" s="18">
        <f t="shared" si="101"/>
        <v>0</v>
      </c>
      <c r="AX96" s="18">
        <f t="shared" si="101"/>
        <v>0</v>
      </c>
      <c r="AY96" s="18">
        <f t="shared" si="101"/>
        <v>0</v>
      </c>
      <c r="AZ96" s="18">
        <f t="shared" si="101"/>
        <v>0</v>
      </c>
      <c r="BA96" s="18">
        <f t="shared" si="101"/>
        <v>0</v>
      </c>
      <c r="BB96" s="18">
        <f t="shared" si="101"/>
        <v>0</v>
      </c>
      <c r="BC96" s="18">
        <f t="shared" si="101"/>
        <v>0</v>
      </c>
      <c r="BD96" s="18">
        <f t="shared" si="101"/>
        <v>0</v>
      </c>
      <c r="BE96" s="18">
        <f t="shared" si="101"/>
        <v>0</v>
      </c>
      <c r="BF96" s="18">
        <f t="shared" si="101"/>
        <v>0</v>
      </c>
      <c r="BG96" s="18">
        <f t="shared" si="101"/>
        <v>0</v>
      </c>
      <c r="BH96" s="18">
        <f t="shared" si="101"/>
        <v>0</v>
      </c>
      <c r="BI96" s="18">
        <f t="shared" si="101"/>
        <v>0</v>
      </c>
      <c r="BJ96" s="18">
        <f t="shared" si="101"/>
        <v>0</v>
      </c>
      <c r="BK96" s="18">
        <f t="shared" si="101"/>
        <v>0</v>
      </c>
      <c r="BL96" s="18">
        <f t="shared" si="101"/>
        <v>0</v>
      </c>
      <c r="BM96" s="18">
        <f t="shared" si="101"/>
        <v>0</v>
      </c>
      <c r="BN96" s="18">
        <f t="shared" si="101"/>
        <v>0</v>
      </c>
      <c r="BO96" s="18">
        <f t="shared" si="101"/>
        <v>0</v>
      </c>
      <c r="BP96" s="18">
        <f t="shared" si="101"/>
        <v>0</v>
      </c>
      <c r="BQ96" s="18">
        <f t="shared" si="101"/>
        <v>0</v>
      </c>
      <c r="BR96" s="58">
        <f t="shared" ref="BR96" si="103">BR92*BR94</f>
        <v>0</v>
      </c>
      <c r="BS96" s="19">
        <f>SUM(D96:BQ96)</f>
        <v>9.6785399999999999</v>
      </c>
      <c r="BT96" s="20">
        <f>BS96/$C$10</f>
        <v>9.6785399999999999</v>
      </c>
    </row>
    <row r="97" spans="1:72" ht="17.399999999999999">
      <c r="A97" s="16"/>
      <c r="B97" s="17" t="s">
        <v>29</v>
      </c>
      <c r="C97" s="145"/>
      <c r="D97" s="18">
        <f>D92*D94</f>
        <v>0</v>
      </c>
      <c r="E97" s="18">
        <f t="shared" ref="E97:BQ97" si="104">E92*E94</f>
        <v>0</v>
      </c>
      <c r="F97" s="18">
        <f t="shared" si="104"/>
        <v>1.0694999999999999</v>
      </c>
      <c r="G97" s="18">
        <f t="shared" si="104"/>
        <v>0.39</v>
      </c>
      <c r="H97" s="18">
        <f t="shared" si="104"/>
        <v>0</v>
      </c>
      <c r="I97" s="18">
        <f t="shared" si="104"/>
        <v>0</v>
      </c>
      <c r="J97" s="18">
        <f t="shared" si="104"/>
        <v>1.6302599999999998</v>
      </c>
      <c r="K97" s="18">
        <f t="shared" si="104"/>
        <v>2.0777800000000002</v>
      </c>
      <c r="L97" s="18">
        <f t="shared" si="104"/>
        <v>0</v>
      </c>
      <c r="M97" s="18">
        <f t="shared" si="104"/>
        <v>0</v>
      </c>
      <c r="N97" s="18">
        <f t="shared" si="104"/>
        <v>0</v>
      </c>
      <c r="O97" s="18">
        <f t="shared" si="104"/>
        <v>0</v>
      </c>
      <c r="P97" s="18">
        <f t="shared" si="104"/>
        <v>0</v>
      </c>
      <c r="Q97" s="18">
        <f t="shared" si="104"/>
        <v>0</v>
      </c>
      <c r="R97" s="18">
        <f t="shared" si="104"/>
        <v>0</v>
      </c>
      <c r="S97" s="18">
        <f t="shared" si="104"/>
        <v>0</v>
      </c>
      <c r="T97" s="18">
        <f t="shared" si="104"/>
        <v>0</v>
      </c>
      <c r="U97" s="18">
        <f t="shared" si="104"/>
        <v>0</v>
      </c>
      <c r="V97" s="18">
        <f t="shared" si="104"/>
        <v>0</v>
      </c>
      <c r="W97" s="18">
        <f>W92*W94</f>
        <v>0</v>
      </c>
      <c r="X97" s="18">
        <f t="shared" si="104"/>
        <v>0.34799999999999998</v>
      </c>
      <c r="Y97" s="18">
        <f t="shared" si="104"/>
        <v>0</v>
      </c>
      <c r="Z97" s="18">
        <f t="shared" si="104"/>
        <v>0</v>
      </c>
      <c r="AA97" s="18">
        <f t="shared" si="104"/>
        <v>0</v>
      </c>
      <c r="AB97" s="18">
        <f t="shared" si="104"/>
        <v>0</v>
      </c>
      <c r="AC97" s="18">
        <f t="shared" si="104"/>
        <v>0</v>
      </c>
      <c r="AD97" s="18">
        <f t="shared" si="104"/>
        <v>0</v>
      </c>
      <c r="AE97" s="18">
        <f t="shared" si="104"/>
        <v>0</v>
      </c>
      <c r="AF97" s="18">
        <f t="shared" ref="AF97:AI97" si="105">AF92*AF94</f>
        <v>0</v>
      </c>
      <c r="AG97" s="18">
        <f t="shared" si="105"/>
        <v>0</v>
      </c>
      <c r="AH97" s="18">
        <f t="shared" si="105"/>
        <v>1.7</v>
      </c>
      <c r="AI97" s="18">
        <f t="shared" si="105"/>
        <v>0</v>
      </c>
      <c r="AJ97" s="18">
        <f t="shared" si="104"/>
        <v>0</v>
      </c>
      <c r="AK97" s="18">
        <f t="shared" si="104"/>
        <v>0</v>
      </c>
      <c r="AL97" s="18">
        <f t="shared" si="104"/>
        <v>0</v>
      </c>
      <c r="AM97" s="18">
        <f t="shared" si="104"/>
        <v>2.2229999999999999</v>
      </c>
      <c r="AN97" s="18">
        <f t="shared" si="104"/>
        <v>0.24</v>
      </c>
      <c r="AO97" s="18">
        <f t="shared" si="104"/>
        <v>0</v>
      </c>
      <c r="AP97" s="18">
        <f t="shared" si="104"/>
        <v>0</v>
      </c>
      <c r="AQ97" s="18">
        <f t="shared" si="104"/>
        <v>0</v>
      </c>
      <c r="AR97" s="18">
        <f t="shared" si="104"/>
        <v>0</v>
      </c>
      <c r="AS97" s="18">
        <f t="shared" si="104"/>
        <v>0</v>
      </c>
      <c r="AT97" s="18">
        <f t="shared" si="104"/>
        <v>0</v>
      </c>
      <c r="AU97" s="18">
        <f t="shared" si="104"/>
        <v>0</v>
      </c>
      <c r="AV97" s="18">
        <f t="shared" si="104"/>
        <v>0</v>
      </c>
      <c r="AW97" s="18">
        <f t="shared" si="104"/>
        <v>0</v>
      </c>
      <c r="AX97" s="18">
        <f t="shared" si="104"/>
        <v>0</v>
      </c>
      <c r="AY97" s="18">
        <f t="shared" si="104"/>
        <v>0</v>
      </c>
      <c r="AZ97" s="18">
        <f t="shared" si="104"/>
        <v>0</v>
      </c>
      <c r="BA97" s="18">
        <f t="shared" si="104"/>
        <v>0</v>
      </c>
      <c r="BB97" s="18">
        <f t="shared" si="104"/>
        <v>0</v>
      </c>
      <c r="BC97" s="18">
        <f t="shared" si="104"/>
        <v>0</v>
      </c>
      <c r="BD97" s="18">
        <f t="shared" si="104"/>
        <v>0</v>
      </c>
      <c r="BE97" s="18">
        <f t="shared" si="104"/>
        <v>0</v>
      </c>
      <c r="BF97" s="18">
        <f t="shared" si="104"/>
        <v>0</v>
      </c>
      <c r="BG97" s="18">
        <f t="shared" si="104"/>
        <v>0</v>
      </c>
      <c r="BH97" s="18">
        <f t="shared" si="104"/>
        <v>0</v>
      </c>
      <c r="BI97" s="18">
        <f t="shared" si="104"/>
        <v>0</v>
      </c>
      <c r="BJ97" s="18">
        <f t="shared" si="104"/>
        <v>0</v>
      </c>
      <c r="BK97" s="18">
        <f t="shared" si="104"/>
        <v>0</v>
      </c>
      <c r="BL97" s="18">
        <f t="shared" si="104"/>
        <v>0</v>
      </c>
      <c r="BM97" s="18">
        <f t="shared" si="104"/>
        <v>0</v>
      </c>
      <c r="BN97" s="18">
        <f t="shared" si="104"/>
        <v>0</v>
      </c>
      <c r="BO97" s="18">
        <f t="shared" si="104"/>
        <v>0</v>
      </c>
      <c r="BP97" s="18">
        <f t="shared" si="104"/>
        <v>0</v>
      </c>
      <c r="BQ97" s="18">
        <f t="shared" si="104"/>
        <v>0</v>
      </c>
      <c r="BR97" s="58">
        <f t="shared" ref="BR97" si="106">BR92*BR94</f>
        <v>0</v>
      </c>
      <c r="BS97" s="19">
        <f>SUM(D97:BQ97)</f>
        <v>9.6785399999999999</v>
      </c>
      <c r="BT97" s="20">
        <f>BS97/$C$10</f>
        <v>9.6785399999999999</v>
      </c>
    </row>
    <row r="99" spans="1:72">
      <c r="J99" s="1">
        <v>10</v>
      </c>
      <c r="K99" t="s">
        <v>0</v>
      </c>
      <c r="T99" t="s">
        <v>32</v>
      </c>
    </row>
    <row r="100" spans="1:72" ht="15" customHeight="1">
      <c r="A100" s="146"/>
      <c r="B100" s="2" t="s">
        <v>2</v>
      </c>
      <c r="C100" s="148" t="s">
        <v>3</v>
      </c>
      <c r="D100" s="144" t="str">
        <f t="shared" ref="D100:BQ100" si="107">D84</f>
        <v>Хлеб пшеничный</v>
      </c>
      <c r="E100" s="144" t="str">
        <f t="shared" si="107"/>
        <v>Хлеб ржано-пшеничный</v>
      </c>
      <c r="F100" s="144" t="str">
        <f t="shared" si="107"/>
        <v>Сахар</v>
      </c>
      <c r="G100" s="144" t="str">
        <f t="shared" si="107"/>
        <v>Чай</v>
      </c>
      <c r="H100" s="144" t="str">
        <f t="shared" si="107"/>
        <v>Какао</v>
      </c>
      <c r="I100" s="144" t="str">
        <f t="shared" si="107"/>
        <v>Кофейный напиток</v>
      </c>
      <c r="J100" s="144" t="str">
        <f t="shared" si="107"/>
        <v>Молоко 2,5%</v>
      </c>
      <c r="K100" s="144" t="str">
        <f t="shared" si="107"/>
        <v>Масло сливочное</v>
      </c>
      <c r="L100" s="144" t="str">
        <f t="shared" si="107"/>
        <v>Сметана 15%</v>
      </c>
      <c r="M100" s="144" t="str">
        <f t="shared" si="107"/>
        <v>Молоко сухое</v>
      </c>
      <c r="N100" s="144" t="str">
        <f t="shared" si="107"/>
        <v>Снежок 2,5 %</v>
      </c>
      <c r="O100" s="144" t="str">
        <f t="shared" si="107"/>
        <v>Творог 5%</v>
      </c>
      <c r="P100" s="144" t="str">
        <f t="shared" si="107"/>
        <v>Молоко сгущенное</v>
      </c>
      <c r="Q100" s="144" t="str">
        <f t="shared" si="107"/>
        <v xml:space="preserve">Джем Сава </v>
      </c>
      <c r="R100" s="144" t="str">
        <f t="shared" si="107"/>
        <v>Сыр</v>
      </c>
      <c r="S100" s="144" t="str">
        <f t="shared" si="107"/>
        <v>Зеленый горошек</v>
      </c>
      <c r="T100" s="144" t="str">
        <f t="shared" si="107"/>
        <v>Кукуруза консервирован.</v>
      </c>
      <c r="U100" s="144" t="str">
        <f t="shared" si="107"/>
        <v>Консервы рыбные</v>
      </c>
      <c r="V100" s="144" t="str">
        <f t="shared" si="107"/>
        <v>Огурцы консервирован.</v>
      </c>
      <c r="W100" s="144" t="str">
        <f>W84</f>
        <v>Огурцы свежие</v>
      </c>
      <c r="X100" s="144" t="str">
        <f t="shared" si="107"/>
        <v>Яйцо</v>
      </c>
      <c r="Y100" s="144" t="str">
        <f t="shared" si="107"/>
        <v>Икра кабачковая</v>
      </c>
      <c r="Z100" s="144" t="str">
        <f t="shared" si="107"/>
        <v>Изюм</v>
      </c>
      <c r="AA100" s="144" t="str">
        <f t="shared" si="107"/>
        <v>Курага</v>
      </c>
      <c r="AB100" s="144" t="str">
        <f t="shared" si="107"/>
        <v>Чернослив</v>
      </c>
      <c r="AC100" s="144" t="str">
        <f t="shared" si="107"/>
        <v>Шиповник</v>
      </c>
      <c r="AD100" s="144" t="str">
        <f t="shared" si="107"/>
        <v>Сухофрукты</v>
      </c>
      <c r="AE100" s="144" t="str">
        <f t="shared" si="107"/>
        <v>Ягода свежемороженная</v>
      </c>
      <c r="AF100" s="144" t="str">
        <f t="shared" ref="AF100:AI100" si="108">AF84</f>
        <v>Апельсин</v>
      </c>
      <c r="AG100" s="144" t="str">
        <f t="shared" si="108"/>
        <v>Банан</v>
      </c>
      <c r="AH100" s="144" t="str">
        <f t="shared" si="108"/>
        <v>Лимон</v>
      </c>
      <c r="AI100" s="144" t="str">
        <f t="shared" si="108"/>
        <v>Яблоко</v>
      </c>
      <c r="AJ100" s="144" t="str">
        <f t="shared" si="107"/>
        <v>Кисель</v>
      </c>
      <c r="AK100" s="144" t="str">
        <f t="shared" si="107"/>
        <v xml:space="preserve">Сок </v>
      </c>
      <c r="AL100" s="144" t="str">
        <f t="shared" si="107"/>
        <v>Макаронные изделия</v>
      </c>
      <c r="AM100" s="144" t="str">
        <f t="shared" si="107"/>
        <v>Мука</v>
      </c>
      <c r="AN100" s="144" t="str">
        <f t="shared" si="107"/>
        <v>Дрожжи</v>
      </c>
      <c r="AO100" s="144" t="str">
        <f t="shared" si="107"/>
        <v>Печенье</v>
      </c>
      <c r="AP100" s="144" t="str">
        <f t="shared" si="107"/>
        <v>Пряники</v>
      </c>
      <c r="AQ100" s="144" t="str">
        <f t="shared" si="107"/>
        <v>Вафли</v>
      </c>
      <c r="AR100" s="144" t="str">
        <f t="shared" si="107"/>
        <v>Конфеты</v>
      </c>
      <c r="AS100" s="144" t="str">
        <f t="shared" si="107"/>
        <v>Повидло Сава</v>
      </c>
      <c r="AT100" s="144" t="str">
        <f t="shared" si="107"/>
        <v>Крупа геркулес</v>
      </c>
      <c r="AU100" s="144" t="str">
        <f t="shared" si="107"/>
        <v>Крупа горох</v>
      </c>
      <c r="AV100" s="144" t="str">
        <f t="shared" si="107"/>
        <v>Крупа гречневая</v>
      </c>
      <c r="AW100" s="144" t="str">
        <f t="shared" si="107"/>
        <v>Крупа кукурузная</v>
      </c>
      <c r="AX100" s="144" t="str">
        <f t="shared" si="107"/>
        <v>Крупа манная</v>
      </c>
      <c r="AY100" s="144" t="str">
        <f t="shared" si="107"/>
        <v>Крупа перловая</v>
      </c>
      <c r="AZ100" s="144" t="str">
        <f t="shared" si="107"/>
        <v>Крупа пшеничная</v>
      </c>
      <c r="BA100" s="144" t="str">
        <f t="shared" si="107"/>
        <v>Крупа пшено</v>
      </c>
      <c r="BB100" s="144" t="str">
        <f t="shared" si="107"/>
        <v>Крупа ячневая</v>
      </c>
      <c r="BC100" s="144" t="str">
        <f t="shared" si="107"/>
        <v>Рис</v>
      </c>
      <c r="BD100" s="144" t="str">
        <f t="shared" si="107"/>
        <v>Цыпленок бройлер</v>
      </c>
      <c r="BE100" s="144" t="str">
        <f t="shared" si="107"/>
        <v>Филе куриное</v>
      </c>
      <c r="BF100" s="144" t="str">
        <f t="shared" si="107"/>
        <v>Фарш говяжий</v>
      </c>
      <c r="BG100" s="144" t="str">
        <f t="shared" si="107"/>
        <v>Печень куриная</v>
      </c>
      <c r="BH100" s="144" t="str">
        <f t="shared" si="107"/>
        <v>Филе минтая</v>
      </c>
      <c r="BI100" s="144" t="str">
        <f t="shared" si="107"/>
        <v>Филе сельди слабосол.</v>
      </c>
      <c r="BJ100" s="144" t="str">
        <f t="shared" si="107"/>
        <v>Картофель</v>
      </c>
      <c r="BK100" s="144" t="str">
        <f t="shared" si="107"/>
        <v>Морковь</v>
      </c>
      <c r="BL100" s="144" t="str">
        <f t="shared" si="107"/>
        <v>Лук</v>
      </c>
      <c r="BM100" s="144" t="str">
        <f t="shared" si="107"/>
        <v>Капуста</v>
      </c>
      <c r="BN100" s="144" t="str">
        <f t="shared" si="107"/>
        <v>Свекла</v>
      </c>
      <c r="BO100" s="144" t="str">
        <f t="shared" si="107"/>
        <v>Томатная паста</v>
      </c>
      <c r="BP100" s="144" t="str">
        <f t="shared" si="107"/>
        <v>Масло растительное</v>
      </c>
      <c r="BQ100" s="144" t="str">
        <f t="shared" si="107"/>
        <v>Соль</v>
      </c>
      <c r="BR100" s="132" t="str">
        <f t="shared" ref="BR100" si="109">BR84</f>
        <v>Лимонная кислота</v>
      </c>
      <c r="BS100" s="155" t="s">
        <v>4</v>
      </c>
      <c r="BT100" s="150" t="s">
        <v>5</v>
      </c>
    </row>
    <row r="101" spans="1:72" ht="36.75" customHeight="1">
      <c r="A101" s="147"/>
      <c r="B101" s="3" t="s">
        <v>6</v>
      </c>
      <c r="C101" s="149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4"/>
      <c r="BR101" s="132"/>
      <c r="BS101" s="155"/>
      <c r="BT101" s="150"/>
    </row>
    <row r="102" spans="1:72">
      <c r="A102" s="151" t="s">
        <v>20</v>
      </c>
      <c r="B102" s="7" t="str">
        <f>B27</f>
        <v>Суп - уха</v>
      </c>
      <c r="C102" s="152">
        <f>$E$7</f>
        <v>1</v>
      </c>
      <c r="D102" s="4">
        <f t="shared" ref="D102:AL102" si="110">D27</f>
        <v>0</v>
      </c>
      <c r="E102" s="4">
        <f t="shared" si="110"/>
        <v>0</v>
      </c>
      <c r="F102" s="4">
        <f t="shared" si="110"/>
        <v>0</v>
      </c>
      <c r="G102" s="4">
        <f t="shared" si="110"/>
        <v>0</v>
      </c>
      <c r="H102" s="4">
        <f t="shared" si="110"/>
        <v>0</v>
      </c>
      <c r="I102" s="4">
        <f t="shared" si="110"/>
        <v>0</v>
      </c>
      <c r="J102" s="4">
        <f t="shared" si="110"/>
        <v>0</v>
      </c>
      <c r="K102" s="4">
        <f t="shared" si="110"/>
        <v>0</v>
      </c>
      <c r="L102" s="4">
        <f t="shared" si="110"/>
        <v>0</v>
      </c>
      <c r="M102" s="4">
        <f t="shared" si="110"/>
        <v>0</v>
      </c>
      <c r="N102" s="4">
        <f t="shared" si="110"/>
        <v>0</v>
      </c>
      <c r="O102" s="4">
        <f t="shared" si="110"/>
        <v>0</v>
      </c>
      <c r="P102" s="4">
        <f t="shared" si="110"/>
        <v>0</v>
      </c>
      <c r="Q102" s="4">
        <f t="shared" si="110"/>
        <v>0</v>
      </c>
      <c r="R102" s="4">
        <f t="shared" si="110"/>
        <v>0</v>
      </c>
      <c r="S102" s="4">
        <f t="shared" si="110"/>
        <v>0</v>
      </c>
      <c r="T102" s="4">
        <f t="shared" si="110"/>
        <v>0</v>
      </c>
      <c r="U102" s="4">
        <f t="shared" si="110"/>
        <v>1.4999999999999999E-2</v>
      </c>
      <c r="V102" s="4">
        <f t="shared" si="110"/>
        <v>0</v>
      </c>
      <c r="W102" s="4">
        <f t="shared" si="110"/>
        <v>0</v>
      </c>
      <c r="X102" s="4">
        <f t="shared" si="110"/>
        <v>0</v>
      </c>
      <c r="Y102" s="4">
        <f t="shared" si="110"/>
        <v>0</v>
      </c>
      <c r="Z102" s="4">
        <f t="shared" si="110"/>
        <v>0</v>
      </c>
      <c r="AA102" s="4">
        <f t="shared" si="110"/>
        <v>0</v>
      </c>
      <c r="AB102" s="4">
        <f t="shared" si="110"/>
        <v>0</v>
      </c>
      <c r="AC102" s="4">
        <f t="shared" si="110"/>
        <v>0</v>
      </c>
      <c r="AD102" s="4">
        <f t="shared" si="110"/>
        <v>0</v>
      </c>
      <c r="AE102" s="4">
        <f t="shared" si="110"/>
        <v>0</v>
      </c>
      <c r="AF102" s="4">
        <f t="shared" ref="AF102:AI102" si="111">AF27</f>
        <v>0</v>
      </c>
      <c r="AG102" s="4">
        <f t="shared" si="111"/>
        <v>0</v>
      </c>
      <c r="AH102" s="4">
        <f t="shared" si="111"/>
        <v>0</v>
      </c>
      <c r="AI102" s="4">
        <f t="shared" si="111"/>
        <v>0</v>
      </c>
      <c r="AJ102" s="4">
        <f t="shared" si="110"/>
        <v>0</v>
      </c>
      <c r="AK102" s="4">
        <f t="shared" si="110"/>
        <v>0</v>
      </c>
      <c r="AL102" s="4">
        <f t="shared" si="110"/>
        <v>0</v>
      </c>
      <c r="AM102" s="4">
        <f t="shared" ref="AM102:BQ102" si="112">AM27</f>
        <v>0</v>
      </c>
      <c r="AN102" s="4">
        <f t="shared" si="112"/>
        <v>0</v>
      </c>
      <c r="AO102" s="4">
        <f t="shared" si="112"/>
        <v>0</v>
      </c>
      <c r="AP102" s="4">
        <f t="shared" si="112"/>
        <v>0</v>
      </c>
      <c r="AQ102" s="4">
        <f t="shared" si="112"/>
        <v>0</v>
      </c>
      <c r="AR102" s="4">
        <f t="shared" si="112"/>
        <v>0</v>
      </c>
      <c r="AS102" s="4">
        <f t="shared" si="112"/>
        <v>0</v>
      </c>
      <c r="AT102" s="4">
        <f t="shared" si="112"/>
        <v>0</v>
      </c>
      <c r="AU102" s="4">
        <f t="shared" si="112"/>
        <v>0</v>
      </c>
      <c r="AV102" s="4">
        <f t="shared" si="112"/>
        <v>0</v>
      </c>
      <c r="AW102" s="4">
        <f t="shared" si="112"/>
        <v>0</v>
      </c>
      <c r="AX102" s="4">
        <f t="shared" si="112"/>
        <v>0</v>
      </c>
      <c r="AY102" s="4">
        <f t="shared" si="112"/>
        <v>5.0000000000000001E-3</v>
      </c>
      <c r="AZ102" s="4">
        <f t="shared" si="112"/>
        <v>0</v>
      </c>
      <c r="BA102" s="4">
        <f t="shared" si="112"/>
        <v>0</v>
      </c>
      <c r="BB102" s="4">
        <f t="shared" si="112"/>
        <v>0</v>
      </c>
      <c r="BC102" s="4">
        <f t="shared" si="112"/>
        <v>0</v>
      </c>
      <c r="BD102" s="4">
        <f t="shared" si="112"/>
        <v>0</v>
      </c>
      <c r="BE102" s="4">
        <f t="shared" si="112"/>
        <v>0</v>
      </c>
      <c r="BF102" s="4">
        <f t="shared" si="112"/>
        <v>0</v>
      </c>
      <c r="BG102" s="4">
        <f t="shared" si="112"/>
        <v>0</v>
      </c>
      <c r="BH102" s="4">
        <f t="shared" si="112"/>
        <v>0</v>
      </c>
      <c r="BI102" s="4">
        <f t="shared" si="112"/>
        <v>0</v>
      </c>
      <c r="BJ102" s="4">
        <f t="shared" si="112"/>
        <v>6.8000000000000005E-2</v>
      </c>
      <c r="BK102" s="4">
        <f t="shared" si="112"/>
        <v>1.0999999999999999E-2</v>
      </c>
      <c r="BL102" s="4">
        <f t="shared" si="112"/>
        <v>0.01</v>
      </c>
      <c r="BM102" s="4">
        <f t="shared" si="112"/>
        <v>0</v>
      </c>
      <c r="BN102" s="4">
        <f t="shared" si="112"/>
        <v>0</v>
      </c>
      <c r="BO102" s="4">
        <f t="shared" si="112"/>
        <v>0</v>
      </c>
      <c r="BP102" s="4">
        <f t="shared" si="112"/>
        <v>1E-3</v>
      </c>
      <c r="BQ102" s="4">
        <f t="shared" si="112"/>
        <v>1E-3</v>
      </c>
      <c r="BR102" s="54"/>
    </row>
    <row r="103" spans="1:72">
      <c r="A103" s="151"/>
      <c r="B103" s="7" t="str">
        <f>B28</f>
        <v>Хлеб пшеничный</v>
      </c>
      <c r="C103" s="153"/>
      <c r="D103" s="4">
        <f t="shared" ref="D103:AL103" si="113">D28</f>
        <v>0.02</v>
      </c>
      <c r="E103" s="4">
        <f t="shared" si="113"/>
        <v>0</v>
      </c>
      <c r="F103" s="4">
        <f t="shared" si="113"/>
        <v>0</v>
      </c>
      <c r="G103" s="4">
        <f t="shared" si="113"/>
        <v>0</v>
      </c>
      <c r="H103" s="4">
        <f t="shared" si="113"/>
        <v>0</v>
      </c>
      <c r="I103" s="4">
        <f t="shared" si="113"/>
        <v>0</v>
      </c>
      <c r="J103" s="4">
        <f t="shared" si="113"/>
        <v>0</v>
      </c>
      <c r="K103" s="4">
        <f t="shared" si="113"/>
        <v>0</v>
      </c>
      <c r="L103" s="4">
        <f t="shared" si="113"/>
        <v>0</v>
      </c>
      <c r="M103" s="4">
        <f t="shared" si="113"/>
        <v>0</v>
      </c>
      <c r="N103" s="4">
        <f t="shared" si="113"/>
        <v>0</v>
      </c>
      <c r="O103" s="4">
        <f t="shared" si="113"/>
        <v>0</v>
      </c>
      <c r="P103" s="4">
        <f t="shared" si="113"/>
        <v>0</v>
      </c>
      <c r="Q103" s="4">
        <f t="shared" si="113"/>
        <v>0</v>
      </c>
      <c r="R103" s="4">
        <f t="shared" si="113"/>
        <v>0</v>
      </c>
      <c r="S103" s="4">
        <f t="shared" si="113"/>
        <v>0</v>
      </c>
      <c r="T103" s="4">
        <f t="shared" si="113"/>
        <v>0</v>
      </c>
      <c r="U103" s="4">
        <f t="shared" si="113"/>
        <v>0</v>
      </c>
      <c r="V103" s="4">
        <f t="shared" si="113"/>
        <v>0</v>
      </c>
      <c r="W103" s="4">
        <f t="shared" si="113"/>
        <v>0</v>
      </c>
      <c r="X103" s="4">
        <f t="shared" si="113"/>
        <v>0</v>
      </c>
      <c r="Y103" s="4">
        <f t="shared" si="113"/>
        <v>0</v>
      </c>
      <c r="Z103" s="4">
        <f t="shared" si="113"/>
        <v>0</v>
      </c>
      <c r="AA103" s="4">
        <f t="shared" si="113"/>
        <v>0</v>
      </c>
      <c r="AB103" s="4">
        <f t="shared" si="113"/>
        <v>0</v>
      </c>
      <c r="AC103" s="4">
        <f t="shared" si="113"/>
        <v>0</v>
      </c>
      <c r="AD103" s="4">
        <f t="shared" si="113"/>
        <v>0</v>
      </c>
      <c r="AE103" s="4">
        <f t="shared" si="113"/>
        <v>0</v>
      </c>
      <c r="AF103" s="4">
        <f t="shared" ref="AF103:AI103" si="114">AF28</f>
        <v>0</v>
      </c>
      <c r="AG103" s="4">
        <f t="shared" si="114"/>
        <v>0</v>
      </c>
      <c r="AH103" s="4">
        <f t="shared" si="114"/>
        <v>0</v>
      </c>
      <c r="AI103" s="4">
        <f t="shared" si="114"/>
        <v>0</v>
      </c>
      <c r="AJ103" s="4">
        <f t="shared" si="113"/>
        <v>0</v>
      </c>
      <c r="AK103" s="4">
        <f t="shared" si="113"/>
        <v>0</v>
      </c>
      <c r="AL103" s="4">
        <f t="shared" si="113"/>
        <v>0</v>
      </c>
      <c r="AM103" s="4">
        <f t="shared" ref="AM103:BQ103" si="115">AM28</f>
        <v>0</v>
      </c>
      <c r="AN103" s="4">
        <f t="shared" si="115"/>
        <v>0</v>
      </c>
      <c r="AO103" s="4">
        <f t="shared" si="115"/>
        <v>0</v>
      </c>
      <c r="AP103" s="4">
        <f t="shared" si="115"/>
        <v>0</v>
      </c>
      <c r="AQ103" s="4">
        <f t="shared" si="115"/>
        <v>0</v>
      </c>
      <c r="AR103" s="4">
        <f t="shared" si="115"/>
        <v>0</v>
      </c>
      <c r="AS103" s="4">
        <f t="shared" si="115"/>
        <v>0</v>
      </c>
      <c r="AT103" s="4">
        <f t="shared" si="115"/>
        <v>0</v>
      </c>
      <c r="AU103" s="4">
        <f t="shared" si="115"/>
        <v>0</v>
      </c>
      <c r="AV103" s="4">
        <f t="shared" si="115"/>
        <v>0</v>
      </c>
      <c r="AW103" s="4">
        <f t="shared" si="115"/>
        <v>0</v>
      </c>
      <c r="AX103" s="4">
        <f t="shared" si="115"/>
        <v>0</v>
      </c>
      <c r="AY103" s="4">
        <f t="shared" si="115"/>
        <v>0</v>
      </c>
      <c r="AZ103" s="4">
        <f t="shared" si="115"/>
        <v>0</v>
      </c>
      <c r="BA103" s="4">
        <f t="shared" si="115"/>
        <v>0</v>
      </c>
      <c r="BB103" s="4">
        <f t="shared" si="115"/>
        <v>0</v>
      </c>
      <c r="BC103" s="4">
        <f t="shared" si="115"/>
        <v>0</v>
      </c>
      <c r="BD103" s="4">
        <f t="shared" si="115"/>
        <v>0</v>
      </c>
      <c r="BE103" s="4">
        <f t="shared" si="115"/>
        <v>0</v>
      </c>
      <c r="BF103" s="4">
        <f t="shared" si="115"/>
        <v>0</v>
      </c>
      <c r="BG103" s="4">
        <f t="shared" si="115"/>
        <v>0</v>
      </c>
      <c r="BH103" s="4">
        <f t="shared" si="115"/>
        <v>0</v>
      </c>
      <c r="BI103" s="4">
        <f t="shared" si="115"/>
        <v>0</v>
      </c>
      <c r="BJ103" s="4">
        <f t="shared" si="115"/>
        <v>0</v>
      </c>
      <c r="BK103" s="4">
        <f t="shared" si="115"/>
        <v>0</v>
      </c>
      <c r="BL103" s="4">
        <f t="shared" si="115"/>
        <v>0</v>
      </c>
      <c r="BM103" s="4">
        <f t="shared" si="115"/>
        <v>0</v>
      </c>
      <c r="BN103" s="4">
        <f t="shared" si="115"/>
        <v>0</v>
      </c>
      <c r="BO103" s="4">
        <f t="shared" si="115"/>
        <v>0</v>
      </c>
      <c r="BP103" s="4">
        <f t="shared" si="115"/>
        <v>0</v>
      </c>
      <c r="BQ103" s="4">
        <f t="shared" si="115"/>
        <v>0</v>
      </c>
      <c r="BR103" s="54"/>
    </row>
    <row r="104" spans="1:72">
      <c r="A104" s="151"/>
      <c r="B104" s="7" t="str">
        <f>B29</f>
        <v>Чай с сахаром</v>
      </c>
      <c r="C104" s="153"/>
      <c r="D104" s="4">
        <f t="shared" ref="D104:AL104" si="116">D29</f>
        <v>0</v>
      </c>
      <c r="E104" s="4">
        <f t="shared" si="116"/>
        <v>0</v>
      </c>
      <c r="F104" s="4">
        <f t="shared" si="116"/>
        <v>8.0000000000000002E-3</v>
      </c>
      <c r="G104" s="4">
        <f t="shared" si="116"/>
        <v>5.0000000000000001E-4</v>
      </c>
      <c r="H104" s="4">
        <f t="shared" si="116"/>
        <v>0</v>
      </c>
      <c r="I104" s="4">
        <f t="shared" si="116"/>
        <v>0</v>
      </c>
      <c r="J104" s="4">
        <f t="shared" si="116"/>
        <v>0</v>
      </c>
      <c r="K104" s="4">
        <f t="shared" si="116"/>
        <v>0</v>
      </c>
      <c r="L104" s="4">
        <f t="shared" si="116"/>
        <v>0</v>
      </c>
      <c r="M104" s="4">
        <f t="shared" si="116"/>
        <v>0</v>
      </c>
      <c r="N104" s="4">
        <f t="shared" si="116"/>
        <v>0</v>
      </c>
      <c r="O104" s="4">
        <f t="shared" si="116"/>
        <v>0</v>
      </c>
      <c r="P104" s="4">
        <f t="shared" si="116"/>
        <v>0</v>
      </c>
      <c r="Q104" s="4">
        <f t="shared" si="116"/>
        <v>0</v>
      </c>
      <c r="R104" s="4">
        <f t="shared" si="116"/>
        <v>0</v>
      </c>
      <c r="S104" s="4">
        <f t="shared" si="116"/>
        <v>0</v>
      </c>
      <c r="T104" s="4">
        <f t="shared" si="116"/>
        <v>0</v>
      </c>
      <c r="U104" s="4">
        <f t="shared" si="116"/>
        <v>0</v>
      </c>
      <c r="V104" s="4">
        <f t="shared" si="116"/>
        <v>0</v>
      </c>
      <c r="W104" s="4">
        <f t="shared" si="116"/>
        <v>0</v>
      </c>
      <c r="X104" s="4">
        <f t="shared" si="116"/>
        <v>0</v>
      </c>
      <c r="Y104" s="4">
        <f t="shared" si="116"/>
        <v>0</v>
      </c>
      <c r="Z104" s="4">
        <f t="shared" si="116"/>
        <v>0</v>
      </c>
      <c r="AA104" s="4">
        <f t="shared" si="116"/>
        <v>0</v>
      </c>
      <c r="AB104" s="4">
        <f t="shared" si="116"/>
        <v>0</v>
      </c>
      <c r="AC104" s="4">
        <f t="shared" si="116"/>
        <v>0</v>
      </c>
      <c r="AD104" s="4">
        <f t="shared" si="116"/>
        <v>0</v>
      </c>
      <c r="AE104" s="4">
        <f t="shared" si="116"/>
        <v>0</v>
      </c>
      <c r="AF104" s="4">
        <f t="shared" ref="AF104:AI104" si="117">AF29</f>
        <v>0</v>
      </c>
      <c r="AG104" s="4">
        <f t="shared" si="117"/>
        <v>0</v>
      </c>
      <c r="AH104" s="4">
        <f t="shared" si="117"/>
        <v>0</v>
      </c>
      <c r="AI104" s="4">
        <f t="shared" si="117"/>
        <v>0</v>
      </c>
      <c r="AJ104" s="4">
        <f t="shared" si="116"/>
        <v>0</v>
      </c>
      <c r="AK104" s="4">
        <f t="shared" si="116"/>
        <v>0</v>
      </c>
      <c r="AL104" s="4">
        <f t="shared" si="116"/>
        <v>0</v>
      </c>
      <c r="AM104" s="4">
        <f t="shared" ref="AM104:BQ104" si="118">AM29</f>
        <v>0</v>
      </c>
      <c r="AN104" s="4">
        <f t="shared" si="118"/>
        <v>0</v>
      </c>
      <c r="AO104" s="4">
        <f t="shared" si="118"/>
        <v>0</v>
      </c>
      <c r="AP104" s="4">
        <f t="shared" si="118"/>
        <v>0</v>
      </c>
      <c r="AQ104" s="4">
        <f t="shared" si="118"/>
        <v>0</v>
      </c>
      <c r="AR104" s="4">
        <f t="shared" si="118"/>
        <v>0</v>
      </c>
      <c r="AS104" s="4">
        <f t="shared" si="118"/>
        <v>0</v>
      </c>
      <c r="AT104" s="4">
        <f t="shared" si="118"/>
        <v>0</v>
      </c>
      <c r="AU104" s="4">
        <f t="shared" si="118"/>
        <v>0</v>
      </c>
      <c r="AV104" s="4">
        <f t="shared" si="118"/>
        <v>0</v>
      </c>
      <c r="AW104" s="4">
        <f t="shared" si="118"/>
        <v>0</v>
      </c>
      <c r="AX104" s="4">
        <f t="shared" si="118"/>
        <v>0</v>
      </c>
      <c r="AY104" s="4">
        <f t="shared" si="118"/>
        <v>0</v>
      </c>
      <c r="AZ104" s="4">
        <f t="shared" si="118"/>
        <v>0</v>
      </c>
      <c r="BA104" s="4">
        <f t="shared" si="118"/>
        <v>0</v>
      </c>
      <c r="BB104" s="4">
        <f t="shared" si="118"/>
        <v>0</v>
      </c>
      <c r="BC104" s="4">
        <f t="shared" si="118"/>
        <v>0</v>
      </c>
      <c r="BD104" s="4">
        <f t="shared" si="118"/>
        <v>0</v>
      </c>
      <c r="BE104" s="4">
        <f t="shared" si="118"/>
        <v>0</v>
      </c>
      <c r="BF104" s="4">
        <f t="shared" si="118"/>
        <v>0</v>
      </c>
      <c r="BG104" s="4">
        <f t="shared" si="118"/>
        <v>0</v>
      </c>
      <c r="BH104" s="4">
        <f t="shared" si="118"/>
        <v>0</v>
      </c>
      <c r="BI104" s="4">
        <f t="shared" si="118"/>
        <v>0</v>
      </c>
      <c r="BJ104" s="4">
        <f t="shared" si="118"/>
        <v>0</v>
      </c>
      <c r="BK104" s="4">
        <f t="shared" si="118"/>
        <v>0</v>
      </c>
      <c r="BL104" s="4">
        <f t="shared" si="118"/>
        <v>0</v>
      </c>
      <c r="BM104" s="4">
        <f t="shared" si="118"/>
        <v>0</v>
      </c>
      <c r="BN104" s="4">
        <f t="shared" si="118"/>
        <v>0</v>
      </c>
      <c r="BO104" s="4">
        <f t="shared" si="118"/>
        <v>0</v>
      </c>
      <c r="BP104" s="4">
        <f t="shared" si="118"/>
        <v>0</v>
      </c>
      <c r="BQ104" s="4">
        <f t="shared" si="118"/>
        <v>0</v>
      </c>
      <c r="BR104" s="54"/>
    </row>
    <row r="105" spans="1:72">
      <c r="A105" s="151"/>
      <c r="B105" s="7">
        <f>B30</f>
        <v>0</v>
      </c>
      <c r="C105" s="153"/>
      <c r="D105" s="4">
        <f t="shared" ref="D105:AL105" si="119">D30</f>
        <v>0</v>
      </c>
      <c r="E105" s="4">
        <f t="shared" si="119"/>
        <v>0</v>
      </c>
      <c r="F105" s="4">
        <f t="shared" si="119"/>
        <v>0</v>
      </c>
      <c r="G105" s="4">
        <f t="shared" si="119"/>
        <v>0</v>
      </c>
      <c r="H105" s="4">
        <f t="shared" si="119"/>
        <v>0</v>
      </c>
      <c r="I105" s="4">
        <f t="shared" si="119"/>
        <v>0</v>
      </c>
      <c r="J105" s="4">
        <f t="shared" si="119"/>
        <v>0</v>
      </c>
      <c r="K105" s="4">
        <f t="shared" si="119"/>
        <v>0</v>
      </c>
      <c r="L105" s="4">
        <f t="shared" si="119"/>
        <v>0</v>
      </c>
      <c r="M105" s="4">
        <f t="shared" si="119"/>
        <v>0</v>
      </c>
      <c r="N105" s="4">
        <f t="shared" si="119"/>
        <v>0</v>
      </c>
      <c r="O105" s="4">
        <f t="shared" si="119"/>
        <v>0</v>
      </c>
      <c r="P105" s="4">
        <f t="shared" si="119"/>
        <v>0</v>
      </c>
      <c r="Q105" s="4">
        <f t="shared" si="119"/>
        <v>0</v>
      </c>
      <c r="R105" s="4">
        <f t="shared" si="119"/>
        <v>0</v>
      </c>
      <c r="S105" s="4">
        <f t="shared" si="119"/>
        <v>0</v>
      </c>
      <c r="T105" s="4">
        <f t="shared" si="119"/>
        <v>0</v>
      </c>
      <c r="U105" s="4">
        <f t="shared" si="119"/>
        <v>0</v>
      </c>
      <c r="V105" s="4">
        <f t="shared" si="119"/>
        <v>0</v>
      </c>
      <c r="W105" s="4">
        <f t="shared" si="119"/>
        <v>0</v>
      </c>
      <c r="X105" s="4">
        <f t="shared" si="119"/>
        <v>0</v>
      </c>
      <c r="Y105" s="4">
        <f t="shared" si="119"/>
        <v>0</v>
      </c>
      <c r="Z105" s="4">
        <f t="shared" si="119"/>
        <v>0</v>
      </c>
      <c r="AA105" s="4">
        <f t="shared" si="119"/>
        <v>0</v>
      </c>
      <c r="AB105" s="4">
        <f t="shared" si="119"/>
        <v>0</v>
      </c>
      <c r="AC105" s="4">
        <f t="shared" si="119"/>
        <v>0</v>
      </c>
      <c r="AD105" s="4">
        <f t="shared" si="119"/>
        <v>0</v>
      </c>
      <c r="AE105" s="4">
        <f t="shared" si="119"/>
        <v>0</v>
      </c>
      <c r="AF105" s="4">
        <f t="shared" ref="AF105:AI105" si="120">AF30</f>
        <v>0</v>
      </c>
      <c r="AG105" s="4">
        <f t="shared" si="120"/>
        <v>0</v>
      </c>
      <c r="AH105" s="4">
        <f t="shared" si="120"/>
        <v>0</v>
      </c>
      <c r="AI105" s="4">
        <f t="shared" si="120"/>
        <v>0</v>
      </c>
      <c r="AJ105" s="4">
        <f t="shared" si="119"/>
        <v>0</v>
      </c>
      <c r="AK105" s="4">
        <f t="shared" si="119"/>
        <v>0</v>
      </c>
      <c r="AL105" s="4">
        <f t="shared" si="119"/>
        <v>0</v>
      </c>
      <c r="AM105" s="4">
        <f t="shared" ref="AM105:BQ105" si="121">AM30</f>
        <v>0</v>
      </c>
      <c r="AN105" s="4">
        <f t="shared" si="121"/>
        <v>0</v>
      </c>
      <c r="AO105" s="4">
        <f t="shared" si="121"/>
        <v>0</v>
      </c>
      <c r="AP105" s="4">
        <f t="shared" si="121"/>
        <v>0</v>
      </c>
      <c r="AQ105" s="4">
        <f t="shared" si="121"/>
        <v>0</v>
      </c>
      <c r="AR105" s="4">
        <f t="shared" si="121"/>
        <v>0</v>
      </c>
      <c r="AS105" s="4">
        <f t="shared" si="121"/>
        <v>0</v>
      </c>
      <c r="AT105" s="4">
        <f t="shared" si="121"/>
        <v>0</v>
      </c>
      <c r="AU105" s="4">
        <f t="shared" si="121"/>
        <v>0</v>
      </c>
      <c r="AV105" s="4">
        <f t="shared" si="121"/>
        <v>0</v>
      </c>
      <c r="AW105" s="4">
        <f t="shared" si="121"/>
        <v>0</v>
      </c>
      <c r="AX105" s="4">
        <f t="shared" si="121"/>
        <v>0</v>
      </c>
      <c r="AY105" s="4">
        <f t="shared" si="121"/>
        <v>0</v>
      </c>
      <c r="AZ105" s="4">
        <f t="shared" si="121"/>
        <v>0</v>
      </c>
      <c r="BA105" s="4">
        <f t="shared" si="121"/>
        <v>0</v>
      </c>
      <c r="BB105" s="4">
        <f t="shared" si="121"/>
        <v>0</v>
      </c>
      <c r="BC105" s="4">
        <f t="shared" si="121"/>
        <v>0</v>
      </c>
      <c r="BD105" s="4">
        <f t="shared" si="121"/>
        <v>0</v>
      </c>
      <c r="BE105" s="4">
        <f t="shared" si="121"/>
        <v>0</v>
      </c>
      <c r="BF105" s="4">
        <f t="shared" si="121"/>
        <v>0</v>
      </c>
      <c r="BG105" s="4">
        <f t="shared" si="121"/>
        <v>0</v>
      </c>
      <c r="BH105" s="4">
        <f t="shared" si="121"/>
        <v>0</v>
      </c>
      <c r="BI105" s="4">
        <f t="shared" si="121"/>
        <v>0</v>
      </c>
      <c r="BJ105" s="4">
        <f t="shared" si="121"/>
        <v>0</v>
      </c>
      <c r="BK105" s="4">
        <f t="shared" si="121"/>
        <v>0</v>
      </c>
      <c r="BL105" s="4">
        <f t="shared" si="121"/>
        <v>0</v>
      </c>
      <c r="BM105" s="4">
        <f t="shared" si="121"/>
        <v>0</v>
      </c>
      <c r="BN105" s="4">
        <f t="shared" si="121"/>
        <v>0</v>
      </c>
      <c r="BO105" s="4">
        <f t="shared" si="121"/>
        <v>0</v>
      </c>
      <c r="BP105" s="4">
        <f t="shared" si="121"/>
        <v>0</v>
      </c>
      <c r="BQ105" s="4">
        <f t="shared" si="121"/>
        <v>0</v>
      </c>
      <c r="BR105" s="54"/>
    </row>
    <row r="106" spans="1:72">
      <c r="A106" s="151"/>
      <c r="B106" s="7">
        <f>B31</f>
        <v>0</v>
      </c>
      <c r="C106" s="154"/>
      <c r="D106" s="4">
        <f t="shared" ref="D106:AL106" si="122">D31</f>
        <v>0</v>
      </c>
      <c r="E106" s="4">
        <f t="shared" si="122"/>
        <v>0</v>
      </c>
      <c r="F106" s="4">
        <f t="shared" si="122"/>
        <v>0</v>
      </c>
      <c r="G106" s="4">
        <f t="shared" si="122"/>
        <v>0</v>
      </c>
      <c r="H106" s="4">
        <f t="shared" si="122"/>
        <v>0</v>
      </c>
      <c r="I106" s="4">
        <f t="shared" si="122"/>
        <v>0</v>
      </c>
      <c r="J106" s="4">
        <f t="shared" si="122"/>
        <v>0</v>
      </c>
      <c r="K106" s="4">
        <f t="shared" si="122"/>
        <v>0</v>
      </c>
      <c r="L106" s="4">
        <f t="shared" si="122"/>
        <v>0</v>
      </c>
      <c r="M106" s="4">
        <f t="shared" si="122"/>
        <v>0</v>
      </c>
      <c r="N106" s="4">
        <f t="shared" si="122"/>
        <v>0</v>
      </c>
      <c r="O106" s="4">
        <f t="shared" si="122"/>
        <v>0</v>
      </c>
      <c r="P106" s="4">
        <f t="shared" si="122"/>
        <v>0</v>
      </c>
      <c r="Q106" s="4">
        <f t="shared" si="122"/>
        <v>0</v>
      </c>
      <c r="R106" s="4">
        <f t="shared" si="122"/>
        <v>0</v>
      </c>
      <c r="S106" s="4">
        <f t="shared" si="122"/>
        <v>0</v>
      </c>
      <c r="T106" s="4">
        <f t="shared" si="122"/>
        <v>0</v>
      </c>
      <c r="U106" s="4">
        <f t="shared" si="122"/>
        <v>0</v>
      </c>
      <c r="V106" s="4">
        <f t="shared" si="122"/>
        <v>0</v>
      </c>
      <c r="W106" s="4">
        <f t="shared" si="122"/>
        <v>0</v>
      </c>
      <c r="X106" s="4">
        <f t="shared" si="122"/>
        <v>0</v>
      </c>
      <c r="Y106" s="4">
        <f t="shared" si="122"/>
        <v>0</v>
      </c>
      <c r="Z106" s="4">
        <f t="shared" si="122"/>
        <v>0</v>
      </c>
      <c r="AA106" s="4">
        <f t="shared" si="122"/>
        <v>0</v>
      </c>
      <c r="AB106" s="4">
        <f t="shared" si="122"/>
        <v>0</v>
      </c>
      <c r="AC106" s="4">
        <f t="shared" si="122"/>
        <v>0</v>
      </c>
      <c r="AD106" s="4">
        <f t="shared" si="122"/>
        <v>0</v>
      </c>
      <c r="AE106" s="4">
        <f t="shared" si="122"/>
        <v>0</v>
      </c>
      <c r="AF106" s="4">
        <f t="shared" ref="AF106:AI106" si="123">AF31</f>
        <v>0</v>
      </c>
      <c r="AG106" s="4">
        <f t="shared" si="123"/>
        <v>0</v>
      </c>
      <c r="AH106" s="4">
        <f t="shared" si="123"/>
        <v>0</v>
      </c>
      <c r="AI106" s="4">
        <f t="shared" si="123"/>
        <v>0</v>
      </c>
      <c r="AJ106" s="4">
        <f t="shared" si="122"/>
        <v>0</v>
      </c>
      <c r="AK106" s="4">
        <f t="shared" si="122"/>
        <v>0</v>
      </c>
      <c r="AL106" s="4">
        <f t="shared" si="122"/>
        <v>0</v>
      </c>
      <c r="AM106" s="4">
        <f t="shared" ref="AM106:BQ106" si="124">AM31</f>
        <v>0</v>
      </c>
      <c r="AN106" s="4">
        <f t="shared" si="124"/>
        <v>0</v>
      </c>
      <c r="AO106" s="4">
        <f t="shared" si="124"/>
        <v>0</v>
      </c>
      <c r="AP106" s="4">
        <f t="shared" si="124"/>
        <v>0</v>
      </c>
      <c r="AQ106" s="4">
        <f t="shared" si="124"/>
        <v>0</v>
      </c>
      <c r="AR106" s="4">
        <f t="shared" si="124"/>
        <v>0</v>
      </c>
      <c r="AS106" s="4">
        <f t="shared" si="124"/>
        <v>0</v>
      </c>
      <c r="AT106" s="4">
        <f t="shared" si="124"/>
        <v>0</v>
      </c>
      <c r="AU106" s="4">
        <f t="shared" si="124"/>
        <v>0</v>
      </c>
      <c r="AV106" s="4">
        <f t="shared" si="124"/>
        <v>0</v>
      </c>
      <c r="AW106" s="4">
        <f t="shared" si="124"/>
        <v>0</v>
      </c>
      <c r="AX106" s="4">
        <f t="shared" si="124"/>
        <v>0</v>
      </c>
      <c r="AY106" s="4">
        <f t="shared" si="124"/>
        <v>0</v>
      </c>
      <c r="AZ106" s="4">
        <f t="shared" si="124"/>
        <v>0</v>
      </c>
      <c r="BA106" s="4">
        <f t="shared" si="124"/>
        <v>0</v>
      </c>
      <c r="BB106" s="4">
        <f t="shared" si="124"/>
        <v>0</v>
      </c>
      <c r="BC106" s="4">
        <f t="shared" si="124"/>
        <v>0</v>
      </c>
      <c r="BD106" s="4">
        <f t="shared" si="124"/>
        <v>0</v>
      </c>
      <c r="BE106" s="4">
        <f t="shared" si="124"/>
        <v>0</v>
      </c>
      <c r="BF106" s="4">
        <f t="shared" si="124"/>
        <v>0</v>
      </c>
      <c r="BG106" s="4">
        <f t="shared" si="124"/>
        <v>0</v>
      </c>
      <c r="BH106" s="4">
        <f t="shared" si="124"/>
        <v>0</v>
      </c>
      <c r="BI106" s="4">
        <f t="shared" si="124"/>
        <v>0</v>
      </c>
      <c r="BJ106" s="4">
        <f t="shared" si="124"/>
        <v>0</v>
      </c>
      <c r="BK106" s="4">
        <f t="shared" si="124"/>
        <v>0</v>
      </c>
      <c r="BL106" s="4">
        <f t="shared" si="124"/>
        <v>0</v>
      </c>
      <c r="BM106" s="4">
        <f t="shared" si="124"/>
        <v>0</v>
      </c>
      <c r="BN106" s="4">
        <f t="shared" si="124"/>
        <v>0</v>
      </c>
      <c r="BO106" s="4">
        <f t="shared" si="124"/>
        <v>0</v>
      </c>
      <c r="BP106" s="4">
        <f t="shared" si="124"/>
        <v>0</v>
      </c>
      <c r="BQ106" s="4">
        <f t="shared" si="124"/>
        <v>0</v>
      </c>
      <c r="BR106" s="54"/>
    </row>
    <row r="107" spans="1:72" ht="17.399999999999999">
      <c r="B107" s="8" t="s">
        <v>23</v>
      </c>
      <c r="C107" s="9"/>
      <c r="D107" s="10">
        <f>SUM(D102:D106)</f>
        <v>0.02</v>
      </c>
      <c r="E107" s="10">
        <f t="shared" ref="E107:BQ107" si="125">SUM(E102:E106)</f>
        <v>0</v>
      </c>
      <c r="F107" s="10">
        <f t="shared" si="125"/>
        <v>8.0000000000000002E-3</v>
      </c>
      <c r="G107" s="10">
        <f t="shared" si="125"/>
        <v>5.0000000000000001E-4</v>
      </c>
      <c r="H107" s="10">
        <f t="shared" si="125"/>
        <v>0</v>
      </c>
      <c r="I107" s="10">
        <f t="shared" si="125"/>
        <v>0</v>
      </c>
      <c r="J107" s="10">
        <f t="shared" si="125"/>
        <v>0</v>
      </c>
      <c r="K107" s="10">
        <f t="shared" si="125"/>
        <v>0</v>
      </c>
      <c r="L107" s="10">
        <f t="shared" si="125"/>
        <v>0</v>
      </c>
      <c r="M107" s="10">
        <f t="shared" si="125"/>
        <v>0</v>
      </c>
      <c r="N107" s="10">
        <f t="shared" si="125"/>
        <v>0</v>
      </c>
      <c r="O107" s="10">
        <f t="shared" si="125"/>
        <v>0</v>
      </c>
      <c r="P107" s="10">
        <f t="shared" si="125"/>
        <v>0</v>
      </c>
      <c r="Q107" s="10">
        <f t="shared" si="125"/>
        <v>0</v>
      </c>
      <c r="R107" s="10">
        <f t="shared" si="125"/>
        <v>0</v>
      </c>
      <c r="S107" s="10">
        <f t="shared" si="125"/>
        <v>0</v>
      </c>
      <c r="T107" s="10">
        <f t="shared" si="125"/>
        <v>0</v>
      </c>
      <c r="U107" s="10">
        <f t="shared" si="125"/>
        <v>1.4999999999999999E-2</v>
      </c>
      <c r="V107" s="10">
        <f t="shared" si="125"/>
        <v>0</v>
      </c>
      <c r="W107" s="10">
        <f>SUM(W102:W106)</f>
        <v>0</v>
      </c>
      <c r="X107" s="10">
        <f t="shared" si="125"/>
        <v>0</v>
      </c>
      <c r="Y107" s="10">
        <f t="shared" si="125"/>
        <v>0</v>
      </c>
      <c r="Z107" s="10">
        <f t="shared" si="125"/>
        <v>0</v>
      </c>
      <c r="AA107" s="10">
        <f t="shared" si="125"/>
        <v>0</v>
      </c>
      <c r="AB107" s="10">
        <f t="shared" si="125"/>
        <v>0</v>
      </c>
      <c r="AC107" s="10">
        <f t="shared" si="125"/>
        <v>0</v>
      </c>
      <c r="AD107" s="10">
        <f t="shared" si="125"/>
        <v>0</v>
      </c>
      <c r="AE107" s="10">
        <f t="shared" si="125"/>
        <v>0</v>
      </c>
      <c r="AF107" s="10">
        <f t="shared" ref="AF107:AI107" si="126">SUM(AF102:AF106)</f>
        <v>0</v>
      </c>
      <c r="AG107" s="10">
        <f t="shared" si="126"/>
        <v>0</v>
      </c>
      <c r="AH107" s="10">
        <f t="shared" si="126"/>
        <v>0</v>
      </c>
      <c r="AI107" s="10">
        <f t="shared" si="126"/>
        <v>0</v>
      </c>
      <c r="AJ107" s="10">
        <f t="shared" si="125"/>
        <v>0</v>
      </c>
      <c r="AK107" s="10">
        <f t="shared" si="125"/>
        <v>0</v>
      </c>
      <c r="AL107" s="10">
        <f t="shared" si="125"/>
        <v>0</v>
      </c>
      <c r="AM107" s="10">
        <f t="shared" si="125"/>
        <v>0</v>
      </c>
      <c r="AN107" s="10">
        <f t="shared" si="125"/>
        <v>0</v>
      </c>
      <c r="AO107" s="10">
        <f t="shared" si="125"/>
        <v>0</v>
      </c>
      <c r="AP107" s="10">
        <f t="shared" si="125"/>
        <v>0</v>
      </c>
      <c r="AQ107" s="10">
        <f t="shared" si="125"/>
        <v>0</v>
      </c>
      <c r="AR107" s="10">
        <f t="shared" si="125"/>
        <v>0</v>
      </c>
      <c r="AS107" s="10">
        <f t="shared" si="125"/>
        <v>0</v>
      </c>
      <c r="AT107" s="10">
        <f t="shared" si="125"/>
        <v>0</v>
      </c>
      <c r="AU107" s="10">
        <f t="shared" si="125"/>
        <v>0</v>
      </c>
      <c r="AV107" s="10">
        <f t="shared" si="125"/>
        <v>0</v>
      </c>
      <c r="AW107" s="10">
        <f t="shared" si="125"/>
        <v>0</v>
      </c>
      <c r="AX107" s="10">
        <f t="shared" si="125"/>
        <v>0</v>
      </c>
      <c r="AY107" s="10">
        <f t="shared" si="125"/>
        <v>5.0000000000000001E-3</v>
      </c>
      <c r="AZ107" s="10">
        <f t="shared" si="125"/>
        <v>0</v>
      </c>
      <c r="BA107" s="10">
        <f t="shared" si="125"/>
        <v>0</v>
      </c>
      <c r="BB107" s="10">
        <f t="shared" si="125"/>
        <v>0</v>
      </c>
      <c r="BC107" s="10">
        <f t="shared" si="125"/>
        <v>0</v>
      </c>
      <c r="BD107" s="10">
        <f t="shared" si="125"/>
        <v>0</v>
      </c>
      <c r="BE107" s="10">
        <f t="shared" si="125"/>
        <v>0</v>
      </c>
      <c r="BF107" s="10">
        <f t="shared" si="125"/>
        <v>0</v>
      </c>
      <c r="BG107" s="10">
        <f t="shared" si="125"/>
        <v>0</v>
      </c>
      <c r="BH107" s="10">
        <f t="shared" si="125"/>
        <v>0</v>
      </c>
      <c r="BI107" s="10">
        <f t="shared" si="125"/>
        <v>0</v>
      </c>
      <c r="BJ107" s="10">
        <f t="shared" si="125"/>
        <v>6.8000000000000005E-2</v>
      </c>
      <c r="BK107" s="10">
        <f t="shared" si="125"/>
        <v>1.0999999999999999E-2</v>
      </c>
      <c r="BL107" s="10">
        <f t="shared" si="125"/>
        <v>0.01</v>
      </c>
      <c r="BM107" s="10">
        <f t="shared" si="125"/>
        <v>0</v>
      </c>
      <c r="BN107" s="10">
        <f t="shared" si="125"/>
        <v>0</v>
      </c>
      <c r="BO107" s="10">
        <f t="shared" si="125"/>
        <v>0</v>
      </c>
      <c r="BP107" s="10">
        <f t="shared" si="125"/>
        <v>1E-3</v>
      </c>
      <c r="BQ107" s="10">
        <f t="shared" si="125"/>
        <v>1E-3</v>
      </c>
      <c r="BR107" s="55">
        <f t="shared" ref="BR107" si="127">SUM(BR102:BR106)</f>
        <v>0</v>
      </c>
    </row>
    <row r="108" spans="1:72" ht="17.399999999999999">
      <c r="B108" s="8" t="s">
        <v>24</v>
      </c>
      <c r="C108" s="9"/>
      <c r="D108" s="11">
        <f t="shared" ref="D108:BQ108" si="128">PRODUCT(D107,$E$7)</f>
        <v>0.02</v>
      </c>
      <c r="E108" s="11">
        <f t="shared" si="128"/>
        <v>0</v>
      </c>
      <c r="F108" s="11">
        <f t="shared" si="128"/>
        <v>8.0000000000000002E-3</v>
      </c>
      <c r="G108" s="11">
        <f t="shared" si="128"/>
        <v>5.0000000000000001E-4</v>
      </c>
      <c r="H108" s="11">
        <f t="shared" si="128"/>
        <v>0</v>
      </c>
      <c r="I108" s="11">
        <f t="shared" si="128"/>
        <v>0</v>
      </c>
      <c r="J108" s="11">
        <f t="shared" si="128"/>
        <v>0</v>
      </c>
      <c r="K108" s="11">
        <f t="shared" si="128"/>
        <v>0</v>
      </c>
      <c r="L108" s="11">
        <f t="shared" si="128"/>
        <v>0</v>
      </c>
      <c r="M108" s="11">
        <f t="shared" si="128"/>
        <v>0</v>
      </c>
      <c r="N108" s="11">
        <f t="shared" si="128"/>
        <v>0</v>
      </c>
      <c r="O108" s="11">
        <f t="shared" si="128"/>
        <v>0</v>
      </c>
      <c r="P108" s="11">
        <f t="shared" si="128"/>
        <v>0</v>
      </c>
      <c r="Q108" s="11">
        <f t="shared" si="128"/>
        <v>0</v>
      </c>
      <c r="R108" s="11">
        <f t="shared" si="128"/>
        <v>0</v>
      </c>
      <c r="S108" s="11">
        <f t="shared" si="128"/>
        <v>0</v>
      </c>
      <c r="T108" s="11">
        <f t="shared" si="128"/>
        <v>0</v>
      </c>
      <c r="U108" s="11">
        <f t="shared" si="128"/>
        <v>1.4999999999999999E-2</v>
      </c>
      <c r="V108" s="11">
        <f t="shared" si="128"/>
        <v>0</v>
      </c>
      <c r="W108" s="11">
        <f>PRODUCT(W107,$E$7)</f>
        <v>0</v>
      </c>
      <c r="X108" s="11">
        <f t="shared" si="128"/>
        <v>0</v>
      </c>
      <c r="Y108" s="11">
        <f t="shared" si="128"/>
        <v>0</v>
      </c>
      <c r="Z108" s="11">
        <f t="shared" si="128"/>
        <v>0</v>
      </c>
      <c r="AA108" s="11">
        <f t="shared" si="128"/>
        <v>0</v>
      </c>
      <c r="AB108" s="11">
        <f t="shared" si="128"/>
        <v>0</v>
      </c>
      <c r="AC108" s="11">
        <f t="shared" si="128"/>
        <v>0</v>
      </c>
      <c r="AD108" s="11">
        <f t="shared" si="128"/>
        <v>0</v>
      </c>
      <c r="AE108" s="11">
        <f t="shared" si="128"/>
        <v>0</v>
      </c>
      <c r="AF108" s="11">
        <f t="shared" ref="AF108:AI108" si="129">PRODUCT(AF107,$E$7)</f>
        <v>0</v>
      </c>
      <c r="AG108" s="11">
        <f t="shared" si="129"/>
        <v>0</v>
      </c>
      <c r="AH108" s="11">
        <f t="shared" si="129"/>
        <v>0</v>
      </c>
      <c r="AI108" s="11">
        <f t="shared" si="129"/>
        <v>0</v>
      </c>
      <c r="AJ108" s="11">
        <f t="shared" si="128"/>
        <v>0</v>
      </c>
      <c r="AK108" s="11">
        <f t="shared" si="128"/>
        <v>0</v>
      </c>
      <c r="AL108" s="11">
        <f t="shared" si="128"/>
        <v>0</v>
      </c>
      <c r="AM108" s="11">
        <f t="shared" si="128"/>
        <v>0</v>
      </c>
      <c r="AN108" s="11">
        <f t="shared" si="128"/>
        <v>0</v>
      </c>
      <c r="AO108" s="11">
        <f t="shared" si="128"/>
        <v>0</v>
      </c>
      <c r="AP108" s="11">
        <f t="shared" si="128"/>
        <v>0</v>
      </c>
      <c r="AQ108" s="11">
        <f t="shared" si="128"/>
        <v>0</v>
      </c>
      <c r="AR108" s="11">
        <f t="shared" si="128"/>
        <v>0</v>
      </c>
      <c r="AS108" s="11">
        <f t="shared" si="128"/>
        <v>0</v>
      </c>
      <c r="AT108" s="11">
        <f t="shared" si="128"/>
        <v>0</v>
      </c>
      <c r="AU108" s="11">
        <f t="shared" si="128"/>
        <v>0</v>
      </c>
      <c r="AV108" s="11">
        <f t="shared" si="128"/>
        <v>0</v>
      </c>
      <c r="AW108" s="11">
        <f t="shared" si="128"/>
        <v>0</v>
      </c>
      <c r="AX108" s="11">
        <f t="shared" si="128"/>
        <v>0</v>
      </c>
      <c r="AY108" s="11">
        <f t="shared" si="128"/>
        <v>5.0000000000000001E-3</v>
      </c>
      <c r="AZ108" s="11">
        <f t="shared" si="128"/>
        <v>0</v>
      </c>
      <c r="BA108" s="11">
        <f t="shared" si="128"/>
        <v>0</v>
      </c>
      <c r="BB108" s="11">
        <f t="shared" si="128"/>
        <v>0</v>
      </c>
      <c r="BC108" s="11">
        <f t="shared" si="128"/>
        <v>0</v>
      </c>
      <c r="BD108" s="11">
        <f t="shared" si="128"/>
        <v>0</v>
      </c>
      <c r="BE108" s="11">
        <f t="shared" si="128"/>
        <v>0</v>
      </c>
      <c r="BF108" s="11">
        <f t="shared" si="128"/>
        <v>0</v>
      </c>
      <c r="BG108" s="11">
        <f t="shared" si="128"/>
        <v>0</v>
      </c>
      <c r="BH108" s="11">
        <f t="shared" si="128"/>
        <v>0</v>
      </c>
      <c r="BI108" s="11">
        <f t="shared" si="128"/>
        <v>0</v>
      </c>
      <c r="BJ108" s="11">
        <f t="shared" si="128"/>
        <v>6.8000000000000005E-2</v>
      </c>
      <c r="BK108" s="11">
        <f t="shared" si="128"/>
        <v>1.0999999999999999E-2</v>
      </c>
      <c r="BL108" s="11">
        <f t="shared" si="128"/>
        <v>0.01</v>
      </c>
      <c r="BM108" s="11">
        <f t="shared" si="128"/>
        <v>0</v>
      </c>
      <c r="BN108" s="11">
        <f t="shared" si="128"/>
        <v>0</v>
      </c>
      <c r="BO108" s="11">
        <f t="shared" si="128"/>
        <v>0</v>
      </c>
      <c r="BP108" s="11">
        <f t="shared" si="128"/>
        <v>1E-3</v>
      </c>
      <c r="BQ108" s="11">
        <f t="shared" si="128"/>
        <v>1E-3</v>
      </c>
      <c r="BR108" s="56">
        <f t="shared" ref="BR108" si="130">PRODUCT(BR107,$E$7)</f>
        <v>0</v>
      </c>
    </row>
    <row r="109" spans="1:72" ht="15.75" customHeight="1"/>
    <row r="110" spans="1:72" ht="17.399999999999999">
      <c r="A110" s="12"/>
      <c r="B110" s="13" t="s">
        <v>25</v>
      </c>
      <c r="C110" s="14" t="s">
        <v>26</v>
      </c>
      <c r="D110" s="15">
        <f t="shared" ref="D110:AL110" si="131">D43</f>
        <v>90.9</v>
      </c>
      <c r="E110" s="15">
        <f t="shared" si="131"/>
        <v>96</v>
      </c>
      <c r="F110" s="15">
        <f t="shared" si="131"/>
        <v>93</v>
      </c>
      <c r="G110" s="15">
        <f t="shared" si="131"/>
        <v>780</v>
      </c>
      <c r="H110" s="15">
        <f t="shared" si="131"/>
        <v>1610</v>
      </c>
      <c r="I110" s="15">
        <f t="shared" si="131"/>
        <v>760</v>
      </c>
      <c r="J110" s="15">
        <f t="shared" si="131"/>
        <v>90.57</v>
      </c>
      <c r="K110" s="15">
        <f t="shared" si="131"/>
        <v>1038.8900000000001</v>
      </c>
      <c r="L110" s="15">
        <f t="shared" si="131"/>
        <v>255.2</v>
      </c>
      <c r="M110" s="15">
        <f t="shared" si="131"/>
        <v>796</v>
      </c>
      <c r="N110" s="15">
        <f t="shared" si="131"/>
        <v>126.38</v>
      </c>
      <c r="O110" s="15">
        <f t="shared" si="131"/>
        <v>416.09</v>
      </c>
      <c r="P110" s="15">
        <f t="shared" si="131"/>
        <v>634.21</v>
      </c>
      <c r="Q110" s="15">
        <f t="shared" si="131"/>
        <v>503.33</v>
      </c>
      <c r="R110" s="15">
        <f t="shared" si="131"/>
        <v>0</v>
      </c>
      <c r="S110" s="15">
        <f t="shared" si="131"/>
        <v>0</v>
      </c>
      <c r="T110" s="15">
        <f t="shared" si="131"/>
        <v>0</v>
      </c>
      <c r="U110" s="15">
        <f t="shared" si="131"/>
        <v>920</v>
      </c>
      <c r="V110" s="15">
        <f t="shared" si="131"/>
        <v>464.1</v>
      </c>
      <c r="W110" s="15">
        <f t="shared" si="131"/>
        <v>249</v>
      </c>
      <c r="X110" s="15">
        <f t="shared" si="131"/>
        <v>8.6999999999999993</v>
      </c>
      <c r="Y110" s="15">
        <f t="shared" si="131"/>
        <v>0</v>
      </c>
      <c r="Z110" s="15">
        <f t="shared" si="131"/>
        <v>415</v>
      </c>
      <c r="AA110" s="15">
        <f t="shared" si="131"/>
        <v>416</v>
      </c>
      <c r="AB110" s="15">
        <f t="shared" si="131"/>
        <v>358</v>
      </c>
      <c r="AC110" s="15">
        <f t="shared" si="131"/>
        <v>283</v>
      </c>
      <c r="AD110" s="15">
        <f t="shared" si="131"/>
        <v>144</v>
      </c>
      <c r="AE110" s="15">
        <f t="shared" si="131"/>
        <v>668</v>
      </c>
      <c r="AF110" s="15"/>
      <c r="AG110" s="15"/>
      <c r="AH110" s="15">
        <f t="shared" si="131"/>
        <v>340</v>
      </c>
      <c r="AI110" s="15"/>
      <c r="AJ110" s="15">
        <f t="shared" si="131"/>
        <v>263.64</v>
      </c>
      <c r="AK110" s="15">
        <f t="shared" si="131"/>
        <v>98</v>
      </c>
      <c r="AL110" s="15">
        <f t="shared" si="131"/>
        <v>67</v>
      </c>
      <c r="AM110" s="15">
        <f t="shared" ref="AM110:BR110" si="132">AM43</f>
        <v>49.4</v>
      </c>
      <c r="AN110" s="15">
        <f t="shared" si="132"/>
        <v>240</v>
      </c>
      <c r="AO110" s="15">
        <f t="shared" si="132"/>
        <v>258</v>
      </c>
      <c r="AP110" s="15">
        <f t="shared" si="132"/>
        <v>0</v>
      </c>
      <c r="AQ110" s="15">
        <f t="shared" si="132"/>
        <v>346</v>
      </c>
      <c r="AR110" s="15">
        <f t="shared" si="132"/>
        <v>0</v>
      </c>
      <c r="AS110" s="15">
        <f t="shared" si="132"/>
        <v>281.61</v>
      </c>
      <c r="AT110" s="15">
        <f t="shared" si="132"/>
        <v>87.5</v>
      </c>
      <c r="AU110" s="15">
        <f t="shared" si="132"/>
        <v>74</v>
      </c>
      <c r="AV110" s="15">
        <f t="shared" si="132"/>
        <v>64.67</v>
      </c>
      <c r="AW110" s="15">
        <f t="shared" si="132"/>
        <v>75.709999999999994</v>
      </c>
      <c r="AX110" s="15">
        <f t="shared" si="132"/>
        <v>85.71</v>
      </c>
      <c r="AY110" s="15">
        <f t="shared" si="132"/>
        <v>58.75</v>
      </c>
      <c r="AZ110" s="15">
        <f t="shared" si="132"/>
        <v>95.38</v>
      </c>
      <c r="BA110" s="15">
        <f t="shared" si="132"/>
        <v>74</v>
      </c>
      <c r="BB110" s="15">
        <f t="shared" si="132"/>
        <v>65</v>
      </c>
      <c r="BC110" s="15">
        <f t="shared" si="132"/>
        <v>139.33000000000001</v>
      </c>
      <c r="BD110" s="15">
        <f t="shared" si="132"/>
        <v>362</v>
      </c>
      <c r="BE110" s="15">
        <f t="shared" si="132"/>
        <v>549</v>
      </c>
      <c r="BF110" s="15">
        <f t="shared" si="132"/>
        <v>666</v>
      </c>
      <c r="BG110" s="15">
        <f t="shared" si="132"/>
        <v>300</v>
      </c>
      <c r="BH110" s="15">
        <f t="shared" si="132"/>
        <v>578</v>
      </c>
      <c r="BI110" s="15">
        <f t="shared" si="132"/>
        <v>0</v>
      </c>
      <c r="BJ110" s="15">
        <f t="shared" si="132"/>
        <v>84</v>
      </c>
      <c r="BK110" s="15">
        <f t="shared" si="132"/>
        <v>68</v>
      </c>
      <c r="BL110" s="15">
        <f t="shared" si="132"/>
        <v>79</v>
      </c>
      <c r="BM110" s="15">
        <f t="shared" si="132"/>
        <v>87</v>
      </c>
      <c r="BN110" s="15">
        <f t="shared" si="132"/>
        <v>109</v>
      </c>
      <c r="BO110" s="15">
        <f t="shared" si="132"/>
        <v>329</v>
      </c>
      <c r="BP110" s="15">
        <f t="shared" si="132"/>
        <v>182.22</v>
      </c>
      <c r="BQ110" s="15">
        <f t="shared" si="132"/>
        <v>25</v>
      </c>
      <c r="BR110" s="55">
        <f t="shared" si="132"/>
        <v>0</v>
      </c>
    </row>
    <row r="111" spans="1:72" ht="17.399999999999999">
      <c r="B111" s="8" t="s">
        <v>27</v>
      </c>
      <c r="C111" s="9" t="s">
        <v>26</v>
      </c>
      <c r="D111" s="10">
        <f>D110/1000</f>
        <v>9.0900000000000009E-2</v>
      </c>
      <c r="E111" s="10">
        <f t="shared" ref="E111:BQ111" si="133">E110/1000</f>
        <v>9.6000000000000002E-2</v>
      </c>
      <c r="F111" s="10">
        <f t="shared" si="133"/>
        <v>9.2999999999999999E-2</v>
      </c>
      <c r="G111" s="10">
        <f t="shared" si="133"/>
        <v>0.78</v>
      </c>
      <c r="H111" s="10">
        <f t="shared" si="133"/>
        <v>1.61</v>
      </c>
      <c r="I111" s="10">
        <f t="shared" si="133"/>
        <v>0.76</v>
      </c>
      <c r="J111" s="10">
        <f t="shared" si="133"/>
        <v>9.0569999999999998E-2</v>
      </c>
      <c r="K111" s="10">
        <f t="shared" si="133"/>
        <v>1.0388900000000001</v>
      </c>
      <c r="L111" s="10">
        <f t="shared" si="133"/>
        <v>0.25519999999999998</v>
      </c>
      <c r="M111" s="10">
        <f t="shared" si="133"/>
        <v>0.79600000000000004</v>
      </c>
      <c r="N111" s="10">
        <f t="shared" si="133"/>
        <v>0.12637999999999999</v>
      </c>
      <c r="O111" s="10">
        <f t="shared" si="133"/>
        <v>0.41608999999999996</v>
      </c>
      <c r="P111" s="10">
        <f t="shared" si="133"/>
        <v>0.63421000000000005</v>
      </c>
      <c r="Q111" s="10">
        <f t="shared" si="133"/>
        <v>0.50332999999999994</v>
      </c>
      <c r="R111" s="10">
        <f t="shared" si="133"/>
        <v>0</v>
      </c>
      <c r="S111" s="10">
        <f t="shared" si="133"/>
        <v>0</v>
      </c>
      <c r="T111" s="10">
        <f t="shared" si="133"/>
        <v>0</v>
      </c>
      <c r="U111" s="10">
        <f t="shared" si="133"/>
        <v>0.92</v>
      </c>
      <c r="V111" s="10">
        <f t="shared" si="133"/>
        <v>0.46410000000000001</v>
      </c>
      <c r="W111" s="10">
        <f>W110/1000</f>
        <v>0.249</v>
      </c>
      <c r="X111" s="10">
        <f t="shared" si="133"/>
        <v>8.6999999999999994E-3</v>
      </c>
      <c r="Y111" s="10">
        <f t="shared" si="133"/>
        <v>0</v>
      </c>
      <c r="Z111" s="10">
        <f t="shared" si="133"/>
        <v>0.41499999999999998</v>
      </c>
      <c r="AA111" s="10">
        <f t="shared" si="133"/>
        <v>0.41599999999999998</v>
      </c>
      <c r="AB111" s="10">
        <f t="shared" si="133"/>
        <v>0.35799999999999998</v>
      </c>
      <c r="AC111" s="10">
        <f t="shared" si="133"/>
        <v>0.28299999999999997</v>
      </c>
      <c r="AD111" s="10">
        <f t="shared" si="133"/>
        <v>0.14399999999999999</v>
      </c>
      <c r="AE111" s="10">
        <f t="shared" si="133"/>
        <v>0.66800000000000004</v>
      </c>
      <c r="AF111" s="10">
        <f t="shared" ref="AF111:AI111" si="134">AF110/1000</f>
        <v>0</v>
      </c>
      <c r="AG111" s="10">
        <f t="shared" si="134"/>
        <v>0</v>
      </c>
      <c r="AH111" s="10">
        <f t="shared" si="134"/>
        <v>0.34</v>
      </c>
      <c r="AI111" s="10">
        <f t="shared" si="134"/>
        <v>0</v>
      </c>
      <c r="AJ111" s="10">
        <f t="shared" si="133"/>
        <v>0.26363999999999999</v>
      </c>
      <c r="AK111" s="10">
        <f t="shared" si="133"/>
        <v>9.8000000000000004E-2</v>
      </c>
      <c r="AL111" s="10">
        <f t="shared" si="133"/>
        <v>6.7000000000000004E-2</v>
      </c>
      <c r="AM111" s="10">
        <f t="shared" si="133"/>
        <v>4.9399999999999999E-2</v>
      </c>
      <c r="AN111" s="10">
        <f t="shared" si="133"/>
        <v>0.24</v>
      </c>
      <c r="AO111" s="10">
        <f t="shared" si="133"/>
        <v>0.25800000000000001</v>
      </c>
      <c r="AP111" s="10">
        <f t="shared" si="133"/>
        <v>0</v>
      </c>
      <c r="AQ111" s="10">
        <f t="shared" si="133"/>
        <v>0.34599999999999997</v>
      </c>
      <c r="AR111" s="10">
        <f t="shared" si="133"/>
        <v>0</v>
      </c>
      <c r="AS111" s="10">
        <f t="shared" si="133"/>
        <v>0.28161000000000003</v>
      </c>
      <c r="AT111" s="10">
        <f t="shared" si="133"/>
        <v>8.7499999999999994E-2</v>
      </c>
      <c r="AU111" s="10">
        <f t="shared" si="133"/>
        <v>7.3999999999999996E-2</v>
      </c>
      <c r="AV111" s="10">
        <f t="shared" si="133"/>
        <v>6.4670000000000005E-2</v>
      </c>
      <c r="AW111" s="10">
        <f t="shared" si="133"/>
        <v>7.571E-2</v>
      </c>
      <c r="AX111" s="10">
        <f t="shared" si="133"/>
        <v>8.5709999999999995E-2</v>
      </c>
      <c r="AY111" s="10">
        <f t="shared" si="133"/>
        <v>5.8749999999999997E-2</v>
      </c>
      <c r="AZ111" s="10">
        <f t="shared" si="133"/>
        <v>9.5379999999999993E-2</v>
      </c>
      <c r="BA111" s="10">
        <f t="shared" si="133"/>
        <v>7.3999999999999996E-2</v>
      </c>
      <c r="BB111" s="10">
        <f t="shared" si="133"/>
        <v>6.5000000000000002E-2</v>
      </c>
      <c r="BC111" s="10">
        <f t="shared" si="133"/>
        <v>0.13933000000000001</v>
      </c>
      <c r="BD111" s="10">
        <f t="shared" si="133"/>
        <v>0.36199999999999999</v>
      </c>
      <c r="BE111" s="10">
        <f t="shared" si="133"/>
        <v>0.54900000000000004</v>
      </c>
      <c r="BF111" s="10">
        <f t="shared" si="133"/>
        <v>0.66600000000000004</v>
      </c>
      <c r="BG111" s="10">
        <f t="shared" si="133"/>
        <v>0.3</v>
      </c>
      <c r="BH111" s="10">
        <f t="shared" si="133"/>
        <v>0.57799999999999996</v>
      </c>
      <c r="BI111" s="10">
        <f t="shared" si="133"/>
        <v>0</v>
      </c>
      <c r="BJ111" s="10">
        <f t="shared" si="133"/>
        <v>8.4000000000000005E-2</v>
      </c>
      <c r="BK111" s="10">
        <f t="shared" si="133"/>
        <v>6.8000000000000005E-2</v>
      </c>
      <c r="BL111" s="10">
        <f t="shared" si="133"/>
        <v>7.9000000000000001E-2</v>
      </c>
      <c r="BM111" s="10">
        <f t="shared" si="133"/>
        <v>8.6999999999999994E-2</v>
      </c>
      <c r="BN111" s="10">
        <f t="shared" si="133"/>
        <v>0.109</v>
      </c>
      <c r="BO111" s="10">
        <f t="shared" si="133"/>
        <v>0.32900000000000001</v>
      </c>
      <c r="BP111" s="10">
        <f t="shared" si="133"/>
        <v>0.18221999999999999</v>
      </c>
      <c r="BQ111" s="10">
        <f t="shared" si="133"/>
        <v>2.5000000000000001E-2</v>
      </c>
      <c r="BR111" s="55">
        <f t="shared" ref="BR111" si="135">BR110/1000</f>
        <v>0</v>
      </c>
    </row>
    <row r="112" spans="1:72" ht="17.399999999999999">
      <c r="A112" s="16"/>
      <c r="B112" s="17" t="s">
        <v>28</v>
      </c>
      <c r="C112" s="145"/>
      <c r="D112" s="18">
        <f>D108*D110</f>
        <v>1.8180000000000001</v>
      </c>
      <c r="E112" s="18">
        <f t="shared" ref="E112:BQ112" si="136">E108*E110</f>
        <v>0</v>
      </c>
      <c r="F112" s="18">
        <f t="shared" si="136"/>
        <v>0.74399999999999999</v>
      </c>
      <c r="G112" s="18">
        <f t="shared" si="136"/>
        <v>0.39</v>
      </c>
      <c r="H112" s="18">
        <f t="shared" si="136"/>
        <v>0</v>
      </c>
      <c r="I112" s="18">
        <f t="shared" si="136"/>
        <v>0</v>
      </c>
      <c r="J112" s="18">
        <f t="shared" si="136"/>
        <v>0</v>
      </c>
      <c r="K112" s="18">
        <f t="shared" si="136"/>
        <v>0</v>
      </c>
      <c r="L112" s="18">
        <f t="shared" si="136"/>
        <v>0</v>
      </c>
      <c r="M112" s="18">
        <f t="shared" si="136"/>
        <v>0</v>
      </c>
      <c r="N112" s="18">
        <f t="shared" si="136"/>
        <v>0</v>
      </c>
      <c r="O112" s="18">
        <f t="shared" si="136"/>
        <v>0</v>
      </c>
      <c r="P112" s="18">
        <f t="shared" si="136"/>
        <v>0</v>
      </c>
      <c r="Q112" s="18">
        <f t="shared" si="136"/>
        <v>0</v>
      </c>
      <c r="R112" s="18">
        <f t="shared" si="136"/>
        <v>0</v>
      </c>
      <c r="S112" s="18">
        <f t="shared" si="136"/>
        <v>0</v>
      </c>
      <c r="T112" s="18">
        <f t="shared" si="136"/>
        <v>0</v>
      </c>
      <c r="U112" s="18">
        <f t="shared" si="136"/>
        <v>13.799999999999999</v>
      </c>
      <c r="V112" s="18">
        <f t="shared" si="136"/>
        <v>0</v>
      </c>
      <c r="W112" s="18">
        <f>W108*W110</f>
        <v>0</v>
      </c>
      <c r="X112" s="18">
        <f t="shared" si="136"/>
        <v>0</v>
      </c>
      <c r="Y112" s="18">
        <f t="shared" si="136"/>
        <v>0</v>
      </c>
      <c r="Z112" s="18">
        <f t="shared" si="136"/>
        <v>0</v>
      </c>
      <c r="AA112" s="18">
        <f t="shared" si="136"/>
        <v>0</v>
      </c>
      <c r="AB112" s="18">
        <f t="shared" si="136"/>
        <v>0</v>
      </c>
      <c r="AC112" s="18">
        <f t="shared" si="136"/>
        <v>0</v>
      </c>
      <c r="AD112" s="18">
        <f t="shared" si="136"/>
        <v>0</v>
      </c>
      <c r="AE112" s="18">
        <f t="shared" si="136"/>
        <v>0</v>
      </c>
      <c r="AF112" s="18">
        <f t="shared" ref="AF112:AI112" si="137">AF108*AF110</f>
        <v>0</v>
      </c>
      <c r="AG112" s="18">
        <f t="shared" si="137"/>
        <v>0</v>
      </c>
      <c r="AH112" s="18">
        <f t="shared" si="137"/>
        <v>0</v>
      </c>
      <c r="AI112" s="18">
        <f t="shared" si="137"/>
        <v>0</v>
      </c>
      <c r="AJ112" s="18">
        <f t="shared" si="136"/>
        <v>0</v>
      </c>
      <c r="AK112" s="18">
        <f t="shared" si="136"/>
        <v>0</v>
      </c>
      <c r="AL112" s="18">
        <f t="shared" si="136"/>
        <v>0</v>
      </c>
      <c r="AM112" s="18">
        <f t="shared" si="136"/>
        <v>0</v>
      </c>
      <c r="AN112" s="18">
        <f t="shared" si="136"/>
        <v>0</v>
      </c>
      <c r="AO112" s="18">
        <f t="shared" si="136"/>
        <v>0</v>
      </c>
      <c r="AP112" s="18">
        <f t="shared" si="136"/>
        <v>0</v>
      </c>
      <c r="AQ112" s="18">
        <f t="shared" si="136"/>
        <v>0</v>
      </c>
      <c r="AR112" s="18">
        <f t="shared" si="136"/>
        <v>0</v>
      </c>
      <c r="AS112" s="18">
        <f t="shared" si="136"/>
        <v>0</v>
      </c>
      <c r="AT112" s="18">
        <f t="shared" si="136"/>
        <v>0</v>
      </c>
      <c r="AU112" s="18">
        <f t="shared" si="136"/>
        <v>0</v>
      </c>
      <c r="AV112" s="18">
        <f t="shared" si="136"/>
        <v>0</v>
      </c>
      <c r="AW112" s="18">
        <f t="shared" si="136"/>
        <v>0</v>
      </c>
      <c r="AX112" s="18">
        <f t="shared" si="136"/>
        <v>0</v>
      </c>
      <c r="AY112" s="18">
        <f t="shared" si="136"/>
        <v>0.29375000000000001</v>
      </c>
      <c r="AZ112" s="18">
        <f t="shared" si="136"/>
        <v>0</v>
      </c>
      <c r="BA112" s="18">
        <f t="shared" si="136"/>
        <v>0</v>
      </c>
      <c r="BB112" s="18">
        <f t="shared" si="136"/>
        <v>0</v>
      </c>
      <c r="BC112" s="18">
        <f t="shared" si="136"/>
        <v>0</v>
      </c>
      <c r="BD112" s="18">
        <f t="shared" si="136"/>
        <v>0</v>
      </c>
      <c r="BE112" s="18">
        <f t="shared" si="136"/>
        <v>0</v>
      </c>
      <c r="BF112" s="18">
        <f t="shared" si="136"/>
        <v>0</v>
      </c>
      <c r="BG112" s="18">
        <f t="shared" si="136"/>
        <v>0</v>
      </c>
      <c r="BH112" s="18">
        <f t="shared" si="136"/>
        <v>0</v>
      </c>
      <c r="BI112" s="18">
        <f t="shared" si="136"/>
        <v>0</v>
      </c>
      <c r="BJ112" s="18">
        <f t="shared" si="136"/>
        <v>5.7120000000000006</v>
      </c>
      <c r="BK112" s="18">
        <f t="shared" si="136"/>
        <v>0.748</v>
      </c>
      <c r="BL112" s="18">
        <f t="shared" si="136"/>
        <v>0.79</v>
      </c>
      <c r="BM112" s="18">
        <f t="shared" si="136"/>
        <v>0</v>
      </c>
      <c r="BN112" s="18">
        <f t="shared" si="136"/>
        <v>0</v>
      </c>
      <c r="BO112" s="18">
        <f t="shared" si="136"/>
        <v>0</v>
      </c>
      <c r="BP112" s="18">
        <f t="shared" si="136"/>
        <v>0.18221999999999999</v>
      </c>
      <c r="BQ112" s="18">
        <f t="shared" si="136"/>
        <v>2.5000000000000001E-2</v>
      </c>
      <c r="BR112" s="58">
        <f t="shared" ref="BR112" si="138">BR108*BR110</f>
        <v>0</v>
      </c>
      <c r="BS112" s="19">
        <f>SUM(D112:BQ112)</f>
        <v>24.502969999999998</v>
      </c>
      <c r="BT112" s="20">
        <f>BS112/$C$10</f>
        <v>24.502969999999998</v>
      </c>
    </row>
    <row r="113" spans="1:72" ht="17.399999999999999">
      <c r="A113" s="16"/>
      <c r="B113" s="17" t="s">
        <v>29</v>
      </c>
      <c r="C113" s="145"/>
      <c r="D113" s="18">
        <f>D108*D110</f>
        <v>1.8180000000000001</v>
      </c>
      <c r="E113" s="18">
        <f t="shared" ref="E113:BQ113" si="139">E108*E110</f>
        <v>0</v>
      </c>
      <c r="F113" s="18">
        <f t="shared" si="139"/>
        <v>0.74399999999999999</v>
      </c>
      <c r="G113" s="18">
        <f t="shared" si="139"/>
        <v>0.39</v>
      </c>
      <c r="H113" s="18">
        <f t="shared" si="139"/>
        <v>0</v>
      </c>
      <c r="I113" s="18">
        <f t="shared" si="139"/>
        <v>0</v>
      </c>
      <c r="J113" s="18">
        <f t="shared" si="139"/>
        <v>0</v>
      </c>
      <c r="K113" s="18">
        <f t="shared" si="139"/>
        <v>0</v>
      </c>
      <c r="L113" s="18">
        <f t="shared" si="139"/>
        <v>0</v>
      </c>
      <c r="M113" s="18">
        <f t="shared" si="139"/>
        <v>0</v>
      </c>
      <c r="N113" s="18">
        <f t="shared" si="139"/>
        <v>0</v>
      </c>
      <c r="O113" s="18">
        <f t="shared" si="139"/>
        <v>0</v>
      </c>
      <c r="P113" s="18">
        <f t="shared" si="139"/>
        <v>0</v>
      </c>
      <c r="Q113" s="18">
        <f t="shared" si="139"/>
        <v>0</v>
      </c>
      <c r="R113" s="18">
        <f t="shared" si="139"/>
        <v>0</v>
      </c>
      <c r="S113" s="18">
        <f t="shared" si="139"/>
        <v>0</v>
      </c>
      <c r="T113" s="18">
        <f t="shared" si="139"/>
        <v>0</v>
      </c>
      <c r="U113" s="18">
        <f t="shared" si="139"/>
        <v>13.799999999999999</v>
      </c>
      <c r="V113" s="18">
        <f t="shared" si="139"/>
        <v>0</v>
      </c>
      <c r="W113" s="18">
        <f>W108*W110</f>
        <v>0</v>
      </c>
      <c r="X113" s="18">
        <f t="shared" si="139"/>
        <v>0</v>
      </c>
      <c r="Y113" s="18">
        <f t="shared" si="139"/>
        <v>0</v>
      </c>
      <c r="Z113" s="18">
        <f t="shared" si="139"/>
        <v>0</v>
      </c>
      <c r="AA113" s="18">
        <f t="shared" si="139"/>
        <v>0</v>
      </c>
      <c r="AB113" s="18">
        <f t="shared" si="139"/>
        <v>0</v>
      </c>
      <c r="AC113" s="18">
        <f t="shared" si="139"/>
        <v>0</v>
      </c>
      <c r="AD113" s="18">
        <f t="shared" si="139"/>
        <v>0</v>
      </c>
      <c r="AE113" s="18">
        <f t="shared" si="139"/>
        <v>0</v>
      </c>
      <c r="AF113" s="18">
        <f t="shared" ref="AF113:AI113" si="140">AF108*AF110</f>
        <v>0</v>
      </c>
      <c r="AG113" s="18">
        <f t="shared" si="140"/>
        <v>0</v>
      </c>
      <c r="AH113" s="18">
        <f t="shared" si="140"/>
        <v>0</v>
      </c>
      <c r="AI113" s="18">
        <f t="shared" si="140"/>
        <v>0</v>
      </c>
      <c r="AJ113" s="18">
        <f t="shared" si="139"/>
        <v>0</v>
      </c>
      <c r="AK113" s="18">
        <f t="shared" si="139"/>
        <v>0</v>
      </c>
      <c r="AL113" s="18">
        <f t="shared" si="139"/>
        <v>0</v>
      </c>
      <c r="AM113" s="18">
        <f t="shared" si="139"/>
        <v>0</v>
      </c>
      <c r="AN113" s="18">
        <f t="shared" si="139"/>
        <v>0</v>
      </c>
      <c r="AO113" s="18">
        <f t="shared" si="139"/>
        <v>0</v>
      </c>
      <c r="AP113" s="18">
        <f t="shared" si="139"/>
        <v>0</v>
      </c>
      <c r="AQ113" s="18">
        <f t="shared" si="139"/>
        <v>0</v>
      </c>
      <c r="AR113" s="18">
        <f t="shared" si="139"/>
        <v>0</v>
      </c>
      <c r="AS113" s="18">
        <f t="shared" si="139"/>
        <v>0</v>
      </c>
      <c r="AT113" s="18">
        <f t="shared" si="139"/>
        <v>0</v>
      </c>
      <c r="AU113" s="18">
        <f t="shared" si="139"/>
        <v>0</v>
      </c>
      <c r="AV113" s="18">
        <f t="shared" si="139"/>
        <v>0</v>
      </c>
      <c r="AW113" s="18">
        <f t="shared" si="139"/>
        <v>0</v>
      </c>
      <c r="AX113" s="18">
        <f t="shared" si="139"/>
        <v>0</v>
      </c>
      <c r="AY113" s="18">
        <f t="shared" si="139"/>
        <v>0.29375000000000001</v>
      </c>
      <c r="AZ113" s="18">
        <f t="shared" si="139"/>
        <v>0</v>
      </c>
      <c r="BA113" s="18">
        <f t="shared" si="139"/>
        <v>0</v>
      </c>
      <c r="BB113" s="18">
        <f t="shared" si="139"/>
        <v>0</v>
      </c>
      <c r="BC113" s="18">
        <f t="shared" si="139"/>
        <v>0</v>
      </c>
      <c r="BD113" s="18">
        <f t="shared" si="139"/>
        <v>0</v>
      </c>
      <c r="BE113" s="18">
        <f t="shared" si="139"/>
        <v>0</v>
      </c>
      <c r="BF113" s="18">
        <f t="shared" si="139"/>
        <v>0</v>
      </c>
      <c r="BG113" s="18">
        <f t="shared" si="139"/>
        <v>0</v>
      </c>
      <c r="BH113" s="18">
        <f t="shared" si="139"/>
        <v>0</v>
      </c>
      <c r="BI113" s="18">
        <f t="shared" si="139"/>
        <v>0</v>
      </c>
      <c r="BJ113" s="18">
        <f t="shared" si="139"/>
        <v>5.7120000000000006</v>
      </c>
      <c r="BK113" s="18">
        <f t="shared" si="139"/>
        <v>0.748</v>
      </c>
      <c r="BL113" s="18">
        <f t="shared" si="139"/>
        <v>0.79</v>
      </c>
      <c r="BM113" s="18">
        <f t="shared" si="139"/>
        <v>0</v>
      </c>
      <c r="BN113" s="18">
        <f t="shared" si="139"/>
        <v>0</v>
      </c>
      <c r="BO113" s="18">
        <f t="shared" si="139"/>
        <v>0</v>
      </c>
      <c r="BP113" s="18">
        <f t="shared" si="139"/>
        <v>0.18221999999999999</v>
      </c>
      <c r="BQ113" s="18">
        <f t="shared" si="139"/>
        <v>2.5000000000000001E-2</v>
      </c>
      <c r="BR113" s="58">
        <f t="shared" ref="BR113" si="141">BR108*BR110</f>
        <v>0</v>
      </c>
      <c r="BS113" s="19">
        <f>SUM(D113:BQ113)</f>
        <v>24.502969999999998</v>
      </c>
      <c r="BT113" s="20">
        <f>BS113/$C$10</f>
        <v>24.502969999999998</v>
      </c>
    </row>
  </sheetData>
  <mergeCells count="376">
    <mergeCell ref="BS100:BS101"/>
    <mergeCell ref="BT100:BT101"/>
    <mergeCell ref="A102:A106"/>
    <mergeCell ref="C102:C106"/>
    <mergeCell ref="C112:C113"/>
    <mergeCell ref="BL100:BL101"/>
    <mergeCell ref="BM100:BM101"/>
    <mergeCell ref="BN100:BN101"/>
    <mergeCell ref="BO100:BO101"/>
    <mergeCell ref="BP100:BP101"/>
    <mergeCell ref="BQ100:BQ101"/>
    <mergeCell ref="BF100:BF101"/>
    <mergeCell ref="BG100:BG101"/>
    <mergeCell ref="BH100:BH101"/>
    <mergeCell ref="BI100:BI101"/>
    <mergeCell ref="BJ100:BJ101"/>
    <mergeCell ref="BK100:BK101"/>
    <mergeCell ref="AZ100:AZ101"/>
    <mergeCell ref="BA100:BA101"/>
    <mergeCell ref="BB100:BB101"/>
    <mergeCell ref="BC100:BC101"/>
    <mergeCell ref="BD100:BD101"/>
    <mergeCell ref="BE100:BE101"/>
    <mergeCell ref="AT100:AT101"/>
    <mergeCell ref="AU100:AU101"/>
    <mergeCell ref="AV100:AV101"/>
    <mergeCell ref="AW100:AW101"/>
    <mergeCell ref="AX100:AX101"/>
    <mergeCell ref="AY100:AY101"/>
    <mergeCell ref="AN100:AN101"/>
    <mergeCell ref="AO100:AO101"/>
    <mergeCell ref="AP100:AP101"/>
    <mergeCell ref="AQ100:AQ101"/>
    <mergeCell ref="AR100:AR101"/>
    <mergeCell ref="AS100:AS101"/>
    <mergeCell ref="AE100:AE101"/>
    <mergeCell ref="AH100:AH101"/>
    <mergeCell ref="AJ100:AJ101"/>
    <mergeCell ref="AK100:AK101"/>
    <mergeCell ref="AL100:AL101"/>
    <mergeCell ref="AM100:AM101"/>
    <mergeCell ref="Y100:Y101"/>
    <mergeCell ref="Z100:Z101"/>
    <mergeCell ref="AA100:AA101"/>
    <mergeCell ref="AB100:AB101"/>
    <mergeCell ref="AC100:AC101"/>
    <mergeCell ref="AD100:AD101"/>
    <mergeCell ref="AF100:AF101"/>
    <mergeCell ref="AG100:AG101"/>
    <mergeCell ref="AI100:AI101"/>
    <mergeCell ref="S100:S101"/>
    <mergeCell ref="T100:T101"/>
    <mergeCell ref="U100:U101"/>
    <mergeCell ref="V100:V101"/>
    <mergeCell ref="W100:W101"/>
    <mergeCell ref="X100:X101"/>
    <mergeCell ref="M100:M101"/>
    <mergeCell ref="N100:N101"/>
    <mergeCell ref="O100:O101"/>
    <mergeCell ref="P100:P101"/>
    <mergeCell ref="Q100:Q101"/>
    <mergeCell ref="R100:R101"/>
    <mergeCell ref="G100:G101"/>
    <mergeCell ref="H100:H101"/>
    <mergeCell ref="I100:I101"/>
    <mergeCell ref="J100:J101"/>
    <mergeCell ref="K100:K101"/>
    <mergeCell ref="L100:L101"/>
    <mergeCell ref="BS84:BS85"/>
    <mergeCell ref="BT84:BT85"/>
    <mergeCell ref="A86:A90"/>
    <mergeCell ref="C86:C90"/>
    <mergeCell ref="C96:C97"/>
    <mergeCell ref="A100:A101"/>
    <mergeCell ref="C100:C101"/>
    <mergeCell ref="D100:D101"/>
    <mergeCell ref="E100:E101"/>
    <mergeCell ref="F100:F101"/>
    <mergeCell ref="BL84:BL85"/>
    <mergeCell ref="BM84:BM85"/>
    <mergeCell ref="BN84:BN85"/>
    <mergeCell ref="BO84:BO85"/>
    <mergeCell ref="BP84:BP85"/>
    <mergeCell ref="BQ84:BQ85"/>
    <mergeCell ref="BF84:BF85"/>
    <mergeCell ref="BG84:BG85"/>
    <mergeCell ref="BH84:BH85"/>
    <mergeCell ref="BI84:BI85"/>
    <mergeCell ref="BJ84:BJ85"/>
    <mergeCell ref="BK84:BK85"/>
    <mergeCell ref="AZ84:AZ85"/>
    <mergeCell ref="BA84:BA85"/>
    <mergeCell ref="BB84:BB85"/>
    <mergeCell ref="BC84:BC85"/>
    <mergeCell ref="BD84:BD85"/>
    <mergeCell ref="BE84:BE85"/>
    <mergeCell ref="AT84:AT85"/>
    <mergeCell ref="AU84:AU85"/>
    <mergeCell ref="AV84:AV85"/>
    <mergeCell ref="AW84:AW85"/>
    <mergeCell ref="AX84:AX85"/>
    <mergeCell ref="AY84:AY85"/>
    <mergeCell ref="AN84:AN85"/>
    <mergeCell ref="AO84:AO85"/>
    <mergeCell ref="AP84:AP85"/>
    <mergeCell ref="AQ84:AQ85"/>
    <mergeCell ref="AR84:AR85"/>
    <mergeCell ref="AS84:AS85"/>
    <mergeCell ref="AE84:AE85"/>
    <mergeCell ref="AH84:AH85"/>
    <mergeCell ref="AJ84:AJ85"/>
    <mergeCell ref="AK84:AK85"/>
    <mergeCell ref="AL84:AL85"/>
    <mergeCell ref="AM84:AM85"/>
    <mergeCell ref="Y84:Y85"/>
    <mergeCell ref="Z84:Z85"/>
    <mergeCell ref="AA84:AA85"/>
    <mergeCell ref="AB84:AB85"/>
    <mergeCell ref="AC84:AC85"/>
    <mergeCell ref="AD84:AD85"/>
    <mergeCell ref="AF84:AF85"/>
    <mergeCell ref="AG84:AG85"/>
    <mergeCell ref="AI84:AI85"/>
    <mergeCell ref="S84:S85"/>
    <mergeCell ref="T84:T85"/>
    <mergeCell ref="U84:U85"/>
    <mergeCell ref="V84:V85"/>
    <mergeCell ref="W84:W85"/>
    <mergeCell ref="X84:X85"/>
    <mergeCell ref="M84:M85"/>
    <mergeCell ref="N84:N85"/>
    <mergeCell ref="O84:O85"/>
    <mergeCell ref="P84:P85"/>
    <mergeCell ref="Q84:Q85"/>
    <mergeCell ref="R84:R85"/>
    <mergeCell ref="G84:G85"/>
    <mergeCell ref="H84:H85"/>
    <mergeCell ref="I84:I85"/>
    <mergeCell ref="J84:J85"/>
    <mergeCell ref="K84:K85"/>
    <mergeCell ref="L84:L85"/>
    <mergeCell ref="BS67:BS68"/>
    <mergeCell ref="BT67:BT68"/>
    <mergeCell ref="A69:A74"/>
    <mergeCell ref="C69:C74"/>
    <mergeCell ref="C80:C81"/>
    <mergeCell ref="A84:A85"/>
    <mergeCell ref="C84:C85"/>
    <mergeCell ref="D84:D85"/>
    <mergeCell ref="E84:E85"/>
    <mergeCell ref="F84:F85"/>
    <mergeCell ref="BL67:BL68"/>
    <mergeCell ref="BM67:BM68"/>
    <mergeCell ref="BN67:BN68"/>
    <mergeCell ref="BO67:BO68"/>
    <mergeCell ref="BP67:BP68"/>
    <mergeCell ref="BQ67:BQ68"/>
    <mergeCell ref="BF67:BF68"/>
    <mergeCell ref="BG67:BG68"/>
    <mergeCell ref="BH67:BH68"/>
    <mergeCell ref="BI67:BI68"/>
    <mergeCell ref="BJ67:BJ68"/>
    <mergeCell ref="BK67:BK68"/>
    <mergeCell ref="AZ67:AZ68"/>
    <mergeCell ref="BA67:BA68"/>
    <mergeCell ref="BB67:BB68"/>
    <mergeCell ref="BC67:BC68"/>
    <mergeCell ref="BD67:BD68"/>
    <mergeCell ref="BE67:BE68"/>
    <mergeCell ref="AT67:AT68"/>
    <mergeCell ref="AU67:AU68"/>
    <mergeCell ref="AV67:AV68"/>
    <mergeCell ref="AW67:AW68"/>
    <mergeCell ref="AX67:AX68"/>
    <mergeCell ref="AY67:AY68"/>
    <mergeCell ref="AN67:AN68"/>
    <mergeCell ref="AO67:AO68"/>
    <mergeCell ref="AP67:AP68"/>
    <mergeCell ref="AQ67:AQ68"/>
    <mergeCell ref="AR67:AR68"/>
    <mergeCell ref="AS67:AS68"/>
    <mergeCell ref="AE67:AE68"/>
    <mergeCell ref="AH67:AH68"/>
    <mergeCell ref="AJ67:AJ68"/>
    <mergeCell ref="AK67:AK68"/>
    <mergeCell ref="AL67:AL68"/>
    <mergeCell ref="AM67:AM68"/>
    <mergeCell ref="Y67:Y68"/>
    <mergeCell ref="Z67:Z68"/>
    <mergeCell ref="AA67:AA68"/>
    <mergeCell ref="AB67:AB68"/>
    <mergeCell ref="AC67:AC68"/>
    <mergeCell ref="AD67:AD68"/>
    <mergeCell ref="AF67:AF68"/>
    <mergeCell ref="AG67:AG68"/>
    <mergeCell ref="AI67:AI68"/>
    <mergeCell ref="S67:S68"/>
    <mergeCell ref="T67:T68"/>
    <mergeCell ref="U67:U68"/>
    <mergeCell ref="V67:V68"/>
    <mergeCell ref="W67:W68"/>
    <mergeCell ref="X67:X68"/>
    <mergeCell ref="M67:M68"/>
    <mergeCell ref="N67:N68"/>
    <mergeCell ref="O67:O68"/>
    <mergeCell ref="P67:P68"/>
    <mergeCell ref="Q67:Q68"/>
    <mergeCell ref="R67:R68"/>
    <mergeCell ref="G67:G68"/>
    <mergeCell ref="H67:H68"/>
    <mergeCell ref="I67:I68"/>
    <mergeCell ref="J67:J68"/>
    <mergeCell ref="K67:K68"/>
    <mergeCell ref="L67:L68"/>
    <mergeCell ref="C63:C64"/>
    <mergeCell ref="A67:A68"/>
    <mergeCell ref="C67:C68"/>
    <mergeCell ref="D67:D68"/>
    <mergeCell ref="E67:E68"/>
    <mergeCell ref="F67:F68"/>
    <mergeCell ref="BP51:BP52"/>
    <mergeCell ref="BQ51:BQ52"/>
    <mergeCell ref="BS51:BS52"/>
    <mergeCell ref="BT51:BT52"/>
    <mergeCell ref="A53:A57"/>
    <mergeCell ref="C53:C57"/>
    <mergeCell ref="BJ51:BJ52"/>
    <mergeCell ref="BK51:BK52"/>
    <mergeCell ref="BL51:BL52"/>
    <mergeCell ref="BM51:BM52"/>
    <mergeCell ref="BN51:BN52"/>
    <mergeCell ref="BO51:BO52"/>
    <mergeCell ref="BD51:BD52"/>
    <mergeCell ref="BE51:BE52"/>
    <mergeCell ref="BF51:BF52"/>
    <mergeCell ref="BG51:BG52"/>
    <mergeCell ref="BH51:BH52"/>
    <mergeCell ref="BI51:BI52"/>
    <mergeCell ref="AX51:AX52"/>
    <mergeCell ref="AY51:AY52"/>
    <mergeCell ref="AZ51:AZ52"/>
    <mergeCell ref="BA51:BA52"/>
    <mergeCell ref="BB51:BB52"/>
    <mergeCell ref="BC51:BC52"/>
    <mergeCell ref="AR51:AR52"/>
    <mergeCell ref="AS51:AS52"/>
    <mergeCell ref="AT51:AT52"/>
    <mergeCell ref="AU51:AU52"/>
    <mergeCell ref="AV51:AV52"/>
    <mergeCell ref="AW51:AW52"/>
    <mergeCell ref="AL51:AL52"/>
    <mergeCell ref="AM51:AM52"/>
    <mergeCell ref="AN51:AN52"/>
    <mergeCell ref="AO51:AO52"/>
    <mergeCell ref="AP51:AP52"/>
    <mergeCell ref="AQ51:AQ52"/>
    <mergeCell ref="AC51:AC52"/>
    <mergeCell ref="AD51:AD52"/>
    <mergeCell ref="AE51:AE52"/>
    <mergeCell ref="AH51:AH52"/>
    <mergeCell ref="AJ51:AJ52"/>
    <mergeCell ref="AK51:AK52"/>
    <mergeCell ref="W51:W52"/>
    <mergeCell ref="X51:X52"/>
    <mergeCell ref="Y51:Y52"/>
    <mergeCell ref="Z51:Z52"/>
    <mergeCell ref="AA51:AA52"/>
    <mergeCell ref="AB51:AB52"/>
    <mergeCell ref="AF51:AF52"/>
    <mergeCell ref="AG51:AG52"/>
    <mergeCell ref="AI51:AI52"/>
    <mergeCell ref="Q51:Q52"/>
    <mergeCell ref="R51:R52"/>
    <mergeCell ref="S51:S52"/>
    <mergeCell ref="T51:T52"/>
    <mergeCell ref="U51:U52"/>
    <mergeCell ref="V51:V52"/>
    <mergeCell ref="K51:K52"/>
    <mergeCell ref="L51:L52"/>
    <mergeCell ref="M51:M52"/>
    <mergeCell ref="N51:N52"/>
    <mergeCell ref="O51:O52"/>
    <mergeCell ref="P51:P52"/>
    <mergeCell ref="E51:E52"/>
    <mergeCell ref="F51:F52"/>
    <mergeCell ref="G51:G52"/>
    <mergeCell ref="H51:H52"/>
    <mergeCell ref="I51:I52"/>
    <mergeCell ref="J51:J52"/>
    <mergeCell ref="A27:A31"/>
    <mergeCell ref="C27:C31"/>
    <mergeCell ref="C45:C46"/>
    <mergeCell ref="A51:A52"/>
    <mergeCell ref="C51:C52"/>
    <mergeCell ref="D51:D52"/>
    <mergeCell ref="BT8:BT9"/>
    <mergeCell ref="A10:A13"/>
    <mergeCell ref="C10:C13"/>
    <mergeCell ref="A15:A21"/>
    <mergeCell ref="C15:C21"/>
    <mergeCell ref="A22:A26"/>
    <mergeCell ref="C22:C26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AD8:AD9"/>
    <mergeCell ref="AE8:A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F8:AF9"/>
    <mergeCell ref="AG8:AG9"/>
    <mergeCell ref="AI8:AI9"/>
    <mergeCell ref="A8:A9"/>
    <mergeCell ref="C8:C9"/>
    <mergeCell ref="D8:D9"/>
    <mergeCell ref="E8:E9"/>
    <mergeCell ref="F8:F9"/>
    <mergeCell ref="G8:G9"/>
    <mergeCell ref="T8:T9"/>
    <mergeCell ref="U8:U9"/>
    <mergeCell ref="V8:V9"/>
    <mergeCell ref="N8:N9"/>
    <mergeCell ref="O8:O9"/>
    <mergeCell ref="P8:P9"/>
    <mergeCell ref="Q8:Q9"/>
    <mergeCell ref="R8:R9"/>
    <mergeCell ref="S8:S9"/>
    <mergeCell ref="BR8:BR9"/>
    <mergeCell ref="BR51:BR52"/>
    <mergeCell ref="BR67:BR68"/>
    <mergeCell ref="BR84:BR85"/>
    <mergeCell ref="BR100:BR101"/>
    <mergeCell ref="H8:H9"/>
    <mergeCell ref="I8:I9"/>
    <mergeCell ref="J8:J9"/>
    <mergeCell ref="K8:K9"/>
    <mergeCell ref="L8:L9"/>
    <mergeCell ref="M8:M9"/>
    <mergeCell ref="W8:W9"/>
    <mergeCell ref="X8:X9"/>
    <mergeCell ref="Y8:Y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</mergeCells>
  <pageMargins left="0.70866141732283472" right="0.70866141732283472" top="0.74803149606299213" bottom="0.74803149606299213" header="0.31496062992125984" footer="0.31496062992125984"/>
  <pageSetup paperSize="9" scale="27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1"/>
  <sheetViews>
    <sheetView zoomScale="75" zoomScaleNormal="75" workbookViewId="0">
      <selection activeCell="B7" sqref="B7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3" customWidth="1"/>
    <col min="8" max="8" width="0" hidden="1" customWidth="1"/>
    <col min="9" max="9" width="10.109375" customWidth="1"/>
    <col min="10" max="10" width="9.109375" customWidth="1"/>
    <col min="11" max="11" width="15.6640625" customWidth="1"/>
    <col min="12" max="16" width="10.6640625" hidden="1" customWidth="1"/>
    <col min="17" max="17" width="10.6640625" customWidth="1"/>
    <col min="18" max="20" width="10.6640625" hidden="1" customWidth="1"/>
    <col min="21" max="21" width="10.6640625" customWidth="1"/>
    <col min="22" max="23" width="10.6640625" hidden="1" customWidth="1"/>
    <col min="24" max="24" width="10.6640625" customWidth="1"/>
    <col min="25" max="25" width="10.6640625" hidden="1" customWidth="1"/>
    <col min="26" max="27" width="10.6640625" customWidth="1"/>
    <col min="28" max="32" width="10.6640625" hidden="1" customWidth="1"/>
    <col min="33" max="34" width="10.6640625" customWidth="1"/>
    <col min="35" max="37" width="10.6640625" hidden="1" customWidth="1"/>
    <col min="38" max="40" width="10.6640625" customWidth="1"/>
    <col min="41" max="50" width="10.6640625" hidden="1" customWidth="1"/>
    <col min="51" max="51" width="10.88671875" customWidth="1"/>
    <col min="52" max="52" width="10.88671875" hidden="1" customWidth="1"/>
    <col min="53" max="53" width="10.88671875" customWidth="1"/>
    <col min="54" max="54" width="10.88671875" hidden="1" customWidth="1"/>
    <col min="55" max="56" width="10.88671875" customWidth="1"/>
    <col min="57" max="58" width="10.6640625" customWidth="1"/>
    <col min="59" max="61" width="10.6640625" hidden="1" customWidth="1"/>
    <col min="66" max="66" width="0" hidden="1" customWidth="1"/>
    <col min="70" max="70" width="11.6640625" style="53" customWidth="1"/>
    <col min="72" max="72" width="9.88671875" customWidth="1"/>
  </cols>
  <sheetData>
    <row r="1" spans="1:73">
      <c r="A1" s="68" t="s">
        <v>86</v>
      </c>
      <c r="B1" s="68"/>
      <c r="C1" s="68"/>
      <c r="D1" s="68"/>
      <c r="E1" s="68"/>
      <c r="F1" s="68"/>
      <c r="G1" s="69"/>
      <c r="H1" s="69"/>
      <c r="I1" s="69"/>
      <c r="J1" s="69"/>
      <c r="K1" s="69"/>
      <c r="L1" s="69"/>
      <c r="M1" s="70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71"/>
      <c r="BS1" s="69"/>
      <c r="BT1" s="69"/>
      <c r="BU1" s="69"/>
    </row>
    <row r="2" spans="1:73" ht="18">
      <c r="A2" s="68" t="s">
        <v>98</v>
      </c>
      <c r="B2" s="68"/>
      <c r="C2" s="68"/>
      <c r="D2" s="68"/>
      <c r="E2" s="68"/>
      <c r="F2" s="69"/>
      <c r="G2" s="72"/>
      <c r="H2" s="73" t="s">
        <v>87</v>
      </c>
      <c r="I2" s="73" t="s">
        <v>87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69"/>
      <c r="X2" s="74"/>
      <c r="Y2" s="69"/>
      <c r="Z2" s="74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71"/>
      <c r="BS2" s="69"/>
    </row>
    <row r="3" spans="1:73" ht="18">
      <c r="A3" s="69" t="s">
        <v>99</v>
      </c>
      <c r="B3" s="70"/>
      <c r="C3" s="69"/>
      <c r="D3" s="69"/>
      <c r="E3" s="69"/>
      <c r="F3" s="69"/>
      <c r="G3" s="72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71"/>
      <c r="BS3" s="69"/>
    </row>
    <row r="4" spans="1:73" ht="15.6">
      <c r="A4" s="69" t="s">
        <v>100</v>
      </c>
      <c r="B4" s="69"/>
      <c r="C4" s="69"/>
      <c r="D4" s="69"/>
      <c r="E4" s="69"/>
      <c r="F4" s="69"/>
      <c r="G4" s="69"/>
      <c r="H4" s="69" t="s">
        <v>101</v>
      </c>
      <c r="I4" s="69" t="s">
        <v>101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71"/>
      <c r="BS4" s="69"/>
    </row>
    <row r="5" spans="1:73">
      <c r="A5" s="69"/>
      <c r="B5" s="69"/>
      <c r="C5" s="69"/>
      <c r="D5" s="69"/>
      <c r="E5" s="69"/>
      <c r="F5" s="69"/>
      <c r="G5" s="69"/>
      <c r="H5" s="69" t="s">
        <v>88</v>
      </c>
      <c r="I5" s="69" t="s">
        <v>88</v>
      </c>
      <c r="J5" s="69"/>
      <c r="K5" s="75"/>
      <c r="L5" s="75"/>
      <c r="M5" s="75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71"/>
      <c r="BS5" s="69"/>
    </row>
    <row r="6" spans="1:7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5"/>
      <c r="Q6" s="75"/>
      <c r="R6" s="75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71"/>
      <c r="BS6" s="69"/>
    </row>
    <row r="7" spans="1:73">
      <c r="A7" s="69"/>
      <c r="B7" s="69" t="s">
        <v>102</v>
      </c>
      <c r="C7" s="69"/>
      <c r="D7" s="69" t="s">
        <v>0</v>
      </c>
      <c r="E7" s="69"/>
      <c r="F7" s="79">
        <v>1</v>
      </c>
      <c r="G7" s="69" t="s">
        <v>33</v>
      </c>
      <c r="H7" s="69"/>
      <c r="I7" s="69"/>
      <c r="J7" s="69"/>
      <c r="K7" s="80">
        <f>' 3-7 лет (день 2)'!K7</f>
        <v>46084</v>
      </c>
      <c r="L7" s="69"/>
      <c r="M7" s="69"/>
      <c r="N7" s="69"/>
      <c r="O7" s="69"/>
      <c r="P7" s="69"/>
      <c r="Q7" s="81"/>
      <c r="R7" s="69"/>
      <c r="S7" s="69"/>
      <c r="T7" s="69"/>
      <c r="U7" s="69"/>
      <c r="V7" s="69"/>
      <c r="W7" s="69"/>
      <c r="X7" s="69"/>
      <c r="Y7" s="69"/>
      <c r="Z7" s="81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71"/>
      <c r="BS7" s="69"/>
    </row>
    <row r="8" spans="1:73" s="24" customFormat="1" ht="15" customHeight="1">
      <c r="A8" s="167"/>
      <c r="B8" s="82" t="s">
        <v>2</v>
      </c>
      <c r="C8" s="161" t="s">
        <v>3</v>
      </c>
      <c r="D8" s="161" t="str">
        <f>[1]Цены!A1</f>
        <v>Хлеб пшеничный</v>
      </c>
      <c r="E8" s="161" t="str">
        <f>[1]Цены!B1</f>
        <v>Хлеб ржано-пшеничный</v>
      </c>
      <c r="F8" s="161" t="str">
        <f>[1]Цены!C1</f>
        <v>Сахар</v>
      </c>
      <c r="G8" s="161" t="str">
        <f>[1]Цены!D1</f>
        <v>Чай</v>
      </c>
      <c r="H8" s="161" t="str">
        <f>[1]Цены!E1</f>
        <v>Какао</v>
      </c>
      <c r="I8" s="161" t="str">
        <f>[1]Цены!F1</f>
        <v>Кофейный напиток</v>
      </c>
      <c r="J8" s="161" t="str">
        <f>[1]Цены!G1</f>
        <v>Молоко 2,5%</v>
      </c>
      <c r="K8" s="161" t="str">
        <f>[1]Цены!H1</f>
        <v>Масло сливочное</v>
      </c>
      <c r="L8" s="161" t="str">
        <f>[1]Цены!I1</f>
        <v>Сметана 15%</v>
      </c>
      <c r="M8" s="161" t="str">
        <f>[1]Цены!J1</f>
        <v>Молоко сухое</v>
      </c>
      <c r="N8" s="161" t="str">
        <f>[1]Цены!K1</f>
        <v>Снежок 2,5 %</v>
      </c>
      <c r="O8" s="161" t="str">
        <f>[1]Цены!L1</f>
        <v>Творог 5%</v>
      </c>
      <c r="P8" s="161" t="str">
        <f>[1]Цены!M1</f>
        <v>Молоко сгущенное</v>
      </c>
      <c r="Q8" s="161" t="str">
        <f>[1]Цены!N1</f>
        <v xml:space="preserve">Джем Сава </v>
      </c>
      <c r="R8" s="161" t="str">
        <f>[1]Цены!O1</f>
        <v>Сыр</v>
      </c>
      <c r="S8" s="161" t="str">
        <f>[1]Цены!P1</f>
        <v>Зеленый горошек</v>
      </c>
      <c r="T8" s="161" t="str">
        <f>[1]Цены!Q1</f>
        <v>Кукуруза консервирован.</v>
      </c>
      <c r="U8" s="161" t="str">
        <f>[1]Цены!R1</f>
        <v>Консервы рыбные</v>
      </c>
      <c r="V8" s="161" t="str">
        <f>[1]Цены!S1</f>
        <v>Огурцы консервирован.</v>
      </c>
      <c r="W8" s="161" t="str">
        <f>[1]Цены!T1</f>
        <v>Огурцы свежие</v>
      </c>
      <c r="X8" s="161" t="str">
        <f>[1]Цены!U1</f>
        <v>Яйцо</v>
      </c>
      <c r="Y8" s="161" t="str">
        <f>[1]Цены!V1</f>
        <v>Икра кабачковая</v>
      </c>
      <c r="Z8" s="161" t="str">
        <f>[1]Цены!W1</f>
        <v>Изюм</v>
      </c>
      <c r="AA8" s="161" t="str">
        <f>[1]Цены!X1</f>
        <v>Курага</v>
      </c>
      <c r="AB8" s="161" t="str">
        <f>[1]Цены!Y1</f>
        <v>Чернослив</v>
      </c>
      <c r="AC8" s="161" t="str">
        <f>[1]Цены!Z1</f>
        <v>Шиповник</v>
      </c>
      <c r="AD8" s="161" t="str">
        <f>[1]Цены!AA1</f>
        <v>Сухофрукты</v>
      </c>
      <c r="AE8" s="161" t="str">
        <f>[1]Цены!AB1</f>
        <v>Ягода свежемороженная</v>
      </c>
      <c r="AF8" s="161" t="s">
        <v>79</v>
      </c>
      <c r="AG8" s="161" t="s">
        <v>80</v>
      </c>
      <c r="AH8" s="161" t="str">
        <f>[1]Цены!AC1</f>
        <v>Лимон</v>
      </c>
      <c r="AI8" s="161" t="s">
        <v>81</v>
      </c>
      <c r="AJ8" s="161" t="str">
        <f>[1]Цены!AD1</f>
        <v>Кисель</v>
      </c>
      <c r="AK8" s="161" t="str">
        <f>[1]Цены!AE1</f>
        <v xml:space="preserve">Сок </v>
      </c>
      <c r="AL8" s="161" t="str">
        <f>[1]Цены!AF1</f>
        <v>Макаронные изделия</v>
      </c>
      <c r="AM8" s="161" t="str">
        <f>[1]Цены!AG1</f>
        <v>Мука</v>
      </c>
      <c r="AN8" s="161" t="str">
        <f>[1]Цены!AH1</f>
        <v>Дрожжи</v>
      </c>
      <c r="AO8" s="161" t="str">
        <f>[1]Цены!AI1</f>
        <v>Печенье</v>
      </c>
      <c r="AP8" s="161" t="str">
        <f>[1]Цены!AJ1</f>
        <v>Пряники</v>
      </c>
      <c r="AQ8" s="161" t="str">
        <f>[1]Цены!AK1</f>
        <v>Вафли</v>
      </c>
      <c r="AR8" s="161" t="str">
        <f>[1]Цены!AL1</f>
        <v>Конфеты</v>
      </c>
      <c r="AS8" s="161" t="str">
        <f>[1]Цены!AM1</f>
        <v>Повидло Сава</v>
      </c>
      <c r="AT8" s="161" t="str">
        <f>[1]Цены!AN1</f>
        <v>Крупа геркулес</v>
      </c>
      <c r="AU8" s="161" t="str">
        <f>[1]Цены!AO1</f>
        <v>Крупа горох</v>
      </c>
      <c r="AV8" s="161" t="str">
        <f>[1]Цены!AP1</f>
        <v>Крупа гречневая</v>
      </c>
      <c r="AW8" s="161" t="str">
        <f>[1]Цены!AQ1</f>
        <v>Крупа кукурузная</v>
      </c>
      <c r="AX8" s="161" t="str">
        <f>[1]Цены!AR1</f>
        <v>Крупа манная</v>
      </c>
      <c r="AY8" s="161" t="str">
        <f>[1]Цены!AS1</f>
        <v>Крупа перловая</v>
      </c>
      <c r="AZ8" s="161" t="str">
        <f>[1]Цены!AT1</f>
        <v>Крупа пшеничная</v>
      </c>
      <c r="BA8" s="161" t="str">
        <f>[1]Цены!AU1</f>
        <v>Крупа пшено</v>
      </c>
      <c r="BB8" s="161" t="str">
        <f>[1]Цены!AV1</f>
        <v>Крупа ячневая</v>
      </c>
      <c r="BC8" s="161" t="str">
        <f>[1]Цены!AW1</f>
        <v>Рис</v>
      </c>
      <c r="BD8" s="161" t="str">
        <f>[1]Цены!AX1</f>
        <v>Цыпленок бройлер</v>
      </c>
      <c r="BE8" s="161" t="str">
        <f>[1]Цены!AY1</f>
        <v>Филе куриное</v>
      </c>
      <c r="BF8" s="161" t="str">
        <f>[1]Цены!AZ1</f>
        <v>Фарш говяжий</v>
      </c>
      <c r="BG8" s="161" t="str">
        <f>[1]Цены!BA1</f>
        <v>Печень куриная</v>
      </c>
      <c r="BH8" s="161" t="str">
        <f>[1]Цены!BB1</f>
        <v>Филе минтая</v>
      </c>
      <c r="BI8" s="161" t="str">
        <f>[1]Цены!BC1</f>
        <v>Филе сельди слабосол.</v>
      </c>
      <c r="BJ8" s="161" t="str">
        <f>[1]Цены!BD1</f>
        <v>Картофель</v>
      </c>
      <c r="BK8" s="161" t="str">
        <f>[1]Цены!BE1</f>
        <v>Морковь</v>
      </c>
      <c r="BL8" s="161" t="str">
        <f>[1]Цены!BF1</f>
        <v>Лук</v>
      </c>
      <c r="BM8" s="161" t="str">
        <f>[1]Цены!BG1</f>
        <v>Капуста</v>
      </c>
      <c r="BN8" s="161" t="str">
        <f>[1]Цены!BH1</f>
        <v>Свекла</v>
      </c>
      <c r="BO8" s="161" t="str">
        <f>[1]Цены!BI1</f>
        <v>Томатная паста</v>
      </c>
      <c r="BP8" s="161" t="str">
        <f>[1]Цены!BJ1</f>
        <v>Масло растительное</v>
      </c>
      <c r="BQ8" s="161" t="str">
        <f>[1]Цены!BK1</f>
        <v>Соль</v>
      </c>
      <c r="BR8" s="163" t="s">
        <v>82</v>
      </c>
      <c r="BS8" s="165" t="s">
        <v>4</v>
      </c>
      <c r="BT8" s="166" t="s">
        <v>5</v>
      </c>
    </row>
    <row r="9" spans="1:73" s="24" customFormat="1" ht="36" customHeight="1">
      <c r="A9" s="168"/>
      <c r="B9" s="83" t="s">
        <v>6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4"/>
      <c r="BS9" s="165"/>
      <c r="BT9" s="166"/>
    </row>
    <row r="10" spans="1:73" ht="15" customHeight="1">
      <c r="A10" s="138" t="s">
        <v>7</v>
      </c>
      <c r="B10" s="84" t="s">
        <v>8</v>
      </c>
      <c r="C10" s="139">
        <f>$F$7</f>
        <v>1</v>
      </c>
      <c r="D10" s="84"/>
      <c r="E10" s="84"/>
      <c r="F10" s="84">
        <v>4.0000000000000001E-3</v>
      </c>
      <c r="G10" s="84"/>
      <c r="H10" s="84"/>
      <c r="I10" s="84"/>
      <c r="J10" s="84">
        <v>0.13</v>
      </c>
      <c r="K10" s="84">
        <v>2E-3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85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6"/>
      <c r="AZ10" s="86"/>
      <c r="BA10" s="86">
        <v>0.01</v>
      </c>
      <c r="BB10" s="86"/>
      <c r="BC10" s="86">
        <v>1.2999999999999999E-2</v>
      </c>
      <c r="BD10" s="86"/>
      <c r="BE10" s="84"/>
      <c r="BF10" s="84"/>
      <c r="BG10" s="84"/>
      <c r="BH10" s="84"/>
      <c r="BI10" s="84"/>
      <c r="BJ10" s="84"/>
      <c r="BK10" s="84"/>
      <c r="BL10" s="84"/>
      <c r="BM10" s="84"/>
      <c r="BN10" s="86"/>
      <c r="BO10" s="84"/>
      <c r="BP10" s="84"/>
      <c r="BQ10" s="84">
        <v>5.0000000000000001E-4</v>
      </c>
      <c r="BR10" s="87"/>
      <c r="BS10" s="69"/>
    </row>
    <row r="11" spans="1:73" ht="15" customHeight="1">
      <c r="A11" s="138"/>
      <c r="B11" s="97" t="s">
        <v>34</v>
      </c>
      <c r="C11" s="140"/>
      <c r="D11" s="88">
        <v>0.03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9">
        <v>8.0000000000000002E-3</v>
      </c>
      <c r="R11" s="84"/>
      <c r="S11" s="84"/>
      <c r="T11" s="84"/>
      <c r="U11" s="84"/>
      <c r="V11" s="84"/>
      <c r="W11" s="84"/>
      <c r="X11" s="85"/>
      <c r="Y11" s="85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6"/>
      <c r="AZ11" s="86"/>
      <c r="BA11" s="86"/>
      <c r="BB11" s="86"/>
      <c r="BC11" s="86"/>
      <c r="BD11" s="86"/>
      <c r="BE11" s="84"/>
      <c r="BF11" s="84"/>
      <c r="BG11" s="84"/>
      <c r="BH11" s="84"/>
      <c r="BI11" s="84"/>
      <c r="BJ11" s="84"/>
      <c r="BK11" s="84"/>
      <c r="BL11" s="84"/>
      <c r="BM11" s="84"/>
      <c r="BN11" s="86"/>
      <c r="BO11" s="84"/>
      <c r="BP11" s="84"/>
      <c r="BQ11" s="84"/>
      <c r="BR11" s="87"/>
      <c r="BS11" s="69"/>
    </row>
    <row r="12" spans="1:73" s="62" customFormat="1" ht="15" customHeight="1">
      <c r="A12" s="138"/>
      <c r="B12" s="91" t="s">
        <v>9</v>
      </c>
      <c r="C12" s="140"/>
      <c r="D12" s="90"/>
      <c r="E12" s="91"/>
      <c r="F12" s="91">
        <v>0.01</v>
      </c>
      <c r="G12" s="91"/>
      <c r="H12" s="91"/>
      <c r="I12" s="91">
        <v>2.3999999999999998E-3</v>
      </c>
      <c r="J12" s="91">
        <v>0.09</v>
      </c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2"/>
      <c r="Y12" s="92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3"/>
      <c r="AZ12" s="93"/>
      <c r="BA12" s="93"/>
      <c r="BB12" s="93"/>
      <c r="BC12" s="93"/>
      <c r="BD12" s="93"/>
      <c r="BE12" s="91"/>
      <c r="BF12" s="91"/>
      <c r="BG12" s="91"/>
      <c r="BH12" s="91"/>
      <c r="BI12" s="91"/>
      <c r="BJ12" s="91"/>
      <c r="BK12" s="91"/>
      <c r="BL12" s="91"/>
      <c r="BM12" s="91"/>
      <c r="BN12" s="93"/>
      <c r="BO12" s="91"/>
      <c r="BP12" s="91"/>
      <c r="BQ12" s="91"/>
      <c r="BR12" s="87"/>
      <c r="BS12" s="100"/>
    </row>
    <row r="13" spans="1:73" ht="15" customHeight="1">
      <c r="A13" s="138"/>
      <c r="B13" s="84"/>
      <c r="C13" s="141"/>
      <c r="D13" s="88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5"/>
      <c r="Y13" s="85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6"/>
      <c r="AZ13" s="86"/>
      <c r="BA13" s="86"/>
      <c r="BB13" s="86"/>
      <c r="BC13" s="86"/>
      <c r="BD13" s="86"/>
      <c r="BE13" s="84"/>
      <c r="BF13" s="84"/>
      <c r="BG13" s="84"/>
      <c r="BH13" s="84"/>
      <c r="BI13" s="84"/>
      <c r="BJ13" s="84"/>
      <c r="BK13" s="84"/>
      <c r="BL13" s="84"/>
      <c r="BM13" s="84"/>
      <c r="BN13" s="86"/>
      <c r="BO13" s="84"/>
      <c r="BP13" s="84"/>
      <c r="BQ13" s="84"/>
      <c r="BR13" s="87"/>
      <c r="BS13" s="69"/>
    </row>
    <row r="14" spans="1:73" ht="15" hidden="1" customHeight="1">
      <c r="A14" s="94"/>
      <c r="B14" s="39" t="s">
        <v>85</v>
      </c>
      <c r="C14" s="95"/>
      <c r="D14" s="88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5"/>
      <c r="Y14" s="85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96"/>
      <c r="AZ14" s="96"/>
      <c r="BA14" s="86"/>
      <c r="BB14" s="86"/>
      <c r="BC14" s="86"/>
      <c r="BD14" s="86"/>
      <c r="BE14" s="84"/>
      <c r="BF14" s="84"/>
      <c r="BG14" s="84"/>
      <c r="BH14" s="84"/>
      <c r="BI14" s="84"/>
      <c r="BJ14" s="84"/>
      <c r="BK14" s="84"/>
      <c r="BL14" s="84"/>
      <c r="BM14" s="70"/>
      <c r="BN14" s="86"/>
      <c r="BO14" s="84"/>
      <c r="BP14" s="84"/>
      <c r="BQ14" s="84"/>
      <c r="BR14" s="87"/>
      <c r="BS14" s="69"/>
    </row>
    <row r="15" spans="1:73" s="6" customFormat="1" ht="15" customHeight="1">
      <c r="A15" s="142" t="s">
        <v>10</v>
      </c>
      <c r="B15" s="97" t="s">
        <v>11</v>
      </c>
      <c r="C15" s="140">
        <f>F7</f>
        <v>1</v>
      </c>
      <c r="D15" s="90"/>
      <c r="E15" s="91"/>
      <c r="F15" s="91"/>
      <c r="G15" s="91"/>
      <c r="H15" s="91"/>
      <c r="I15" s="91"/>
      <c r="J15" s="91"/>
      <c r="K15" s="91">
        <v>3.0000000000000001E-3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3"/>
      <c r="Y15" s="93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>
        <v>0.01</v>
      </c>
      <c r="AM15" s="91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9"/>
      <c r="AZ15" s="99"/>
      <c r="BA15" s="91"/>
      <c r="BB15" s="91"/>
      <c r="BC15" s="93"/>
      <c r="BD15" s="93">
        <v>3.6999999999999998E-2</v>
      </c>
      <c r="BE15" s="91"/>
      <c r="BF15" s="91"/>
      <c r="BG15" s="91"/>
      <c r="BH15" s="91"/>
      <c r="BI15" s="91"/>
      <c r="BJ15" s="91">
        <v>0.1</v>
      </c>
      <c r="BK15" s="91">
        <v>1.6E-2</v>
      </c>
      <c r="BL15" s="91">
        <v>1.2E-2</v>
      </c>
      <c r="BM15" s="100"/>
      <c r="BN15" s="91"/>
      <c r="BO15" s="91"/>
      <c r="BP15" s="91">
        <v>2E-3</v>
      </c>
      <c r="BQ15" s="91">
        <v>2E-3</v>
      </c>
      <c r="BR15" s="87"/>
      <c r="BS15" s="100"/>
    </row>
    <row r="16" spans="1:73" ht="15" customHeight="1">
      <c r="A16" s="138"/>
      <c r="B16" s="84" t="s">
        <v>12</v>
      </c>
      <c r="C16" s="140"/>
      <c r="D16" s="88">
        <v>0.01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5">
        <v>0.1</v>
      </c>
      <c r="Y16" s="85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6"/>
      <c r="AZ16" s="86"/>
      <c r="BA16" s="86"/>
      <c r="BB16" s="86"/>
      <c r="BC16" s="86"/>
      <c r="BD16" s="86"/>
      <c r="BE16" s="84">
        <v>0.03</v>
      </c>
      <c r="BF16" s="84">
        <v>0.03</v>
      </c>
      <c r="BG16" s="84"/>
      <c r="BH16" s="84"/>
      <c r="BI16" s="84"/>
      <c r="BJ16" s="84"/>
      <c r="BK16" s="84"/>
      <c r="BL16" s="84">
        <v>7.0000000000000001E-3</v>
      </c>
      <c r="BM16" s="84"/>
      <c r="BN16" s="86"/>
      <c r="BO16" s="84"/>
      <c r="BP16" s="84">
        <v>1E-3</v>
      </c>
      <c r="BQ16" s="84">
        <v>2E-3</v>
      </c>
      <c r="BR16" s="87"/>
      <c r="BS16" s="69"/>
    </row>
    <row r="17" spans="1:71" ht="15" customHeight="1">
      <c r="A17" s="138"/>
      <c r="B17" s="84" t="s">
        <v>13</v>
      </c>
      <c r="C17" s="140"/>
      <c r="D17" s="88"/>
      <c r="E17" s="84"/>
      <c r="F17" s="84"/>
      <c r="G17" s="84"/>
      <c r="H17" s="84"/>
      <c r="I17" s="84"/>
      <c r="J17" s="84"/>
      <c r="K17" s="84">
        <v>2E-3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5"/>
      <c r="Y17" s="85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6"/>
      <c r="AZ17" s="86"/>
      <c r="BA17" s="86"/>
      <c r="BB17" s="86"/>
      <c r="BC17" s="86"/>
      <c r="BD17" s="86"/>
      <c r="BE17" s="84"/>
      <c r="BF17" s="84"/>
      <c r="BG17" s="84"/>
      <c r="BH17" s="84"/>
      <c r="BI17" s="84"/>
      <c r="BJ17" s="84"/>
      <c r="BK17" s="84">
        <v>1.4999999999999999E-2</v>
      </c>
      <c r="BL17" s="84">
        <v>1.2999999999999999E-2</v>
      </c>
      <c r="BM17" s="84">
        <v>0.17</v>
      </c>
      <c r="BN17" s="86"/>
      <c r="BO17" s="84">
        <v>3.0000000000000001E-3</v>
      </c>
      <c r="BP17" s="84">
        <v>3.0000000000000001E-3</v>
      </c>
      <c r="BQ17" s="84">
        <v>5.0000000000000001E-4</v>
      </c>
      <c r="BR17" s="87"/>
      <c r="BS17" s="69"/>
    </row>
    <row r="18" spans="1:71" ht="15" customHeight="1">
      <c r="A18" s="138"/>
      <c r="B18" s="91" t="s">
        <v>14</v>
      </c>
      <c r="C18" s="140"/>
      <c r="D18" s="88">
        <v>0.03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5"/>
      <c r="Y18" s="85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6"/>
      <c r="AZ18" s="86"/>
      <c r="BA18" s="86"/>
      <c r="BB18" s="86"/>
      <c r="BC18" s="86"/>
      <c r="BD18" s="86"/>
      <c r="BE18" s="84"/>
      <c r="BF18" s="84"/>
      <c r="BG18" s="84"/>
      <c r="BH18" s="84"/>
      <c r="BI18" s="84"/>
      <c r="BJ18" s="84"/>
      <c r="BK18" s="84"/>
      <c r="BL18" s="84"/>
      <c r="BM18" s="84"/>
      <c r="BN18" s="86"/>
      <c r="BO18" s="84"/>
      <c r="BP18" s="84"/>
      <c r="BQ18" s="84"/>
      <c r="BR18" s="87"/>
      <c r="BS18" s="69"/>
    </row>
    <row r="19" spans="1:71">
      <c r="A19" s="138"/>
      <c r="B19" s="91" t="s">
        <v>15</v>
      </c>
      <c r="C19" s="140"/>
      <c r="D19" s="88"/>
      <c r="E19" s="88">
        <v>0.05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5"/>
      <c r="Y19" s="85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6"/>
      <c r="AZ19" s="86"/>
      <c r="BA19" s="86"/>
      <c r="BB19" s="86"/>
      <c r="BC19" s="86"/>
      <c r="BD19" s="86"/>
      <c r="BE19" s="84"/>
      <c r="BF19" s="84"/>
      <c r="BG19" s="84"/>
      <c r="BH19" s="84"/>
      <c r="BI19" s="84"/>
      <c r="BJ19" s="84"/>
      <c r="BK19" s="84"/>
      <c r="BL19" s="84"/>
      <c r="BM19" s="84"/>
      <c r="BN19" s="86"/>
      <c r="BO19" s="84"/>
      <c r="BP19" s="84"/>
      <c r="BQ19" s="84"/>
      <c r="BR19" s="87"/>
      <c r="BS19" s="69"/>
    </row>
    <row r="20" spans="1:71">
      <c r="A20" s="138"/>
      <c r="B20" s="91" t="s">
        <v>16</v>
      </c>
      <c r="C20" s="140"/>
      <c r="D20" s="88"/>
      <c r="E20" s="84"/>
      <c r="F20" s="84">
        <v>8.9999999999999993E-3</v>
      </c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5"/>
      <c r="Y20" s="85"/>
      <c r="Z20" s="84">
        <v>0.01</v>
      </c>
      <c r="AA20" s="84">
        <v>8.0000000000000002E-3</v>
      </c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6"/>
      <c r="AZ20" s="86"/>
      <c r="BA20" s="86"/>
      <c r="BB20" s="86"/>
      <c r="BC20" s="86"/>
      <c r="BD20" s="86"/>
      <c r="BE20" s="84"/>
      <c r="BF20" s="84"/>
      <c r="BG20" s="84"/>
      <c r="BH20" s="84"/>
      <c r="BI20" s="84"/>
      <c r="BJ20" s="84"/>
      <c r="BK20" s="84"/>
      <c r="BL20" s="84"/>
      <c r="BM20" s="84"/>
      <c r="BN20" s="86"/>
      <c r="BO20" s="84"/>
      <c r="BP20" s="84"/>
      <c r="BQ20" s="84"/>
      <c r="BR20" s="87">
        <v>5.0000000000000002E-5</v>
      </c>
      <c r="BS20" s="69"/>
    </row>
    <row r="21" spans="1:71" ht="15.75" customHeight="1">
      <c r="A21" s="138"/>
      <c r="B21" s="91"/>
      <c r="C21" s="141"/>
      <c r="D21" s="88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5"/>
      <c r="Y21" s="85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6"/>
      <c r="AZ21" s="86"/>
      <c r="BA21" s="86"/>
      <c r="BB21" s="86"/>
      <c r="BC21" s="86"/>
      <c r="BD21" s="86"/>
      <c r="BE21" s="84"/>
      <c r="BF21" s="84"/>
      <c r="BG21" s="84"/>
      <c r="BH21" s="84"/>
      <c r="BI21" s="84"/>
      <c r="BJ21" s="84"/>
      <c r="BK21" s="84"/>
      <c r="BL21" s="84"/>
      <c r="BM21" s="84"/>
      <c r="BN21" s="86"/>
      <c r="BO21" s="84"/>
      <c r="BP21" s="84"/>
      <c r="BQ21" s="84"/>
      <c r="BR21" s="87"/>
      <c r="BS21" s="69"/>
    </row>
    <row r="22" spans="1:71">
      <c r="A22" s="138" t="s">
        <v>17</v>
      </c>
      <c r="B22" s="84" t="s">
        <v>18</v>
      </c>
      <c r="C22" s="139">
        <f>$F$7</f>
        <v>1</v>
      </c>
      <c r="D22" s="88"/>
      <c r="E22" s="84"/>
      <c r="F22" s="84">
        <v>0.01</v>
      </c>
      <c r="G22" s="84">
        <v>5.9999999999999995E-4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5"/>
      <c r="Y22" s="85"/>
      <c r="Z22" s="84"/>
      <c r="AA22" s="84"/>
      <c r="AB22" s="84"/>
      <c r="AC22" s="84"/>
      <c r="AD22" s="84"/>
      <c r="AE22" s="84"/>
      <c r="AF22" s="84"/>
      <c r="AG22" s="84"/>
      <c r="AH22" s="84">
        <v>6.0000000000000001E-3</v>
      </c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6"/>
      <c r="AZ22" s="86"/>
      <c r="BA22" s="86"/>
      <c r="BB22" s="86"/>
      <c r="BC22" s="86"/>
      <c r="BD22" s="86"/>
      <c r="BE22" s="84"/>
      <c r="BF22" s="84"/>
      <c r="BG22" s="84"/>
      <c r="BH22" s="84"/>
      <c r="BI22" s="84"/>
      <c r="BJ22" s="84"/>
      <c r="BK22" s="84"/>
      <c r="BL22" s="84"/>
      <c r="BM22" s="84"/>
      <c r="BN22" s="86"/>
      <c r="BO22" s="84"/>
      <c r="BP22" s="84"/>
      <c r="BQ22" s="84"/>
      <c r="BR22" s="87"/>
      <c r="BS22" s="69"/>
    </row>
    <row r="23" spans="1:71">
      <c r="A23" s="138"/>
      <c r="B23" s="84" t="s">
        <v>19</v>
      </c>
      <c r="C23" s="140"/>
      <c r="D23" s="88"/>
      <c r="E23" s="84"/>
      <c r="F23" s="84">
        <v>4.0000000000000001E-3</v>
      </c>
      <c r="G23" s="84"/>
      <c r="H23" s="84"/>
      <c r="I23" s="84"/>
      <c r="J23" s="84">
        <v>1.9E-2</v>
      </c>
      <c r="K23" s="84">
        <v>2.5000000000000001E-3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5">
        <v>4.1666000000000002E-2</v>
      </c>
      <c r="Y23" s="85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>
        <v>4.7E-2</v>
      </c>
      <c r="AN23" s="84">
        <v>2E-3</v>
      </c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6"/>
      <c r="AZ23" s="86"/>
      <c r="BA23" s="86"/>
      <c r="BB23" s="86"/>
      <c r="BC23" s="86"/>
      <c r="BD23" s="86"/>
      <c r="BE23" s="84"/>
      <c r="BF23" s="84"/>
      <c r="BG23" s="84"/>
      <c r="BH23" s="84"/>
      <c r="BI23" s="84"/>
      <c r="BJ23" s="84"/>
      <c r="BK23" s="84"/>
      <c r="BL23" s="84"/>
      <c r="BM23" s="84"/>
      <c r="BN23" s="86"/>
      <c r="BO23" s="84"/>
      <c r="BP23" s="84"/>
      <c r="BQ23" s="84"/>
      <c r="BR23" s="87"/>
      <c r="BS23" s="69"/>
    </row>
    <row r="24" spans="1:71">
      <c r="A24" s="138"/>
      <c r="B24" s="84" t="s">
        <v>80</v>
      </c>
      <c r="C24" s="140"/>
      <c r="D24" s="88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5"/>
      <c r="Y24" s="85"/>
      <c r="Z24" s="84"/>
      <c r="AA24" s="84"/>
      <c r="AB24" s="84"/>
      <c r="AC24" s="84"/>
      <c r="AD24" s="84"/>
      <c r="AE24" s="84"/>
      <c r="AF24" s="84"/>
      <c r="AG24" s="84">
        <v>0.16700000000000001</v>
      </c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6"/>
      <c r="AZ24" s="86"/>
      <c r="BA24" s="86"/>
      <c r="BB24" s="86"/>
      <c r="BC24" s="86"/>
      <c r="BD24" s="86"/>
      <c r="BE24" s="84"/>
      <c r="BF24" s="84"/>
      <c r="BG24" s="84"/>
      <c r="BH24" s="84"/>
      <c r="BI24" s="84"/>
      <c r="BJ24" s="84"/>
      <c r="BK24" s="84"/>
      <c r="BL24" s="84"/>
      <c r="BM24" s="84"/>
      <c r="BN24" s="86"/>
      <c r="BO24" s="84"/>
      <c r="BP24" s="84"/>
      <c r="BQ24" s="84"/>
      <c r="BR24" s="87"/>
      <c r="BS24" s="69"/>
    </row>
    <row r="25" spans="1:71">
      <c r="A25" s="138"/>
      <c r="B25" s="84"/>
      <c r="C25" s="141"/>
      <c r="D25" s="88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5"/>
      <c r="Y25" s="85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6"/>
      <c r="AZ25" s="86"/>
      <c r="BA25" s="86"/>
      <c r="BB25" s="86"/>
      <c r="BC25" s="86"/>
      <c r="BD25" s="86"/>
      <c r="BE25" s="84"/>
      <c r="BF25" s="84"/>
      <c r="BG25" s="84"/>
      <c r="BH25" s="84"/>
      <c r="BI25" s="84"/>
      <c r="BJ25" s="84"/>
      <c r="BK25" s="84"/>
      <c r="BL25" s="84"/>
      <c r="BM25" s="84"/>
      <c r="BN25" s="86"/>
      <c r="BO25" s="84"/>
      <c r="BP25" s="84"/>
      <c r="BQ25" s="84"/>
      <c r="BR25" s="87"/>
      <c r="BS25" s="69"/>
    </row>
    <row r="26" spans="1:71">
      <c r="A26" s="138" t="s">
        <v>20</v>
      </c>
      <c r="B26" s="101" t="s">
        <v>21</v>
      </c>
      <c r="C26" s="139">
        <f>$F$7</f>
        <v>1</v>
      </c>
      <c r="D26" s="88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9">
        <v>1.7999999999999999E-2</v>
      </c>
      <c r="V26" s="84"/>
      <c r="W26" s="84"/>
      <c r="X26" s="85"/>
      <c r="Y26" s="85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6">
        <v>6.3E-3</v>
      </c>
      <c r="AZ26" s="86"/>
      <c r="BA26" s="86"/>
      <c r="BB26" s="86"/>
      <c r="BC26" s="86"/>
      <c r="BD26" s="86"/>
      <c r="BE26" s="84"/>
      <c r="BF26" s="84"/>
      <c r="BG26" s="84"/>
      <c r="BH26" s="84"/>
      <c r="BI26" s="84"/>
      <c r="BJ26" s="84">
        <v>0.125</v>
      </c>
      <c r="BK26" s="84">
        <v>1.4E-2</v>
      </c>
      <c r="BL26" s="84">
        <v>1.25E-3</v>
      </c>
      <c r="BM26" s="84"/>
      <c r="BN26" s="86"/>
      <c r="BO26" s="84"/>
      <c r="BP26" s="84">
        <v>2E-3</v>
      </c>
      <c r="BQ26" s="84">
        <v>1E-3</v>
      </c>
      <c r="BR26" s="87"/>
      <c r="BS26" s="69"/>
    </row>
    <row r="27" spans="1:71">
      <c r="A27" s="138"/>
      <c r="B27" s="69" t="s">
        <v>14</v>
      </c>
      <c r="C27" s="140"/>
      <c r="D27" s="88">
        <v>0.02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5"/>
      <c r="Y27" s="85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6"/>
      <c r="AZ27" s="86"/>
      <c r="BA27" s="86"/>
      <c r="BB27" s="86"/>
      <c r="BC27" s="86"/>
      <c r="BD27" s="86"/>
      <c r="BE27" s="84"/>
      <c r="BF27" s="84"/>
      <c r="BG27" s="84"/>
      <c r="BH27" s="84"/>
      <c r="BI27" s="84"/>
      <c r="BJ27" s="84"/>
      <c r="BK27" s="84"/>
      <c r="BL27" s="84"/>
      <c r="BM27" s="84"/>
      <c r="BN27" s="86"/>
      <c r="BO27" s="84"/>
      <c r="BP27" s="84"/>
      <c r="BQ27" s="84"/>
      <c r="BR27" s="87"/>
      <c r="BS27" s="69"/>
    </row>
    <row r="28" spans="1:71">
      <c r="A28" s="138"/>
      <c r="B28" s="91" t="s">
        <v>22</v>
      </c>
      <c r="C28" s="140"/>
      <c r="D28" s="88"/>
      <c r="E28" s="84"/>
      <c r="F28" s="84">
        <v>0.01</v>
      </c>
      <c r="G28" s="84">
        <v>5.9999999999999995E-4</v>
      </c>
      <c r="H28" s="84"/>
      <c r="I28" s="91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5"/>
      <c r="Y28" s="85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6"/>
      <c r="AZ28" s="86"/>
      <c r="BA28" s="86"/>
      <c r="BB28" s="86"/>
      <c r="BC28" s="86"/>
      <c r="BD28" s="86"/>
      <c r="BE28" s="84"/>
      <c r="BF28" s="84"/>
      <c r="BG28" s="84"/>
      <c r="BH28" s="84"/>
      <c r="BI28" s="84"/>
      <c r="BJ28" s="84"/>
      <c r="BK28" s="84"/>
      <c r="BL28" s="84"/>
      <c r="BM28" s="84"/>
      <c r="BN28" s="86"/>
      <c r="BO28" s="84"/>
      <c r="BP28" s="84"/>
      <c r="BQ28" s="84"/>
      <c r="BR28" s="87"/>
      <c r="BS28" s="69"/>
    </row>
    <row r="29" spans="1:71">
      <c r="A29" s="138"/>
      <c r="B29" s="102"/>
      <c r="C29" s="140"/>
      <c r="D29" s="88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/>
      <c r="Y29" s="85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6"/>
      <c r="AZ29" s="86"/>
      <c r="BA29" s="86"/>
      <c r="BB29" s="86"/>
      <c r="BC29" s="86"/>
      <c r="BD29" s="86"/>
      <c r="BE29" s="84"/>
      <c r="BF29" s="84"/>
      <c r="BG29" s="84"/>
      <c r="BH29" s="84"/>
      <c r="BI29" s="84"/>
      <c r="BJ29" s="84"/>
      <c r="BK29" s="84"/>
      <c r="BL29" s="84"/>
      <c r="BM29" s="84"/>
      <c r="BN29" s="86"/>
      <c r="BO29" s="84"/>
      <c r="BP29" s="84"/>
      <c r="BQ29" s="84"/>
      <c r="BR29" s="87"/>
      <c r="BS29" s="69"/>
    </row>
    <row r="30" spans="1:71">
      <c r="A30" s="138"/>
      <c r="B30" s="84"/>
      <c r="C30" s="141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5"/>
      <c r="Y30" s="85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6"/>
      <c r="AZ30" s="86"/>
      <c r="BA30" s="86"/>
      <c r="BB30" s="86"/>
      <c r="BC30" s="86"/>
      <c r="BD30" s="86"/>
      <c r="BE30" s="84"/>
      <c r="BF30" s="84"/>
      <c r="BG30" s="84"/>
      <c r="BH30" s="84"/>
      <c r="BI30" s="84"/>
      <c r="BJ30" s="84"/>
      <c r="BK30" s="84"/>
      <c r="BL30" s="84"/>
      <c r="BM30" s="84"/>
      <c r="BN30" s="86"/>
      <c r="BO30" s="84"/>
      <c r="BP30" s="84"/>
      <c r="BQ30" s="84"/>
      <c r="BR30" s="87"/>
      <c r="BS30" s="69"/>
    </row>
    <row r="31" spans="1:71" ht="16.8">
      <c r="A31" s="103"/>
      <c r="B31" s="104" t="s">
        <v>23</v>
      </c>
      <c r="C31" s="105"/>
      <c r="D31" s="106">
        <f t="shared" ref="D31:BO31" si="0">SUM(D10:D30)</f>
        <v>9.0000000000000011E-2</v>
      </c>
      <c r="E31" s="106">
        <f t="shared" si="0"/>
        <v>0.05</v>
      </c>
      <c r="F31" s="106">
        <f t="shared" si="0"/>
        <v>4.7000000000000007E-2</v>
      </c>
      <c r="G31" s="106">
        <f t="shared" si="0"/>
        <v>1.1999999999999999E-3</v>
      </c>
      <c r="H31" s="106">
        <f t="shared" si="0"/>
        <v>0</v>
      </c>
      <c r="I31" s="106">
        <f t="shared" si="0"/>
        <v>2.3999999999999998E-3</v>
      </c>
      <c r="J31" s="106">
        <f t="shared" si="0"/>
        <v>0.23899999999999999</v>
      </c>
      <c r="K31" s="106">
        <f t="shared" si="0"/>
        <v>9.4999999999999998E-3</v>
      </c>
      <c r="L31" s="106">
        <f t="shared" si="0"/>
        <v>0</v>
      </c>
      <c r="M31" s="106">
        <f t="shared" si="0"/>
        <v>0</v>
      </c>
      <c r="N31" s="106">
        <f t="shared" si="0"/>
        <v>0</v>
      </c>
      <c r="O31" s="106">
        <f t="shared" si="0"/>
        <v>0</v>
      </c>
      <c r="P31" s="106">
        <f t="shared" si="0"/>
        <v>0</v>
      </c>
      <c r="Q31" s="106">
        <f t="shared" si="0"/>
        <v>8.0000000000000002E-3</v>
      </c>
      <c r="R31" s="106">
        <f t="shared" si="0"/>
        <v>0</v>
      </c>
      <c r="S31" s="106">
        <f t="shared" si="0"/>
        <v>0</v>
      </c>
      <c r="T31" s="106">
        <f t="shared" si="0"/>
        <v>0</v>
      </c>
      <c r="U31" s="106">
        <f t="shared" si="0"/>
        <v>1.7999999999999999E-2</v>
      </c>
      <c r="V31" s="106">
        <f t="shared" si="0"/>
        <v>0</v>
      </c>
      <c r="W31" s="106">
        <f t="shared" si="0"/>
        <v>0</v>
      </c>
      <c r="X31" s="106">
        <f t="shared" si="0"/>
        <v>0.14166600000000001</v>
      </c>
      <c r="Y31" s="106">
        <f t="shared" si="0"/>
        <v>0</v>
      </c>
      <c r="Z31" s="106">
        <f t="shared" si="0"/>
        <v>0.01</v>
      </c>
      <c r="AA31" s="106">
        <f t="shared" si="0"/>
        <v>8.0000000000000002E-3</v>
      </c>
      <c r="AB31" s="106">
        <f t="shared" si="0"/>
        <v>0</v>
      </c>
      <c r="AC31" s="106">
        <f t="shared" si="0"/>
        <v>0</v>
      </c>
      <c r="AD31" s="106">
        <f t="shared" si="0"/>
        <v>0</v>
      </c>
      <c r="AE31" s="106">
        <f t="shared" si="0"/>
        <v>0</v>
      </c>
      <c r="AF31" s="106">
        <f t="shared" si="0"/>
        <v>0</v>
      </c>
      <c r="AG31" s="106">
        <f t="shared" si="0"/>
        <v>0.16700000000000001</v>
      </c>
      <c r="AH31" s="106">
        <f t="shared" si="0"/>
        <v>6.0000000000000001E-3</v>
      </c>
      <c r="AI31" s="106">
        <f t="shared" si="0"/>
        <v>0</v>
      </c>
      <c r="AJ31" s="106">
        <f t="shared" si="0"/>
        <v>0</v>
      </c>
      <c r="AK31" s="106">
        <f t="shared" si="0"/>
        <v>0</v>
      </c>
      <c r="AL31" s="106">
        <f t="shared" si="0"/>
        <v>0.01</v>
      </c>
      <c r="AM31" s="106">
        <f t="shared" si="0"/>
        <v>4.7E-2</v>
      </c>
      <c r="AN31" s="106">
        <f t="shared" si="0"/>
        <v>2E-3</v>
      </c>
      <c r="AO31" s="106">
        <f t="shared" si="0"/>
        <v>0</v>
      </c>
      <c r="AP31" s="106">
        <f t="shared" si="0"/>
        <v>0</v>
      </c>
      <c r="AQ31" s="106">
        <f t="shared" si="0"/>
        <v>0</v>
      </c>
      <c r="AR31" s="106">
        <f t="shared" si="0"/>
        <v>0</v>
      </c>
      <c r="AS31" s="106">
        <f t="shared" si="0"/>
        <v>0</v>
      </c>
      <c r="AT31" s="106">
        <f t="shared" si="0"/>
        <v>0</v>
      </c>
      <c r="AU31" s="106">
        <f t="shared" si="0"/>
        <v>0</v>
      </c>
      <c r="AV31" s="106">
        <f t="shared" si="0"/>
        <v>0</v>
      </c>
      <c r="AW31" s="106">
        <f t="shared" si="0"/>
        <v>0</v>
      </c>
      <c r="AX31" s="106">
        <f t="shared" si="0"/>
        <v>0</v>
      </c>
      <c r="AY31" s="106">
        <f t="shared" si="0"/>
        <v>6.3E-3</v>
      </c>
      <c r="AZ31" s="106">
        <f t="shared" si="0"/>
        <v>0</v>
      </c>
      <c r="BA31" s="106">
        <f t="shared" si="0"/>
        <v>0.01</v>
      </c>
      <c r="BB31" s="106">
        <f t="shared" si="0"/>
        <v>0</v>
      </c>
      <c r="BC31" s="106">
        <f t="shared" si="0"/>
        <v>1.2999999999999999E-2</v>
      </c>
      <c r="BD31" s="106">
        <f t="shared" si="0"/>
        <v>3.6999999999999998E-2</v>
      </c>
      <c r="BE31" s="106">
        <f t="shared" si="0"/>
        <v>0.03</v>
      </c>
      <c r="BF31" s="106">
        <f t="shared" si="0"/>
        <v>0.03</v>
      </c>
      <c r="BG31" s="106">
        <f t="shared" si="0"/>
        <v>0</v>
      </c>
      <c r="BH31" s="106">
        <f t="shared" si="0"/>
        <v>0</v>
      </c>
      <c r="BI31" s="106">
        <f t="shared" si="0"/>
        <v>0</v>
      </c>
      <c r="BJ31" s="106">
        <f t="shared" si="0"/>
        <v>0.22500000000000001</v>
      </c>
      <c r="BK31" s="106">
        <f t="shared" si="0"/>
        <v>4.4999999999999998E-2</v>
      </c>
      <c r="BL31" s="106">
        <f t="shared" si="0"/>
        <v>3.3250000000000002E-2</v>
      </c>
      <c r="BM31" s="106">
        <f t="shared" si="0"/>
        <v>0.17</v>
      </c>
      <c r="BN31" s="106">
        <f t="shared" si="0"/>
        <v>0</v>
      </c>
      <c r="BO31" s="106">
        <f t="shared" si="0"/>
        <v>3.0000000000000001E-3</v>
      </c>
      <c r="BP31" s="106">
        <f t="shared" ref="BP31:BR31" si="1">SUM(BP10:BP30)</f>
        <v>8.0000000000000002E-3</v>
      </c>
      <c r="BQ31" s="106">
        <f t="shared" si="1"/>
        <v>6.000000000000001E-3</v>
      </c>
      <c r="BR31" s="107">
        <f t="shared" si="1"/>
        <v>5.0000000000000002E-5</v>
      </c>
      <c r="BS31" s="69"/>
    </row>
    <row r="32" spans="1:71" ht="16.8">
      <c r="A32" s="103"/>
      <c r="B32" s="104" t="s">
        <v>35</v>
      </c>
      <c r="C32" s="105"/>
      <c r="D32" s="108">
        <f>ROUND(PRODUCT(D31,$F$7),3)</f>
        <v>0.09</v>
      </c>
      <c r="E32" s="108">
        <f t="shared" ref="E32:BR32" si="2">ROUND(PRODUCT(E31,$F$7),3)</f>
        <v>0.05</v>
      </c>
      <c r="F32" s="108">
        <f t="shared" si="2"/>
        <v>4.7E-2</v>
      </c>
      <c r="G32" s="108">
        <f t="shared" si="2"/>
        <v>1E-3</v>
      </c>
      <c r="H32" s="108">
        <f t="shared" si="2"/>
        <v>0</v>
      </c>
      <c r="I32" s="108">
        <f t="shared" si="2"/>
        <v>2E-3</v>
      </c>
      <c r="J32" s="108">
        <f t="shared" si="2"/>
        <v>0.23899999999999999</v>
      </c>
      <c r="K32" s="108">
        <f t="shared" si="2"/>
        <v>0.01</v>
      </c>
      <c r="L32" s="108">
        <f t="shared" si="2"/>
        <v>0</v>
      </c>
      <c r="M32" s="108">
        <f t="shared" si="2"/>
        <v>0</v>
      </c>
      <c r="N32" s="108">
        <f t="shared" si="2"/>
        <v>0</v>
      </c>
      <c r="O32" s="108">
        <f t="shared" si="2"/>
        <v>0</v>
      </c>
      <c r="P32" s="108">
        <f t="shared" si="2"/>
        <v>0</v>
      </c>
      <c r="Q32" s="108">
        <f t="shared" si="2"/>
        <v>8.0000000000000002E-3</v>
      </c>
      <c r="R32" s="108">
        <f t="shared" si="2"/>
        <v>0</v>
      </c>
      <c r="S32" s="108">
        <f t="shared" si="2"/>
        <v>0</v>
      </c>
      <c r="T32" s="108">
        <f t="shared" si="2"/>
        <v>0</v>
      </c>
      <c r="U32" s="108">
        <f t="shared" si="2"/>
        <v>1.7999999999999999E-2</v>
      </c>
      <c r="V32" s="108">
        <f t="shared" si="2"/>
        <v>0</v>
      </c>
      <c r="W32" s="108">
        <f t="shared" si="2"/>
        <v>0</v>
      </c>
      <c r="X32" s="108">
        <f t="shared" si="2"/>
        <v>0.14199999999999999</v>
      </c>
      <c r="Y32" s="108">
        <f t="shared" si="2"/>
        <v>0</v>
      </c>
      <c r="Z32" s="108">
        <f t="shared" si="2"/>
        <v>0.01</v>
      </c>
      <c r="AA32" s="108">
        <f t="shared" si="2"/>
        <v>8.0000000000000002E-3</v>
      </c>
      <c r="AB32" s="108">
        <f t="shared" si="2"/>
        <v>0</v>
      </c>
      <c r="AC32" s="108">
        <f t="shared" si="2"/>
        <v>0</v>
      </c>
      <c r="AD32" s="108">
        <f t="shared" si="2"/>
        <v>0</v>
      </c>
      <c r="AE32" s="108">
        <f t="shared" si="2"/>
        <v>0</v>
      </c>
      <c r="AF32" s="108">
        <f t="shared" si="2"/>
        <v>0</v>
      </c>
      <c r="AG32" s="108">
        <f t="shared" si="2"/>
        <v>0.16700000000000001</v>
      </c>
      <c r="AH32" s="108">
        <f t="shared" si="2"/>
        <v>6.0000000000000001E-3</v>
      </c>
      <c r="AI32" s="108">
        <f t="shared" si="2"/>
        <v>0</v>
      </c>
      <c r="AJ32" s="108">
        <f t="shared" si="2"/>
        <v>0</v>
      </c>
      <c r="AK32" s="108">
        <f t="shared" si="2"/>
        <v>0</v>
      </c>
      <c r="AL32" s="108">
        <f t="shared" si="2"/>
        <v>0.01</v>
      </c>
      <c r="AM32" s="108">
        <f t="shared" si="2"/>
        <v>4.7E-2</v>
      </c>
      <c r="AN32" s="108">
        <f t="shared" si="2"/>
        <v>2E-3</v>
      </c>
      <c r="AO32" s="108">
        <f t="shared" si="2"/>
        <v>0</v>
      </c>
      <c r="AP32" s="108">
        <f t="shared" si="2"/>
        <v>0</v>
      </c>
      <c r="AQ32" s="108">
        <f t="shared" si="2"/>
        <v>0</v>
      </c>
      <c r="AR32" s="108">
        <f t="shared" si="2"/>
        <v>0</v>
      </c>
      <c r="AS32" s="108">
        <f t="shared" si="2"/>
        <v>0</v>
      </c>
      <c r="AT32" s="108">
        <f t="shared" si="2"/>
        <v>0</v>
      </c>
      <c r="AU32" s="108">
        <f t="shared" si="2"/>
        <v>0</v>
      </c>
      <c r="AV32" s="108">
        <f t="shared" si="2"/>
        <v>0</v>
      </c>
      <c r="AW32" s="108">
        <f t="shared" si="2"/>
        <v>0</v>
      </c>
      <c r="AX32" s="108">
        <f t="shared" si="2"/>
        <v>0</v>
      </c>
      <c r="AY32" s="108">
        <f t="shared" si="2"/>
        <v>6.0000000000000001E-3</v>
      </c>
      <c r="AZ32" s="108">
        <f t="shared" si="2"/>
        <v>0</v>
      </c>
      <c r="BA32" s="108">
        <f t="shared" si="2"/>
        <v>0.01</v>
      </c>
      <c r="BB32" s="108">
        <f t="shared" si="2"/>
        <v>0</v>
      </c>
      <c r="BC32" s="108">
        <f t="shared" si="2"/>
        <v>1.2999999999999999E-2</v>
      </c>
      <c r="BD32" s="108">
        <f t="shared" si="2"/>
        <v>3.6999999999999998E-2</v>
      </c>
      <c r="BE32" s="108">
        <f t="shared" si="2"/>
        <v>0.03</v>
      </c>
      <c r="BF32" s="108">
        <f t="shared" si="2"/>
        <v>0.03</v>
      </c>
      <c r="BG32" s="108">
        <f t="shared" si="2"/>
        <v>0</v>
      </c>
      <c r="BH32" s="108">
        <f t="shared" si="2"/>
        <v>0</v>
      </c>
      <c r="BI32" s="108">
        <f t="shared" si="2"/>
        <v>0</v>
      </c>
      <c r="BJ32" s="108">
        <f t="shared" si="2"/>
        <v>0.22500000000000001</v>
      </c>
      <c r="BK32" s="108">
        <f t="shared" si="2"/>
        <v>4.4999999999999998E-2</v>
      </c>
      <c r="BL32" s="108">
        <f t="shared" si="2"/>
        <v>3.3000000000000002E-2</v>
      </c>
      <c r="BM32" s="108">
        <f t="shared" si="2"/>
        <v>0.17</v>
      </c>
      <c r="BN32" s="108">
        <f t="shared" si="2"/>
        <v>0</v>
      </c>
      <c r="BO32" s="108">
        <f t="shared" si="2"/>
        <v>3.0000000000000001E-3</v>
      </c>
      <c r="BP32" s="108">
        <f t="shared" si="2"/>
        <v>8.0000000000000002E-3</v>
      </c>
      <c r="BQ32" s="108">
        <f t="shared" si="2"/>
        <v>6.0000000000000001E-3</v>
      </c>
      <c r="BR32" s="109">
        <f t="shared" si="2"/>
        <v>0</v>
      </c>
      <c r="BS32" s="69"/>
    </row>
    <row r="33" spans="1:73" s="25" customFormat="1" ht="18">
      <c r="A33" s="72"/>
      <c r="B33" s="72"/>
      <c r="C33" s="72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6"/>
      <c r="BS33" s="127"/>
    </row>
    <row r="34" spans="1:73" s="25" customFormat="1" ht="18">
      <c r="A34" s="72"/>
      <c r="B34" s="72"/>
      <c r="C34" s="72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6"/>
      <c r="BS34" s="127"/>
    </row>
    <row r="35" spans="1:73">
      <c r="A35" s="69"/>
      <c r="B35" s="69"/>
      <c r="C35" s="69"/>
      <c r="D35" s="69" t="s">
        <v>96</v>
      </c>
      <c r="E35" s="69"/>
      <c r="F35" s="75"/>
      <c r="G35" s="69"/>
      <c r="H35" s="69" t="s">
        <v>89</v>
      </c>
      <c r="I35" s="69" t="s">
        <v>89</v>
      </c>
      <c r="J35" s="69"/>
      <c r="K35" s="69" t="s">
        <v>90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1"/>
      <c r="BS35" s="69"/>
      <c r="BT35" s="69"/>
      <c r="BU35" s="69"/>
    </row>
    <row r="36" spans="1:73" ht="11.25" customHeight="1">
      <c r="A36" s="69"/>
      <c r="B36" s="69"/>
      <c r="C36" s="69"/>
      <c r="D36" s="69" t="s">
        <v>91</v>
      </c>
      <c r="E36" s="69"/>
      <c r="F36" s="69" t="s">
        <v>92</v>
      </c>
      <c r="G36" s="69"/>
      <c r="H36" s="69" t="s">
        <v>93</v>
      </c>
      <c r="I36" s="69" t="s">
        <v>93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71"/>
      <c r="BS36" s="69"/>
      <c r="BT36" s="69"/>
      <c r="BU36" s="69"/>
    </row>
    <row r="37" spans="1:73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71"/>
      <c r="BS37" s="69"/>
      <c r="BT37" s="69"/>
      <c r="BU37" s="69"/>
    </row>
    <row r="38" spans="1:73">
      <c r="A38" s="69"/>
      <c r="B38" s="69"/>
      <c r="C38" s="69"/>
      <c r="D38" s="69"/>
      <c r="E38" s="69"/>
      <c r="F38" s="69" t="s">
        <v>94</v>
      </c>
      <c r="G38" s="69"/>
      <c r="H38" s="69" t="s">
        <v>95</v>
      </c>
      <c r="I38" s="69" t="s">
        <v>95</v>
      </c>
      <c r="J38" s="69"/>
      <c r="K38" s="69">
        <f>' 3-7 лет (день 2)'!K38</f>
        <v>0</v>
      </c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71"/>
      <c r="BS38" s="126"/>
      <c r="BT38" s="70"/>
      <c r="BU38" s="69"/>
    </row>
    <row r="39" spans="1:73" ht="12" customHeight="1">
      <c r="A39" s="69"/>
      <c r="B39" s="69"/>
      <c r="C39" s="69"/>
      <c r="D39" s="69"/>
      <c r="E39" s="69"/>
      <c r="F39" s="69"/>
      <c r="G39" s="69"/>
      <c r="H39" s="69" t="s">
        <v>93</v>
      </c>
      <c r="I39" s="69" t="s">
        <v>93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71"/>
      <c r="BS39" s="69"/>
      <c r="BT39" s="69"/>
      <c r="BU39" s="69"/>
    </row>
    <row r="42" spans="1:73" s="12" customFormat="1" ht="17.399999999999999">
      <c r="B42" s="13" t="s">
        <v>25</v>
      </c>
      <c r="C42" s="14" t="s">
        <v>26</v>
      </c>
      <c r="D42" s="51">
        <v>90.9</v>
      </c>
      <c r="E42" s="51">
        <v>96</v>
      </c>
      <c r="F42" s="51">
        <v>93</v>
      </c>
      <c r="G42" s="51">
        <v>780</v>
      </c>
      <c r="H42" s="51">
        <v>1610</v>
      </c>
      <c r="I42" s="51">
        <v>760</v>
      </c>
      <c r="J42" s="51">
        <v>90.57</v>
      </c>
      <c r="K42" s="51">
        <v>1038.8900000000001</v>
      </c>
      <c r="L42" s="51">
        <v>255.2</v>
      </c>
      <c r="M42" s="51">
        <v>796</v>
      </c>
      <c r="N42" s="51">
        <v>126.38</v>
      </c>
      <c r="O42" s="51">
        <v>416.09</v>
      </c>
      <c r="P42" s="51">
        <v>634.21</v>
      </c>
      <c r="Q42" s="51">
        <v>503.33</v>
      </c>
      <c r="R42" s="51"/>
      <c r="S42" s="51"/>
      <c r="T42" s="51"/>
      <c r="U42" s="51">
        <v>920</v>
      </c>
      <c r="V42" s="51">
        <v>464.1</v>
      </c>
      <c r="W42" s="51">
        <v>249</v>
      </c>
      <c r="X42" s="51">
        <v>8.6999999999999993</v>
      </c>
      <c r="Y42" s="51"/>
      <c r="Z42" s="51">
        <v>415</v>
      </c>
      <c r="AA42" s="51">
        <v>416</v>
      </c>
      <c r="AB42" s="51">
        <v>358</v>
      </c>
      <c r="AC42" s="51">
        <v>283</v>
      </c>
      <c r="AD42" s="51">
        <v>144</v>
      </c>
      <c r="AE42" s="51">
        <v>668</v>
      </c>
      <c r="AF42" s="51"/>
      <c r="AG42" s="51">
        <v>252</v>
      </c>
      <c r="AH42" s="51">
        <v>340</v>
      </c>
      <c r="AI42" s="51">
        <v>186</v>
      </c>
      <c r="AJ42" s="51">
        <v>263.64</v>
      </c>
      <c r="AK42" s="51">
        <v>98</v>
      </c>
      <c r="AL42" s="51">
        <v>67</v>
      </c>
      <c r="AM42" s="51">
        <v>49.4</v>
      </c>
      <c r="AN42" s="51">
        <v>240</v>
      </c>
      <c r="AO42" s="51">
        <v>258</v>
      </c>
      <c r="AP42" s="51"/>
      <c r="AQ42" s="51">
        <v>346</v>
      </c>
      <c r="AR42" s="51"/>
      <c r="AS42" s="51">
        <v>281.61</v>
      </c>
      <c r="AT42" s="51">
        <v>87.5</v>
      </c>
      <c r="AU42" s="51">
        <v>74</v>
      </c>
      <c r="AV42" s="51">
        <v>64.67</v>
      </c>
      <c r="AW42" s="51">
        <v>75.709999999999994</v>
      </c>
      <c r="AX42" s="51">
        <v>85.71</v>
      </c>
      <c r="AY42" s="51">
        <v>58.75</v>
      </c>
      <c r="AZ42" s="51">
        <v>95.38</v>
      </c>
      <c r="BA42" s="51">
        <v>74</v>
      </c>
      <c r="BB42" s="51">
        <v>65</v>
      </c>
      <c r="BC42" s="51">
        <v>139.33000000000001</v>
      </c>
      <c r="BD42" s="51">
        <v>362</v>
      </c>
      <c r="BE42" s="51">
        <v>549</v>
      </c>
      <c r="BF42" s="51">
        <v>666</v>
      </c>
      <c r="BG42" s="51">
        <v>300</v>
      </c>
      <c r="BH42" s="51">
        <v>578</v>
      </c>
      <c r="BI42" s="51"/>
      <c r="BJ42" s="51">
        <v>84</v>
      </c>
      <c r="BK42" s="51">
        <v>68</v>
      </c>
      <c r="BL42" s="51">
        <v>79</v>
      </c>
      <c r="BM42" s="51">
        <v>87</v>
      </c>
      <c r="BN42" s="51">
        <v>109</v>
      </c>
      <c r="BO42" s="51">
        <v>329</v>
      </c>
      <c r="BP42" s="51">
        <v>182.22</v>
      </c>
      <c r="BQ42" s="51">
        <v>25</v>
      </c>
      <c r="BR42" s="57"/>
    </row>
    <row r="43" spans="1:73" ht="17.399999999999999">
      <c r="B43" s="8" t="s">
        <v>27</v>
      </c>
      <c r="C43" s="9" t="s">
        <v>26</v>
      </c>
      <c r="D43" s="10">
        <f>D42/1000</f>
        <v>9.0900000000000009E-2</v>
      </c>
      <c r="E43" s="10">
        <f t="shared" ref="E43:BQ43" si="3">E42/1000</f>
        <v>9.6000000000000002E-2</v>
      </c>
      <c r="F43" s="10">
        <f t="shared" si="3"/>
        <v>9.2999999999999999E-2</v>
      </c>
      <c r="G43" s="10">
        <f t="shared" si="3"/>
        <v>0.78</v>
      </c>
      <c r="H43" s="10">
        <f t="shared" si="3"/>
        <v>1.61</v>
      </c>
      <c r="I43" s="10">
        <f t="shared" si="3"/>
        <v>0.76</v>
      </c>
      <c r="J43" s="10">
        <f t="shared" si="3"/>
        <v>9.0569999999999998E-2</v>
      </c>
      <c r="K43" s="10">
        <f t="shared" si="3"/>
        <v>1.0388900000000001</v>
      </c>
      <c r="L43" s="10">
        <f t="shared" si="3"/>
        <v>0.25519999999999998</v>
      </c>
      <c r="M43" s="10">
        <f t="shared" si="3"/>
        <v>0.79600000000000004</v>
      </c>
      <c r="N43" s="10">
        <f t="shared" si="3"/>
        <v>0.12637999999999999</v>
      </c>
      <c r="O43" s="10">
        <f t="shared" si="3"/>
        <v>0.41608999999999996</v>
      </c>
      <c r="P43" s="10">
        <f t="shared" si="3"/>
        <v>0.63421000000000005</v>
      </c>
      <c r="Q43" s="10">
        <f t="shared" si="3"/>
        <v>0.50332999999999994</v>
      </c>
      <c r="R43" s="10">
        <f t="shared" si="3"/>
        <v>0</v>
      </c>
      <c r="S43" s="10">
        <f t="shared" si="3"/>
        <v>0</v>
      </c>
      <c r="T43" s="10">
        <f t="shared" si="3"/>
        <v>0</v>
      </c>
      <c r="U43" s="10">
        <f t="shared" si="3"/>
        <v>0.92</v>
      </c>
      <c r="V43" s="10">
        <f>V42/1000</f>
        <v>0.46410000000000001</v>
      </c>
      <c r="W43" s="10">
        <f>W42/1000</f>
        <v>0.249</v>
      </c>
      <c r="X43" s="10">
        <f t="shared" si="3"/>
        <v>8.6999999999999994E-3</v>
      </c>
      <c r="Y43" s="10">
        <f t="shared" si="3"/>
        <v>0</v>
      </c>
      <c r="Z43" s="10">
        <f t="shared" si="3"/>
        <v>0.41499999999999998</v>
      </c>
      <c r="AA43" s="10">
        <f t="shared" si="3"/>
        <v>0.41599999999999998</v>
      </c>
      <c r="AB43" s="10">
        <f t="shared" si="3"/>
        <v>0.35799999999999998</v>
      </c>
      <c r="AC43" s="10">
        <f t="shared" si="3"/>
        <v>0.28299999999999997</v>
      </c>
      <c r="AD43" s="10">
        <f t="shared" si="3"/>
        <v>0.14399999999999999</v>
      </c>
      <c r="AE43" s="10">
        <f t="shared" si="3"/>
        <v>0.66800000000000004</v>
      </c>
      <c r="AF43" s="10">
        <f t="shared" si="3"/>
        <v>0</v>
      </c>
      <c r="AG43" s="10">
        <f t="shared" si="3"/>
        <v>0.252</v>
      </c>
      <c r="AH43" s="10">
        <f t="shared" si="3"/>
        <v>0.34</v>
      </c>
      <c r="AI43" s="10">
        <f t="shared" si="3"/>
        <v>0.186</v>
      </c>
      <c r="AJ43" s="10">
        <f t="shared" si="3"/>
        <v>0.26363999999999999</v>
      </c>
      <c r="AK43" s="10">
        <f t="shared" si="3"/>
        <v>9.8000000000000004E-2</v>
      </c>
      <c r="AL43" s="10">
        <f t="shared" si="3"/>
        <v>6.7000000000000004E-2</v>
      </c>
      <c r="AM43" s="10">
        <f t="shared" si="3"/>
        <v>4.9399999999999999E-2</v>
      </c>
      <c r="AN43" s="10">
        <f t="shared" si="3"/>
        <v>0.24</v>
      </c>
      <c r="AO43" s="10">
        <f t="shared" si="3"/>
        <v>0.25800000000000001</v>
      </c>
      <c r="AP43" s="10">
        <f t="shared" si="3"/>
        <v>0</v>
      </c>
      <c r="AQ43" s="10">
        <f t="shared" si="3"/>
        <v>0.34599999999999997</v>
      </c>
      <c r="AR43" s="10">
        <f t="shared" si="3"/>
        <v>0</v>
      </c>
      <c r="AS43" s="10">
        <f t="shared" si="3"/>
        <v>0.28161000000000003</v>
      </c>
      <c r="AT43" s="10">
        <f t="shared" si="3"/>
        <v>8.7499999999999994E-2</v>
      </c>
      <c r="AU43" s="10">
        <f t="shared" si="3"/>
        <v>7.3999999999999996E-2</v>
      </c>
      <c r="AV43" s="10">
        <f t="shared" si="3"/>
        <v>6.4670000000000005E-2</v>
      </c>
      <c r="AW43" s="10">
        <f t="shared" si="3"/>
        <v>7.571E-2</v>
      </c>
      <c r="AX43" s="10">
        <f t="shared" si="3"/>
        <v>8.5709999999999995E-2</v>
      </c>
      <c r="AY43" s="10">
        <f t="shared" si="3"/>
        <v>5.8749999999999997E-2</v>
      </c>
      <c r="AZ43" s="10">
        <f t="shared" si="3"/>
        <v>9.5379999999999993E-2</v>
      </c>
      <c r="BA43" s="10">
        <f t="shared" si="3"/>
        <v>7.3999999999999996E-2</v>
      </c>
      <c r="BB43" s="10">
        <f t="shared" si="3"/>
        <v>6.5000000000000002E-2</v>
      </c>
      <c r="BC43" s="10">
        <f t="shared" si="3"/>
        <v>0.13933000000000001</v>
      </c>
      <c r="BD43" s="10">
        <f t="shared" si="3"/>
        <v>0.36199999999999999</v>
      </c>
      <c r="BE43" s="10">
        <f t="shared" si="3"/>
        <v>0.54900000000000004</v>
      </c>
      <c r="BF43" s="10">
        <f t="shared" si="3"/>
        <v>0.66600000000000004</v>
      </c>
      <c r="BG43" s="10">
        <f t="shared" si="3"/>
        <v>0.3</v>
      </c>
      <c r="BH43" s="10">
        <f t="shared" si="3"/>
        <v>0.57799999999999996</v>
      </c>
      <c r="BI43" s="10">
        <f t="shared" si="3"/>
        <v>0</v>
      </c>
      <c r="BJ43" s="10">
        <f t="shared" si="3"/>
        <v>8.4000000000000005E-2</v>
      </c>
      <c r="BK43" s="10">
        <f t="shared" si="3"/>
        <v>6.8000000000000005E-2</v>
      </c>
      <c r="BL43" s="10">
        <f t="shared" si="3"/>
        <v>7.9000000000000001E-2</v>
      </c>
      <c r="BM43" s="10">
        <f t="shared" si="3"/>
        <v>8.6999999999999994E-2</v>
      </c>
      <c r="BN43" s="10">
        <f t="shared" si="3"/>
        <v>0.109</v>
      </c>
      <c r="BO43" s="10">
        <f t="shared" si="3"/>
        <v>0.32900000000000001</v>
      </c>
      <c r="BP43" s="10">
        <f t="shared" si="3"/>
        <v>0.18221999999999999</v>
      </c>
      <c r="BQ43" s="10">
        <f t="shared" si="3"/>
        <v>2.5000000000000001E-2</v>
      </c>
      <c r="BR43" s="55">
        <f t="shared" ref="BR43" si="4">BR42/1000</f>
        <v>0</v>
      </c>
    </row>
    <row r="44" spans="1:73" ht="17.399999999999999">
      <c r="A44" s="16"/>
      <c r="B44" s="17" t="s">
        <v>28</v>
      </c>
      <c r="C44" s="158"/>
      <c r="D44" s="18">
        <f>D32*D42</f>
        <v>8.1810000000000009</v>
      </c>
      <c r="E44" s="18">
        <f t="shared" ref="E44:BQ44" si="5">E32*E42</f>
        <v>4.8000000000000007</v>
      </c>
      <c r="F44" s="18">
        <f t="shared" si="5"/>
        <v>4.3710000000000004</v>
      </c>
      <c r="G44" s="18">
        <f t="shared" si="5"/>
        <v>0.78</v>
      </c>
      <c r="H44" s="18">
        <f t="shared" si="5"/>
        <v>0</v>
      </c>
      <c r="I44" s="18">
        <f t="shared" si="5"/>
        <v>1.52</v>
      </c>
      <c r="J44" s="18">
        <f t="shared" si="5"/>
        <v>21.646229999999999</v>
      </c>
      <c r="K44" s="18">
        <f t="shared" si="5"/>
        <v>10.388900000000001</v>
      </c>
      <c r="L44" s="18">
        <f t="shared" si="5"/>
        <v>0</v>
      </c>
      <c r="M44" s="18">
        <f t="shared" si="5"/>
        <v>0</v>
      </c>
      <c r="N44" s="18">
        <f t="shared" si="5"/>
        <v>0</v>
      </c>
      <c r="O44" s="18">
        <f t="shared" si="5"/>
        <v>0</v>
      </c>
      <c r="P44" s="18">
        <f t="shared" si="5"/>
        <v>0</v>
      </c>
      <c r="Q44" s="18">
        <f t="shared" si="5"/>
        <v>4.0266399999999996</v>
      </c>
      <c r="R44" s="18">
        <f t="shared" si="5"/>
        <v>0</v>
      </c>
      <c r="S44" s="18">
        <f t="shared" si="5"/>
        <v>0</v>
      </c>
      <c r="T44" s="18">
        <f t="shared" si="5"/>
        <v>0</v>
      </c>
      <c r="U44" s="18">
        <f t="shared" si="5"/>
        <v>16.559999999999999</v>
      </c>
      <c r="V44" s="18">
        <f>V32*V42</f>
        <v>0</v>
      </c>
      <c r="W44" s="18">
        <f>W32*W42</f>
        <v>0</v>
      </c>
      <c r="X44" s="18">
        <f t="shared" si="5"/>
        <v>1.2353999999999998</v>
      </c>
      <c r="Y44" s="18">
        <f t="shared" si="5"/>
        <v>0</v>
      </c>
      <c r="Z44" s="18">
        <f t="shared" si="5"/>
        <v>4.1500000000000004</v>
      </c>
      <c r="AA44" s="18">
        <f t="shared" si="5"/>
        <v>3.3280000000000003</v>
      </c>
      <c r="AB44" s="18">
        <f t="shared" si="5"/>
        <v>0</v>
      </c>
      <c r="AC44" s="18">
        <f t="shared" si="5"/>
        <v>0</v>
      </c>
      <c r="AD44" s="18">
        <f t="shared" si="5"/>
        <v>0</v>
      </c>
      <c r="AE44" s="18">
        <f t="shared" si="5"/>
        <v>0</v>
      </c>
      <c r="AF44" s="18">
        <f t="shared" si="5"/>
        <v>0</v>
      </c>
      <c r="AG44" s="18">
        <f t="shared" si="5"/>
        <v>42.084000000000003</v>
      </c>
      <c r="AH44" s="18">
        <f t="shared" si="5"/>
        <v>2.04</v>
      </c>
      <c r="AI44" s="18">
        <f t="shared" si="5"/>
        <v>0</v>
      </c>
      <c r="AJ44" s="18">
        <f t="shared" si="5"/>
        <v>0</v>
      </c>
      <c r="AK44" s="18">
        <f t="shared" si="5"/>
        <v>0</v>
      </c>
      <c r="AL44" s="18">
        <f t="shared" si="5"/>
        <v>0.67</v>
      </c>
      <c r="AM44" s="18">
        <f t="shared" si="5"/>
        <v>2.3218000000000001</v>
      </c>
      <c r="AN44" s="18">
        <f t="shared" si="5"/>
        <v>0.48</v>
      </c>
      <c r="AO44" s="18">
        <f t="shared" si="5"/>
        <v>0</v>
      </c>
      <c r="AP44" s="18">
        <f t="shared" si="5"/>
        <v>0</v>
      </c>
      <c r="AQ44" s="18">
        <f t="shared" si="5"/>
        <v>0</v>
      </c>
      <c r="AR44" s="18">
        <f t="shared" si="5"/>
        <v>0</v>
      </c>
      <c r="AS44" s="18">
        <f t="shared" si="5"/>
        <v>0</v>
      </c>
      <c r="AT44" s="18">
        <f t="shared" si="5"/>
        <v>0</v>
      </c>
      <c r="AU44" s="18">
        <f t="shared" si="5"/>
        <v>0</v>
      </c>
      <c r="AV44" s="18">
        <f t="shared" si="5"/>
        <v>0</v>
      </c>
      <c r="AW44" s="18">
        <f t="shared" si="5"/>
        <v>0</v>
      </c>
      <c r="AX44" s="18">
        <f t="shared" si="5"/>
        <v>0</v>
      </c>
      <c r="AY44" s="18">
        <f t="shared" si="5"/>
        <v>0.35249999999999998</v>
      </c>
      <c r="AZ44" s="18">
        <f t="shared" si="5"/>
        <v>0</v>
      </c>
      <c r="BA44" s="18">
        <f t="shared" si="5"/>
        <v>0.74</v>
      </c>
      <c r="BB44" s="18">
        <f t="shared" si="5"/>
        <v>0</v>
      </c>
      <c r="BC44" s="18">
        <f t="shared" si="5"/>
        <v>1.8112900000000001</v>
      </c>
      <c r="BD44" s="18">
        <f t="shared" si="5"/>
        <v>13.394</v>
      </c>
      <c r="BE44" s="18">
        <f t="shared" si="5"/>
        <v>16.47</v>
      </c>
      <c r="BF44" s="18">
        <f t="shared" si="5"/>
        <v>19.98</v>
      </c>
      <c r="BG44" s="18">
        <f t="shared" si="5"/>
        <v>0</v>
      </c>
      <c r="BH44" s="18">
        <f t="shared" si="5"/>
        <v>0</v>
      </c>
      <c r="BI44" s="18">
        <f t="shared" si="5"/>
        <v>0</v>
      </c>
      <c r="BJ44" s="18">
        <f t="shared" si="5"/>
        <v>18.900000000000002</v>
      </c>
      <c r="BK44" s="18">
        <f t="shared" si="5"/>
        <v>3.06</v>
      </c>
      <c r="BL44" s="18">
        <f t="shared" si="5"/>
        <v>2.6070000000000002</v>
      </c>
      <c r="BM44" s="18">
        <f t="shared" si="5"/>
        <v>14.790000000000001</v>
      </c>
      <c r="BN44" s="18">
        <f t="shared" si="5"/>
        <v>0</v>
      </c>
      <c r="BO44" s="18">
        <f t="shared" si="5"/>
        <v>0.98699999999999999</v>
      </c>
      <c r="BP44" s="18">
        <f t="shared" si="5"/>
        <v>1.4577599999999999</v>
      </c>
      <c r="BQ44" s="18">
        <f t="shared" si="5"/>
        <v>0.15</v>
      </c>
      <c r="BR44" s="58">
        <f t="shared" ref="BR44" si="6">BR32*BR42</f>
        <v>0</v>
      </c>
      <c r="BS44" s="19">
        <f>SUM(D44:BQ44)</f>
        <v>223.28252000000003</v>
      </c>
      <c r="BT44" s="20">
        <f>BS44/$C$10</f>
        <v>223.28252000000003</v>
      </c>
    </row>
    <row r="45" spans="1:73" ht="17.399999999999999">
      <c r="A45" s="16"/>
      <c r="B45" s="17" t="s">
        <v>29</v>
      </c>
      <c r="C45" s="158"/>
      <c r="D45" s="18">
        <f>D32*D42</f>
        <v>8.1810000000000009</v>
      </c>
      <c r="E45" s="18">
        <f t="shared" ref="E45:BQ45" si="7">E32*E42</f>
        <v>4.8000000000000007</v>
      </c>
      <c r="F45" s="18">
        <f t="shared" si="7"/>
        <v>4.3710000000000004</v>
      </c>
      <c r="G45" s="18">
        <f t="shared" si="7"/>
        <v>0.78</v>
      </c>
      <c r="H45" s="18">
        <f t="shared" si="7"/>
        <v>0</v>
      </c>
      <c r="I45" s="18">
        <f t="shared" si="7"/>
        <v>1.52</v>
      </c>
      <c r="J45" s="18">
        <f t="shared" si="7"/>
        <v>21.646229999999999</v>
      </c>
      <c r="K45" s="18">
        <f t="shared" si="7"/>
        <v>10.388900000000001</v>
      </c>
      <c r="L45" s="18">
        <f t="shared" si="7"/>
        <v>0</v>
      </c>
      <c r="M45" s="18">
        <f t="shared" si="7"/>
        <v>0</v>
      </c>
      <c r="N45" s="18">
        <f t="shared" si="7"/>
        <v>0</v>
      </c>
      <c r="O45" s="18">
        <f t="shared" si="7"/>
        <v>0</v>
      </c>
      <c r="P45" s="18">
        <f t="shared" si="7"/>
        <v>0</v>
      </c>
      <c r="Q45" s="18">
        <f t="shared" si="7"/>
        <v>4.0266399999999996</v>
      </c>
      <c r="R45" s="18">
        <f t="shared" si="7"/>
        <v>0</v>
      </c>
      <c r="S45" s="18">
        <f t="shared" si="7"/>
        <v>0</v>
      </c>
      <c r="T45" s="18">
        <f t="shared" si="7"/>
        <v>0</v>
      </c>
      <c r="U45" s="18">
        <f t="shared" si="7"/>
        <v>16.559999999999999</v>
      </c>
      <c r="V45" s="18">
        <f>V32*V42</f>
        <v>0</v>
      </c>
      <c r="W45" s="18">
        <f>W32*W42</f>
        <v>0</v>
      </c>
      <c r="X45" s="18">
        <f t="shared" si="7"/>
        <v>1.2353999999999998</v>
      </c>
      <c r="Y45" s="18">
        <f t="shared" si="7"/>
        <v>0</v>
      </c>
      <c r="Z45" s="18">
        <f t="shared" si="7"/>
        <v>4.1500000000000004</v>
      </c>
      <c r="AA45" s="18">
        <f t="shared" si="7"/>
        <v>3.3280000000000003</v>
      </c>
      <c r="AB45" s="18">
        <f t="shared" si="7"/>
        <v>0</v>
      </c>
      <c r="AC45" s="18">
        <f t="shared" si="7"/>
        <v>0</v>
      </c>
      <c r="AD45" s="18">
        <f t="shared" si="7"/>
        <v>0</v>
      </c>
      <c r="AE45" s="18">
        <f t="shared" si="7"/>
        <v>0</v>
      </c>
      <c r="AF45" s="18">
        <f t="shared" si="7"/>
        <v>0</v>
      </c>
      <c r="AG45" s="18">
        <f t="shared" si="7"/>
        <v>42.084000000000003</v>
      </c>
      <c r="AH45" s="18">
        <f t="shared" si="7"/>
        <v>2.04</v>
      </c>
      <c r="AI45" s="18">
        <f t="shared" si="7"/>
        <v>0</v>
      </c>
      <c r="AJ45" s="18">
        <f t="shared" si="7"/>
        <v>0</v>
      </c>
      <c r="AK45" s="18">
        <f t="shared" si="7"/>
        <v>0</v>
      </c>
      <c r="AL45" s="18">
        <f t="shared" si="7"/>
        <v>0.67</v>
      </c>
      <c r="AM45" s="18">
        <f t="shared" si="7"/>
        <v>2.3218000000000001</v>
      </c>
      <c r="AN45" s="18">
        <f t="shared" si="7"/>
        <v>0.48</v>
      </c>
      <c r="AO45" s="18">
        <f t="shared" si="7"/>
        <v>0</v>
      </c>
      <c r="AP45" s="18">
        <f t="shared" si="7"/>
        <v>0</v>
      </c>
      <c r="AQ45" s="18">
        <f t="shared" si="7"/>
        <v>0</v>
      </c>
      <c r="AR45" s="18">
        <f t="shared" si="7"/>
        <v>0</v>
      </c>
      <c r="AS45" s="18">
        <f t="shared" si="7"/>
        <v>0</v>
      </c>
      <c r="AT45" s="18">
        <f t="shared" si="7"/>
        <v>0</v>
      </c>
      <c r="AU45" s="18">
        <f t="shared" si="7"/>
        <v>0</v>
      </c>
      <c r="AV45" s="18">
        <f t="shared" si="7"/>
        <v>0</v>
      </c>
      <c r="AW45" s="18">
        <f t="shared" si="7"/>
        <v>0</v>
      </c>
      <c r="AX45" s="18">
        <f t="shared" si="7"/>
        <v>0</v>
      </c>
      <c r="AY45" s="18">
        <f t="shared" si="7"/>
        <v>0.35249999999999998</v>
      </c>
      <c r="AZ45" s="18">
        <f t="shared" si="7"/>
        <v>0</v>
      </c>
      <c r="BA45" s="18">
        <f t="shared" si="7"/>
        <v>0.74</v>
      </c>
      <c r="BB45" s="18">
        <f t="shared" si="7"/>
        <v>0</v>
      </c>
      <c r="BC45" s="18">
        <f t="shared" si="7"/>
        <v>1.8112900000000001</v>
      </c>
      <c r="BD45" s="18">
        <f t="shared" si="7"/>
        <v>13.394</v>
      </c>
      <c r="BE45" s="18">
        <f t="shared" si="7"/>
        <v>16.47</v>
      </c>
      <c r="BF45" s="18">
        <f t="shared" si="7"/>
        <v>19.98</v>
      </c>
      <c r="BG45" s="18">
        <f t="shared" si="7"/>
        <v>0</v>
      </c>
      <c r="BH45" s="18">
        <f t="shared" si="7"/>
        <v>0</v>
      </c>
      <c r="BI45" s="18">
        <f t="shared" si="7"/>
        <v>0</v>
      </c>
      <c r="BJ45" s="18">
        <f t="shared" si="7"/>
        <v>18.900000000000002</v>
      </c>
      <c r="BK45" s="18">
        <f t="shared" si="7"/>
        <v>3.06</v>
      </c>
      <c r="BL45" s="18">
        <f t="shared" si="7"/>
        <v>2.6070000000000002</v>
      </c>
      <c r="BM45" s="18">
        <f t="shared" si="7"/>
        <v>14.790000000000001</v>
      </c>
      <c r="BN45" s="18">
        <f t="shared" si="7"/>
        <v>0</v>
      </c>
      <c r="BO45" s="18">
        <f t="shared" si="7"/>
        <v>0.98699999999999999</v>
      </c>
      <c r="BP45" s="18">
        <f t="shared" si="7"/>
        <v>1.4577599999999999</v>
      </c>
      <c r="BQ45" s="18">
        <f t="shared" si="7"/>
        <v>0.15</v>
      </c>
      <c r="BR45" s="58">
        <f t="shared" ref="BR45" si="8">BR32*BR42</f>
        <v>0</v>
      </c>
      <c r="BS45" s="19">
        <f>SUM(D45:BQ45)</f>
        <v>223.28252000000003</v>
      </c>
      <c r="BT45" s="20">
        <f>BS45/$C$10</f>
        <v>223.28252000000003</v>
      </c>
    </row>
    <row r="46" spans="1:73">
      <c r="A46" s="21"/>
      <c r="B46" s="21" t="s">
        <v>30</v>
      </c>
      <c r="D46" s="22">
        <f>D63+D80+D95+D111</f>
        <v>8.1809999999999992</v>
      </c>
      <c r="E46" s="22">
        <f>E63+E80+E95+E111</f>
        <v>4.8000000000000007</v>
      </c>
      <c r="F46" s="22">
        <f>F63+F80+F95+F111</f>
        <v>3.9990000000000001</v>
      </c>
      <c r="G46" s="22">
        <f>G63+G80+G95+G111</f>
        <v>0.93599999999999994</v>
      </c>
      <c r="H46" s="22"/>
      <c r="I46" s="22">
        <f t="shared" ref="I46:Q46" si="9">I63+I80+I95+I111</f>
        <v>1.8239999999999998</v>
      </c>
      <c r="J46" s="22">
        <f t="shared" si="9"/>
        <v>9.8721299999999985</v>
      </c>
      <c r="K46" s="22">
        <f t="shared" si="9"/>
        <v>10.908345000000001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 t="shared" si="9"/>
        <v>4.0266399999999996</v>
      </c>
      <c r="R46" s="22"/>
      <c r="S46" s="22"/>
      <c r="T46" s="22">
        <f>T63+T80+T95+T111</f>
        <v>0</v>
      </c>
      <c r="U46" s="22">
        <f>U63+U80+U95+U111</f>
        <v>16.559999999999999</v>
      </c>
      <c r="V46" s="22">
        <f>V63+V80+V95+V111</f>
        <v>0</v>
      </c>
      <c r="W46" s="22">
        <f>W63+W80+W95+W111</f>
        <v>0</v>
      </c>
      <c r="X46" s="22">
        <f>X63+X80+X95+X111</f>
        <v>1.2324942000000001</v>
      </c>
      <c r="Y46" s="22"/>
      <c r="Z46" s="22">
        <f>Z63+Z80+Z95+Z111</f>
        <v>4.1500000000000004</v>
      </c>
      <c r="AA46" s="22">
        <f>AA63+AA80+AA95+AA111</f>
        <v>3.3280000000000003</v>
      </c>
      <c r="AB46" s="22"/>
      <c r="AC46" s="22"/>
      <c r="AD46" s="22"/>
      <c r="AE46" s="22"/>
      <c r="AF46" s="22"/>
      <c r="AG46" s="22"/>
      <c r="AH46" s="22">
        <f>AH63+AH80+AH95+AH111</f>
        <v>2.04</v>
      </c>
      <c r="AI46" s="22"/>
      <c r="AJ46" s="22"/>
      <c r="AK46" s="22"/>
      <c r="AL46" s="22"/>
      <c r="AM46" s="22">
        <f>AM63+AM80+AM95+AM111</f>
        <v>2.3218000000000001</v>
      </c>
      <c r="AN46" s="22">
        <f>AN63+AN80+AN95+AN111</f>
        <v>0.48</v>
      </c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>
        <f>AY63+AY80+AY95+AY111</f>
        <v>0.37012499999999998</v>
      </c>
      <c r="AZ46" s="22"/>
      <c r="BA46" s="22">
        <f>BA63+BA80+BA95+BA111</f>
        <v>0</v>
      </c>
      <c r="BB46" s="22"/>
      <c r="BC46" s="22">
        <f>BC63+BC80+BC95+BC111</f>
        <v>0</v>
      </c>
      <c r="BD46" s="22"/>
      <c r="BE46" s="22">
        <f>BE63+BE80+BE95+BE111</f>
        <v>16.47</v>
      </c>
      <c r="BF46" s="22">
        <f>BF63+BF80+BF95+BF111</f>
        <v>19.98</v>
      </c>
      <c r="BG46" s="22"/>
      <c r="BH46" s="22"/>
      <c r="BI46" s="22"/>
      <c r="BJ46" s="22">
        <f t="shared" ref="BJ46:BR46" si="10">BJ63+BJ80+BJ95+BJ111</f>
        <v>27.3</v>
      </c>
      <c r="BK46" s="22">
        <f t="shared" si="10"/>
        <v>4.1480000000000006</v>
      </c>
      <c r="BL46" s="22">
        <f t="shared" si="10"/>
        <v>3.5747499999999999</v>
      </c>
      <c r="BM46" s="22">
        <f t="shared" si="10"/>
        <v>14.790000000000001</v>
      </c>
      <c r="BN46" s="22">
        <f t="shared" si="10"/>
        <v>0</v>
      </c>
      <c r="BO46" s="22">
        <f t="shared" si="10"/>
        <v>0.98699999999999999</v>
      </c>
      <c r="BP46" s="22">
        <f t="shared" si="10"/>
        <v>46.733370000000001</v>
      </c>
      <c r="BQ46" s="22">
        <f t="shared" si="10"/>
        <v>45.413109999999996</v>
      </c>
      <c r="BR46" s="59">
        <f t="shared" si="10"/>
        <v>0</v>
      </c>
    </row>
    <row r="47" spans="1:73">
      <c r="A47" s="21"/>
      <c r="B47" s="21" t="s">
        <v>31</v>
      </c>
      <c r="BT47" s="23">
        <f>BT62+BT79+BT94+BT110</f>
        <v>146.72693420000002</v>
      </c>
    </row>
    <row r="49" spans="1:72">
      <c r="J49" s="1"/>
    </row>
    <row r="50" spans="1:72" ht="15" customHeight="1">
      <c r="A50" s="146"/>
      <c r="B50" s="2" t="s">
        <v>2</v>
      </c>
      <c r="C50" s="148" t="s">
        <v>3</v>
      </c>
      <c r="D50" s="148" t="str">
        <f t="shared" ref="D50:BO50" si="11">D8</f>
        <v>Хлеб пшеничный</v>
      </c>
      <c r="E50" s="148" t="str">
        <f t="shared" si="11"/>
        <v>Хлеб ржано-пшеничный</v>
      </c>
      <c r="F50" s="148" t="str">
        <f t="shared" si="11"/>
        <v>Сахар</v>
      </c>
      <c r="G50" s="148" t="str">
        <f t="shared" si="11"/>
        <v>Чай</v>
      </c>
      <c r="H50" s="148" t="str">
        <f t="shared" si="11"/>
        <v>Какао</v>
      </c>
      <c r="I50" s="148" t="str">
        <f t="shared" si="11"/>
        <v>Кофейный напиток</v>
      </c>
      <c r="J50" s="148" t="str">
        <f t="shared" si="11"/>
        <v>Молоко 2,5%</v>
      </c>
      <c r="K50" s="148" t="str">
        <f t="shared" si="11"/>
        <v>Масло сливочное</v>
      </c>
      <c r="L50" s="148" t="str">
        <f t="shared" si="11"/>
        <v>Сметана 15%</v>
      </c>
      <c r="M50" s="148" t="str">
        <f t="shared" si="11"/>
        <v>Молоко сухое</v>
      </c>
      <c r="N50" s="148" t="str">
        <f t="shared" si="11"/>
        <v>Снежок 2,5 %</v>
      </c>
      <c r="O50" s="148" t="str">
        <f t="shared" si="11"/>
        <v>Творог 5%</v>
      </c>
      <c r="P50" s="148" t="str">
        <f t="shared" si="11"/>
        <v>Молоко сгущенное</v>
      </c>
      <c r="Q50" s="148" t="str">
        <f t="shared" si="11"/>
        <v xml:space="preserve">Джем Сава </v>
      </c>
      <c r="R50" s="148" t="str">
        <f t="shared" si="11"/>
        <v>Сыр</v>
      </c>
      <c r="S50" s="148" t="str">
        <f t="shared" si="11"/>
        <v>Зеленый горошек</v>
      </c>
      <c r="T50" s="148" t="str">
        <f t="shared" si="11"/>
        <v>Кукуруза консервирован.</v>
      </c>
      <c r="U50" s="148" t="str">
        <f t="shared" si="11"/>
        <v>Консервы рыбные</v>
      </c>
      <c r="V50" s="148" t="str">
        <f t="shared" si="11"/>
        <v>Огурцы консервирован.</v>
      </c>
      <c r="W50" s="148" t="str">
        <f t="shared" si="11"/>
        <v>Огурцы свежие</v>
      </c>
      <c r="X50" s="148" t="str">
        <f t="shared" si="11"/>
        <v>Яйцо</v>
      </c>
      <c r="Y50" s="148" t="str">
        <f t="shared" si="11"/>
        <v>Икра кабачковая</v>
      </c>
      <c r="Z50" s="148" t="str">
        <f t="shared" si="11"/>
        <v>Изюм</v>
      </c>
      <c r="AA50" s="148" t="str">
        <f t="shared" si="11"/>
        <v>Курага</v>
      </c>
      <c r="AB50" s="148" t="str">
        <f t="shared" si="11"/>
        <v>Чернослив</v>
      </c>
      <c r="AC50" s="148" t="str">
        <f t="shared" si="11"/>
        <v>Шиповник</v>
      </c>
      <c r="AD50" s="148" t="str">
        <f t="shared" si="11"/>
        <v>Сухофрукты</v>
      </c>
      <c r="AE50" s="148" t="str">
        <f t="shared" si="11"/>
        <v>Ягода свежемороженная</v>
      </c>
      <c r="AF50" s="148" t="str">
        <f t="shared" si="11"/>
        <v>Апельсин</v>
      </c>
      <c r="AG50" s="148" t="str">
        <f t="shared" si="11"/>
        <v>Банан</v>
      </c>
      <c r="AH50" s="148" t="str">
        <f t="shared" si="11"/>
        <v>Лимон</v>
      </c>
      <c r="AI50" s="148" t="str">
        <f t="shared" si="11"/>
        <v>Яблоко</v>
      </c>
      <c r="AJ50" s="148" t="str">
        <f t="shared" si="11"/>
        <v>Кисель</v>
      </c>
      <c r="AK50" s="148" t="str">
        <f t="shared" si="11"/>
        <v xml:space="preserve">Сок </v>
      </c>
      <c r="AL50" s="148" t="str">
        <f t="shared" si="11"/>
        <v>Макаронные изделия</v>
      </c>
      <c r="AM50" s="148" t="str">
        <f t="shared" si="11"/>
        <v>Мука</v>
      </c>
      <c r="AN50" s="148" t="str">
        <f t="shared" si="11"/>
        <v>Дрожжи</v>
      </c>
      <c r="AO50" s="148" t="str">
        <f t="shared" si="11"/>
        <v>Печенье</v>
      </c>
      <c r="AP50" s="148" t="str">
        <f t="shared" si="11"/>
        <v>Пряники</v>
      </c>
      <c r="AQ50" s="148" t="str">
        <f t="shared" si="11"/>
        <v>Вафли</v>
      </c>
      <c r="AR50" s="148" t="str">
        <f t="shared" si="11"/>
        <v>Конфеты</v>
      </c>
      <c r="AS50" s="148" t="str">
        <f t="shared" si="11"/>
        <v>Повидло Сава</v>
      </c>
      <c r="AT50" s="148" t="str">
        <f t="shared" si="11"/>
        <v>Крупа геркулес</v>
      </c>
      <c r="AU50" s="148" t="str">
        <f t="shared" si="11"/>
        <v>Крупа горох</v>
      </c>
      <c r="AV50" s="148" t="str">
        <f t="shared" si="11"/>
        <v>Крупа гречневая</v>
      </c>
      <c r="AW50" s="148" t="str">
        <f t="shared" si="11"/>
        <v>Крупа кукурузная</v>
      </c>
      <c r="AX50" s="148" t="str">
        <f t="shared" si="11"/>
        <v>Крупа манная</v>
      </c>
      <c r="AY50" s="148" t="str">
        <f t="shared" si="11"/>
        <v>Крупа перловая</v>
      </c>
      <c r="AZ50" s="148" t="str">
        <f t="shared" si="11"/>
        <v>Крупа пшеничная</v>
      </c>
      <c r="BA50" s="148" t="str">
        <f t="shared" si="11"/>
        <v>Крупа пшено</v>
      </c>
      <c r="BB50" s="148" t="str">
        <f t="shared" si="11"/>
        <v>Крупа ячневая</v>
      </c>
      <c r="BC50" s="148" t="str">
        <f t="shared" si="11"/>
        <v>Рис</v>
      </c>
      <c r="BD50" s="148" t="str">
        <f t="shared" si="11"/>
        <v>Цыпленок бройлер</v>
      </c>
      <c r="BE50" s="148" t="str">
        <f t="shared" si="11"/>
        <v>Филе куриное</v>
      </c>
      <c r="BF50" s="148" t="str">
        <f t="shared" si="11"/>
        <v>Фарш говяжий</v>
      </c>
      <c r="BG50" s="148" t="str">
        <f t="shared" si="11"/>
        <v>Печень куриная</v>
      </c>
      <c r="BH50" s="148" t="str">
        <f t="shared" si="11"/>
        <v>Филе минтая</v>
      </c>
      <c r="BI50" s="148" t="str">
        <f t="shared" si="11"/>
        <v>Филе сельди слабосол.</v>
      </c>
      <c r="BJ50" s="148" t="str">
        <f t="shared" si="11"/>
        <v>Картофель</v>
      </c>
      <c r="BK50" s="148" t="str">
        <f t="shared" si="11"/>
        <v>Морковь</v>
      </c>
      <c r="BL50" s="148" t="str">
        <f t="shared" si="11"/>
        <v>Лук</v>
      </c>
      <c r="BM50" s="148" t="str">
        <f t="shared" si="11"/>
        <v>Капуста</v>
      </c>
      <c r="BN50" s="148" t="str">
        <f t="shared" si="11"/>
        <v>Свекла</v>
      </c>
      <c r="BO50" s="148" t="str">
        <f t="shared" si="11"/>
        <v>Томатная паста</v>
      </c>
      <c r="BP50" s="148" t="str">
        <f t="shared" ref="BP50:BR50" si="12">BP8</f>
        <v>Масло растительное</v>
      </c>
      <c r="BQ50" s="148" t="str">
        <f t="shared" si="12"/>
        <v>Соль</v>
      </c>
      <c r="BR50" s="159" t="str">
        <f t="shared" si="12"/>
        <v>Лимонная кислота</v>
      </c>
      <c r="BS50" s="150" t="s">
        <v>4</v>
      </c>
      <c r="BT50" s="150" t="s">
        <v>5</v>
      </c>
    </row>
    <row r="51" spans="1:72" ht="36" customHeight="1">
      <c r="A51" s="147"/>
      <c r="B51" s="3" t="s">
        <v>6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60"/>
      <c r="BS51" s="150"/>
      <c r="BT51" s="150"/>
    </row>
    <row r="52" spans="1:72" ht="15" customHeight="1">
      <c r="A52" s="151" t="s">
        <v>7</v>
      </c>
      <c r="B52" s="4" t="str">
        <f>B11</f>
        <v>Бутерброд с джемом</v>
      </c>
      <c r="C52" s="152">
        <f>$F$7</f>
        <v>1</v>
      </c>
      <c r="D52" s="4">
        <f t="shared" ref="D52:BO55" si="13">D11</f>
        <v>0.03</v>
      </c>
      <c r="E52" s="4">
        <f t="shared" si="13"/>
        <v>0</v>
      </c>
      <c r="F52" s="4">
        <f t="shared" si="13"/>
        <v>0</v>
      </c>
      <c r="G52" s="4">
        <f t="shared" si="13"/>
        <v>0</v>
      </c>
      <c r="H52" s="4">
        <f t="shared" si="13"/>
        <v>0</v>
      </c>
      <c r="I52" s="4">
        <f t="shared" si="13"/>
        <v>0</v>
      </c>
      <c r="J52" s="4">
        <f t="shared" si="13"/>
        <v>0</v>
      </c>
      <c r="K52" s="4">
        <f t="shared" si="13"/>
        <v>0</v>
      </c>
      <c r="L52" s="4">
        <f t="shared" si="13"/>
        <v>0</v>
      </c>
      <c r="M52" s="4">
        <f t="shared" si="13"/>
        <v>0</v>
      </c>
      <c r="N52" s="4">
        <f t="shared" si="13"/>
        <v>0</v>
      </c>
      <c r="O52" s="4">
        <f t="shared" si="13"/>
        <v>0</v>
      </c>
      <c r="P52" s="4">
        <f t="shared" si="13"/>
        <v>0</v>
      </c>
      <c r="Q52" s="4">
        <f t="shared" si="13"/>
        <v>8.0000000000000002E-3</v>
      </c>
      <c r="R52" s="4">
        <f t="shared" si="13"/>
        <v>0</v>
      </c>
      <c r="S52" s="4">
        <f t="shared" si="13"/>
        <v>0</v>
      </c>
      <c r="T52" s="4">
        <f t="shared" si="13"/>
        <v>0</v>
      </c>
      <c r="U52" s="4">
        <f t="shared" si="13"/>
        <v>0</v>
      </c>
      <c r="V52" s="4">
        <f t="shared" si="13"/>
        <v>0</v>
      </c>
      <c r="W52" s="4">
        <f t="shared" si="13"/>
        <v>0</v>
      </c>
      <c r="X52" s="4">
        <f t="shared" si="13"/>
        <v>0</v>
      </c>
      <c r="Y52" s="4">
        <f t="shared" si="13"/>
        <v>0</v>
      </c>
      <c r="Z52" s="4">
        <f t="shared" si="13"/>
        <v>0</v>
      </c>
      <c r="AA52" s="4">
        <f t="shared" si="13"/>
        <v>0</v>
      </c>
      <c r="AB52" s="4">
        <f t="shared" si="13"/>
        <v>0</v>
      </c>
      <c r="AC52" s="4">
        <f t="shared" si="13"/>
        <v>0</v>
      </c>
      <c r="AD52" s="4">
        <f t="shared" si="13"/>
        <v>0</v>
      </c>
      <c r="AE52" s="4">
        <f t="shared" si="13"/>
        <v>0</v>
      </c>
      <c r="AF52" s="4">
        <f t="shared" si="13"/>
        <v>0</v>
      </c>
      <c r="AG52" s="4">
        <f t="shared" si="13"/>
        <v>0</v>
      </c>
      <c r="AH52" s="4">
        <f t="shared" si="13"/>
        <v>0</v>
      </c>
      <c r="AI52" s="4">
        <f t="shared" si="13"/>
        <v>0</v>
      </c>
      <c r="AJ52" s="4">
        <f t="shared" si="13"/>
        <v>0</v>
      </c>
      <c r="AK52" s="4">
        <f t="shared" si="13"/>
        <v>0</v>
      </c>
      <c r="AL52" s="4">
        <f t="shared" si="13"/>
        <v>0</v>
      </c>
      <c r="AM52" s="4">
        <f t="shared" si="13"/>
        <v>0</v>
      </c>
      <c r="AN52" s="4">
        <f t="shared" si="13"/>
        <v>0</v>
      </c>
      <c r="AO52" s="4">
        <f t="shared" si="13"/>
        <v>0</v>
      </c>
      <c r="AP52" s="4">
        <f t="shared" si="13"/>
        <v>0</v>
      </c>
      <c r="AQ52" s="4">
        <f t="shared" si="13"/>
        <v>0</v>
      </c>
      <c r="AR52" s="4">
        <f t="shared" si="13"/>
        <v>0</v>
      </c>
      <c r="AS52" s="4">
        <f t="shared" si="13"/>
        <v>0</v>
      </c>
      <c r="AT52" s="4">
        <f t="shared" si="13"/>
        <v>0</v>
      </c>
      <c r="AU52" s="4">
        <f t="shared" si="13"/>
        <v>0</v>
      </c>
      <c r="AV52" s="4">
        <f t="shared" si="13"/>
        <v>0</v>
      </c>
      <c r="AW52" s="4">
        <f t="shared" si="13"/>
        <v>0</v>
      </c>
      <c r="AX52" s="4">
        <f t="shared" si="13"/>
        <v>0</v>
      </c>
      <c r="AY52" s="4">
        <f t="shared" si="13"/>
        <v>0</v>
      </c>
      <c r="AZ52" s="4">
        <f t="shared" si="13"/>
        <v>0</v>
      </c>
      <c r="BA52" s="4">
        <f t="shared" si="13"/>
        <v>0</v>
      </c>
      <c r="BB52" s="4">
        <f t="shared" si="13"/>
        <v>0</v>
      </c>
      <c r="BC52" s="4">
        <f t="shared" si="13"/>
        <v>0</v>
      </c>
      <c r="BD52" s="4">
        <f t="shared" si="13"/>
        <v>0</v>
      </c>
      <c r="BE52" s="4">
        <f t="shared" si="13"/>
        <v>0</v>
      </c>
      <c r="BF52" s="4">
        <f t="shared" si="13"/>
        <v>0</v>
      </c>
      <c r="BG52" s="4">
        <f t="shared" si="13"/>
        <v>0</v>
      </c>
      <c r="BH52" s="4">
        <f t="shared" si="13"/>
        <v>0</v>
      </c>
      <c r="BI52" s="4">
        <f t="shared" si="13"/>
        <v>0</v>
      </c>
      <c r="BJ52" s="4">
        <f t="shared" si="13"/>
        <v>0</v>
      </c>
      <c r="BK52" s="4">
        <f t="shared" si="13"/>
        <v>0</v>
      </c>
      <c r="BL52" s="4">
        <f t="shared" si="13"/>
        <v>0</v>
      </c>
      <c r="BM52" s="4">
        <f t="shared" si="13"/>
        <v>0</v>
      </c>
      <c r="BN52" s="4">
        <f t="shared" si="13"/>
        <v>0</v>
      </c>
      <c r="BO52" s="4">
        <f t="shared" si="13"/>
        <v>0</v>
      </c>
      <c r="BP52" s="4"/>
      <c r="BQ52" s="4"/>
      <c r="BR52" s="54"/>
    </row>
    <row r="53" spans="1:72" ht="15" customHeight="1">
      <c r="A53" s="151"/>
      <c r="B53" s="4" t="str">
        <f>B12</f>
        <v>Кофейный напиток с молоком</v>
      </c>
      <c r="C53" s="153"/>
      <c r="D53" s="4">
        <f t="shared" si="13"/>
        <v>0</v>
      </c>
      <c r="E53" s="4">
        <f t="shared" si="13"/>
        <v>0</v>
      </c>
      <c r="F53" s="4">
        <f t="shared" si="13"/>
        <v>0.01</v>
      </c>
      <c r="G53" s="4">
        <f t="shared" si="13"/>
        <v>0</v>
      </c>
      <c r="H53" s="4">
        <f t="shared" si="13"/>
        <v>0</v>
      </c>
      <c r="I53" s="4">
        <f t="shared" si="13"/>
        <v>2.3999999999999998E-3</v>
      </c>
      <c r="J53" s="4">
        <f t="shared" si="13"/>
        <v>0.09</v>
      </c>
      <c r="K53" s="4">
        <f t="shared" si="13"/>
        <v>0</v>
      </c>
      <c r="L53" s="4">
        <f t="shared" si="13"/>
        <v>0</v>
      </c>
      <c r="M53" s="4">
        <f t="shared" si="13"/>
        <v>0</v>
      </c>
      <c r="N53" s="4">
        <f t="shared" si="13"/>
        <v>0</v>
      </c>
      <c r="O53" s="4">
        <f t="shared" si="13"/>
        <v>0</v>
      </c>
      <c r="P53" s="4">
        <f t="shared" si="13"/>
        <v>0</v>
      </c>
      <c r="Q53" s="4">
        <f t="shared" si="13"/>
        <v>0</v>
      </c>
      <c r="R53" s="4">
        <f t="shared" si="13"/>
        <v>0</v>
      </c>
      <c r="S53" s="4">
        <f t="shared" si="13"/>
        <v>0</v>
      </c>
      <c r="T53" s="4">
        <f t="shared" si="13"/>
        <v>0</v>
      </c>
      <c r="U53" s="4">
        <f t="shared" si="13"/>
        <v>0</v>
      </c>
      <c r="V53" s="4">
        <f t="shared" si="13"/>
        <v>0</v>
      </c>
      <c r="W53" s="4">
        <f t="shared" si="13"/>
        <v>0</v>
      </c>
      <c r="X53" s="4">
        <f t="shared" si="13"/>
        <v>0</v>
      </c>
      <c r="Y53" s="4">
        <f t="shared" si="13"/>
        <v>0</v>
      </c>
      <c r="Z53" s="4">
        <f t="shared" si="13"/>
        <v>0</v>
      </c>
      <c r="AA53" s="4">
        <f t="shared" si="13"/>
        <v>0</v>
      </c>
      <c r="AB53" s="4">
        <f t="shared" si="13"/>
        <v>0</v>
      </c>
      <c r="AC53" s="4">
        <f t="shared" si="13"/>
        <v>0</v>
      </c>
      <c r="AD53" s="4">
        <f t="shared" si="13"/>
        <v>0</v>
      </c>
      <c r="AE53" s="4">
        <f t="shared" si="13"/>
        <v>0</v>
      </c>
      <c r="AF53" s="4">
        <f t="shared" si="13"/>
        <v>0</v>
      </c>
      <c r="AG53" s="4">
        <f t="shared" si="13"/>
        <v>0</v>
      </c>
      <c r="AH53" s="4">
        <f t="shared" si="13"/>
        <v>0</v>
      </c>
      <c r="AI53" s="4">
        <f t="shared" si="13"/>
        <v>0</v>
      </c>
      <c r="AJ53" s="4">
        <f t="shared" si="13"/>
        <v>0</v>
      </c>
      <c r="AK53" s="4">
        <f t="shared" si="13"/>
        <v>0</v>
      </c>
      <c r="AL53" s="4">
        <f t="shared" si="13"/>
        <v>0</v>
      </c>
      <c r="AM53" s="4">
        <f t="shared" si="13"/>
        <v>0</v>
      </c>
      <c r="AN53" s="4">
        <f t="shared" si="13"/>
        <v>0</v>
      </c>
      <c r="AO53" s="4">
        <f t="shared" si="13"/>
        <v>0</v>
      </c>
      <c r="AP53" s="4">
        <f t="shared" si="13"/>
        <v>0</v>
      </c>
      <c r="AQ53" s="4">
        <f t="shared" si="13"/>
        <v>0</v>
      </c>
      <c r="AR53" s="4">
        <f t="shared" si="13"/>
        <v>0</v>
      </c>
      <c r="AS53" s="4">
        <f t="shared" si="13"/>
        <v>0</v>
      </c>
      <c r="AT53" s="4">
        <f t="shared" si="13"/>
        <v>0</v>
      </c>
      <c r="AU53" s="4">
        <f t="shared" si="13"/>
        <v>0</v>
      </c>
      <c r="AV53" s="4">
        <f t="shared" si="13"/>
        <v>0</v>
      </c>
      <c r="AW53" s="4">
        <f t="shared" si="13"/>
        <v>0</v>
      </c>
      <c r="AX53" s="4">
        <f t="shared" si="13"/>
        <v>0</v>
      </c>
      <c r="AY53" s="4">
        <f t="shared" si="13"/>
        <v>0</v>
      </c>
      <c r="AZ53" s="4">
        <f t="shared" si="13"/>
        <v>0</v>
      </c>
      <c r="BA53" s="4">
        <f t="shared" si="13"/>
        <v>0</v>
      </c>
      <c r="BB53" s="4">
        <f t="shared" si="13"/>
        <v>0</v>
      </c>
      <c r="BC53" s="4">
        <f t="shared" si="13"/>
        <v>0</v>
      </c>
      <c r="BD53" s="4">
        <f t="shared" si="13"/>
        <v>0</v>
      </c>
      <c r="BE53" s="4">
        <f t="shared" si="13"/>
        <v>0</v>
      </c>
      <c r="BF53" s="4">
        <f t="shared" si="13"/>
        <v>0</v>
      </c>
      <c r="BG53" s="4">
        <f t="shared" si="13"/>
        <v>0</v>
      </c>
      <c r="BH53" s="4">
        <f t="shared" si="13"/>
        <v>0</v>
      </c>
      <c r="BI53" s="4">
        <f t="shared" si="13"/>
        <v>0</v>
      </c>
      <c r="BJ53" s="4">
        <f t="shared" si="13"/>
        <v>0</v>
      </c>
      <c r="BK53" s="4">
        <f t="shared" si="13"/>
        <v>0</v>
      </c>
      <c r="BL53" s="4">
        <f t="shared" si="13"/>
        <v>0</v>
      </c>
      <c r="BM53" s="4">
        <f t="shared" si="13"/>
        <v>0</v>
      </c>
      <c r="BN53" s="4">
        <f t="shared" si="13"/>
        <v>0</v>
      </c>
      <c r="BO53" s="4">
        <f t="shared" si="13"/>
        <v>0</v>
      </c>
      <c r="BP53" s="4"/>
      <c r="BQ53" s="4"/>
      <c r="BR53" s="54"/>
    </row>
    <row r="54" spans="1:72" ht="15" customHeight="1">
      <c r="A54" s="151"/>
      <c r="B54" s="4">
        <f>B13</f>
        <v>0</v>
      </c>
      <c r="C54" s="153"/>
      <c r="D54" s="4">
        <f t="shared" si="13"/>
        <v>0</v>
      </c>
      <c r="E54" s="4">
        <f t="shared" si="13"/>
        <v>0</v>
      </c>
      <c r="F54" s="4">
        <f t="shared" si="13"/>
        <v>0</v>
      </c>
      <c r="G54" s="4">
        <f t="shared" si="13"/>
        <v>0</v>
      </c>
      <c r="H54" s="4">
        <f t="shared" si="13"/>
        <v>0</v>
      </c>
      <c r="I54" s="4">
        <f t="shared" si="13"/>
        <v>0</v>
      </c>
      <c r="J54" s="4">
        <f t="shared" si="13"/>
        <v>0</v>
      </c>
      <c r="K54" s="4">
        <f t="shared" si="13"/>
        <v>0</v>
      </c>
      <c r="L54" s="4">
        <f t="shared" si="13"/>
        <v>0</v>
      </c>
      <c r="M54" s="4">
        <f t="shared" si="13"/>
        <v>0</v>
      </c>
      <c r="N54" s="4">
        <f t="shared" si="13"/>
        <v>0</v>
      </c>
      <c r="O54" s="4">
        <f t="shared" si="13"/>
        <v>0</v>
      </c>
      <c r="P54" s="4">
        <f t="shared" si="13"/>
        <v>0</v>
      </c>
      <c r="Q54" s="4">
        <f t="shared" si="13"/>
        <v>0</v>
      </c>
      <c r="R54" s="4">
        <f t="shared" si="13"/>
        <v>0</v>
      </c>
      <c r="S54" s="4">
        <f t="shared" si="13"/>
        <v>0</v>
      </c>
      <c r="T54" s="4">
        <f t="shared" si="13"/>
        <v>0</v>
      </c>
      <c r="U54" s="4">
        <f t="shared" si="13"/>
        <v>0</v>
      </c>
      <c r="V54" s="4">
        <f t="shared" si="13"/>
        <v>0</v>
      </c>
      <c r="W54" s="4">
        <f t="shared" si="13"/>
        <v>0</v>
      </c>
      <c r="X54" s="4">
        <f t="shared" si="13"/>
        <v>0</v>
      </c>
      <c r="Y54" s="4">
        <f t="shared" si="13"/>
        <v>0</v>
      </c>
      <c r="Z54" s="4">
        <f t="shared" si="13"/>
        <v>0</v>
      </c>
      <c r="AA54" s="4">
        <f t="shared" si="13"/>
        <v>0</v>
      </c>
      <c r="AB54" s="4">
        <f t="shared" si="13"/>
        <v>0</v>
      </c>
      <c r="AC54" s="4">
        <f t="shared" si="13"/>
        <v>0</v>
      </c>
      <c r="AD54" s="4">
        <f t="shared" si="13"/>
        <v>0</v>
      </c>
      <c r="AE54" s="4">
        <f t="shared" si="13"/>
        <v>0</v>
      </c>
      <c r="AF54" s="4">
        <f t="shared" si="13"/>
        <v>0</v>
      </c>
      <c r="AG54" s="4">
        <f t="shared" si="13"/>
        <v>0</v>
      </c>
      <c r="AH54" s="4">
        <f t="shared" si="13"/>
        <v>0</v>
      </c>
      <c r="AI54" s="4">
        <f t="shared" si="13"/>
        <v>0</v>
      </c>
      <c r="AJ54" s="4">
        <f t="shared" si="13"/>
        <v>0</v>
      </c>
      <c r="AK54" s="4">
        <f t="shared" si="13"/>
        <v>0</v>
      </c>
      <c r="AL54" s="4">
        <f t="shared" si="13"/>
        <v>0</v>
      </c>
      <c r="AM54" s="4">
        <f t="shared" si="13"/>
        <v>0</v>
      </c>
      <c r="AN54" s="4">
        <f t="shared" si="13"/>
        <v>0</v>
      </c>
      <c r="AO54" s="4">
        <f t="shared" si="13"/>
        <v>0</v>
      </c>
      <c r="AP54" s="4">
        <f t="shared" si="13"/>
        <v>0</v>
      </c>
      <c r="AQ54" s="4">
        <f t="shared" si="13"/>
        <v>0</v>
      </c>
      <c r="AR54" s="4">
        <f t="shared" si="13"/>
        <v>0</v>
      </c>
      <c r="AS54" s="4">
        <f t="shared" si="13"/>
        <v>0</v>
      </c>
      <c r="AT54" s="4">
        <f t="shared" si="13"/>
        <v>0</v>
      </c>
      <c r="AU54" s="4">
        <f t="shared" si="13"/>
        <v>0</v>
      </c>
      <c r="AV54" s="4">
        <f t="shared" si="13"/>
        <v>0</v>
      </c>
      <c r="AW54" s="4">
        <f t="shared" si="13"/>
        <v>0</v>
      </c>
      <c r="AX54" s="4">
        <f t="shared" si="13"/>
        <v>0</v>
      </c>
      <c r="AY54" s="4">
        <f t="shared" si="13"/>
        <v>0</v>
      </c>
      <c r="AZ54" s="4">
        <f t="shared" si="13"/>
        <v>0</v>
      </c>
      <c r="BA54" s="4">
        <f t="shared" si="13"/>
        <v>0</v>
      </c>
      <c r="BB54" s="4">
        <f t="shared" si="13"/>
        <v>0</v>
      </c>
      <c r="BC54" s="4">
        <f t="shared" si="13"/>
        <v>0</v>
      </c>
      <c r="BD54" s="4">
        <f t="shared" si="13"/>
        <v>0</v>
      </c>
      <c r="BE54" s="4">
        <f t="shared" si="13"/>
        <v>0</v>
      </c>
      <c r="BF54" s="4">
        <f t="shared" si="13"/>
        <v>0</v>
      </c>
      <c r="BG54" s="4">
        <f t="shared" si="13"/>
        <v>0</v>
      </c>
      <c r="BH54" s="4">
        <f t="shared" si="13"/>
        <v>0</v>
      </c>
      <c r="BI54" s="4">
        <f t="shared" si="13"/>
        <v>0</v>
      </c>
      <c r="BJ54" s="4">
        <f t="shared" si="13"/>
        <v>0</v>
      </c>
      <c r="BK54" s="4">
        <f t="shared" si="13"/>
        <v>0</v>
      </c>
      <c r="BL54" s="4">
        <f t="shared" si="13"/>
        <v>0</v>
      </c>
      <c r="BM54" s="4">
        <f t="shared" si="13"/>
        <v>0</v>
      </c>
      <c r="BN54" s="4">
        <f t="shared" si="13"/>
        <v>0</v>
      </c>
      <c r="BO54" s="4">
        <f t="shared" si="13"/>
        <v>0</v>
      </c>
      <c r="BP54" s="4"/>
      <c r="BQ54" s="4"/>
      <c r="BR54" s="54"/>
    </row>
    <row r="55" spans="1:72" ht="15" customHeight="1">
      <c r="A55" s="151"/>
      <c r="B55" s="4" t="str">
        <f>B14</f>
        <v xml:space="preserve">Салат из кукурузы </v>
      </c>
      <c r="C55" s="153"/>
      <c r="D55" s="4">
        <f t="shared" si="13"/>
        <v>0</v>
      </c>
      <c r="E55" s="4">
        <f t="shared" si="13"/>
        <v>0</v>
      </c>
      <c r="F55" s="4">
        <f t="shared" si="13"/>
        <v>0</v>
      </c>
      <c r="G55" s="4">
        <f t="shared" si="13"/>
        <v>0</v>
      </c>
      <c r="H55" s="4">
        <f t="shared" si="13"/>
        <v>0</v>
      </c>
      <c r="I55" s="4">
        <f t="shared" si="13"/>
        <v>0</v>
      </c>
      <c r="J55" s="4">
        <f t="shared" si="13"/>
        <v>0</v>
      </c>
      <c r="K55" s="4">
        <f t="shared" si="13"/>
        <v>0</v>
      </c>
      <c r="L55" s="4">
        <f t="shared" si="13"/>
        <v>0</v>
      </c>
      <c r="M55" s="4">
        <f t="shared" si="13"/>
        <v>0</v>
      </c>
      <c r="N55" s="4">
        <f t="shared" si="13"/>
        <v>0</v>
      </c>
      <c r="O55" s="4">
        <f t="shared" si="13"/>
        <v>0</v>
      </c>
      <c r="P55" s="4">
        <f t="shared" si="13"/>
        <v>0</v>
      </c>
      <c r="Q55" s="4">
        <f t="shared" si="13"/>
        <v>0</v>
      </c>
      <c r="R55" s="4">
        <f t="shared" si="13"/>
        <v>0</v>
      </c>
      <c r="S55" s="4">
        <f t="shared" si="13"/>
        <v>0</v>
      </c>
      <c r="T55" s="4">
        <f t="shared" si="13"/>
        <v>0</v>
      </c>
      <c r="U55" s="4">
        <f t="shared" si="13"/>
        <v>0</v>
      </c>
      <c r="V55" s="4">
        <f t="shared" si="13"/>
        <v>0</v>
      </c>
      <c r="W55" s="4">
        <f t="shared" si="13"/>
        <v>0</v>
      </c>
      <c r="X55" s="4">
        <f t="shared" si="13"/>
        <v>0</v>
      </c>
      <c r="Y55" s="4">
        <f t="shared" si="13"/>
        <v>0</v>
      </c>
      <c r="Z55" s="4">
        <f t="shared" si="13"/>
        <v>0</v>
      </c>
      <c r="AA55" s="4">
        <f t="shared" si="13"/>
        <v>0</v>
      </c>
      <c r="AB55" s="4">
        <f t="shared" si="13"/>
        <v>0</v>
      </c>
      <c r="AC55" s="4">
        <f t="shared" si="13"/>
        <v>0</v>
      </c>
      <c r="AD55" s="4">
        <f t="shared" si="13"/>
        <v>0</v>
      </c>
      <c r="AE55" s="4">
        <f t="shared" si="13"/>
        <v>0</v>
      </c>
      <c r="AF55" s="4">
        <f t="shared" si="13"/>
        <v>0</v>
      </c>
      <c r="AG55" s="4">
        <f t="shared" si="13"/>
        <v>0</v>
      </c>
      <c r="AH55" s="4">
        <f t="shared" si="13"/>
        <v>0</v>
      </c>
      <c r="AI55" s="4">
        <f t="shared" si="13"/>
        <v>0</v>
      </c>
      <c r="AJ55" s="4">
        <f t="shared" si="13"/>
        <v>0</v>
      </c>
      <c r="AK55" s="4">
        <f t="shared" si="13"/>
        <v>0</v>
      </c>
      <c r="AL55" s="4">
        <f t="shared" si="13"/>
        <v>0</v>
      </c>
      <c r="AM55" s="4">
        <f t="shared" si="13"/>
        <v>0</v>
      </c>
      <c r="AN55" s="4">
        <f t="shared" si="13"/>
        <v>0</v>
      </c>
      <c r="AO55" s="4">
        <f t="shared" si="13"/>
        <v>0</v>
      </c>
      <c r="AP55" s="4">
        <f t="shared" si="13"/>
        <v>0</v>
      </c>
      <c r="AQ55" s="4">
        <f t="shared" si="13"/>
        <v>0</v>
      </c>
      <c r="AR55" s="4">
        <f t="shared" si="13"/>
        <v>0</v>
      </c>
      <c r="AS55" s="4">
        <f t="shared" si="13"/>
        <v>0</v>
      </c>
      <c r="AT55" s="4">
        <f t="shared" si="13"/>
        <v>0</v>
      </c>
      <c r="AU55" s="4">
        <f t="shared" si="13"/>
        <v>0</v>
      </c>
      <c r="AV55" s="4">
        <f t="shared" si="13"/>
        <v>0</v>
      </c>
      <c r="AW55" s="4">
        <f t="shared" si="13"/>
        <v>0</v>
      </c>
      <c r="AX55" s="4">
        <f t="shared" si="13"/>
        <v>0</v>
      </c>
      <c r="AY55" s="4">
        <f t="shared" si="13"/>
        <v>0</v>
      </c>
      <c r="AZ55" s="4">
        <f t="shared" si="13"/>
        <v>0</v>
      </c>
      <c r="BA55" s="4">
        <f t="shared" si="13"/>
        <v>0</v>
      </c>
      <c r="BB55" s="4">
        <f t="shared" si="13"/>
        <v>0</v>
      </c>
      <c r="BC55" s="4">
        <f t="shared" si="13"/>
        <v>0</v>
      </c>
      <c r="BD55" s="4">
        <f t="shared" si="13"/>
        <v>0</v>
      </c>
      <c r="BE55" s="4">
        <f t="shared" si="13"/>
        <v>0</v>
      </c>
      <c r="BF55" s="4">
        <f t="shared" si="13"/>
        <v>0</v>
      </c>
      <c r="BG55" s="4">
        <f t="shared" si="13"/>
        <v>0</v>
      </c>
      <c r="BH55" s="4">
        <f t="shared" si="13"/>
        <v>0</v>
      </c>
      <c r="BI55" s="4">
        <f t="shared" si="13"/>
        <v>0</v>
      </c>
      <c r="BJ55" s="4">
        <f t="shared" si="13"/>
        <v>0</v>
      </c>
      <c r="BK55" s="4">
        <f t="shared" si="13"/>
        <v>0</v>
      </c>
      <c r="BL55" s="4">
        <f t="shared" si="13"/>
        <v>0</v>
      </c>
      <c r="BM55" s="4">
        <f t="shared" si="13"/>
        <v>0</v>
      </c>
      <c r="BN55" s="4">
        <f t="shared" si="13"/>
        <v>0</v>
      </c>
      <c r="BO55" s="4">
        <f t="shared" ref="BO55" si="14">BO14</f>
        <v>0</v>
      </c>
      <c r="BP55" s="4"/>
      <c r="BQ55" s="4"/>
      <c r="BR55" s="54"/>
    </row>
    <row r="56" spans="1:72" ht="15" customHeight="1">
      <c r="A56" s="151"/>
      <c r="B56" s="4" t="str">
        <f>B15</f>
        <v>Суп с лапшой</v>
      </c>
      <c r="C56" s="154"/>
      <c r="D56" s="4">
        <f t="shared" ref="D56:BO56" si="15">D15</f>
        <v>0</v>
      </c>
      <c r="E56" s="4">
        <f t="shared" si="15"/>
        <v>0</v>
      </c>
      <c r="F56" s="4">
        <f t="shared" si="15"/>
        <v>0</v>
      </c>
      <c r="G56" s="4">
        <f t="shared" si="15"/>
        <v>0</v>
      </c>
      <c r="H56" s="4">
        <f t="shared" si="15"/>
        <v>0</v>
      </c>
      <c r="I56" s="4">
        <f t="shared" si="15"/>
        <v>0</v>
      </c>
      <c r="J56" s="4">
        <f t="shared" si="15"/>
        <v>0</v>
      </c>
      <c r="K56" s="4">
        <f t="shared" si="15"/>
        <v>3.0000000000000001E-3</v>
      </c>
      <c r="L56" s="4">
        <f t="shared" si="15"/>
        <v>0</v>
      </c>
      <c r="M56" s="4">
        <f t="shared" si="15"/>
        <v>0</v>
      </c>
      <c r="N56" s="4">
        <f t="shared" si="15"/>
        <v>0</v>
      </c>
      <c r="O56" s="4">
        <f t="shared" si="15"/>
        <v>0</v>
      </c>
      <c r="P56" s="4">
        <f t="shared" si="15"/>
        <v>0</v>
      </c>
      <c r="Q56" s="4">
        <f t="shared" si="15"/>
        <v>0</v>
      </c>
      <c r="R56" s="4">
        <f t="shared" si="15"/>
        <v>0</v>
      </c>
      <c r="S56" s="4">
        <f t="shared" si="15"/>
        <v>0</v>
      </c>
      <c r="T56" s="4">
        <f t="shared" si="15"/>
        <v>0</v>
      </c>
      <c r="U56" s="4">
        <f t="shared" si="15"/>
        <v>0</v>
      </c>
      <c r="V56" s="4">
        <f t="shared" si="15"/>
        <v>0</v>
      </c>
      <c r="W56" s="4">
        <f t="shared" si="15"/>
        <v>0</v>
      </c>
      <c r="X56" s="4">
        <f t="shared" si="15"/>
        <v>0</v>
      </c>
      <c r="Y56" s="4">
        <f t="shared" si="15"/>
        <v>0</v>
      </c>
      <c r="Z56" s="4">
        <f t="shared" si="15"/>
        <v>0</v>
      </c>
      <c r="AA56" s="4">
        <f t="shared" si="15"/>
        <v>0</v>
      </c>
      <c r="AB56" s="4">
        <f t="shared" si="15"/>
        <v>0</v>
      </c>
      <c r="AC56" s="4">
        <f t="shared" si="15"/>
        <v>0</v>
      </c>
      <c r="AD56" s="4">
        <f t="shared" si="15"/>
        <v>0</v>
      </c>
      <c r="AE56" s="4">
        <f t="shared" si="15"/>
        <v>0</v>
      </c>
      <c r="AF56" s="4">
        <f t="shared" si="15"/>
        <v>0</v>
      </c>
      <c r="AG56" s="4">
        <f t="shared" si="15"/>
        <v>0</v>
      </c>
      <c r="AH56" s="4">
        <f t="shared" si="15"/>
        <v>0</v>
      </c>
      <c r="AI56" s="4">
        <f t="shared" si="15"/>
        <v>0</v>
      </c>
      <c r="AJ56" s="4">
        <f t="shared" si="15"/>
        <v>0</v>
      </c>
      <c r="AK56" s="4">
        <f t="shared" si="15"/>
        <v>0</v>
      </c>
      <c r="AL56" s="4">
        <f t="shared" si="15"/>
        <v>0.01</v>
      </c>
      <c r="AM56" s="4">
        <f t="shared" si="15"/>
        <v>0</v>
      </c>
      <c r="AN56" s="4">
        <f t="shared" si="15"/>
        <v>0</v>
      </c>
      <c r="AO56" s="4">
        <f t="shared" si="15"/>
        <v>0</v>
      </c>
      <c r="AP56" s="4">
        <f t="shared" si="15"/>
        <v>0</v>
      </c>
      <c r="AQ56" s="4">
        <f t="shared" si="15"/>
        <v>0</v>
      </c>
      <c r="AR56" s="4">
        <f t="shared" si="15"/>
        <v>0</v>
      </c>
      <c r="AS56" s="4">
        <f t="shared" si="15"/>
        <v>0</v>
      </c>
      <c r="AT56" s="4">
        <f t="shared" si="15"/>
        <v>0</v>
      </c>
      <c r="AU56" s="4">
        <f t="shared" si="15"/>
        <v>0</v>
      </c>
      <c r="AV56" s="4">
        <f t="shared" si="15"/>
        <v>0</v>
      </c>
      <c r="AW56" s="4">
        <f t="shared" si="15"/>
        <v>0</v>
      </c>
      <c r="AX56" s="4">
        <f t="shared" si="15"/>
        <v>0</v>
      </c>
      <c r="AY56" s="4">
        <f t="shared" si="15"/>
        <v>0</v>
      </c>
      <c r="AZ56" s="4">
        <f t="shared" si="15"/>
        <v>0</v>
      </c>
      <c r="BA56" s="4">
        <f t="shared" si="15"/>
        <v>0</v>
      </c>
      <c r="BB56" s="4">
        <f t="shared" si="15"/>
        <v>0</v>
      </c>
      <c r="BC56" s="4">
        <f t="shared" si="15"/>
        <v>0</v>
      </c>
      <c r="BD56" s="4">
        <f t="shared" si="15"/>
        <v>3.6999999999999998E-2</v>
      </c>
      <c r="BE56" s="4">
        <f t="shared" si="15"/>
        <v>0</v>
      </c>
      <c r="BF56" s="4">
        <f t="shared" si="15"/>
        <v>0</v>
      </c>
      <c r="BG56" s="4">
        <f t="shared" si="15"/>
        <v>0</v>
      </c>
      <c r="BH56" s="4">
        <f t="shared" si="15"/>
        <v>0</v>
      </c>
      <c r="BI56" s="4">
        <f t="shared" si="15"/>
        <v>0</v>
      </c>
      <c r="BJ56" s="4">
        <f t="shared" si="15"/>
        <v>0.1</v>
      </c>
      <c r="BK56" s="4">
        <f t="shared" si="15"/>
        <v>1.6E-2</v>
      </c>
      <c r="BL56" s="4">
        <f t="shared" si="15"/>
        <v>1.2E-2</v>
      </c>
      <c r="BM56" s="4">
        <f t="shared" si="15"/>
        <v>0</v>
      </c>
      <c r="BN56" s="4">
        <f t="shared" si="15"/>
        <v>0</v>
      </c>
      <c r="BO56" s="4">
        <f t="shared" si="15"/>
        <v>0</v>
      </c>
      <c r="BP56" s="4"/>
      <c r="BQ56" s="4"/>
      <c r="BR56" s="54"/>
    </row>
    <row r="57" spans="1:72" ht="17.399999999999999">
      <c r="B57" s="8" t="s">
        <v>23</v>
      </c>
      <c r="C57" s="9"/>
      <c r="D57" s="10">
        <f>SUM(D52:D56)</f>
        <v>0.03</v>
      </c>
      <c r="E57" s="10">
        <f t="shared" ref="E57:BO57" si="16">SUM(E52:E56)</f>
        <v>0</v>
      </c>
      <c r="F57" s="10">
        <f t="shared" si="16"/>
        <v>0.01</v>
      </c>
      <c r="G57" s="10">
        <f t="shared" si="16"/>
        <v>0</v>
      </c>
      <c r="H57" s="10">
        <f t="shared" si="16"/>
        <v>0</v>
      </c>
      <c r="I57" s="10">
        <f t="shared" si="16"/>
        <v>2.3999999999999998E-3</v>
      </c>
      <c r="J57" s="10">
        <f t="shared" si="16"/>
        <v>0.09</v>
      </c>
      <c r="K57" s="10">
        <f t="shared" si="16"/>
        <v>3.0000000000000001E-3</v>
      </c>
      <c r="L57" s="10">
        <f t="shared" si="16"/>
        <v>0</v>
      </c>
      <c r="M57" s="10">
        <f t="shared" si="16"/>
        <v>0</v>
      </c>
      <c r="N57" s="10">
        <f t="shared" si="16"/>
        <v>0</v>
      </c>
      <c r="O57" s="10">
        <f t="shared" si="16"/>
        <v>0</v>
      </c>
      <c r="P57" s="10">
        <f t="shared" si="16"/>
        <v>0</v>
      </c>
      <c r="Q57" s="10">
        <f t="shared" si="16"/>
        <v>8.0000000000000002E-3</v>
      </c>
      <c r="R57" s="10">
        <f t="shared" si="16"/>
        <v>0</v>
      </c>
      <c r="S57" s="10">
        <f t="shared" si="16"/>
        <v>0</v>
      </c>
      <c r="T57" s="10">
        <f t="shared" si="16"/>
        <v>0</v>
      </c>
      <c r="U57" s="10">
        <f t="shared" si="16"/>
        <v>0</v>
      </c>
      <c r="V57" s="10">
        <f t="shared" si="16"/>
        <v>0</v>
      </c>
      <c r="W57" s="10">
        <f>SUM(W52:W56)</f>
        <v>0</v>
      </c>
      <c r="X57" s="10">
        <f t="shared" si="16"/>
        <v>0</v>
      </c>
      <c r="Y57" s="10">
        <f t="shared" si="16"/>
        <v>0</v>
      </c>
      <c r="Z57" s="10">
        <f t="shared" si="16"/>
        <v>0</v>
      </c>
      <c r="AA57" s="10">
        <f t="shared" si="16"/>
        <v>0</v>
      </c>
      <c r="AB57" s="10">
        <f t="shared" si="16"/>
        <v>0</v>
      </c>
      <c r="AC57" s="10">
        <f t="shared" si="16"/>
        <v>0</v>
      </c>
      <c r="AD57" s="10">
        <f t="shared" si="16"/>
        <v>0</v>
      </c>
      <c r="AE57" s="10">
        <f t="shared" si="16"/>
        <v>0</v>
      </c>
      <c r="AF57" s="10">
        <f t="shared" si="16"/>
        <v>0</v>
      </c>
      <c r="AG57" s="10">
        <f t="shared" si="16"/>
        <v>0</v>
      </c>
      <c r="AH57" s="10">
        <f t="shared" si="16"/>
        <v>0</v>
      </c>
      <c r="AI57" s="10">
        <f t="shared" si="16"/>
        <v>0</v>
      </c>
      <c r="AJ57" s="10">
        <f t="shared" si="16"/>
        <v>0</v>
      </c>
      <c r="AK57" s="10">
        <f t="shared" si="16"/>
        <v>0</v>
      </c>
      <c r="AL57" s="10">
        <f t="shared" si="16"/>
        <v>0.01</v>
      </c>
      <c r="AM57" s="10">
        <f t="shared" si="16"/>
        <v>0</v>
      </c>
      <c r="AN57" s="10">
        <f t="shared" si="16"/>
        <v>0</v>
      </c>
      <c r="AO57" s="10">
        <f t="shared" si="16"/>
        <v>0</v>
      </c>
      <c r="AP57" s="10">
        <f t="shared" si="16"/>
        <v>0</v>
      </c>
      <c r="AQ57" s="10">
        <f t="shared" si="16"/>
        <v>0</v>
      </c>
      <c r="AR57" s="10">
        <f t="shared" si="16"/>
        <v>0</v>
      </c>
      <c r="AS57" s="10">
        <f t="shared" si="16"/>
        <v>0</v>
      </c>
      <c r="AT57" s="10">
        <f t="shared" si="16"/>
        <v>0</v>
      </c>
      <c r="AU57" s="10">
        <f t="shared" si="16"/>
        <v>0</v>
      </c>
      <c r="AV57" s="10">
        <f t="shared" si="16"/>
        <v>0</v>
      </c>
      <c r="AW57" s="10">
        <f t="shared" si="16"/>
        <v>0</v>
      </c>
      <c r="AX57" s="10">
        <f t="shared" si="16"/>
        <v>0</v>
      </c>
      <c r="AY57" s="10">
        <f t="shared" si="16"/>
        <v>0</v>
      </c>
      <c r="AZ57" s="10">
        <f t="shared" si="16"/>
        <v>0</v>
      </c>
      <c r="BA57" s="10">
        <f t="shared" si="16"/>
        <v>0</v>
      </c>
      <c r="BB57" s="10">
        <f t="shared" si="16"/>
        <v>0</v>
      </c>
      <c r="BC57" s="10">
        <f t="shared" si="16"/>
        <v>0</v>
      </c>
      <c r="BD57" s="10">
        <f t="shared" si="16"/>
        <v>3.6999999999999998E-2</v>
      </c>
      <c r="BE57" s="10">
        <f t="shared" si="16"/>
        <v>0</v>
      </c>
      <c r="BF57" s="10">
        <f t="shared" si="16"/>
        <v>0</v>
      </c>
      <c r="BG57" s="10">
        <f t="shared" si="16"/>
        <v>0</v>
      </c>
      <c r="BH57" s="10">
        <f t="shared" si="16"/>
        <v>0</v>
      </c>
      <c r="BI57" s="10">
        <f t="shared" si="16"/>
        <v>0</v>
      </c>
      <c r="BJ57" s="10">
        <f t="shared" si="16"/>
        <v>0.1</v>
      </c>
      <c r="BK57" s="10">
        <f t="shared" si="16"/>
        <v>1.6E-2</v>
      </c>
      <c r="BL57" s="10">
        <f t="shared" si="16"/>
        <v>1.2E-2</v>
      </c>
      <c r="BM57" s="10">
        <f t="shared" si="16"/>
        <v>0</v>
      </c>
      <c r="BN57" s="10">
        <f t="shared" si="16"/>
        <v>0</v>
      </c>
      <c r="BO57" s="10">
        <f t="shared" si="16"/>
        <v>0</v>
      </c>
      <c r="BP57" s="10"/>
      <c r="BQ57" s="10"/>
      <c r="BR57" s="55"/>
    </row>
    <row r="58" spans="1:72" ht="17.399999999999999">
      <c r="B58" s="8" t="s">
        <v>24</v>
      </c>
      <c r="C58" s="9"/>
      <c r="D58" s="11">
        <f t="shared" ref="D58:BO58" si="17">PRODUCT(D57,$F$7)</f>
        <v>0.03</v>
      </c>
      <c r="E58" s="11">
        <f t="shared" si="17"/>
        <v>0</v>
      </c>
      <c r="F58" s="11">
        <f t="shared" si="17"/>
        <v>0.01</v>
      </c>
      <c r="G58" s="11">
        <f t="shared" si="17"/>
        <v>0</v>
      </c>
      <c r="H58" s="11">
        <f t="shared" si="17"/>
        <v>0</v>
      </c>
      <c r="I58" s="11">
        <f t="shared" si="17"/>
        <v>2.3999999999999998E-3</v>
      </c>
      <c r="J58" s="11">
        <f t="shared" si="17"/>
        <v>0.09</v>
      </c>
      <c r="K58" s="11">
        <f t="shared" si="17"/>
        <v>3.0000000000000001E-3</v>
      </c>
      <c r="L58" s="11">
        <f t="shared" si="17"/>
        <v>0</v>
      </c>
      <c r="M58" s="11">
        <f t="shared" si="17"/>
        <v>0</v>
      </c>
      <c r="N58" s="11">
        <f t="shared" si="17"/>
        <v>0</v>
      </c>
      <c r="O58" s="11">
        <f t="shared" si="17"/>
        <v>0</v>
      </c>
      <c r="P58" s="11">
        <f t="shared" si="17"/>
        <v>0</v>
      </c>
      <c r="Q58" s="11">
        <f t="shared" si="17"/>
        <v>8.0000000000000002E-3</v>
      </c>
      <c r="R58" s="11">
        <f t="shared" si="17"/>
        <v>0</v>
      </c>
      <c r="S58" s="11">
        <f t="shared" si="17"/>
        <v>0</v>
      </c>
      <c r="T58" s="11">
        <f t="shared" si="17"/>
        <v>0</v>
      </c>
      <c r="U58" s="11">
        <f t="shared" si="17"/>
        <v>0</v>
      </c>
      <c r="V58" s="11">
        <f t="shared" si="17"/>
        <v>0</v>
      </c>
      <c r="W58" s="11">
        <f>PRODUCT(W57,$F$7)</f>
        <v>0</v>
      </c>
      <c r="X58" s="11">
        <f t="shared" si="17"/>
        <v>0</v>
      </c>
      <c r="Y58" s="11">
        <f t="shared" si="17"/>
        <v>0</v>
      </c>
      <c r="Z58" s="11">
        <f t="shared" si="17"/>
        <v>0</v>
      </c>
      <c r="AA58" s="11">
        <f t="shared" si="17"/>
        <v>0</v>
      </c>
      <c r="AB58" s="11">
        <f t="shared" si="17"/>
        <v>0</v>
      </c>
      <c r="AC58" s="11">
        <f t="shared" si="17"/>
        <v>0</v>
      </c>
      <c r="AD58" s="11">
        <f t="shared" si="17"/>
        <v>0</v>
      </c>
      <c r="AE58" s="11">
        <f t="shared" si="17"/>
        <v>0</v>
      </c>
      <c r="AF58" s="11">
        <f t="shared" si="17"/>
        <v>0</v>
      </c>
      <c r="AG58" s="11">
        <f t="shared" si="17"/>
        <v>0</v>
      </c>
      <c r="AH58" s="11">
        <f t="shared" si="17"/>
        <v>0</v>
      </c>
      <c r="AI58" s="11">
        <f t="shared" si="17"/>
        <v>0</v>
      </c>
      <c r="AJ58" s="11">
        <f t="shared" si="17"/>
        <v>0</v>
      </c>
      <c r="AK58" s="11">
        <f t="shared" si="17"/>
        <v>0</v>
      </c>
      <c r="AL58" s="11">
        <f t="shared" si="17"/>
        <v>0.01</v>
      </c>
      <c r="AM58" s="11">
        <f t="shared" si="17"/>
        <v>0</v>
      </c>
      <c r="AN58" s="11">
        <f t="shared" si="17"/>
        <v>0</v>
      </c>
      <c r="AO58" s="11">
        <f t="shared" si="17"/>
        <v>0</v>
      </c>
      <c r="AP58" s="11">
        <f t="shared" si="17"/>
        <v>0</v>
      </c>
      <c r="AQ58" s="11">
        <f t="shared" si="17"/>
        <v>0</v>
      </c>
      <c r="AR58" s="11">
        <f t="shared" si="17"/>
        <v>0</v>
      </c>
      <c r="AS58" s="11">
        <f t="shared" si="17"/>
        <v>0</v>
      </c>
      <c r="AT58" s="11">
        <f t="shared" si="17"/>
        <v>0</v>
      </c>
      <c r="AU58" s="11">
        <f t="shared" si="17"/>
        <v>0</v>
      </c>
      <c r="AV58" s="11">
        <f t="shared" si="17"/>
        <v>0</v>
      </c>
      <c r="AW58" s="11">
        <f t="shared" si="17"/>
        <v>0</v>
      </c>
      <c r="AX58" s="11">
        <f t="shared" si="17"/>
        <v>0</v>
      </c>
      <c r="AY58" s="11">
        <f t="shared" si="17"/>
        <v>0</v>
      </c>
      <c r="AZ58" s="11">
        <f t="shared" si="17"/>
        <v>0</v>
      </c>
      <c r="BA58" s="11">
        <f t="shared" si="17"/>
        <v>0</v>
      </c>
      <c r="BB58" s="11">
        <f t="shared" si="17"/>
        <v>0</v>
      </c>
      <c r="BC58" s="11">
        <f t="shared" si="17"/>
        <v>0</v>
      </c>
      <c r="BD58" s="11">
        <f t="shared" si="17"/>
        <v>3.6999999999999998E-2</v>
      </c>
      <c r="BE58" s="11">
        <f t="shared" si="17"/>
        <v>0</v>
      </c>
      <c r="BF58" s="11">
        <f t="shared" si="17"/>
        <v>0</v>
      </c>
      <c r="BG58" s="11">
        <f t="shared" si="17"/>
        <v>0</v>
      </c>
      <c r="BH58" s="11">
        <f t="shared" si="17"/>
        <v>0</v>
      </c>
      <c r="BI58" s="11">
        <f t="shared" si="17"/>
        <v>0</v>
      </c>
      <c r="BJ58" s="11">
        <f t="shared" si="17"/>
        <v>0.1</v>
      </c>
      <c r="BK58" s="11">
        <f t="shared" si="17"/>
        <v>1.6E-2</v>
      </c>
      <c r="BL58" s="11">
        <f t="shared" si="17"/>
        <v>1.2E-2</v>
      </c>
      <c r="BM58" s="11">
        <f t="shared" si="17"/>
        <v>0</v>
      </c>
      <c r="BN58" s="11">
        <f t="shared" si="17"/>
        <v>0</v>
      </c>
      <c r="BO58" s="11">
        <f t="shared" si="17"/>
        <v>0</v>
      </c>
      <c r="BP58" s="11"/>
      <c r="BQ58" s="11"/>
      <c r="BR58" s="56"/>
    </row>
    <row r="60" spans="1:72" ht="17.399999999999999">
      <c r="A60" s="12"/>
      <c r="B60" s="13" t="s">
        <v>25</v>
      </c>
      <c r="C60" s="14" t="s">
        <v>26</v>
      </c>
      <c r="D60" s="15">
        <f>D42</f>
        <v>90.9</v>
      </c>
      <c r="E60" s="15">
        <f t="shared" ref="E60:BO60" si="18">E42</f>
        <v>96</v>
      </c>
      <c r="F60" s="15">
        <f t="shared" si="18"/>
        <v>93</v>
      </c>
      <c r="G60" s="15">
        <f t="shared" si="18"/>
        <v>780</v>
      </c>
      <c r="H60" s="15">
        <f t="shared" si="18"/>
        <v>1610</v>
      </c>
      <c r="I60" s="15">
        <f t="shared" si="18"/>
        <v>760</v>
      </c>
      <c r="J60" s="15">
        <f t="shared" si="18"/>
        <v>90.57</v>
      </c>
      <c r="K60" s="15">
        <f t="shared" si="18"/>
        <v>1038.8900000000001</v>
      </c>
      <c r="L60" s="15">
        <f t="shared" si="18"/>
        <v>255.2</v>
      </c>
      <c r="M60" s="15">
        <f t="shared" si="18"/>
        <v>796</v>
      </c>
      <c r="N60" s="15">
        <f t="shared" si="18"/>
        <v>126.38</v>
      </c>
      <c r="O60" s="15">
        <f t="shared" si="18"/>
        <v>416.09</v>
      </c>
      <c r="P60" s="15">
        <f t="shared" si="18"/>
        <v>634.21</v>
      </c>
      <c r="Q60" s="15">
        <f t="shared" si="18"/>
        <v>503.33</v>
      </c>
      <c r="R60" s="15">
        <f t="shared" si="18"/>
        <v>0</v>
      </c>
      <c r="S60" s="15">
        <f t="shared" si="18"/>
        <v>0</v>
      </c>
      <c r="T60" s="15">
        <f t="shared" si="18"/>
        <v>0</v>
      </c>
      <c r="U60" s="15">
        <f t="shared" si="18"/>
        <v>920</v>
      </c>
      <c r="V60" s="15">
        <f t="shared" si="18"/>
        <v>464.1</v>
      </c>
      <c r="W60" s="15">
        <f>W42</f>
        <v>249</v>
      </c>
      <c r="X60" s="15">
        <f t="shared" si="18"/>
        <v>8.6999999999999993</v>
      </c>
      <c r="Y60" s="15">
        <f t="shared" si="18"/>
        <v>0</v>
      </c>
      <c r="Z60" s="15">
        <f t="shared" si="18"/>
        <v>415</v>
      </c>
      <c r="AA60" s="15">
        <f t="shared" si="18"/>
        <v>416</v>
      </c>
      <c r="AB60" s="15">
        <f t="shared" si="18"/>
        <v>358</v>
      </c>
      <c r="AC60" s="15">
        <f t="shared" si="18"/>
        <v>283</v>
      </c>
      <c r="AD60" s="15">
        <f t="shared" si="18"/>
        <v>144</v>
      </c>
      <c r="AE60" s="15">
        <f t="shared" si="18"/>
        <v>668</v>
      </c>
      <c r="AF60" s="15">
        <f t="shared" si="18"/>
        <v>0</v>
      </c>
      <c r="AG60" s="15">
        <f t="shared" si="18"/>
        <v>252</v>
      </c>
      <c r="AH60" s="15">
        <f t="shared" si="18"/>
        <v>340</v>
      </c>
      <c r="AI60" s="15">
        <f t="shared" si="18"/>
        <v>186</v>
      </c>
      <c r="AJ60" s="15">
        <f t="shared" si="18"/>
        <v>263.64</v>
      </c>
      <c r="AK60" s="15">
        <f t="shared" si="18"/>
        <v>98</v>
      </c>
      <c r="AL60" s="15">
        <f t="shared" si="18"/>
        <v>67</v>
      </c>
      <c r="AM60" s="15">
        <f t="shared" si="18"/>
        <v>49.4</v>
      </c>
      <c r="AN60" s="15">
        <f t="shared" si="18"/>
        <v>240</v>
      </c>
      <c r="AO60" s="15">
        <f t="shared" si="18"/>
        <v>258</v>
      </c>
      <c r="AP60" s="15">
        <f t="shared" si="18"/>
        <v>0</v>
      </c>
      <c r="AQ60" s="15">
        <f t="shared" si="18"/>
        <v>346</v>
      </c>
      <c r="AR60" s="15">
        <f t="shared" si="18"/>
        <v>0</v>
      </c>
      <c r="AS60" s="15">
        <f t="shared" si="18"/>
        <v>281.61</v>
      </c>
      <c r="AT60" s="15">
        <f t="shared" si="18"/>
        <v>87.5</v>
      </c>
      <c r="AU60" s="15">
        <f t="shared" si="18"/>
        <v>74</v>
      </c>
      <c r="AV60" s="15">
        <f t="shared" si="18"/>
        <v>64.67</v>
      </c>
      <c r="AW60" s="15">
        <f t="shared" si="18"/>
        <v>75.709999999999994</v>
      </c>
      <c r="AX60" s="15">
        <f t="shared" si="18"/>
        <v>85.71</v>
      </c>
      <c r="AY60" s="15">
        <f t="shared" si="18"/>
        <v>58.75</v>
      </c>
      <c r="AZ60" s="15">
        <f t="shared" si="18"/>
        <v>95.38</v>
      </c>
      <c r="BA60" s="15">
        <f t="shared" si="18"/>
        <v>74</v>
      </c>
      <c r="BB60" s="15">
        <f t="shared" si="18"/>
        <v>65</v>
      </c>
      <c r="BC60" s="15">
        <f t="shared" si="18"/>
        <v>139.33000000000001</v>
      </c>
      <c r="BD60" s="15">
        <f t="shared" si="18"/>
        <v>362</v>
      </c>
      <c r="BE60" s="15">
        <f t="shared" si="18"/>
        <v>549</v>
      </c>
      <c r="BF60" s="15">
        <f t="shared" si="18"/>
        <v>666</v>
      </c>
      <c r="BG60" s="15">
        <f t="shared" si="18"/>
        <v>300</v>
      </c>
      <c r="BH60" s="15">
        <f t="shared" si="18"/>
        <v>578</v>
      </c>
      <c r="BI60" s="15">
        <f t="shared" si="18"/>
        <v>0</v>
      </c>
      <c r="BJ60" s="15">
        <f t="shared" si="18"/>
        <v>84</v>
      </c>
      <c r="BK60" s="15">
        <f t="shared" si="18"/>
        <v>68</v>
      </c>
      <c r="BL60" s="15">
        <f t="shared" si="18"/>
        <v>79</v>
      </c>
      <c r="BM60" s="15">
        <f t="shared" si="18"/>
        <v>87</v>
      </c>
      <c r="BN60" s="15">
        <f t="shared" si="18"/>
        <v>109</v>
      </c>
      <c r="BO60" s="15">
        <f t="shared" si="18"/>
        <v>329</v>
      </c>
      <c r="BP60" s="15"/>
      <c r="BQ60" s="15"/>
      <c r="BR60" s="55"/>
    </row>
    <row r="61" spans="1:72" ht="17.399999999999999">
      <c r="B61" s="8" t="s">
        <v>27</v>
      </c>
      <c r="C61" s="9" t="s">
        <v>26</v>
      </c>
      <c r="D61" s="10">
        <f>D60/1000</f>
        <v>9.0900000000000009E-2</v>
      </c>
      <c r="E61" s="10">
        <f t="shared" ref="E61:BO61" si="19">E60/1000</f>
        <v>9.6000000000000002E-2</v>
      </c>
      <c r="F61" s="10">
        <f t="shared" si="19"/>
        <v>9.2999999999999999E-2</v>
      </c>
      <c r="G61" s="10">
        <f t="shared" si="19"/>
        <v>0.78</v>
      </c>
      <c r="H61" s="10">
        <f t="shared" si="19"/>
        <v>1.61</v>
      </c>
      <c r="I61" s="10">
        <f t="shared" si="19"/>
        <v>0.76</v>
      </c>
      <c r="J61" s="10">
        <f t="shared" si="19"/>
        <v>9.0569999999999998E-2</v>
      </c>
      <c r="K61" s="10">
        <f t="shared" si="19"/>
        <v>1.0388900000000001</v>
      </c>
      <c r="L61" s="10">
        <f t="shared" si="19"/>
        <v>0.25519999999999998</v>
      </c>
      <c r="M61" s="10">
        <f t="shared" si="19"/>
        <v>0.79600000000000004</v>
      </c>
      <c r="N61" s="10">
        <f t="shared" si="19"/>
        <v>0.12637999999999999</v>
      </c>
      <c r="O61" s="10">
        <f t="shared" si="19"/>
        <v>0.41608999999999996</v>
      </c>
      <c r="P61" s="10">
        <f t="shared" si="19"/>
        <v>0.63421000000000005</v>
      </c>
      <c r="Q61" s="10">
        <f t="shared" si="19"/>
        <v>0.50332999999999994</v>
      </c>
      <c r="R61" s="10">
        <f t="shared" si="19"/>
        <v>0</v>
      </c>
      <c r="S61" s="10">
        <f t="shared" si="19"/>
        <v>0</v>
      </c>
      <c r="T61" s="10">
        <f t="shared" si="19"/>
        <v>0</v>
      </c>
      <c r="U61" s="10">
        <f t="shared" si="19"/>
        <v>0.92</v>
      </c>
      <c r="V61" s="10">
        <f t="shared" si="19"/>
        <v>0.46410000000000001</v>
      </c>
      <c r="W61" s="10">
        <f>W60/1000</f>
        <v>0.249</v>
      </c>
      <c r="X61" s="10">
        <f t="shared" si="19"/>
        <v>8.6999999999999994E-3</v>
      </c>
      <c r="Y61" s="10">
        <f t="shared" si="19"/>
        <v>0</v>
      </c>
      <c r="Z61" s="10">
        <f t="shared" si="19"/>
        <v>0.41499999999999998</v>
      </c>
      <c r="AA61" s="10">
        <f t="shared" si="19"/>
        <v>0.41599999999999998</v>
      </c>
      <c r="AB61" s="10">
        <f t="shared" si="19"/>
        <v>0.35799999999999998</v>
      </c>
      <c r="AC61" s="10">
        <f t="shared" si="19"/>
        <v>0.28299999999999997</v>
      </c>
      <c r="AD61" s="10">
        <f t="shared" si="19"/>
        <v>0.14399999999999999</v>
      </c>
      <c r="AE61" s="10">
        <f t="shared" si="19"/>
        <v>0.66800000000000004</v>
      </c>
      <c r="AF61" s="10">
        <f t="shared" si="19"/>
        <v>0</v>
      </c>
      <c r="AG61" s="10">
        <f t="shared" si="19"/>
        <v>0.252</v>
      </c>
      <c r="AH61" s="10">
        <f t="shared" si="19"/>
        <v>0.34</v>
      </c>
      <c r="AI61" s="10">
        <f t="shared" si="19"/>
        <v>0.186</v>
      </c>
      <c r="AJ61" s="10">
        <f t="shared" si="19"/>
        <v>0.26363999999999999</v>
      </c>
      <c r="AK61" s="10">
        <f t="shared" si="19"/>
        <v>9.8000000000000004E-2</v>
      </c>
      <c r="AL61" s="10">
        <f t="shared" si="19"/>
        <v>6.7000000000000004E-2</v>
      </c>
      <c r="AM61" s="10">
        <f t="shared" si="19"/>
        <v>4.9399999999999999E-2</v>
      </c>
      <c r="AN61" s="10">
        <f t="shared" si="19"/>
        <v>0.24</v>
      </c>
      <c r="AO61" s="10">
        <f t="shared" si="19"/>
        <v>0.25800000000000001</v>
      </c>
      <c r="AP61" s="10">
        <f t="shared" si="19"/>
        <v>0</v>
      </c>
      <c r="AQ61" s="10">
        <f t="shared" si="19"/>
        <v>0.34599999999999997</v>
      </c>
      <c r="AR61" s="10">
        <f t="shared" si="19"/>
        <v>0</v>
      </c>
      <c r="AS61" s="10">
        <f t="shared" si="19"/>
        <v>0.28161000000000003</v>
      </c>
      <c r="AT61" s="10">
        <f t="shared" si="19"/>
        <v>8.7499999999999994E-2</v>
      </c>
      <c r="AU61" s="10">
        <f t="shared" si="19"/>
        <v>7.3999999999999996E-2</v>
      </c>
      <c r="AV61" s="10">
        <f t="shared" si="19"/>
        <v>6.4670000000000005E-2</v>
      </c>
      <c r="AW61" s="10">
        <f t="shared" si="19"/>
        <v>7.571E-2</v>
      </c>
      <c r="AX61" s="10">
        <f t="shared" si="19"/>
        <v>8.5709999999999995E-2</v>
      </c>
      <c r="AY61" s="10">
        <f t="shared" si="19"/>
        <v>5.8749999999999997E-2</v>
      </c>
      <c r="AZ61" s="10">
        <f t="shared" si="19"/>
        <v>9.5379999999999993E-2</v>
      </c>
      <c r="BA61" s="10">
        <f t="shared" si="19"/>
        <v>7.3999999999999996E-2</v>
      </c>
      <c r="BB61" s="10">
        <f t="shared" si="19"/>
        <v>6.5000000000000002E-2</v>
      </c>
      <c r="BC61" s="10">
        <f t="shared" si="19"/>
        <v>0.13933000000000001</v>
      </c>
      <c r="BD61" s="10">
        <f t="shared" si="19"/>
        <v>0.36199999999999999</v>
      </c>
      <c r="BE61" s="10">
        <f t="shared" si="19"/>
        <v>0.54900000000000004</v>
      </c>
      <c r="BF61" s="10">
        <f t="shared" si="19"/>
        <v>0.66600000000000004</v>
      </c>
      <c r="BG61" s="10">
        <f t="shared" si="19"/>
        <v>0.3</v>
      </c>
      <c r="BH61" s="10">
        <f t="shared" si="19"/>
        <v>0.57799999999999996</v>
      </c>
      <c r="BI61" s="10">
        <f t="shared" si="19"/>
        <v>0</v>
      </c>
      <c r="BJ61" s="10">
        <f t="shared" si="19"/>
        <v>8.4000000000000005E-2</v>
      </c>
      <c r="BK61" s="10">
        <f t="shared" si="19"/>
        <v>6.8000000000000005E-2</v>
      </c>
      <c r="BL61" s="10">
        <f t="shared" si="19"/>
        <v>7.9000000000000001E-2</v>
      </c>
      <c r="BM61" s="10">
        <f t="shared" si="19"/>
        <v>8.6999999999999994E-2</v>
      </c>
      <c r="BN61" s="10">
        <f t="shared" si="19"/>
        <v>0.109</v>
      </c>
      <c r="BO61" s="10">
        <f t="shared" si="19"/>
        <v>0.32900000000000001</v>
      </c>
      <c r="BP61" s="10"/>
      <c r="BQ61" s="10"/>
      <c r="BR61" s="55"/>
    </row>
    <row r="62" spans="1:72" ht="17.399999999999999">
      <c r="A62" s="16"/>
      <c r="B62" s="17" t="s">
        <v>28</v>
      </c>
      <c r="C62" s="158"/>
      <c r="D62" s="18">
        <f>D58*D60</f>
        <v>2.7269999999999999</v>
      </c>
      <c r="E62" s="18">
        <f t="shared" ref="E62:BO62" si="20">E58*E60</f>
        <v>0</v>
      </c>
      <c r="F62" s="18">
        <f t="shared" si="20"/>
        <v>0.93</v>
      </c>
      <c r="G62" s="18">
        <f t="shared" si="20"/>
        <v>0</v>
      </c>
      <c r="H62" s="18">
        <f t="shared" si="20"/>
        <v>0</v>
      </c>
      <c r="I62" s="18">
        <f t="shared" si="20"/>
        <v>1.8239999999999998</v>
      </c>
      <c r="J62" s="18">
        <f t="shared" si="20"/>
        <v>8.1512999999999991</v>
      </c>
      <c r="K62" s="18">
        <f t="shared" si="20"/>
        <v>3.1166700000000005</v>
      </c>
      <c r="L62" s="18">
        <f t="shared" si="20"/>
        <v>0</v>
      </c>
      <c r="M62" s="18">
        <f t="shared" si="20"/>
        <v>0</v>
      </c>
      <c r="N62" s="18">
        <f t="shared" si="20"/>
        <v>0</v>
      </c>
      <c r="O62" s="18">
        <f t="shared" si="20"/>
        <v>0</v>
      </c>
      <c r="P62" s="18">
        <f t="shared" si="20"/>
        <v>0</v>
      </c>
      <c r="Q62" s="18">
        <f t="shared" si="20"/>
        <v>4.0266399999999996</v>
      </c>
      <c r="R62" s="18">
        <f t="shared" si="20"/>
        <v>0</v>
      </c>
      <c r="S62" s="18">
        <f t="shared" si="20"/>
        <v>0</v>
      </c>
      <c r="T62" s="18">
        <f t="shared" si="20"/>
        <v>0</v>
      </c>
      <c r="U62" s="18">
        <f t="shared" si="20"/>
        <v>0</v>
      </c>
      <c r="V62" s="18">
        <f t="shared" si="20"/>
        <v>0</v>
      </c>
      <c r="W62" s="18">
        <f>W58*W60</f>
        <v>0</v>
      </c>
      <c r="X62" s="18">
        <f t="shared" si="20"/>
        <v>0</v>
      </c>
      <c r="Y62" s="18">
        <f t="shared" si="20"/>
        <v>0</v>
      </c>
      <c r="Z62" s="18">
        <f t="shared" si="20"/>
        <v>0</v>
      </c>
      <c r="AA62" s="18">
        <f t="shared" si="20"/>
        <v>0</v>
      </c>
      <c r="AB62" s="18">
        <f t="shared" si="20"/>
        <v>0</v>
      </c>
      <c r="AC62" s="18">
        <f t="shared" si="20"/>
        <v>0</v>
      </c>
      <c r="AD62" s="18">
        <f t="shared" si="20"/>
        <v>0</v>
      </c>
      <c r="AE62" s="18">
        <f t="shared" si="20"/>
        <v>0</v>
      </c>
      <c r="AF62" s="18">
        <f t="shared" si="20"/>
        <v>0</v>
      </c>
      <c r="AG62" s="18">
        <f t="shared" si="20"/>
        <v>0</v>
      </c>
      <c r="AH62" s="18">
        <f t="shared" si="20"/>
        <v>0</v>
      </c>
      <c r="AI62" s="18">
        <f t="shared" si="20"/>
        <v>0</v>
      </c>
      <c r="AJ62" s="18">
        <f t="shared" si="20"/>
        <v>0</v>
      </c>
      <c r="AK62" s="18">
        <f t="shared" si="20"/>
        <v>0</v>
      </c>
      <c r="AL62" s="18">
        <f t="shared" si="20"/>
        <v>0.67</v>
      </c>
      <c r="AM62" s="18">
        <f t="shared" si="20"/>
        <v>0</v>
      </c>
      <c r="AN62" s="18">
        <f t="shared" si="20"/>
        <v>0</v>
      </c>
      <c r="AO62" s="18">
        <f t="shared" si="20"/>
        <v>0</v>
      </c>
      <c r="AP62" s="18">
        <f t="shared" si="20"/>
        <v>0</v>
      </c>
      <c r="AQ62" s="18">
        <f t="shared" si="20"/>
        <v>0</v>
      </c>
      <c r="AR62" s="18">
        <f t="shared" si="20"/>
        <v>0</v>
      </c>
      <c r="AS62" s="18">
        <f t="shared" si="20"/>
        <v>0</v>
      </c>
      <c r="AT62" s="18">
        <f t="shared" si="20"/>
        <v>0</v>
      </c>
      <c r="AU62" s="18">
        <f t="shared" si="20"/>
        <v>0</v>
      </c>
      <c r="AV62" s="18">
        <f t="shared" si="20"/>
        <v>0</v>
      </c>
      <c r="AW62" s="18">
        <f t="shared" si="20"/>
        <v>0</v>
      </c>
      <c r="AX62" s="18">
        <f t="shared" si="20"/>
        <v>0</v>
      </c>
      <c r="AY62" s="18">
        <f t="shared" si="20"/>
        <v>0</v>
      </c>
      <c r="AZ62" s="18">
        <f t="shared" si="20"/>
        <v>0</v>
      </c>
      <c r="BA62" s="18">
        <f t="shared" si="20"/>
        <v>0</v>
      </c>
      <c r="BB62" s="18">
        <f t="shared" si="20"/>
        <v>0</v>
      </c>
      <c r="BC62" s="18">
        <f t="shared" si="20"/>
        <v>0</v>
      </c>
      <c r="BD62" s="18">
        <f t="shared" si="20"/>
        <v>13.394</v>
      </c>
      <c r="BE62" s="18">
        <f t="shared" si="20"/>
        <v>0</v>
      </c>
      <c r="BF62" s="18">
        <f t="shared" si="20"/>
        <v>0</v>
      </c>
      <c r="BG62" s="18">
        <f t="shared" si="20"/>
        <v>0</v>
      </c>
      <c r="BH62" s="18">
        <f t="shared" si="20"/>
        <v>0</v>
      </c>
      <c r="BI62" s="18">
        <f t="shared" si="20"/>
        <v>0</v>
      </c>
      <c r="BJ62" s="18">
        <f t="shared" si="20"/>
        <v>8.4</v>
      </c>
      <c r="BK62" s="18">
        <f t="shared" si="20"/>
        <v>1.0880000000000001</v>
      </c>
      <c r="BL62" s="18">
        <f t="shared" si="20"/>
        <v>0.94800000000000006</v>
      </c>
      <c r="BM62" s="18">
        <f t="shared" si="20"/>
        <v>0</v>
      </c>
      <c r="BN62" s="18">
        <f t="shared" si="20"/>
        <v>0</v>
      </c>
      <c r="BO62" s="18">
        <f t="shared" si="20"/>
        <v>0</v>
      </c>
      <c r="BP62" s="18">
        <f>SUM(D62:BN62)</f>
        <v>45.27561</v>
      </c>
      <c r="BQ62" s="18">
        <f>BP62/$C$10</f>
        <v>45.27561</v>
      </c>
      <c r="BR62" s="58"/>
      <c r="BS62" s="19"/>
      <c r="BT62" s="20"/>
    </row>
    <row r="63" spans="1:72" ht="17.399999999999999">
      <c r="A63" s="16"/>
      <c r="B63" s="17" t="s">
        <v>29</v>
      </c>
      <c r="C63" s="158"/>
      <c r="D63" s="18">
        <f>D58*D60</f>
        <v>2.7269999999999999</v>
      </c>
      <c r="E63" s="18">
        <f t="shared" ref="E63:BO63" si="21">E58*E60</f>
        <v>0</v>
      </c>
      <c r="F63" s="18">
        <f t="shared" si="21"/>
        <v>0.93</v>
      </c>
      <c r="G63" s="18">
        <f t="shared" si="21"/>
        <v>0</v>
      </c>
      <c r="H63" s="18">
        <f t="shared" si="21"/>
        <v>0</v>
      </c>
      <c r="I63" s="18">
        <f t="shared" si="21"/>
        <v>1.8239999999999998</v>
      </c>
      <c r="J63" s="18">
        <f t="shared" si="21"/>
        <v>8.1512999999999991</v>
      </c>
      <c r="K63" s="18">
        <f t="shared" si="21"/>
        <v>3.1166700000000005</v>
      </c>
      <c r="L63" s="18">
        <f t="shared" si="21"/>
        <v>0</v>
      </c>
      <c r="M63" s="18">
        <f t="shared" si="21"/>
        <v>0</v>
      </c>
      <c r="N63" s="18">
        <f t="shared" si="21"/>
        <v>0</v>
      </c>
      <c r="O63" s="18">
        <f t="shared" si="21"/>
        <v>0</v>
      </c>
      <c r="P63" s="18">
        <f t="shared" si="21"/>
        <v>0</v>
      </c>
      <c r="Q63" s="18">
        <f t="shared" si="21"/>
        <v>4.0266399999999996</v>
      </c>
      <c r="R63" s="18">
        <f t="shared" si="21"/>
        <v>0</v>
      </c>
      <c r="S63" s="18">
        <f t="shared" si="21"/>
        <v>0</v>
      </c>
      <c r="T63" s="18">
        <f t="shared" si="21"/>
        <v>0</v>
      </c>
      <c r="U63" s="18">
        <f t="shared" si="21"/>
        <v>0</v>
      </c>
      <c r="V63" s="18">
        <f t="shared" si="21"/>
        <v>0</v>
      </c>
      <c r="W63" s="18">
        <f>W58*W60</f>
        <v>0</v>
      </c>
      <c r="X63" s="18">
        <f t="shared" si="21"/>
        <v>0</v>
      </c>
      <c r="Y63" s="18">
        <f t="shared" si="21"/>
        <v>0</v>
      </c>
      <c r="Z63" s="18">
        <f t="shared" si="21"/>
        <v>0</v>
      </c>
      <c r="AA63" s="18">
        <f t="shared" si="21"/>
        <v>0</v>
      </c>
      <c r="AB63" s="18">
        <f t="shared" si="21"/>
        <v>0</v>
      </c>
      <c r="AC63" s="18">
        <f t="shared" si="21"/>
        <v>0</v>
      </c>
      <c r="AD63" s="18">
        <f t="shared" si="21"/>
        <v>0</v>
      </c>
      <c r="AE63" s="18">
        <f t="shared" si="21"/>
        <v>0</v>
      </c>
      <c r="AF63" s="18">
        <f t="shared" si="21"/>
        <v>0</v>
      </c>
      <c r="AG63" s="18">
        <f t="shared" si="21"/>
        <v>0</v>
      </c>
      <c r="AH63" s="18">
        <f t="shared" si="21"/>
        <v>0</v>
      </c>
      <c r="AI63" s="18">
        <f t="shared" si="21"/>
        <v>0</v>
      </c>
      <c r="AJ63" s="18">
        <f t="shared" si="21"/>
        <v>0</v>
      </c>
      <c r="AK63" s="18">
        <f t="shared" si="21"/>
        <v>0</v>
      </c>
      <c r="AL63" s="18">
        <f t="shared" si="21"/>
        <v>0.67</v>
      </c>
      <c r="AM63" s="18">
        <f t="shared" si="21"/>
        <v>0</v>
      </c>
      <c r="AN63" s="18">
        <f t="shared" si="21"/>
        <v>0</v>
      </c>
      <c r="AO63" s="18">
        <f t="shared" si="21"/>
        <v>0</v>
      </c>
      <c r="AP63" s="18">
        <f t="shared" si="21"/>
        <v>0</v>
      </c>
      <c r="AQ63" s="18">
        <f t="shared" si="21"/>
        <v>0</v>
      </c>
      <c r="AR63" s="18">
        <f t="shared" si="21"/>
        <v>0</v>
      </c>
      <c r="AS63" s="18">
        <f t="shared" si="21"/>
        <v>0</v>
      </c>
      <c r="AT63" s="18">
        <f t="shared" si="21"/>
        <v>0</v>
      </c>
      <c r="AU63" s="18">
        <f t="shared" si="21"/>
        <v>0</v>
      </c>
      <c r="AV63" s="18">
        <f t="shared" si="21"/>
        <v>0</v>
      </c>
      <c r="AW63" s="18">
        <f t="shared" si="21"/>
        <v>0</v>
      </c>
      <c r="AX63" s="18">
        <f t="shared" si="21"/>
        <v>0</v>
      </c>
      <c r="AY63" s="18">
        <f t="shared" si="21"/>
        <v>0</v>
      </c>
      <c r="AZ63" s="18">
        <f t="shared" si="21"/>
        <v>0</v>
      </c>
      <c r="BA63" s="18">
        <f t="shared" si="21"/>
        <v>0</v>
      </c>
      <c r="BB63" s="18">
        <f t="shared" si="21"/>
        <v>0</v>
      </c>
      <c r="BC63" s="18">
        <f t="shared" si="21"/>
        <v>0</v>
      </c>
      <c r="BD63" s="18">
        <f t="shared" si="21"/>
        <v>13.394</v>
      </c>
      <c r="BE63" s="18">
        <f t="shared" si="21"/>
        <v>0</v>
      </c>
      <c r="BF63" s="18">
        <f t="shared" si="21"/>
        <v>0</v>
      </c>
      <c r="BG63" s="18">
        <f t="shared" si="21"/>
        <v>0</v>
      </c>
      <c r="BH63" s="18">
        <f t="shared" si="21"/>
        <v>0</v>
      </c>
      <c r="BI63" s="18">
        <f t="shared" si="21"/>
        <v>0</v>
      </c>
      <c r="BJ63" s="18">
        <f t="shared" si="21"/>
        <v>8.4</v>
      </c>
      <c r="BK63" s="18">
        <f t="shared" si="21"/>
        <v>1.0880000000000001</v>
      </c>
      <c r="BL63" s="18">
        <f t="shared" si="21"/>
        <v>0.94800000000000006</v>
      </c>
      <c r="BM63" s="18">
        <f t="shared" si="21"/>
        <v>0</v>
      </c>
      <c r="BN63" s="18">
        <f t="shared" si="21"/>
        <v>0</v>
      </c>
      <c r="BO63" s="18">
        <f t="shared" si="21"/>
        <v>0</v>
      </c>
      <c r="BP63" s="18">
        <f>SUM(D63:BN63)</f>
        <v>45.27561</v>
      </c>
      <c r="BQ63" s="18">
        <f>BP63/$C$10</f>
        <v>45.27561</v>
      </c>
      <c r="BR63" s="58"/>
      <c r="BS63" s="19"/>
      <c r="BT63" s="20"/>
    </row>
    <row r="65" spans="1:72">
      <c r="J65" s="1"/>
    </row>
    <row r="66" spans="1:72" ht="15" customHeight="1">
      <c r="A66" s="146"/>
      <c r="B66" s="2" t="s">
        <v>2</v>
      </c>
      <c r="C66" s="148" t="s">
        <v>3</v>
      </c>
      <c r="D66" s="148" t="str">
        <f t="shared" ref="D66:BQ66" si="22">D50</f>
        <v>Хлеб пшеничный</v>
      </c>
      <c r="E66" s="148" t="str">
        <f t="shared" si="22"/>
        <v>Хлеб ржано-пшеничный</v>
      </c>
      <c r="F66" s="148" t="str">
        <f t="shared" si="22"/>
        <v>Сахар</v>
      </c>
      <c r="G66" s="148" t="str">
        <f t="shared" si="22"/>
        <v>Чай</v>
      </c>
      <c r="H66" s="148" t="str">
        <f t="shared" si="22"/>
        <v>Какао</v>
      </c>
      <c r="I66" s="148" t="str">
        <f t="shared" si="22"/>
        <v>Кофейный напиток</v>
      </c>
      <c r="J66" s="148" t="str">
        <f t="shared" si="22"/>
        <v>Молоко 2,5%</v>
      </c>
      <c r="K66" s="148" t="str">
        <f t="shared" si="22"/>
        <v>Масло сливочное</v>
      </c>
      <c r="L66" s="148" t="str">
        <f t="shared" si="22"/>
        <v>Сметана 15%</v>
      </c>
      <c r="M66" s="148" t="str">
        <f t="shared" si="22"/>
        <v>Молоко сухое</v>
      </c>
      <c r="N66" s="148" t="str">
        <f t="shared" si="22"/>
        <v>Снежок 2,5 %</v>
      </c>
      <c r="O66" s="148" t="str">
        <f t="shared" si="22"/>
        <v>Творог 5%</v>
      </c>
      <c r="P66" s="148" t="str">
        <f t="shared" si="22"/>
        <v>Молоко сгущенное</v>
      </c>
      <c r="Q66" s="148" t="str">
        <f t="shared" si="22"/>
        <v xml:space="preserve">Джем Сава </v>
      </c>
      <c r="R66" s="148" t="str">
        <f t="shared" si="22"/>
        <v>Сыр</v>
      </c>
      <c r="S66" s="148" t="str">
        <f t="shared" si="22"/>
        <v>Зеленый горошек</v>
      </c>
      <c r="T66" s="148" t="str">
        <f t="shared" si="22"/>
        <v>Кукуруза консервирован.</v>
      </c>
      <c r="U66" s="148" t="str">
        <f t="shared" si="22"/>
        <v>Консервы рыбные</v>
      </c>
      <c r="V66" s="148" t="str">
        <f t="shared" si="22"/>
        <v>Огурцы консервирован.</v>
      </c>
      <c r="W66" s="148" t="str">
        <f>W50</f>
        <v>Огурцы свежие</v>
      </c>
      <c r="X66" s="148" t="str">
        <f t="shared" si="22"/>
        <v>Яйцо</v>
      </c>
      <c r="Y66" s="148" t="str">
        <f t="shared" si="22"/>
        <v>Икра кабачковая</v>
      </c>
      <c r="Z66" s="148" t="str">
        <f t="shared" si="22"/>
        <v>Изюм</v>
      </c>
      <c r="AA66" s="148" t="str">
        <f t="shared" si="22"/>
        <v>Курага</v>
      </c>
      <c r="AB66" s="148" t="str">
        <f t="shared" si="22"/>
        <v>Чернослив</v>
      </c>
      <c r="AC66" s="148" t="str">
        <f t="shared" si="22"/>
        <v>Шиповник</v>
      </c>
      <c r="AD66" s="148" t="str">
        <f t="shared" si="22"/>
        <v>Сухофрукты</v>
      </c>
      <c r="AE66" s="148" t="str">
        <f t="shared" si="22"/>
        <v>Ягода свежемороженная</v>
      </c>
      <c r="AF66" s="148" t="str">
        <f t="shared" si="22"/>
        <v>Апельсин</v>
      </c>
      <c r="AG66" s="148" t="str">
        <f t="shared" si="22"/>
        <v>Банан</v>
      </c>
      <c r="AH66" s="148" t="str">
        <f t="shared" si="22"/>
        <v>Лимон</v>
      </c>
      <c r="AI66" s="148" t="str">
        <f t="shared" si="22"/>
        <v>Яблоко</v>
      </c>
      <c r="AJ66" s="148" t="str">
        <f t="shared" si="22"/>
        <v>Кисель</v>
      </c>
      <c r="AK66" s="148" t="str">
        <f t="shared" si="22"/>
        <v xml:space="preserve">Сок </v>
      </c>
      <c r="AL66" s="148" t="str">
        <f t="shared" si="22"/>
        <v>Макаронные изделия</v>
      </c>
      <c r="AM66" s="148" t="str">
        <f t="shared" si="22"/>
        <v>Мука</v>
      </c>
      <c r="AN66" s="148" t="str">
        <f t="shared" si="22"/>
        <v>Дрожжи</v>
      </c>
      <c r="AO66" s="148" t="str">
        <f t="shared" si="22"/>
        <v>Печенье</v>
      </c>
      <c r="AP66" s="148" t="str">
        <f t="shared" si="22"/>
        <v>Пряники</v>
      </c>
      <c r="AQ66" s="148" t="str">
        <f t="shared" si="22"/>
        <v>Вафли</v>
      </c>
      <c r="AR66" s="148" t="str">
        <f t="shared" si="22"/>
        <v>Конфеты</v>
      </c>
      <c r="AS66" s="148" t="str">
        <f t="shared" si="22"/>
        <v>Повидло Сава</v>
      </c>
      <c r="AT66" s="148" t="str">
        <f t="shared" si="22"/>
        <v>Крупа геркулес</v>
      </c>
      <c r="AU66" s="148" t="str">
        <f t="shared" si="22"/>
        <v>Крупа горох</v>
      </c>
      <c r="AV66" s="148" t="str">
        <f t="shared" si="22"/>
        <v>Крупа гречневая</v>
      </c>
      <c r="AW66" s="148" t="str">
        <f t="shared" si="22"/>
        <v>Крупа кукурузная</v>
      </c>
      <c r="AX66" s="148" t="str">
        <f t="shared" si="22"/>
        <v>Крупа манная</v>
      </c>
      <c r="AY66" s="148" t="str">
        <f t="shared" si="22"/>
        <v>Крупа перловая</v>
      </c>
      <c r="AZ66" s="148" t="str">
        <f t="shared" si="22"/>
        <v>Крупа пшеничная</v>
      </c>
      <c r="BA66" s="148" t="str">
        <f t="shared" si="22"/>
        <v>Крупа пшено</v>
      </c>
      <c r="BB66" s="148" t="str">
        <f t="shared" si="22"/>
        <v>Крупа ячневая</v>
      </c>
      <c r="BC66" s="148" t="str">
        <f t="shared" si="22"/>
        <v>Рис</v>
      </c>
      <c r="BD66" s="148" t="str">
        <f t="shared" si="22"/>
        <v>Цыпленок бройлер</v>
      </c>
      <c r="BE66" s="148" t="str">
        <f t="shared" si="22"/>
        <v>Филе куриное</v>
      </c>
      <c r="BF66" s="148" t="str">
        <f t="shared" si="22"/>
        <v>Фарш говяжий</v>
      </c>
      <c r="BG66" s="148" t="str">
        <f t="shared" si="22"/>
        <v>Печень куриная</v>
      </c>
      <c r="BH66" s="148" t="str">
        <f t="shared" si="22"/>
        <v>Филе минтая</v>
      </c>
      <c r="BI66" s="148" t="str">
        <f t="shared" si="22"/>
        <v>Филе сельди слабосол.</v>
      </c>
      <c r="BJ66" s="148" t="str">
        <f t="shared" si="22"/>
        <v>Картофель</v>
      </c>
      <c r="BK66" s="148" t="str">
        <f t="shared" si="22"/>
        <v>Морковь</v>
      </c>
      <c r="BL66" s="148" t="str">
        <f t="shared" si="22"/>
        <v>Лук</v>
      </c>
      <c r="BM66" s="148" t="str">
        <f t="shared" si="22"/>
        <v>Капуста</v>
      </c>
      <c r="BN66" s="148" t="str">
        <f t="shared" si="22"/>
        <v>Свекла</v>
      </c>
      <c r="BO66" s="148" t="str">
        <f t="shared" si="22"/>
        <v>Томатная паста</v>
      </c>
      <c r="BP66" s="148" t="str">
        <f t="shared" si="22"/>
        <v>Масло растительное</v>
      </c>
      <c r="BQ66" s="148" t="str">
        <f t="shared" si="22"/>
        <v>Соль</v>
      </c>
      <c r="BR66" s="159" t="str">
        <f t="shared" ref="BR66" si="23">BR50</f>
        <v>Лимонная кислота</v>
      </c>
      <c r="BS66" s="150" t="s">
        <v>4</v>
      </c>
      <c r="BT66" s="150" t="s">
        <v>5</v>
      </c>
    </row>
    <row r="67" spans="1:72" ht="36" customHeight="1">
      <c r="A67" s="147"/>
      <c r="B67" s="3" t="s">
        <v>6</v>
      </c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60"/>
      <c r="BS67" s="150"/>
      <c r="BT67" s="150"/>
    </row>
    <row r="68" spans="1:72" ht="15" customHeight="1">
      <c r="A68" s="66"/>
      <c r="B68" s="4" t="str">
        <f t="shared" ref="B68:B73" si="24">B15</f>
        <v>Суп с лапшой</v>
      </c>
      <c r="C68" s="63"/>
      <c r="D68" s="4">
        <f t="shared" ref="D68:BO71" si="25">D15</f>
        <v>0</v>
      </c>
      <c r="E68" s="4">
        <f t="shared" si="25"/>
        <v>0</v>
      </c>
      <c r="F68" s="4">
        <f t="shared" si="25"/>
        <v>0</v>
      </c>
      <c r="G68" s="4">
        <f t="shared" si="25"/>
        <v>0</v>
      </c>
      <c r="H68" s="4">
        <f t="shared" si="25"/>
        <v>0</v>
      </c>
      <c r="I68" s="4">
        <f t="shared" si="25"/>
        <v>0</v>
      </c>
      <c r="J68" s="4">
        <f t="shared" si="25"/>
        <v>0</v>
      </c>
      <c r="K68" s="4">
        <f t="shared" si="25"/>
        <v>3.0000000000000001E-3</v>
      </c>
      <c r="L68" s="4">
        <f t="shared" si="25"/>
        <v>0</v>
      </c>
      <c r="M68" s="4">
        <f t="shared" si="25"/>
        <v>0</v>
      </c>
      <c r="N68" s="4">
        <f t="shared" si="25"/>
        <v>0</v>
      </c>
      <c r="O68" s="4">
        <f t="shared" si="25"/>
        <v>0</v>
      </c>
      <c r="P68" s="4">
        <f t="shared" si="25"/>
        <v>0</v>
      </c>
      <c r="Q68" s="4">
        <f t="shared" si="25"/>
        <v>0</v>
      </c>
      <c r="R68" s="4">
        <f t="shared" si="25"/>
        <v>0</v>
      </c>
      <c r="S68" s="4">
        <f t="shared" si="25"/>
        <v>0</v>
      </c>
      <c r="T68" s="4">
        <f t="shared" si="25"/>
        <v>0</v>
      </c>
      <c r="U68" s="4">
        <f t="shared" si="25"/>
        <v>0</v>
      </c>
      <c r="V68" s="4">
        <f t="shared" si="25"/>
        <v>0</v>
      </c>
      <c r="W68" s="4">
        <f t="shared" si="25"/>
        <v>0</v>
      </c>
      <c r="X68" s="4">
        <f t="shared" si="25"/>
        <v>0</v>
      </c>
      <c r="Y68" s="4">
        <f t="shared" si="25"/>
        <v>0</v>
      </c>
      <c r="Z68" s="4">
        <f t="shared" si="25"/>
        <v>0</v>
      </c>
      <c r="AA68" s="4">
        <f t="shared" si="25"/>
        <v>0</v>
      </c>
      <c r="AB68" s="4">
        <f t="shared" si="25"/>
        <v>0</v>
      </c>
      <c r="AC68" s="4">
        <f t="shared" si="25"/>
        <v>0</v>
      </c>
      <c r="AD68" s="4">
        <f t="shared" si="25"/>
        <v>0</v>
      </c>
      <c r="AE68" s="4">
        <f t="shared" si="25"/>
        <v>0</v>
      </c>
      <c r="AF68" s="4">
        <f t="shared" si="25"/>
        <v>0</v>
      </c>
      <c r="AG68" s="4">
        <f t="shared" si="25"/>
        <v>0</v>
      </c>
      <c r="AH68" s="4">
        <f t="shared" si="25"/>
        <v>0</v>
      </c>
      <c r="AI68" s="4">
        <f t="shared" si="25"/>
        <v>0</v>
      </c>
      <c r="AJ68" s="4">
        <f t="shared" si="25"/>
        <v>0</v>
      </c>
      <c r="AK68" s="4">
        <f t="shared" si="25"/>
        <v>0</v>
      </c>
      <c r="AL68" s="4">
        <f t="shared" si="25"/>
        <v>0.01</v>
      </c>
      <c r="AM68" s="4">
        <f t="shared" si="25"/>
        <v>0</v>
      </c>
      <c r="AN68" s="4">
        <f t="shared" si="25"/>
        <v>0</v>
      </c>
      <c r="AO68" s="4">
        <f t="shared" si="25"/>
        <v>0</v>
      </c>
      <c r="AP68" s="4">
        <f t="shared" si="25"/>
        <v>0</v>
      </c>
      <c r="AQ68" s="4">
        <f t="shared" si="25"/>
        <v>0</v>
      </c>
      <c r="AR68" s="4">
        <f t="shared" si="25"/>
        <v>0</v>
      </c>
      <c r="AS68" s="4">
        <f t="shared" si="25"/>
        <v>0</v>
      </c>
      <c r="AT68" s="4">
        <f t="shared" si="25"/>
        <v>0</v>
      </c>
      <c r="AU68" s="4">
        <f t="shared" si="25"/>
        <v>0</v>
      </c>
      <c r="AV68" s="4">
        <f t="shared" si="25"/>
        <v>0</v>
      </c>
      <c r="AW68" s="4">
        <f t="shared" si="25"/>
        <v>0</v>
      </c>
      <c r="AX68" s="4">
        <f t="shared" si="25"/>
        <v>0</v>
      </c>
      <c r="AY68" s="4">
        <f t="shared" si="25"/>
        <v>0</v>
      </c>
      <c r="AZ68" s="4">
        <f t="shared" si="25"/>
        <v>0</v>
      </c>
      <c r="BA68" s="4">
        <f t="shared" si="25"/>
        <v>0</v>
      </c>
      <c r="BB68" s="4">
        <f t="shared" si="25"/>
        <v>0</v>
      </c>
      <c r="BC68" s="4">
        <f t="shared" si="25"/>
        <v>0</v>
      </c>
      <c r="BD68" s="4">
        <f t="shared" si="25"/>
        <v>3.6999999999999998E-2</v>
      </c>
      <c r="BE68" s="4">
        <f t="shared" si="25"/>
        <v>0</v>
      </c>
      <c r="BF68" s="4">
        <f t="shared" si="25"/>
        <v>0</v>
      </c>
      <c r="BG68" s="4">
        <f t="shared" si="25"/>
        <v>0</v>
      </c>
      <c r="BH68" s="4">
        <f t="shared" si="25"/>
        <v>0</v>
      </c>
      <c r="BI68" s="4">
        <f t="shared" si="25"/>
        <v>0</v>
      </c>
      <c r="BJ68" s="4">
        <f t="shared" si="25"/>
        <v>0.1</v>
      </c>
      <c r="BK68" s="4">
        <f t="shared" si="25"/>
        <v>1.6E-2</v>
      </c>
      <c r="BL68" s="4">
        <f t="shared" si="25"/>
        <v>1.2E-2</v>
      </c>
      <c r="BM68" s="4">
        <f t="shared" si="25"/>
        <v>0</v>
      </c>
      <c r="BN68" s="4">
        <f t="shared" si="25"/>
        <v>0</v>
      </c>
      <c r="BO68" s="4">
        <f t="shared" si="25"/>
        <v>0</v>
      </c>
      <c r="BP68" s="4">
        <f t="shared" ref="BP68:BR70" si="26">BP15</f>
        <v>2E-3</v>
      </c>
      <c r="BQ68" s="4">
        <f t="shared" si="26"/>
        <v>2E-3</v>
      </c>
      <c r="BR68" s="54">
        <f t="shared" si="26"/>
        <v>0</v>
      </c>
    </row>
    <row r="69" spans="1:72" ht="15" customHeight="1">
      <c r="A69" s="66"/>
      <c r="B69" s="4" t="str">
        <f t="shared" si="24"/>
        <v>Котлета мясная</v>
      </c>
      <c r="C69" s="63"/>
      <c r="D69" s="4">
        <f t="shared" si="25"/>
        <v>0.01</v>
      </c>
      <c r="E69" s="4">
        <f t="shared" si="25"/>
        <v>0</v>
      </c>
      <c r="F69" s="4">
        <f t="shared" si="25"/>
        <v>0</v>
      </c>
      <c r="G69" s="4">
        <f t="shared" si="25"/>
        <v>0</v>
      </c>
      <c r="H69" s="4">
        <f t="shared" si="25"/>
        <v>0</v>
      </c>
      <c r="I69" s="4">
        <f t="shared" si="25"/>
        <v>0</v>
      </c>
      <c r="J69" s="4">
        <f t="shared" si="25"/>
        <v>0</v>
      </c>
      <c r="K69" s="4">
        <f t="shared" si="25"/>
        <v>0</v>
      </c>
      <c r="L69" s="4">
        <f t="shared" si="25"/>
        <v>0</v>
      </c>
      <c r="M69" s="4">
        <f t="shared" si="25"/>
        <v>0</v>
      </c>
      <c r="N69" s="4">
        <f t="shared" si="25"/>
        <v>0</v>
      </c>
      <c r="O69" s="4">
        <f t="shared" si="25"/>
        <v>0</v>
      </c>
      <c r="P69" s="4">
        <f t="shared" si="25"/>
        <v>0</v>
      </c>
      <c r="Q69" s="4">
        <f t="shared" si="25"/>
        <v>0</v>
      </c>
      <c r="R69" s="4">
        <f t="shared" si="25"/>
        <v>0</v>
      </c>
      <c r="S69" s="4">
        <f t="shared" si="25"/>
        <v>0</v>
      </c>
      <c r="T69" s="4">
        <f t="shared" si="25"/>
        <v>0</v>
      </c>
      <c r="U69" s="4">
        <f t="shared" si="25"/>
        <v>0</v>
      </c>
      <c r="V69" s="4">
        <f t="shared" si="25"/>
        <v>0</v>
      </c>
      <c r="W69" s="4">
        <f t="shared" si="25"/>
        <v>0</v>
      </c>
      <c r="X69" s="4">
        <f t="shared" si="25"/>
        <v>0.1</v>
      </c>
      <c r="Y69" s="4">
        <f t="shared" si="25"/>
        <v>0</v>
      </c>
      <c r="Z69" s="4">
        <f t="shared" si="25"/>
        <v>0</v>
      </c>
      <c r="AA69" s="4">
        <f t="shared" si="25"/>
        <v>0</v>
      </c>
      <c r="AB69" s="4">
        <f t="shared" si="25"/>
        <v>0</v>
      </c>
      <c r="AC69" s="4">
        <f t="shared" si="25"/>
        <v>0</v>
      </c>
      <c r="AD69" s="4">
        <f t="shared" si="25"/>
        <v>0</v>
      </c>
      <c r="AE69" s="4">
        <f t="shared" si="25"/>
        <v>0</v>
      </c>
      <c r="AF69" s="4">
        <f t="shared" si="25"/>
        <v>0</v>
      </c>
      <c r="AG69" s="4">
        <f t="shared" si="25"/>
        <v>0</v>
      </c>
      <c r="AH69" s="4">
        <f t="shared" si="25"/>
        <v>0</v>
      </c>
      <c r="AI69" s="4">
        <f t="shared" si="25"/>
        <v>0</v>
      </c>
      <c r="AJ69" s="4">
        <f t="shared" si="25"/>
        <v>0</v>
      </c>
      <c r="AK69" s="4">
        <f t="shared" si="25"/>
        <v>0</v>
      </c>
      <c r="AL69" s="4">
        <f t="shared" si="25"/>
        <v>0</v>
      </c>
      <c r="AM69" s="4">
        <f t="shared" si="25"/>
        <v>0</v>
      </c>
      <c r="AN69" s="4">
        <f t="shared" si="25"/>
        <v>0</v>
      </c>
      <c r="AO69" s="4">
        <f t="shared" si="25"/>
        <v>0</v>
      </c>
      <c r="AP69" s="4">
        <f t="shared" si="25"/>
        <v>0</v>
      </c>
      <c r="AQ69" s="4">
        <f t="shared" si="25"/>
        <v>0</v>
      </c>
      <c r="AR69" s="4">
        <f t="shared" si="25"/>
        <v>0</v>
      </c>
      <c r="AS69" s="4">
        <f t="shared" si="25"/>
        <v>0</v>
      </c>
      <c r="AT69" s="4">
        <f t="shared" si="25"/>
        <v>0</v>
      </c>
      <c r="AU69" s="4">
        <f t="shared" si="25"/>
        <v>0</v>
      </c>
      <c r="AV69" s="4">
        <f t="shared" si="25"/>
        <v>0</v>
      </c>
      <c r="AW69" s="4">
        <f t="shared" si="25"/>
        <v>0</v>
      </c>
      <c r="AX69" s="4">
        <f t="shared" si="25"/>
        <v>0</v>
      </c>
      <c r="AY69" s="4">
        <f t="shared" si="25"/>
        <v>0</v>
      </c>
      <c r="AZ69" s="4">
        <f t="shared" si="25"/>
        <v>0</v>
      </c>
      <c r="BA69" s="4">
        <f t="shared" si="25"/>
        <v>0</v>
      </c>
      <c r="BB69" s="4">
        <f t="shared" si="25"/>
        <v>0</v>
      </c>
      <c r="BC69" s="4">
        <f t="shared" si="25"/>
        <v>0</v>
      </c>
      <c r="BD69" s="4">
        <f t="shared" si="25"/>
        <v>0</v>
      </c>
      <c r="BE69" s="4">
        <f t="shared" si="25"/>
        <v>0.03</v>
      </c>
      <c r="BF69" s="4">
        <f t="shared" si="25"/>
        <v>0.03</v>
      </c>
      <c r="BG69" s="4">
        <f t="shared" si="25"/>
        <v>0</v>
      </c>
      <c r="BH69" s="4">
        <f t="shared" si="25"/>
        <v>0</v>
      </c>
      <c r="BI69" s="4">
        <f t="shared" si="25"/>
        <v>0</v>
      </c>
      <c r="BJ69" s="4">
        <f t="shared" si="25"/>
        <v>0</v>
      </c>
      <c r="BK69" s="4">
        <f t="shared" si="25"/>
        <v>0</v>
      </c>
      <c r="BL69" s="4">
        <f t="shared" si="25"/>
        <v>7.0000000000000001E-3</v>
      </c>
      <c r="BM69" s="4">
        <f t="shared" si="25"/>
        <v>0</v>
      </c>
      <c r="BN69" s="4">
        <f t="shared" si="25"/>
        <v>0</v>
      </c>
      <c r="BO69" s="4">
        <f t="shared" si="25"/>
        <v>0</v>
      </c>
      <c r="BP69" s="4">
        <f t="shared" si="26"/>
        <v>1E-3</v>
      </c>
      <c r="BQ69" s="4">
        <f t="shared" si="26"/>
        <v>2E-3</v>
      </c>
      <c r="BR69" s="54">
        <f t="shared" si="26"/>
        <v>0</v>
      </c>
    </row>
    <row r="70" spans="1:72" ht="15" customHeight="1">
      <c r="A70" s="66"/>
      <c r="B70" s="4" t="str">
        <f t="shared" si="24"/>
        <v>Капуста тушеная</v>
      </c>
      <c r="C70" s="63"/>
      <c r="D70" s="4">
        <f t="shared" si="25"/>
        <v>0</v>
      </c>
      <c r="E70" s="4">
        <f t="shared" si="25"/>
        <v>0</v>
      </c>
      <c r="F70" s="4">
        <f t="shared" si="25"/>
        <v>0</v>
      </c>
      <c r="G70" s="4">
        <f t="shared" si="25"/>
        <v>0</v>
      </c>
      <c r="H70" s="4">
        <f t="shared" si="25"/>
        <v>0</v>
      </c>
      <c r="I70" s="4">
        <f t="shared" si="25"/>
        <v>0</v>
      </c>
      <c r="J70" s="4">
        <f t="shared" si="25"/>
        <v>0</v>
      </c>
      <c r="K70" s="4">
        <f t="shared" si="25"/>
        <v>2E-3</v>
      </c>
      <c r="L70" s="4">
        <f t="shared" si="25"/>
        <v>0</v>
      </c>
      <c r="M70" s="4">
        <f t="shared" si="25"/>
        <v>0</v>
      </c>
      <c r="N70" s="4">
        <f t="shared" si="25"/>
        <v>0</v>
      </c>
      <c r="O70" s="4">
        <f t="shared" si="25"/>
        <v>0</v>
      </c>
      <c r="P70" s="4">
        <f t="shared" si="25"/>
        <v>0</v>
      </c>
      <c r="Q70" s="4">
        <f t="shared" si="25"/>
        <v>0</v>
      </c>
      <c r="R70" s="4">
        <f t="shared" si="25"/>
        <v>0</v>
      </c>
      <c r="S70" s="4">
        <f t="shared" si="25"/>
        <v>0</v>
      </c>
      <c r="T70" s="4">
        <f t="shared" si="25"/>
        <v>0</v>
      </c>
      <c r="U70" s="4">
        <f t="shared" si="25"/>
        <v>0</v>
      </c>
      <c r="V70" s="4">
        <f t="shared" si="25"/>
        <v>0</v>
      </c>
      <c r="W70" s="4">
        <f t="shared" si="25"/>
        <v>0</v>
      </c>
      <c r="X70" s="4">
        <f t="shared" si="25"/>
        <v>0</v>
      </c>
      <c r="Y70" s="4">
        <f t="shared" si="25"/>
        <v>0</v>
      </c>
      <c r="Z70" s="4">
        <f t="shared" si="25"/>
        <v>0</v>
      </c>
      <c r="AA70" s="4">
        <f t="shared" si="25"/>
        <v>0</v>
      </c>
      <c r="AB70" s="4">
        <f t="shared" si="25"/>
        <v>0</v>
      </c>
      <c r="AC70" s="4">
        <f t="shared" si="25"/>
        <v>0</v>
      </c>
      <c r="AD70" s="4">
        <f t="shared" si="25"/>
        <v>0</v>
      </c>
      <c r="AE70" s="4">
        <f t="shared" si="25"/>
        <v>0</v>
      </c>
      <c r="AF70" s="4">
        <f t="shared" si="25"/>
        <v>0</v>
      </c>
      <c r="AG70" s="4">
        <f t="shared" si="25"/>
        <v>0</v>
      </c>
      <c r="AH70" s="4">
        <f t="shared" si="25"/>
        <v>0</v>
      </c>
      <c r="AI70" s="4">
        <f t="shared" si="25"/>
        <v>0</v>
      </c>
      <c r="AJ70" s="4">
        <f t="shared" si="25"/>
        <v>0</v>
      </c>
      <c r="AK70" s="4">
        <f t="shared" si="25"/>
        <v>0</v>
      </c>
      <c r="AL70" s="4">
        <f t="shared" si="25"/>
        <v>0</v>
      </c>
      <c r="AM70" s="4">
        <f t="shared" si="25"/>
        <v>0</v>
      </c>
      <c r="AN70" s="4">
        <f t="shared" si="25"/>
        <v>0</v>
      </c>
      <c r="AO70" s="4">
        <f t="shared" si="25"/>
        <v>0</v>
      </c>
      <c r="AP70" s="4">
        <f t="shared" si="25"/>
        <v>0</v>
      </c>
      <c r="AQ70" s="4">
        <f t="shared" si="25"/>
        <v>0</v>
      </c>
      <c r="AR70" s="4">
        <f t="shared" si="25"/>
        <v>0</v>
      </c>
      <c r="AS70" s="4">
        <f t="shared" si="25"/>
        <v>0</v>
      </c>
      <c r="AT70" s="4">
        <f t="shared" si="25"/>
        <v>0</v>
      </c>
      <c r="AU70" s="4">
        <f t="shared" si="25"/>
        <v>0</v>
      </c>
      <c r="AV70" s="4">
        <f t="shared" si="25"/>
        <v>0</v>
      </c>
      <c r="AW70" s="4">
        <f t="shared" si="25"/>
        <v>0</v>
      </c>
      <c r="AX70" s="4">
        <f t="shared" si="25"/>
        <v>0</v>
      </c>
      <c r="AY70" s="4">
        <f t="shared" si="25"/>
        <v>0</v>
      </c>
      <c r="AZ70" s="4">
        <f t="shared" si="25"/>
        <v>0</v>
      </c>
      <c r="BA70" s="4">
        <f t="shared" si="25"/>
        <v>0</v>
      </c>
      <c r="BB70" s="4">
        <f t="shared" si="25"/>
        <v>0</v>
      </c>
      <c r="BC70" s="4">
        <f t="shared" si="25"/>
        <v>0</v>
      </c>
      <c r="BD70" s="4">
        <f t="shared" si="25"/>
        <v>0</v>
      </c>
      <c r="BE70" s="4">
        <f t="shared" si="25"/>
        <v>0</v>
      </c>
      <c r="BF70" s="4">
        <f t="shared" si="25"/>
        <v>0</v>
      </c>
      <c r="BG70" s="4">
        <f t="shared" si="25"/>
        <v>0</v>
      </c>
      <c r="BH70" s="4">
        <f t="shared" si="25"/>
        <v>0</v>
      </c>
      <c r="BI70" s="4">
        <f t="shared" si="25"/>
        <v>0</v>
      </c>
      <c r="BJ70" s="4">
        <f t="shared" si="25"/>
        <v>0</v>
      </c>
      <c r="BK70" s="4">
        <f t="shared" si="25"/>
        <v>1.4999999999999999E-2</v>
      </c>
      <c r="BL70" s="4">
        <f t="shared" si="25"/>
        <v>1.2999999999999999E-2</v>
      </c>
      <c r="BM70" s="4">
        <f t="shared" si="25"/>
        <v>0.17</v>
      </c>
      <c r="BN70" s="4">
        <f t="shared" si="25"/>
        <v>0</v>
      </c>
      <c r="BO70" s="4">
        <f t="shared" si="25"/>
        <v>3.0000000000000001E-3</v>
      </c>
      <c r="BP70" s="4">
        <f t="shared" si="26"/>
        <v>3.0000000000000001E-3</v>
      </c>
      <c r="BQ70" s="4">
        <f t="shared" si="26"/>
        <v>5.0000000000000001E-4</v>
      </c>
      <c r="BR70" s="54">
        <f t="shared" si="26"/>
        <v>0</v>
      </c>
    </row>
    <row r="71" spans="1:72" ht="15" customHeight="1">
      <c r="A71" s="66"/>
      <c r="B71" s="4" t="str">
        <f t="shared" si="24"/>
        <v>Хлеб пшеничный</v>
      </c>
      <c r="C71" s="63"/>
      <c r="D71" s="4">
        <f t="shared" si="25"/>
        <v>0.03</v>
      </c>
      <c r="E71" s="4">
        <f t="shared" si="25"/>
        <v>0</v>
      </c>
      <c r="F71" s="4">
        <f t="shared" si="25"/>
        <v>0</v>
      </c>
      <c r="G71" s="4">
        <f t="shared" si="25"/>
        <v>0</v>
      </c>
      <c r="H71" s="4">
        <f t="shared" si="25"/>
        <v>0</v>
      </c>
      <c r="I71" s="4">
        <f t="shared" si="25"/>
        <v>0</v>
      </c>
      <c r="J71" s="4">
        <f t="shared" si="25"/>
        <v>0</v>
      </c>
      <c r="K71" s="4">
        <f t="shared" si="25"/>
        <v>0</v>
      </c>
      <c r="L71" s="4">
        <f t="shared" si="25"/>
        <v>0</v>
      </c>
      <c r="M71" s="4">
        <f t="shared" si="25"/>
        <v>0</v>
      </c>
      <c r="N71" s="4">
        <f t="shared" si="25"/>
        <v>0</v>
      </c>
      <c r="O71" s="4">
        <f t="shared" si="25"/>
        <v>0</v>
      </c>
      <c r="P71" s="4">
        <f t="shared" si="25"/>
        <v>0</v>
      </c>
      <c r="Q71" s="4">
        <f t="shared" si="25"/>
        <v>0</v>
      </c>
      <c r="R71" s="4">
        <f t="shared" si="25"/>
        <v>0</v>
      </c>
      <c r="S71" s="4">
        <f t="shared" si="25"/>
        <v>0</v>
      </c>
      <c r="T71" s="4">
        <f t="shared" si="25"/>
        <v>0</v>
      </c>
      <c r="U71" s="4">
        <f t="shared" si="25"/>
        <v>0</v>
      </c>
      <c r="V71" s="4">
        <f t="shared" si="25"/>
        <v>0</v>
      </c>
      <c r="W71" s="4">
        <f t="shared" si="25"/>
        <v>0</v>
      </c>
      <c r="X71" s="4">
        <f t="shared" si="25"/>
        <v>0</v>
      </c>
      <c r="Y71" s="4">
        <f t="shared" si="25"/>
        <v>0</v>
      </c>
      <c r="Z71" s="4">
        <f t="shared" si="25"/>
        <v>0</v>
      </c>
      <c r="AA71" s="4">
        <f t="shared" si="25"/>
        <v>0</v>
      </c>
      <c r="AB71" s="4">
        <f t="shared" si="25"/>
        <v>0</v>
      </c>
      <c r="AC71" s="4">
        <f t="shared" si="25"/>
        <v>0</v>
      </c>
      <c r="AD71" s="4">
        <f t="shared" si="25"/>
        <v>0</v>
      </c>
      <c r="AE71" s="4">
        <f t="shared" si="25"/>
        <v>0</v>
      </c>
      <c r="AF71" s="4">
        <f t="shared" si="25"/>
        <v>0</v>
      </c>
      <c r="AG71" s="4">
        <f t="shared" si="25"/>
        <v>0</v>
      </c>
      <c r="AH71" s="4">
        <f t="shared" si="25"/>
        <v>0</v>
      </c>
      <c r="AI71" s="4">
        <f t="shared" si="25"/>
        <v>0</v>
      </c>
      <c r="AJ71" s="4">
        <f t="shared" si="25"/>
        <v>0</v>
      </c>
      <c r="AK71" s="4">
        <f t="shared" si="25"/>
        <v>0</v>
      </c>
      <c r="AL71" s="4">
        <f t="shared" si="25"/>
        <v>0</v>
      </c>
      <c r="AM71" s="4">
        <f t="shared" si="25"/>
        <v>0</v>
      </c>
      <c r="AN71" s="4">
        <f t="shared" si="25"/>
        <v>0</v>
      </c>
      <c r="AO71" s="4">
        <f t="shared" si="25"/>
        <v>0</v>
      </c>
      <c r="AP71" s="4">
        <f t="shared" si="25"/>
        <v>0</v>
      </c>
      <c r="AQ71" s="4">
        <f t="shared" si="25"/>
        <v>0</v>
      </c>
      <c r="AR71" s="4">
        <f t="shared" si="25"/>
        <v>0</v>
      </c>
      <c r="AS71" s="4">
        <f t="shared" si="25"/>
        <v>0</v>
      </c>
      <c r="AT71" s="4">
        <f t="shared" si="25"/>
        <v>0</v>
      </c>
      <c r="AU71" s="4">
        <f t="shared" si="25"/>
        <v>0</v>
      </c>
      <c r="AV71" s="4">
        <f t="shared" si="25"/>
        <v>0</v>
      </c>
      <c r="AW71" s="4">
        <f t="shared" si="25"/>
        <v>0</v>
      </c>
      <c r="AX71" s="4">
        <f t="shared" si="25"/>
        <v>0</v>
      </c>
      <c r="AY71" s="4">
        <f t="shared" si="25"/>
        <v>0</v>
      </c>
      <c r="AZ71" s="4">
        <f t="shared" si="25"/>
        <v>0</v>
      </c>
      <c r="BA71" s="4">
        <f t="shared" si="25"/>
        <v>0</v>
      </c>
      <c r="BB71" s="4">
        <f t="shared" si="25"/>
        <v>0</v>
      </c>
      <c r="BC71" s="4">
        <f t="shared" si="25"/>
        <v>0</v>
      </c>
      <c r="BD71" s="4">
        <f t="shared" si="25"/>
        <v>0</v>
      </c>
      <c r="BE71" s="4">
        <f t="shared" si="25"/>
        <v>0</v>
      </c>
      <c r="BF71" s="4">
        <f t="shared" si="25"/>
        <v>0</v>
      </c>
      <c r="BG71" s="4">
        <f t="shared" si="25"/>
        <v>0</v>
      </c>
      <c r="BH71" s="4">
        <f t="shared" si="25"/>
        <v>0</v>
      </c>
      <c r="BI71" s="4">
        <f t="shared" si="25"/>
        <v>0</v>
      </c>
      <c r="BJ71" s="4">
        <f t="shared" si="25"/>
        <v>0</v>
      </c>
      <c r="BK71" s="4">
        <f t="shared" si="25"/>
        <v>0</v>
      </c>
      <c r="BL71" s="4">
        <f t="shared" si="25"/>
        <v>0</v>
      </c>
      <c r="BM71" s="4">
        <f t="shared" si="25"/>
        <v>0</v>
      </c>
      <c r="BN71" s="4">
        <f t="shared" si="25"/>
        <v>0</v>
      </c>
      <c r="BO71" s="4">
        <f t="shared" ref="BO71:BR73" si="27">BO18</f>
        <v>0</v>
      </c>
      <c r="BP71" s="4">
        <f t="shared" si="27"/>
        <v>0</v>
      </c>
      <c r="BQ71" s="4">
        <f t="shared" si="27"/>
        <v>0</v>
      </c>
      <c r="BR71" s="54">
        <f t="shared" si="27"/>
        <v>0</v>
      </c>
    </row>
    <row r="72" spans="1:72" ht="25.8">
      <c r="A72" s="66"/>
      <c r="B72" s="4" t="str">
        <f t="shared" si="24"/>
        <v>Хлеб ржано-пшеничный</v>
      </c>
      <c r="C72" s="63"/>
      <c r="D72" s="4">
        <f t="shared" ref="D72:BO73" si="28">D19</f>
        <v>0</v>
      </c>
      <c r="E72" s="4">
        <f t="shared" si="28"/>
        <v>0.05</v>
      </c>
      <c r="F72" s="4">
        <f t="shared" si="28"/>
        <v>0</v>
      </c>
      <c r="G72" s="4">
        <f t="shared" si="28"/>
        <v>0</v>
      </c>
      <c r="H72" s="4">
        <f t="shared" si="28"/>
        <v>0</v>
      </c>
      <c r="I72" s="4">
        <f t="shared" si="28"/>
        <v>0</v>
      </c>
      <c r="J72" s="4">
        <f t="shared" si="28"/>
        <v>0</v>
      </c>
      <c r="K72" s="4">
        <f t="shared" si="28"/>
        <v>0</v>
      </c>
      <c r="L72" s="4">
        <f t="shared" si="28"/>
        <v>0</v>
      </c>
      <c r="M72" s="4">
        <f t="shared" si="28"/>
        <v>0</v>
      </c>
      <c r="N72" s="4">
        <f t="shared" si="28"/>
        <v>0</v>
      </c>
      <c r="O72" s="4">
        <f t="shared" si="28"/>
        <v>0</v>
      </c>
      <c r="P72" s="4">
        <f t="shared" si="28"/>
        <v>0</v>
      </c>
      <c r="Q72" s="4">
        <f t="shared" si="28"/>
        <v>0</v>
      </c>
      <c r="R72" s="4">
        <f t="shared" si="28"/>
        <v>0</v>
      </c>
      <c r="S72" s="4">
        <f t="shared" si="28"/>
        <v>0</v>
      </c>
      <c r="T72" s="4">
        <f t="shared" si="28"/>
        <v>0</v>
      </c>
      <c r="U72" s="4">
        <f t="shared" si="28"/>
        <v>0</v>
      </c>
      <c r="V72" s="4">
        <f t="shared" si="28"/>
        <v>0</v>
      </c>
      <c r="W72" s="4">
        <f t="shared" si="28"/>
        <v>0</v>
      </c>
      <c r="X72" s="4">
        <f t="shared" si="28"/>
        <v>0</v>
      </c>
      <c r="Y72" s="4">
        <f t="shared" si="28"/>
        <v>0</v>
      </c>
      <c r="Z72" s="4">
        <f t="shared" si="28"/>
        <v>0</v>
      </c>
      <c r="AA72" s="4">
        <f t="shared" si="28"/>
        <v>0</v>
      </c>
      <c r="AB72" s="4">
        <f t="shared" si="28"/>
        <v>0</v>
      </c>
      <c r="AC72" s="4">
        <f t="shared" si="28"/>
        <v>0</v>
      </c>
      <c r="AD72" s="4">
        <f t="shared" si="28"/>
        <v>0</v>
      </c>
      <c r="AE72" s="4">
        <f t="shared" si="28"/>
        <v>0</v>
      </c>
      <c r="AF72" s="4">
        <f t="shared" si="28"/>
        <v>0</v>
      </c>
      <c r="AG72" s="4">
        <f t="shared" si="28"/>
        <v>0</v>
      </c>
      <c r="AH72" s="4">
        <f t="shared" si="28"/>
        <v>0</v>
      </c>
      <c r="AI72" s="4">
        <f t="shared" si="28"/>
        <v>0</v>
      </c>
      <c r="AJ72" s="4">
        <f t="shared" si="28"/>
        <v>0</v>
      </c>
      <c r="AK72" s="4">
        <f t="shared" si="28"/>
        <v>0</v>
      </c>
      <c r="AL72" s="4">
        <f t="shared" si="28"/>
        <v>0</v>
      </c>
      <c r="AM72" s="4">
        <f t="shared" si="28"/>
        <v>0</v>
      </c>
      <c r="AN72" s="4">
        <f t="shared" si="28"/>
        <v>0</v>
      </c>
      <c r="AO72" s="4">
        <f t="shared" si="28"/>
        <v>0</v>
      </c>
      <c r="AP72" s="4">
        <f t="shared" si="28"/>
        <v>0</v>
      </c>
      <c r="AQ72" s="4">
        <f t="shared" si="28"/>
        <v>0</v>
      </c>
      <c r="AR72" s="4">
        <f t="shared" si="28"/>
        <v>0</v>
      </c>
      <c r="AS72" s="4">
        <f t="shared" si="28"/>
        <v>0</v>
      </c>
      <c r="AT72" s="4">
        <f t="shared" si="28"/>
        <v>0</v>
      </c>
      <c r="AU72" s="4">
        <f t="shared" si="28"/>
        <v>0</v>
      </c>
      <c r="AV72" s="4">
        <f t="shared" si="28"/>
        <v>0</v>
      </c>
      <c r="AW72" s="4">
        <f t="shared" si="28"/>
        <v>0</v>
      </c>
      <c r="AX72" s="4">
        <f t="shared" si="28"/>
        <v>0</v>
      </c>
      <c r="AY72" s="4">
        <f t="shared" si="28"/>
        <v>0</v>
      </c>
      <c r="AZ72" s="4">
        <f t="shared" si="28"/>
        <v>0</v>
      </c>
      <c r="BA72" s="4">
        <f t="shared" si="28"/>
        <v>0</v>
      </c>
      <c r="BB72" s="4">
        <f t="shared" si="28"/>
        <v>0</v>
      </c>
      <c r="BC72" s="4">
        <f t="shared" si="28"/>
        <v>0</v>
      </c>
      <c r="BD72" s="4">
        <f t="shared" si="28"/>
        <v>0</v>
      </c>
      <c r="BE72" s="4">
        <f t="shared" si="28"/>
        <v>0</v>
      </c>
      <c r="BF72" s="4">
        <f t="shared" si="28"/>
        <v>0</v>
      </c>
      <c r="BG72" s="4">
        <f t="shared" si="28"/>
        <v>0</v>
      </c>
      <c r="BH72" s="4">
        <f t="shared" si="28"/>
        <v>0</v>
      </c>
      <c r="BI72" s="4">
        <f t="shared" si="28"/>
        <v>0</v>
      </c>
      <c r="BJ72" s="4">
        <f t="shared" si="28"/>
        <v>0</v>
      </c>
      <c r="BK72" s="4">
        <f t="shared" si="28"/>
        <v>0</v>
      </c>
      <c r="BL72" s="4">
        <f t="shared" si="28"/>
        <v>0</v>
      </c>
      <c r="BM72" s="4">
        <f t="shared" si="28"/>
        <v>0</v>
      </c>
      <c r="BN72" s="4">
        <f t="shared" si="28"/>
        <v>0</v>
      </c>
      <c r="BO72" s="4">
        <f t="shared" si="28"/>
        <v>0</v>
      </c>
      <c r="BP72" s="4">
        <f t="shared" si="27"/>
        <v>0</v>
      </c>
      <c r="BQ72" s="4">
        <f t="shared" si="27"/>
        <v>0</v>
      </c>
      <c r="BR72" s="54">
        <f t="shared" si="27"/>
        <v>0</v>
      </c>
    </row>
    <row r="73" spans="1:72" ht="25.8">
      <c r="A73" s="65"/>
      <c r="B73" s="4" t="str">
        <f t="shared" si="24"/>
        <v>Компот из кураги и изюма</v>
      </c>
      <c r="C73" s="64"/>
      <c r="D73" s="4">
        <f t="shared" si="28"/>
        <v>0</v>
      </c>
      <c r="E73" s="4">
        <f t="shared" si="28"/>
        <v>0</v>
      </c>
      <c r="F73" s="4">
        <f t="shared" si="28"/>
        <v>8.9999999999999993E-3</v>
      </c>
      <c r="G73" s="4">
        <f t="shared" si="28"/>
        <v>0</v>
      </c>
      <c r="H73" s="4">
        <f t="shared" si="28"/>
        <v>0</v>
      </c>
      <c r="I73" s="4">
        <f t="shared" si="28"/>
        <v>0</v>
      </c>
      <c r="J73" s="4">
        <f t="shared" si="28"/>
        <v>0</v>
      </c>
      <c r="K73" s="4">
        <f t="shared" si="28"/>
        <v>0</v>
      </c>
      <c r="L73" s="4">
        <f t="shared" si="28"/>
        <v>0</v>
      </c>
      <c r="M73" s="4">
        <f t="shared" si="28"/>
        <v>0</v>
      </c>
      <c r="N73" s="4">
        <f t="shared" si="28"/>
        <v>0</v>
      </c>
      <c r="O73" s="4">
        <f t="shared" si="28"/>
        <v>0</v>
      </c>
      <c r="P73" s="4">
        <f t="shared" si="28"/>
        <v>0</v>
      </c>
      <c r="Q73" s="4">
        <f t="shared" si="28"/>
        <v>0</v>
      </c>
      <c r="R73" s="4">
        <f t="shared" si="28"/>
        <v>0</v>
      </c>
      <c r="S73" s="4">
        <f t="shared" si="28"/>
        <v>0</v>
      </c>
      <c r="T73" s="4">
        <f t="shared" si="28"/>
        <v>0</v>
      </c>
      <c r="U73" s="4">
        <f t="shared" si="28"/>
        <v>0</v>
      </c>
      <c r="V73" s="4">
        <f t="shared" si="28"/>
        <v>0</v>
      </c>
      <c r="W73" s="4">
        <f t="shared" si="28"/>
        <v>0</v>
      </c>
      <c r="X73" s="4">
        <f t="shared" si="28"/>
        <v>0</v>
      </c>
      <c r="Y73" s="4">
        <f t="shared" si="28"/>
        <v>0</v>
      </c>
      <c r="Z73" s="4">
        <f t="shared" si="28"/>
        <v>0.01</v>
      </c>
      <c r="AA73" s="4">
        <f t="shared" si="28"/>
        <v>8.0000000000000002E-3</v>
      </c>
      <c r="AB73" s="4">
        <f t="shared" si="28"/>
        <v>0</v>
      </c>
      <c r="AC73" s="4">
        <f t="shared" si="28"/>
        <v>0</v>
      </c>
      <c r="AD73" s="4">
        <f t="shared" si="28"/>
        <v>0</v>
      </c>
      <c r="AE73" s="4">
        <f t="shared" si="28"/>
        <v>0</v>
      </c>
      <c r="AF73" s="4">
        <f t="shared" si="28"/>
        <v>0</v>
      </c>
      <c r="AG73" s="4">
        <f t="shared" si="28"/>
        <v>0</v>
      </c>
      <c r="AH73" s="4">
        <f t="shared" si="28"/>
        <v>0</v>
      </c>
      <c r="AI73" s="4">
        <f t="shared" si="28"/>
        <v>0</v>
      </c>
      <c r="AJ73" s="4">
        <f t="shared" si="28"/>
        <v>0</v>
      </c>
      <c r="AK73" s="4">
        <f t="shared" si="28"/>
        <v>0</v>
      </c>
      <c r="AL73" s="4">
        <f t="shared" si="28"/>
        <v>0</v>
      </c>
      <c r="AM73" s="4">
        <f t="shared" si="28"/>
        <v>0</v>
      </c>
      <c r="AN73" s="4">
        <f t="shared" si="28"/>
        <v>0</v>
      </c>
      <c r="AO73" s="4">
        <f t="shared" si="28"/>
        <v>0</v>
      </c>
      <c r="AP73" s="4">
        <f t="shared" si="28"/>
        <v>0</v>
      </c>
      <c r="AQ73" s="4">
        <f t="shared" si="28"/>
        <v>0</v>
      </c>
      <c r="AR73" s="4">
        <f t="shared" si="28"/>
        <v>0</v>
      </c>
      <c r="AS73" s="4">
        <f t="shared" si="28"/>
        <v>0</v>
      </c>
      <c r="AT73" s="4">
        <f t="shared" si="28"/>
        <v>0</v>
      </c>
      <c r="AU73" s="4">
        <f t="shared" si="28"/>
        <v>0</v>
      </c>
      <c r="AV73" s="4">
        <f t="shared" si="28"/>
        <v>0</v>
      </c>
      <c r="AW73" s="4">
        <f t="shared" si="28"/>
        <v>0</v>
      </c>
      <c r="AX73" s="4">
        <f t="shared" si="28"/>
        <v>0</v>
      </c>
      <c r="AY73" s="4">
        <f t="shared" si="28"/>
        <v>0</v>
      </c>
      <c r="AZ73" s="4">
        <f t="shared" si="28"/>
        <v>0</v>
      </c>
      <c r="BA73" s="4">
        <f t="shared" si="28"/>
        <v>0</v>
      </c>
      <c r="BB73" s="4">
        <f t="shared" si="28"/>
        <v>0</v>
      </c>
      <c r="BC73" s="4">
        <f t="shared" si="28"/>
        <v>0</v>
      </c>
      <c r="BD73" s="4">
        <f t="shared" si="28"/>
        <v>0</v>
      </c>
      <c r="BE73" s="4">
        <f t="shared" si="28"/>
        <v>0</v>
      </c>
      <c r="BF73" s="4">
        <f t="shared" si="28"/>
        <v>0</v>
      </c>
      <c r="BG73" s="4">
        <f t="shared" si="28"/>
        <v>0</v>
      </c>
      <c r="BH73" s="4">
        <f t="shared" si="28"/>
        <v>0</v>
      </c>
      <c r="BI73" s="4">
        <f t="shared" si="28"/>
        <v>0</v>
      </c>
      <c r="BJ73" s="4">
        <f t="shared" si="28"/>
        <v>0</v>
      </c>
      <c r="BK73" s="4">
        <f t="shared" si="28"/>
        <v>0</v>
      </c>
      <c r="BL73" s="4">
        <f t="shared" si="28"/>
        <v>0</v>
      </c>
      <c r="BM73" s="4">
        <f t="shared" si="28"/>
        <v>0</v>
      </c>
      <c r="BN73" s="4">
        <f t="shared" si="28"/>
        <v>0</v>
      </c>
      <c r="BO73" s="4">
        <f t="shared" si="28"/>
        <v>0</v>
      </c>
      <c r="BP73" s="4">
        <f t="shared" si="27"/>
        <v>0</v>
      </c>
      <c r="BQ73" s="4">
        <f t="shared" si="27"/>
        <v>0</v>
      </c>
      <c r="BR73" s="54">
        <f t="shared" si="27"/>
        <v>5.0000000000000002E-5</v>
      </c>
    </row>
    <row r="74" spans="1:72" ht="17.399999999999999">
      <c r="B74" s="8" t="s">
        <v>23</v>
      </c>
      <c r="C74" s="9"/>
      <c r="D74" s="10">
        <f t="shared" ref="D74:BO74" si="29">SUM(D68:D73)</f>
        <v>0.04</v>
      </c>
      <c r="E74" s="10">
        <f t="shared" si="29"/>
        <v>0.05</v>
      </c>
      <c r="F74" s="10">
        <f t="shared" si="29"/>
        <v>8.9999999999999993E-3</v>
      </c>
      <c r="G74" s="10">
        <f t="shared" si="29"/>
        <v>0</v>
      </c>
      <c r="H74" s="10">
        <f t="shared" si="29"/>
        <v>0</v>
      </c>
      <c r="I74" s="10">
        <f t="shared" si="29"/>
        <v>0</v>
      </c>
      <c r="J74" s="10">
        <f t="shared" si="29"/>
        <v>0</v>
      </c>
      <c r="K74" s="10">
        <f t="shared" si="29"/>
        <v>5.0000000000000001E-3</v>
      </c>
      <c r="L74" s="10">
        <f t="shared" si="29"/>
        <v>0</v>
      </c>
      <c r="M74" s="10">
        <f t="shared" si="29"/>
        <v>0</v>
      </c>
      <c r="N74" s="10">
        <f t="shared" si="29"/>
        <v>0</v>
      </c>
      <c r="O74" s="10">
        <f t="shared" si="29"/>
        <v>0</v>
      </c>
      <c r="P74" s="10">
        <f t="shared" si="29"/>
        <v>0</v>
      </c>
      <c r="Q74" s="10">
        <f t="shared" si="29"/>
        <v>0</v>
      </c>
      <c r="R74" s="10">
        <f t="shared" si="29"/>
        <v>0</v>
      </c>
      <c r="S74" s="10">
        <f t="shared" si="29"/>
        <v>0</v>
      </c>
      <c r="T74" s="10">
        <f t="shared" si="29"/>
        <v>0</v>
      </c>
      <c r="U74" s="10">
        <f t="shared" si="29"/>
        <v>0</v>
      </c>
      <c r="V74" s="10">
        <f t="shared" si="29"/>
        <v>0</v>
      </c>
      <c r="W74" s="10">
        <f t="shared" si="29"/>
        <v>0</v>
      </c>
      <c r="X74" s="10">
        <f t="shared" si="29"/>
        <v>0.1</v>
      </c>
      <c r="Y74" s="10">
        <f t="shared" si="29"/>
        <v>0</v>
      </c>
      <c r="Z74" s="10">
        <f t="shared" si="29"/>
        <v>0.01</v>
      </c>
      <c r="AA74" s="10">
        <f t="shared" si="29"/>
        <v>8.0000000000000002E-3</v>
      </c>
      <c r="AB74" s="10">
        <f t="shared" si="29"/>
        <v>0</v>
      </c>
      <c r="AC74" s="10">
        <f t="shared" si="29"/>
        <v>0</v>
      </c>
      <c r="AD74" s="10">
        <f t="shared" si="29"/>
        <v>0</v>
      </c>
      <c r="AE74" s="10">
        <f t="shared" si="29"/>
        <v>0</v>
      </c>
      <c r="AF74" s="10">
        <f t="shared" si="29"/>
        <v>0</v>
      </c>
      <c r="AG74" s="10">
        <f t="shared" si="29"/>
        <v>0</v>
      </c>
      <c r="AH74" s="10">
        <f t="shared" si="29"/>
        <v>0</v>
      </c>
      <c r="AI74" s="10">
        <f t="shared" si="29"/>
        <v>0</v>
      </c>
      <c r="AJ74" s="10">
        <f t="shared" si="29"/>
        <v>0</v>
      </c>
      <c r="AK74" s="10">
        <f t="shared" si="29"/>
        <v>0</v>
      </c>
      <c r="AL74" s="10">
        <f t="shared" si="29"/>
        <v>0.01</v>
      </c>
      <c r="AM74" s="10">
        <f t="shared" si="29"/>
        <v>0</v>
      </c>
      <c r="AN74" s="10">
        <f t="shared" si="29"/>
        <v>0</v>
      </c>
      <c r="AO74" s="10">
        <f t="shared" si="29"/>
        <v>0</v>
      </c>
      <c r="AP74" s="10">
        <f t="shared" si="29"/>
        <v>0</v>
      </c>
      <c r="AQ74" s="10">
        <f t="shared" si="29"/>
        <v>0</v>
      </c>
      <c r="AR74" s="10">
        <f t="shared" si="29"/>
        <v>0</v>
      </c>
      <c r="AS74" s="10">
        <f t="shared" si="29"/>
        <v>0</v>
      </c>
      <c r="AT74" s="10">
        <f t="shared" si="29"/>
        <v>0</v>
      </c>
      <c r="AU74" s="10">
        <f t="shared" si="29"/>
        <v>0</v>
      </c>
      <c r="AV74" s="10">
        <f t="shared" si="29"/>
        <v>0</v>
      </c>
      <c r="AW74" s="10">
        <f t="shared" si="29"/>
        <v>0</v>
      </c>
      <c r="AX74" s="10">
        <f t="shared" si="29"/>
        <v>0</v>
      </c>
      <c r="AY74" s="10">
        <f t="shared" si="29"/>
        <v>0</v>
      </c>
      <c r="AZ74" s="10">
        <f t="shared" si="29"/>
        <v>0</v>
      </c>
      <c r="BA74" s="10">
        <f t="shared" si="29"/>
        <v>0</v>
      </c>
      <c r="BB74" s="10">
        <f t="shared" si="29"/>
        <v>0</v>
      </c>
      <c r="BC74" s="10">
        <f t="shared" si="29"/>
        <v>0</v>
      </c>
      <c r="BD74" s="10">
        <f t="shared" si="29"/>
        <v>3.6999999999999998E-2</v>
      </c>
      <c r="BE74" s="10">
        <f t="shared" si="29"/>
        <v>0.03</v>
      </c>
      <c r="BF74" s="10">
        <f t="shared" si="29"/>
        <v>0.03</v>
      </c>
      <c r="BG74" s="10">
        <f t="shared" si="29"/>
        <v>0</v>
      </c>
      <c r="BH74" s="10">
        <f t="shared" si="29"/>
        <v>0</v>
      </c>
      <c r="BI74" s="10">
        <f t="shared" si="29"/>
        <v>0</v>
      </c>
      <c r="BJ74" s="10">
        <f t="shared" si="29"/>
        <v>0.1</v>
      </c>
      <c r="BK74" s="10">
        <f t="shared" si="29"/>
        <v>3.1E-2</v>
      </c>
      <c r="BL74" s="10">
        <f t="shared" si="29"/>
        <v>3.2000000000000001E-2</v>
      </c>
      <c r="BM74" s="10">
        <f t="shared" si="29"/>
        <v>0.17</v>
      </c>
      <c r="BN74" s="10">
        <f t="shared" si="29"/>
        <v>0</v>
      </c>
      <c r="BO74" s="10">
        <f t="shared" si="29"/>
        <v>3.0000000000000001E-3</v>
      </c>
      <c r="BP74" s="10">
        <f t="shared" ref="BP74:BR74" si="30">SUM(BP68:BP73)</f>
        <v>6.0000000000000001E-3</v>
      </c>
      <c r="BQ74" s="10">
        <f t="shared" si="30"/>
        <v>4.5000000000000005E-3</v>
      </c>
      <c r="BR74" s="55">
        <f t="shared" si="30"/>
        <v>5.0000000000000002E-5</v>
      </c>
    </row>
    <row r="75" spans="1:72" ht="17.399999999999999">
      <c r="B75" s="8" t="s">
        <v>24</v>
      </c>
      <c r="C75" s="9"/>
      <c r="D75" s="11">
        <f t="shared" ref="D75:BO75" si="31">PRODUCT(D74,$F$7)</f>
        <v>0.04</v>
      </c>
      <c r="E75" s="11">
        <f t="shared" si="31"/>
        <v>0.05</v>
      </c>
      <c r="F75" s="11">
        <f t="shared" si="31"/>
        <v>8.9999999999999993E-3</v>
      </c>
      <c r="G75" s="11">
        <f t="shared" si="31"/>
        <v>0</v>
      </c>
      <c r="H75" s="11">
        <f t="shared" si="31"/>
        <v>0</v>
      </c>
      <c r="I75" s="11">
        <f t="shared" si="31"/>
        <v>0</v>
      </c>
      <c r="J75" s="11">
        <f t="shared" si="31"/>
        <v>0</v>
      </c>
      <c r="K75" s="11">
        <f t="shared" si="31"/>
        <v>5.0000000000000001E-3</v>
      </c>
      <c r="L75" s="11">
        <f t="shared" si="31"/>
        <v>0</v>
      </c>
      <c r="M75" s="11">
        <f t="shared" si="31"/>
        <v>0</v>
      </c>
      <c r="N75" s="11">
        <f t="shared" si="31"/>
        <v>0</v>
      </c>
      <c r="O75" s="11">
        <f t="shared" si="31"/>
        <v>0</v>
      </c>
      <c r="P75" s="11">
        <f t="shared" si="31"/>
        <v>0</v>
      </c>
      <c r="Q75" s="11">
        <f t="shared" si="31"/>
        <v>0</v>
      </c>
      <c r="R75" s="11">
        <f t="shared" si="31"/>
        <v>0</v>
      </c>
      <c r="S75" s="11">
        <f t="shared" si="31"/>
        <v>0</v>
      </c>
      <c r="T75" s="11">
        <f t="shared" si="31"/>
        <v>0</v>
      </c>
      <c r="U75" s="11">
        <f t="shared" si="31"/>
        <v>0</v>
      </c>
      <c r="V75" s="11">
        <f t="shared" si="31"/>
        <v>0</v>
      </c>
      <c r="W75" s="11">
        <f t="shared" si="31"/>
        <v>0</v>
      </c>
      <c r="X75" s="11">
        <f t="shared" si="31"/>
        <v>0.1</v>
      </c>
      <c r="Y75" s="11">
        <f t="shared" si="31"/>
        <v>0</v>
      </c>
      <c r="Z75" s="11">
        <f t="shared" si="31"/>
        <v>0.01</v>
      </c>
      <c r="AA75" s="11">
        <f t="shared" si="31"/>
        <v>8.0000000000000002E-3</v>
      </c>
      <c r="AB75" s="11">
        <f t="shared" si="31"/>
        <v>0</v>
      </c>
      <c r="AC75" s="11">
        <f t="shared" si="31"/>
        <v>0</v>
      </c>
      <c r="AD75" s="11">
        <f t="shared" si="31"/>
        <v>0</v>
      </c>
      <c r="AE75" s="11">
        <f t="shared" si="31"/>
        <v>0</v>
      </c>
      <c r="AF75" s="11">
        <f t="shared" si="31"/>
        <v>0</v>
      </c>
      <c r="AG75" s="11">
        <f t="shared" si="31"/>
        <v>0</v>
      </c>
      <c r="AH75" s="11">
        <f t="shared" si="31"/>
        <v>0</v>
      </c>
      <c r="AI75" s="11">
        <f t="shared" si="31"/>
        <v>0</v>
      </c>
      <c r="AJ75" s="11">
        <f t="shared" si="31"/>
        <v>0</v>
      </c>
      <c r="AK75" s="11">
        <f t="shared" si="31"/>
        <v>0</v>
      </c>
      <c r="AL75" s="11">
        <f t="shared" si="31"/>
        <v>0.01</v>
      </c>
      <c r="AM75" s="11">
        <f t="shared" si="31"/>
        <v>0</v>
      </c>
      <c r="AN75" s="11">
        <f t="shared" si="31"/>
        <v>0</v>
      </c>
      <c r="AO75" s="11">
        <f t="shared" si="31"/>
        <v>0</v>
      </c>
      <c r="AP75" s="11">
        <f t="shared" si="31"/>
        <v>0</v>
      </c>
      <c r="AQ75" s="11">
        <f t="shared" si="31"/>
        <v>0</v>
      </c>
      <c r="AR75" s="11">
        <f t="shared" si="31"/>
        <v>0</v>
      </c>
      <c r="AS75" s="11">
        <f t="shared" si="31"/>
        <v>0</v>
      </c>
      <c r="AT75" s="11">
        <f t="shared" si="31"/>
        <v>0</v>
      </c>
      <c r="AU75" s="11">
        <f t="shared" si="31"/>
        <v>0</v>
      </c>
      <c r="AV75" s="11">
        <f t="shared" si="31"/>
        <v>0</v>
      </c>
      <c r="AW75" s="11">
        <f t="shared" si="31"/>
        <v>0</v>
      </c>
      <c r="AX75" s="11">
        <f t="shared" si="31"/>
        <v>0</v>
      </c>
      <c r="AY75" s="11">
        <f t="shared" si="31"/>
        <v>0</v>
      </c>
      <c r="AZ75" s="11">
        <f t="shared" si="31"/>
        <v>0</v>
      </c>
      <c r="BA75" s="11">
        <f t="shared" si="31"/>
        <v>0</v>
      </c>
      <c r="BB75" s="11">
        <f t="shared" si="31"/>
        <v>0</v>
      </c>
      <c r="BC75" s="11">
        <f t="shared" si="31"/>
        <v>0</v>
      </c>
      <c r="BD75" s="11">
        <f t="shared" si="31"/>
        <v>3.6999999999999998E-2</v>
      </c>
      <c r="BE75" s="11">
        <f t="shared" si="31"/>
        <v>0.03</v>
      </c>
      <c r="BF75" s="11">
        <f t="shared" si="31"/>
        <v>0.03</v>
      </c>
      <c r="BG75" s="11">
        <f t="shared" si="31"/>
        <v>0</v>
      </c>
      <c r="BH75" s="11">
        <f t="shared" si="31"/>
        <v>0</v>
      </c>
      <c r="BI75" s="11">
        <f t="shared" si="31"/>
        <v>0</v>
      </c>
      <c r="BJ75" s="11">
        <f t="shared" si="31"/>
        <v>0.1</v>
      </c>
      <c r="BK75" s="11">
        <f t="shared" si="31"/>
        <v>3.1E-2</v>
      </c>
      <c r="BL75" s="11">
        <f t="shared" si="31"/>
        <v>3.2000000000000001E-2</v>
      </c>
      <c r="BM75" s="11">
        <f t="shared" si="31"/>
        <v>0.17</v>
      </c>
      <c r="BN75" s="11">
        <f t="shared" si="31"/>
        <v>0</v>
      </c>
      <c r="BO75" s="11">
        <f t="shared" si="31"/>
        <v>3.0000000000000001E-3</v>
      </c>
      <c r="BP75" s="11">
        <f t="shared" ref="BP75:BR75" si="32">PRODUCT(BP74,$F$7)</f>
        <v>6.0000000000000001E-3</v>
      </c>
      <c r="BQ75" s="11">
        <f t="shared" si="32"/>
        <v>4.5000000000000005E-3</v>
      </c>
      <c r="BR75" s="56">
        <f t="shared" si="32"/>
        <v>5.0000000000000002E-5</v>
      </c>
    </row>
    <row r="77" spans="1:72" ht="17.399999999999999">
      <c r="A77" s="12"/>
      <c r="B77" s="13" t="s">
        <v>25</v>
      </c>
      <c r="C77" s="14" t="s">
        <v>26</v>
      </c>
      <c r="D77" s="15">
        <f t="shared" ref="D77:BO77" si="33">D42</f>
        <v>90.9</v>
      </c>
      <c r="E77" s="15">
        <f t="shared" si="33"/>
        <v>96</v>
      </c>
      <c r="F77" s="15">
        <f t="shared" si="33"/>
        <v>93</v>
      </c>
      <c r="G77" s="15">
        <f t="shared" si="33"/>
        <v>780</v>
      </c>
      <c r="H77" s="15">
        <f t="shared" si="33"/>
        <v>1610</v>
      </c>
      <c r="I77" s="15">
        <f t="shared" si="33"/>
        <v>760</v>
      </c>
      <c r="J77" s="15">
        <f t="shared" si="33"/>
        <v>90.57</v>
      </c>
      <c r="K77" s="15">
        <f t="shared" si="33"/>
        <v>1038.8900000000001</v>
      </c>
      <c r="L77" s="15">
        <f t="shared" si="33"/>
        <v>255.2</v>
      </c>
      <c r="M77" s="15">
        <f t="shared" si="33"/>
        <v>796</v>
      </c>
      <c r="N77" s="15">
        <f t="shared" si="33"/>
        <v>126.38</v>
      </c>
      <c r="O77" s="15">
        <f t="shared" si="33"/>
        <v>416.09</v>
      </c>
      <c r="P77" s="15">
        <f t="shared" si="33"/>
        <v>634.21</v>
      </c>
      <c r="Q77" s="15">
        <f t="shared" si="33"/>
        <v>503.33</v>
      </c>
      <c r="R77" s="15">
        <f t="shared" si="33"/>
        <v>0</v>
      </c>
      <c r="S77" s="15">
        <f t="shared" si="33"/>
        <v>0</v>
      </c>
      <c r="T77" s="15">
        <f t="shared" si="33"/>
        <v>0</v>
      </c>
      <c r="U77" s="15">
        <f t="shared" si="33"/>
        <v>920</v>
      </c>
      <c r="V77" s="15">
        <f t="shared" si="33"/>
        <v>464.1</v>
      </c>
      <c r="W77" s="15">
        <f t="shared" si="33"/>
        <v>249</v>
      </c>
      <c r="X77" s="15">
        <f t="shared" si="33"/>
        <v>8.6999999999999993</v>
      </c>
      <c r="Y77" s="15">
        <f t="shared" si="33"/>
        <v>0</v>
      </c>
      <c r="Z77" s="15">
        <f t="shared" si="33"/>
        <v>415</v>
      </c>
      <c r="AA77" s="15">
        <f t="shared" si="33"/>
        <v>416</v>
      </c>
      <c r="AB77" s="15">
        <f t="shared" si="33"/>
        <v>358</v>
      </c>
      <c r="AC77" s="15">
        <f t="shared" si="33"/>
        <v>283</v>
      </c>
      <c r="AD77" s="15">
        <f t="shared" si="33"/>
        <v>144</v>
      </c>
      <c r="AE77" s="15">
        <f t="shared" si="33"/>
        <v>668</v>
      </c>
      <c r="AF77" s="15"/>
      <c r="AG77" s="15"/>
      <c r="AH77" s="15">
        <f t="shared" si="33"/>
        <v>340</v>
      </c>
      <c r="AI77" s="15"/>
      <c r="AJ77" s="15">
        <f t="shared" si="33"/>
        <v>263.64</v>
      </c>
      <c r="AK77" s="15">
        <f t="shared" si="33"/>
        <v>98</v>
      </c>
      <c r="AL77" s="15">
        <f t="shared" si="33"/>
        <v>67</v>
      </c>
      <c r="AM77" s="15">
        <f t="shared" si="33"/>
        <v>49.4</v>
      </c>
      <c r="AN77" s="15">
        <f t="shared" si="33"/>
        <v>240</v>
      </c>
      <c r="AO77" s="15">
        <f t="shared" si="33"/>
        <v>258</v>
      </c>
      <c r="AP77" s="15">
        <f t="shared" si="33"/>
        <v>0</v>
      </c>
      <c r="AQ77" s="15">
        <f t="shared" si="33"/>
        <v>346</v>
      </c>
      <c r="AR77" s="15">
        <f t="shared" si="33"/>
        <v>0</v>
      </c>
      <c r="AS77" s="15">
        <f t="shared" si="33"/>
        <v>281.61</v>
      </c>
      <c r="AT77" s="15">
        <f t="shared" si="33"/>
        <v>87.5</v>
      </c>
      <c r="AU77" s="15">
        <f t="shared" si="33"/>
        <v>74</v>
      </c>
      <c r="AV77" s="15">
        <f t="shared" si="33"/>
        <v>64.67</v>
      </c>
      <c r="AW77" s="15">
        <f t="shared" si="33"/>
        <v>75.709999999999994</v>
      </c>
      <c r="AX77" s="15">
        <f t="shared" si="33"/>
        <v>85.71</v>
      </c>
      <c r="AY77" s="15">
        <f t="shared" si="33"/>
        <v>58.75</v>
      </c>
      <c r="AZ77" s="15">
        <f t="shared" si="33"/>
        <v>95.38</v>
      </c>
      <c r="BA77" s="15">
        <f t="shared" si="33"/>
        <v>74</v>
      </c>
      <c r="BB77" s="15">
        <f t="shared" si="33"/>
        <v>65</v>
      </c>
      <c r="BC77" s="15">
        <f t="shared" si="33"/>
        <v>139.33000000000001</v>
      </c>
      <c r="BD77" s="15">
        <f t="shared" si="33"/>
        <v>362</v>
      </c>
      <c r="BE77" s="15">
        <f t="shared" si="33"/>
        <v>549</v>
      </c>
      <c r="BF77" s="15">
        <f t="shared" si="33"/>
        <v>666</v>
      </c>
      <c r="BG77" s="15">
        <f t="shared" si="33"/>
        <v>300</v>
      </c>
      <c r="BH77" s="15">
        <f t="shared" si="33"/>
        <v>578</v>
      </c>
      <c r="BI77" s="15">
        <f t="shared" si="33"/>
        <v>0</v>
      </c>
      <c r="BJ77" s="15">
        <f t="shared" si="33"/>
        <v>84</v>
      </c>
      <c r="BK77" s="15">
        <f t="shared" si="33"/>
        <v>68</v>
      </c>
      <c r="BL77" s="15">
        <f t="shared" si="33"/>
        <v>79</v>
      </c>
      <c r="BM77" s="15">
        <f t="shared" si="33"/>
        <v>87</v>
      </c>
      <c r="BN77" s="15">
        <f t="shared" si="33"/>
        <v>109</v>
      </c>
      <c r="BO77" s="15">
        <f t="shared" si="33"/>
        <v>329</v>
      </c>
      <c r="BP77" s="15">
        <f t="shared" ref="BP77:BR77" si="34">BP42</f>
        <v>182.22</v>
      </c>
      <c r="BQ77" s="15">
        <f t="shared" si="34"/>
        <v>25</v>
      </c>
      <c r="BR77" s="55">
        <f t="shared" si="34"/>
        <v>0</v>
      </c>
    </row>
    <row r="78" spans="1:72" ht="17.399999999999999">
      <c r="B78" s="8" t="s">
        <v>27</v>
      </c>
      <c r="C78" s="9" t="s">
        <v>26</v>
      </c>
      <c r="D78" s="10">
        <f>D77/1000</f>
        <v>9.0900000000000009E-2</v>
      </c>
      <c r="E78" s="10">
        <f t="shared" ref="E78:BQ78" si="35">E77/1000</f>
        <v>9.6000000000000002E-2</v>
      </c>
      <c r="F78" s="10">
        <f t="shared" si="35"/>
        <v>9.2999999999999999E-2</v>
      </c>
      <c r="G78" s="10">
        <f t="shared" si="35"/>
        <v>0.78</v>
      </c>
      <c r="H78" s="10">
        <f t="shared" si="35"/>
        <v>1.61</v>
      </c>
      <c r="I78" s="10">
        <f t="shared" si="35"/>
        <v>0.76</v>
      </c>
      <c r="J78" s="10">
        <f t="shared" si="35"/>
        <v>9.0569999999999998E-2</v>
      </c>
      <c r="K78" s="10">
        <f t="shared" si="35"/>
        <v>1.0388900000000001</v>
      </c>
      <c r="L78" s="10">
        <f t="shared" si="35"/>
        <v>0.25519999999999998</v>
      </c>
      <c r="M78" s="10">
        <f t="shared" si="35"/>
        <v>0.79600000000000004</v>
      </c>
      <c r="N78" s="10">
        <f t="shared" si="35"/>
        <v>0.12637999999999999</v>
      </c>
      <c r="O78" s="10">
        <f t="shared" si="35"/>
        <v>0.41608999999999996</v>
      </c>
      <c r="P78" s="10">
        <f t="shared" si="35"/>
        <v>0.63421000000000005</v>
      </c>
      <c r="Q78" s="10">
        <f t="shared" si="35"/>
        <v>0.50332999999999994</v>
      </c>
      <c r="R78" s="10">
        <f t="shared" si="35"/>
        <v>0</v>
      </c>
      <c r="S78" s="10">
        <f t="shared" si="35"/>
        <v>0</v>
      </c>
      <c r="T78" s="10">
        <f t="shared" si="35"/>
        <v>0</v>
      </c>
      <c r="U78" s="10">
        <f t="shared" si="35"/>
        <v>0.92</v>
      </c>
      <c r="V78" s="10">
        <f t="shared" si="35"/>
        <v>0.46410000000000001</v>
      </c>
      <c r="W78" s="10">
        <f>W77/1000</f>
        <v>0.249</v>
      </c>
      <c r="X78" s="10">
        <f t="shared" si="35"/>
        <v>8.6999999999999994E-3</v>
      </c>
      <c r="Y78" s="10">
        <f t="shared" si="35"/>
        <v>0</v>
      </c>
      <c r="Z78" s="10">
        <f t="shared" si="35"/>
        <v>0.41499999999999998</v>
      </c>
      <c r="AA78" s="10">
        <f t="shared" si="35"/>
        <v>0.41599999999999998</v>
      </c>
      <c r="AB78" s="10">
        <f t="shared" si="35"/>
        <v>0.35799999999999998</v>
      </c>
      <c r="AC78" s="10">
        <f t="shared" si="35"/>
        <v>0.28299999999999997</v>
      </c>
      <c r="AD78" s="10">
        <f t="shared" si="35"/>
        <v>0.14399999999999999</v>
      </c>
      <c r="AE78" s="10">
        <f t="shared" si="35"/>
        <v>0.66800000000000004</v>
      </c>
      <c r="AF78" s="10">
        <f t="shared" si="35"/>
        <v>0</v>
      </c>
      <c r="AG78" s="10">
        <f t="shared" si="35"/>
        <v>0</v>
      </c>
      <c r="AH78" s="10">
        <f t="shared" si="35"/>
        <v>0.34</v>
      </c>
      <c r="AI78" s="10">
        <f t="shared" si="35"/>
        <v>0</v>
      </c>
      <c r="AJ78" s="10">
        <f t="shared" si="35"/>
        <v>0.26363999999999999</v>
      </c>
      <c r="AK78" s="10">
        <f t="shared" si="35"/>
        <v>9.8000000000000004E-2</v>
      </c>
      <c r="AL78" s="10">
        <f t="shared" si="35"/>
        <v>6.7000000000000004E-2</v>
      </c>
      <c r="AM78" s="10">
        <f t="shared" si="35"/>
        <v>4.9399999999999999E-2</v>
      </c>
      <c r="AN78" s="10">
        <f t="shared" si="35"/>
        <v>0.24</v>
      </c>
      <c r="AO78" s="10">
        <f t="shared" si="35"/>
        <v>0.25800000000000001</v>
      </c>
      <c r="AP78" s="10">
        <f t="shared" si="35"/>
        <v>0</v>
      </c>
      <c r="AQ78" s="10">
        <f t="shared" si="35"/>
        <v>0.34599999999999997</v>
      </c>
      <c r="AR78" s="10">
        <f t="shared" si="35"/>
        <v>0</v>
      </c>
      <c r="AS78" s="10">
        <f t="shared" si="35"/>
        <v>0.28161000000000003</v>
      </c>
      <c r="AT78" s="10">
        <f t="shared" si="35"/>
        <v>8.7499999999999994E-2</v>
      </c>
      <c r="AU78" s="10">
        <f t="shared" si="35"/>
        <v>7.3999999999999996E-2</v>
      </c>
      <c r="AV78" s="10">
        <f t="shared" si="35"/>
        <v>6.4670000000000005E-2</v>
      </c>
      <c r="AW78" s="10">
        <f t="shared" si="35"/>
        <v>7.571E-2</v>
      </c>
      <c r="AX78" s="10">
        <f t="shared" si="35"/>
        <v>8.5709999999999995E-2</v>
      </c>
      <c r="AY78" s="10">
        <f t="shared" si="35"/>
        <v>5.8749999999999997E-2</v>
      </c>
      <c r="AZ78" s="10">
        <f t="shared" si="35"/>
        <v>9.5379999999999993E-2</v>
      </c>
      <c r="BA78" s="10">
        <f t="shared" si="35"/>
        <v>7.3999999999999996E-2</v>
      </c>
      <c r="BB78" s="10">
        <f t="shared" si="35"/>
        <v>6.5000000000000002E-2</v>
      </c>
      <c r="BC78" s="10">
        <f t="shared" si="35"/>
        <v>0.13933000000000001</v>
      </c>
      <c r="BD78" s="10">
        <f t="shared" si="35"/>
        <v>0.36199999999999999</v>
      </c>
      <c r="BE78" s="10">
        <f t="shared" si="35"/>
        <v>0.54900000000000004</v>
      </c>
      <c r="BF78" s="10">
        <f t="shared" si="35"/>
        <v>0.66600000000000004</v>
      </c>
      <c r="BG78" s="10">
        <f t="shared" si="35"/>
        <v>0.3</v>
      </c>
      <c r="BH78" s="10">
        <f t="shared" si="35"/>
        <v>0.57799999999999996</v>
      </c>
      <c r="BI78" s="10">
        <f t="shared" si="35"/>
        <v>0</v>
      </c>
      <c r="BJ78" s="10">
        <f t="shared" si="35"/>
        <v>8.4000000000000005E-2</v>
      </c>
      <c r="BK78" s="10">
        <f t="shared" si="35"/>
        <v>6.8000000000000005E-2</v>
      </c>
      <c r="BL78" s="10">
        <f t="shared" si="35"/>
        <v>7.9000000000000001E-2</v>
      </c>
      <c r="BM78" s="10">
        <f t="shared" si="35"/>
        <v>8.6999999999999994E-2</v>
      </c>
      <c r="BN78" s="10">
        <f t="shared" si="35"/>
        <v>0.109</v>
      </c>
      <c r="BO78" s="10">
        <f t="shared" si="35"/>
        <v>0.32900000000000001</v>
      </c>
      <c r="BP78" s="10">
        <f t="shared" si="35"/>
        <v>0.18221999999999999</v>
      </c>
      <c r="BQ78" s="10">
        <f t="shared" si="35"/>
        <v>2.5000000000000001E-2</v>
      </c>
      <c r="BR78" s="55">
        <f t="shared" ref="BR78" si="36">BR77/1000</f>
        <v>0</v>
      </c>
    </row>
    <row r="79" spans="1:72" ht="17.399999999999999">
      <c r="A79" s="16"/>
      <c r="B79" s="17" t="s">
        <v>28</v>
      </c>
      <c r="C79" s="158"/>
      <c r="D79" s="18">
        <f>D75*D77</f>
        <v>3.6360000000000001</v>
      </c>
      <c r="E79" s="18">
        <f t="shared" ref="E79:BQ79" si="37">E75*E77</f>
        <v>4.8000000000000007</v>
      </c>
      <c r="F79" s="18">
        <f t="shared" si="37"/>
        <v>0.83699999999999997</v>
      </c>
      <c r="G79" s="18">
        <f t="shared" si="37"/>
        <v>0</v>
      </c>
      <c r="H79" s="18">
        <f t="shared" si="37"/>
        <v>0</v>
      </c>
      <c r="I79" s="18">
        <f t="shared" si="37"/>
        <v>0</v>
      </c>
      <c r="J79" s="18">
        <f t="shared" si="37"/>
        <v>0</v>
      </c>
      <c r="K79" s="18">
        <f t="shared" si="37"/>
        <v>5.1944500000000007</v>
      </c>
      <c r="L79" s="18">
        <f t="shared" si="37"/>
        <v>0</v>
      </c>
      <c r="M79" s="18">
        <f t="shared" si="37"/>
        <v>0</v>
      </c>
      <c r="N79" s="18">
        <f t="shared" si="37"/>
        <v>0</v>
      </c>
      <c r="O79" s="18">
        <f t="shared" si="37"/>
        <v>0</v>
      </c>
      <c r="P79" s="18">
        <f t="shared" si="37"/>
        <v>0</v>
      </c>
      <c r="Q79" s="18">
        <f t="shared" si="37"/>
        <v>0</v>
      </c>
      <c r="R79" s="18">
        <f t="shared" si="37"/>
        <v>0</v>
      </c>
      <c r="S79" s="18">
        <f t="shared" si="37"/>
        <v>0</v>
      </c>
      <c r="T79" s="18">
        <f t="shared" si="37"/>
        <v>0</v>
      </c>
      <c r="U79" s="18">
        <f t="shared" si="37"/>
        <v>0</v>
      </c>
      <c r="V79" s="18">
        <f t="shared" si="37"/>
        <v>0</v>
      </c>
      <c r="W79" s="18">
        <f>W75*W77</f>
        <v>0</v>
      </c>
      <c r="X79" s="18">
        <f t="shared" si="37"/>
        <v>0.87</v>
      </c>
      <c r="Y79" s="18">
        <f t="shared" si="37"/>
        <v>0</v>
      </c>
      <c r="Z79" s="18">
        <f t="shared" si="37"/>
        <v>4.1500000000000004</v>
      </c>
      <c r="AA79" s="18">
        <f t="shared" si="37"/>
        <v>3.3280000000000003</v>
      </c>
      <c r="AB79" s="18">
        <f t="shared" si="37"/>
        <v>0</v>
      </c>
      <c r="AC79" s="18">
        <f t="shared" si="37"/>
        <v>0</v>
      </c>
      <c r="AD79" s="18">
        <f t="shared" si="37"/>
        <v>0</v>
      </c>
      <c r="AE79" s="18">
        <f t="shared" si="37"/>
        <v>0</v>
      </c>
      <c r="AF79" s="18">
        <f t="shared" si="37"/>
        <v>0</v>
      </c>
      <c r="AG79" s="18">
        <f t="shared" si="37"/>
        <v>0</v>
      </c>
      <c r="AH79" s="18">
        <f t="shared" si="37"/>
        <v>0</v>
      </c>
      <c r="AI79" s="18">
        <f t="shared" si="37"/>
        <v>0</v>
      </c>
      <c r="AJ79" s="18">
        <f t="shared" si="37"/>
        <v>0</v>
      </c>
      <c r="AK79" s="18">
        <f t="shared" si="37"/>
        <v>0</v>
      </c>
      <c r="AL79" s="18">
        <f t="shared" si="37"/>
        <v>0.67</v>
      </c>
      <c r="AM79" s="18">
        <f t="shared" si="37"/>
        <v>0</v>
      </c>
      <c r="AN79" s="18">
        <f t="shared" si="37"/>
        <v>0</v>
      </c>
      <c r="AO79" s="18">
        <f t="shared" si="37"/>
        <v>0</v>
      </c>
      <c r="AP79" s="18">
        <f t="shared" si="37"/>
        <v>0</v>
      </c>
      <c r="AQ79" s="18">
        <f t="shared" si="37"/>
        <v>0</v>
      </c>
      <c r="AR79" s="18">
        <f t="shared" si="37"/>
        <v>0</v>
      </c>
      <c r="AS79" s="18">
        <f t="shared" si="37"/>
        <v>0</v>
      </c>
      <c r="AT79" s="18">
        <f t="shared" si="37"/>
        <v>0</v>
      </c>
      <c r="AU79" s="18">
        <f t="shared" si="37"/>
        <v>0</v>
      </c>
      <c r="AV79" s="18">
        <f t="shared" si="37"/>
        <v>0</v>
      </c>
      <c r="AW79" s="18">
        <f t="shared" si="37"/>
        <v>0</v>
      </c>
      <c r="AX79" s="18">
        <f t="shared" si="37"/>
        <v>0</v>
      </c>
      <c r="AY79" s="18">
        <f t="shared" si="37"/>
        <v>0</v>
      </c>
      <c r="AZ79" s="18">
        <f t="shared" si="37"/>
        <v>0</v>
      </c>
      <c r="BA79" s="18">
        <f t="shared" si="37"/>
        <v>0</v>
      </c>
      <c r="BB79" s="18">
        <f t="shared" si="37"/>
        <v>0</v>
      </c>
      <c r="BC79" s="18">
        <f t="shared" si="37"/>
        <v>0</v>
      </c>
      <c r="BD79" s="18">
        <f t="shared" si="37"/>
        <v>13.394</v>
      </c>
      <c r="BE79" s="18">
        <f t="shared" si="37"/>
        <v>16.47</v>
      </c>
      <c r="BF79" s="18">
        <f t="shared" si="37"/>
        <v>19.98</v>
      </c>
      <c r="BG79" s="18">
        <f t="shared" si="37"/>
        <v>0</v>
      </c>
      <c r="BH79" s="18">
        <f t="shared" si="37"/>
        <v>0</v>
      </c>
      <c r="BI79" s="18">
        <f t="shared" si="37"/>
        <v>0</v>
      </c>
      <c r="BJ79" s="18">
        <f t="shared" si="37"/>
        <v>8.4</v>
      </c>
      <c r="BK79" s="18">
        <f t="shared" si="37"/>
        <v>2.1080000000000001</v>
      </c>
      <c r="BL79" s="18">
        <f t="shared" si="37"/>
        <v>2.528</v>
      </c>
      <c r="BM79" s="18">
        <f t="shared" si="37"/>
        <v>14.790000000000001</v>
      </c>
      <c r="BN79" s="18">
        <f t="shared" si="37"/>
        <v>0</v>
      </c>
      <c r="BO79" s="18">
        <f t="shared" si="37"/>
        <v>0.98699999999999999</v>
      </c>
      <c r="BP79" s="18">
        <f t="shared" si="37"/>
        <v>1.0933200000000001</v>
      </c>
      <c r="BQ79" s="18">
        <f t="shared" si="37"/>
        <v>0.11250000000000002</v>
      </c>
      <c r="BR79" s="58">
        <f t="shared" ref="BR79" si="38">BR75*BR77</f>
        <v>0</v>
      </c>
      <c r="BS79" s="19">
        <f>SUM(D79:BQ79)</f>
        <v>103.34827000000001</v>
      </c>
      <c r="BT79" s="20">
        <f>BS79/$C$10</f>
        <v>103.34827000000001</v>
      </c>
    </row>
    <row r="80" spans="1:72" ht="17.399999999999999">
      <c r="A80" s="16"/>
      <c r="B80" s="17" t="s">
        <v>29</v>
      </c>
      <c r="C80" s="158"/>
      <c r="D80" s="18">
        <f>D75*D77</f>
        <v>3.6360000000000001</v>
      </c>
      <c r="E80" s="18">
        <f t="shared" ref="E80:BQ80" si="39">E75*E77</f>
        <v>4.8000000000000007</v>
      </c>
      <c r="F80" s="18">
        <f t="shared" si="39"/>
        <v>0.83699999999999997</v>
      </c>
      <c r="G80" s="18">
        <f t="shared" si="39"/>
        <v>0</v>
      </c>
      <c r="H80" s="18">
        <f t="shared" si="39"/>
        <v>0</v>
      </c>
      <c r="I80" s="18">
        <f t="shared" si="39"/>
        <v>0</v>
      </c>
      <c r="J80" s="18">
        <f t="shared" si="39"/>
        <v>0</v>
      </c>
      <c r="K80" s="18">
        <f t="shared" si="39"/>
        <v>5.1944500000000007</v>
      </c>
      <c r="L80" s="18">
        <f t="shared" si="39"/>
        <v>0</v>
      </c>
      <c r="M80" s="18">
        <f t="shared" si="39"/>
        <v>0</v>
      </c>
      <c r="N80" s="18">
        <f t="shared" si="39"/>
        <v>0</v>
      </c>
      <c r="O80" s="18">
        <f t="shared" si="39"/>
        <v>0</v>
      </c>
      <c r="P80" s="18">
        <f t="shared" si="39"/>
        <v>0</v>
      </c>
      <c r="Q80" s="18">
        <f t="shared" si="39"/>
        <v>0</v>
      </c>
      <c r="R80" s="18">
        <f t="shared" si="39"/>
        <v>0</v>
      </c>
      <c r="S80" s="18">
        <f t="shared" si="39"/>
        <v>0</v>
      </c>
      <c r="T80" s="18">
        <f t="shared" si="39"/>
        <v>0</v>
      </c>
      <c r="U80" s="18">
        <f t="shared" si="39"/>
        <v>0</v>
      </c>
      <c r="V80" s="18">
        <f t="shared" si="39"/>
        <v>0</v>
      </c>
      <c r="W80" s="18">
        <f>W75*W77</f>
        <v>0</v>
      </c>
      <c r="X80" s="18">
        <f t="shared" si="39"/>
        <v>0.87</v>
      </c>
      <c r="Y80" s="18">
        <f t="shared" si="39"/>
        <v>0</v>
      </c>
      <c r="Z80" s="18">
        <f t="shared" si="39"/>
        <v>4.1500000000000004</v>
      </c>
      <c r="AA80" s="18">
        <f t="shared" si="39"/>
        <v>3.3280000000000003</v>
      </c>
      <c r="AB80" s="18">
        <f t="shared" si="39"/>
        <v>0</v>
      </c>
      <c r="AC80" s="18">
        <f t="shared" si="39"/>
        <v>0</v>
      </c>
      <c r="AD80" s="18">
        <f t="shared" si="39"/>
        <v>0</v>
      </c>
      <c r="AE80" s="18">
        <f t="shared" si="39"/>
        <v>0</v>
      </c>
      <c r="AF80" s="18">
        <f t="shared" si="39"/>
        <v>0</v>
      </c>
      <c r="AG80" s="18">
        <f t="shared" si="39"/>
        <v>0</v>
      </c>
      <c r="AH80" s="18">
        <f t="shared" si="39"/>
        <v>0</v>
      </c>
      <c r="AI80" s="18">
        <f t="shared" si="39"/>
        <v>0</v>
      </c>
      <c r="AJ80" s="18">
        <f t="shared" si="39"/>
        <v>0</v>
      </c>
      <c r="AK80" s="18">
        <f t="shared" si="39"/>
        <v>0</v>
      </c>
      <c r="AL80" s="18">
        <f t="shared" si="39"/>
        <v>0.67</v>
      </c>
      <c r="AM80" s="18">
        <f t="shared" si="39"/>
        <v>0</v>
      </c>
      <c r="AN80" s="18">
        <f t="shared" si="39"/>
        <v>0</v>
      </c>
      <c r="AO80" s="18">
        <f t="shared" si="39"/>
        <v>0</v>
      </c>
      <c r="AP80" s="18">
        <f t="shared" si="39"/>
        <v>0</v>
      </c>
      <c r="AQ80" s="18">
        <f t="shared" si="39"/>
        <v>0</v>
      </c>
      <c r="AR80" s="18">
        <f t="shared" si="39"/>
        <v>0</v>
      </c>
      <c r="AS80" s="18">
        <f t="shared" si="39"/>
        <v>0</v>
      </c>
      <c r="AT80" s="18">
        <f t="shared" si="39"/>
        <v>0</v>
      </c>
      <c r="AU80" s="18">
        <f t="shared" si="39"/>
        <v>0</v>
      </c>
      <c r="AV80" s="18">
        <f t="shared" si="39"/>
        <v>0</v>
      </c>
      <c r="AW80" s="18">
        <f t="shared" si="39"/>
        <v>0</v>
      </c>
      <c r="AX80" s="18">
        <f t="shared" si="39"/>
        <v>0</v>
      </c>
      <c r="AY80" s="18">
        <f t="shared" si="39"/>
        <v>0</v>
      </c>
      <c r="AZ80" s="18">
        <f t="shared" si="39"/>
        <v>0</v>
      </c>
      <c r="BA80" s="18">
        <f t="shared" si="39"/>
        <v>0</v>
      </c>
      <c r="BB80" s="18">
        <f t="shared" si="39"/>
        <v>0</v>
      </c>
      <c r="BC80" s="18">
        <f t="shared" si="39"/>
        <v>0</v>
      </c>
      <c r="BD80" s="18">
        <f t="shared" si="39"/>
        <v>13.394</v>
      </c>
      <c r="BE80" s="18">
        <f t="shared" si="39"/>
        <v>16.47</v>
      </c>
      <c r="BF80" s="18">
        <f t="shared" si="39"/>
        <v>19.98</v>
      </c>
      <c r="BG80" s="18">
        <f t="shared" si="39"/>
        <v>0</v>
      </c>
      <c r="BH80" s="18">
        <f t="shared" si="39"/>
        <v>0</v>
      </c>
      <c r="BI80" s="18">
        <f t="shared" si="39"/>
        <v>0</v>
      </c>
      <c r="BJ80" s="18">
        <f t="shared" si="39"/>
        <v>8.4</v>
      </c>
      <c r="BK80" s="18">
        <f t="shared" si="39"/>
        <v>2.1080000000000001</v>
      </c>
      <c r="BL80" s="18">
        <f t="shared" si="39"/>
        <v>2.528</v>
      </c>
      <c r="BM80" s="18">
        <f t="shared" si="39"/>
        <v>14.790000000000001</v>
      </c>
      <c r="BN80" s="18">
        <f t="shared" si="39"/>
        <v>0</v>
      </c>
      <c r="BO80" s="18">
        <f t="shared" si="39"/>
        <v>0.98699999999999999</v>
      </c>
      <c r="BP80" s="18">
        <f t="shared" si="39"/>
        <v>1.0933200000000001</v>
      </c>
      <c r="BQ80" s="18">
        <f t="shared" si="39"/>
        <v>0.11250000000000002</v>
      </c>
      <c r="BR80" s="58">
        <f t="shared" ref="BR80" si="40">BR75*BR77</f>
        <v>0</v>
      </c>
      <c r="BS80" s="19">
        <f>SUM(D80:BQ80)</f>
        <v>103.34827000000001</v>
      </c>
      <c r="BT80" s="20">
        <f>BS80/$C$10</f>
        <v>103.34827000000001</v>
      </c>
    </row>
    <row r="82" spans="1:72">
      <c r="J82" s="1">
        <v>52</v>
      </c>
      <c r="K82" t="s">
        <v>0</v>
      </c>
      <c r="T82" t="s">
        <v>32</v>
      </c>
    </row>
    <row r="83" spans="1:72" ht="15" customHeight="1">
      <c r="A83" s="146"/>
      <c r="B83" s="2" t="s">
        <v>2</v>
      </c>
      <c r="C83" s="148" t="s">
        <v>3</v>
      </c>
      <c r="D83" s="148" t="str">
        <f t="shared" ref="D83:BO83" si="41">D66</f>
        <v>Хлеб пшеничный</v>
      </c>
      <c r="E83" s="148" t="str">
        <f t="shared" si="41"/>
        <v>Хлеб ржано-пшеничный</v>
      </c>
      <c r="F83" s="148" t="str">
        <f t="shared" si="41"/>
        <v>Сахар</v>
      </c>
      <c r="G83" s="148" t="str">
        <f t="shared" si="41"/>
        <v>Чай</v>
      </c>
      <c r="H83" s="148" t="str">
        <f t="shared" si="41"/>
        <v>Какао</v>
      </c>
      <c r="I83" s="148" t="str">
        <f t="shared" si="41"/>
        <v>Кофейный напиток</v>
      </c>
      <c r="J83" s="148" t="str">
        <f t="shared" si="41"/>
        <v>Молоко 2,5%</v>
      </c>
      <c r="K83" s="148" t="str">
        <f t="shared" si="41"/>
        <v>Масло сливочное</v>
      </c>
      <c r="L83" s="148" t="str">
        <f t="shared" si="41"/>
        <v>Сметана 15%</v>
      </c>
      <c r="M83" s="148" t="str">
        <f t="shared" si="41"/>
        <v>Молоко сухое</v>
      </c>
      <c r="N83" s="148" t="str">
        <f t="shared" si="41"/>
        <v>Снежок 2,5 %</v>
      </c>
      <c r="O83" s="148" t="str">
        <f t="shared" si="41"/>
        <v>Творог 5%</v>
      </c>
      <c r="P83" s="148" t="str">
        <f t="shared" si="41"/>
        <v>Молоко сгущенное</v>
      </c>
      <c r="Q83" s="148" t="str">
        <f t="shared" si="41"/>
        <v xml:space="preserve">Джем Сава </v>
      </c>
      <c r="R83" s="148" t="str">
        <f t="shared" si="41"/>
        <v>Сыр</v>
      </c>
      <c r="S83" s="148" t="str">
        <f t="shared" si="41"/>
        <v>Зеленый горошек</v>
      </c>
      <c r="T83" s="148" t="str">
        <f t="shared" si="41"/>
        <v>Кукуруза консервирован.</v>
      </c>
      <c r="U83" s="148" t="str">
        <f t="shared" si="41"/>
        <v>Консервы рыбные</v>
      </c>
      <c r="V83" s="148" t="str">
        <f t="shared" si="41"/>
        <v>Огурцы консервирован.</v>
      </c>
      <c r="W83" s="148" t="str">
        <f t="shared" si="41"/>
        <v>Огурцы свежие</v>
      </c>
      <c r="X83" s="148" t="str">
        <f t="shared" si="41"/>
        <v>Яйцо</v>
      </c>
      <c r="Y83" s="148" t="str">
        <f t="shared" si="41"/>
        <v>Икра кабачковая</v>
      </c>
      <c r="Z83" s="148" t="str">
        <f t="shared" si="41"/>
        <v>Изюм</v>
      </c>
      <c r="AA83" s="148" t="str">
        <f t="shared" si="41"/>
        <v>Курага</v>
      </c>
      <c r="AB83" s="148" t="str">
        <f t="shared" si="41"/>
        <v>Чернослив</v>
      </c>
      <c r="AC83" s="148" t="str">
        <f t="shared" si="41"/>
        <v>Шиповник</v>
      </c>
      <c r="AD83" s="148" t="str">
        <f t="shared" si="41"/>
        <v>Сухофрукты</v>
      </c>
      <c r="AE83" s="148" t="str">
        <f t="shared" si="41"/>
        <v>Ягода свежемороженная</v>
      </c>
      <c r="AF83" s="148" t="str">
        <f t="shared" si="41"/>
        <v>Апельсин</v>
      </c>
      <c r="AG83" s="148" t="str">
        <f t="shared" si="41"/>
        <v>Банан</v>
      </c>
      <c r="AH83" s="148" t="str">
        <f t="shared" si="41"/>
        <v>Лимон</v>
      </c>
      <c r="AI83" s="148" t="str">
        <f t="shared" si="41"/>
        <v>Яблоко</v>
      </c>
      <c r="AJ83" s="148" t="str">
        <f t="shared" si="41"/>
        <v>Кисель</v>
      </c>
      <c r="AK83" s="148" t="str">
        <f t="shared" si="41"/>
        <v xml:space="preserve">Сок </v>
      </c>
      <c r="AL83" s="148" t="str">
        <f t="shared" si="41"/>
        <v>Макаронные изделия</v>
      </c>
      <c r="AM83" s="148" t="str">
        <f t="shared" si="41"/>
        <v>Мука</v>
      </c>
      <c r="AN83" s="148" t="str">
        <f t="shared" si="41"/>
        <v>Дрожжи</v>
      </c>
      <c r="AO83" s="148" t="str">
        <f t="shared" si="41"/>
        <v>Печенье</v>
      </c>
      <c r="AP83" s="148" t="str">
        <f t="shared" si="41"/>
        <v>Пряники</v>
      </c>
      <c r="AQ83" s="148" t="str">
        <f t="shared" si="41"/>
        <v>Вафли</v>
      </c>
      <c r="AR83" s="148" t="str">
        <f t="shared" si="41"/>
        <v>Конфеты</v>
      </c>
      <c r="AS83" s="148" t="str">
        <f t="shared" si="41"/>
        <v>Повидло Сава</v>
      </c>
      <c r="AT83" s="148" t="str">
        <f t="shared" si="41"/>
        <v>Крупа геркулес</v>
      </c>
      <c r="AU83" s="148" t="str">
        <f t="shared" si="41"/>
        <v>Крупа горох</v>
      </c>
      <c r="AV83" s="148" t="str">
        <f t="shared" si="41"/>
        <v>Крупа гречневая</v>
      </c>
      <c r="AW83" s="148" t="str">
        <f t="shared" si="41"/>
        <v>Крупа кукурузная</v>
      </c>
      <c r="AX83" s="148" t="str">
        <f t="shared" si="41"/>
        <v>Крупа манная</v>
      </c>
      <c r="AY83" s="148" t="str">
        <f t="shared" si="41"/>
        <v>Крупа перловая</v>
      </c>
      <c r="AZ83" s="148" t="str">
        <f t="shared" si="41"/>
        <v>Крупа пшеничная</v>
      </c>
      <c r="BA83" s="148" t="str">
        <f t="shared" si="41"/>
        <v>Крупа пшено</v>
      </c>
      <c r="BB83" s="148" t="str">
        <f t="shared" si="41"/>
        <v>Крупа ячневая</v>
      </c>
      <c r="BC83" s="148" t="str">
        <f t="shared" si="41"/>
        <v>Рис</v>
      </c>
      <c r="BD83" s="148" t="str">
        <f t="shared" si="41"/>
        <v>Цыпленок бройлер</v>
      </c>
      <c r="BE83" s="148" t="str">
        <f t="shared" si="41"/>
        <v>Филе куриное</v>
      </c>
      <c r="BF83" s="148" t="str">
        <f t="shared" si="41"/>
        <v>Фарш говяжий</v>
      </c>
      <c r="BG83" s="148" t="str">
        <f t="shared" si="41"/>
        <v>Печень куриная</v>
      </c>
      <c r="BH83" s="148" t="str">
        <f t="shared" si="41"/>
        <v>Филе минтая</v>
      </c>
      <c r="BI83" s="148" t="str">
        <f t="shared" si="41"/>
        <v>Филе сельди слабосол.</v>
      </c>
      <c r="BJ83" s="148" t="str">
        <f t="shared" si="41"/>
        <v>Картофель</v>
      </c>
      <c r="BK83" s="148" t="str">
        <f t="shared" si="41"/>
        <v>Морковь</v>
      </c>
      <c r="BL83" s="148" t="str">
        <f t="shared" si="41"/>
        <v>Лук</v>
      </c>
      <c r="BM83" s="148" t="str">
        <f t="shared" si="41"/>
        <v>Капуста</v>
      </c>
      <c r="BN83" s="148" t="str">
        <f t="shared" si="41"/>
        <v>Свекла</v>
      </c>
      <c r="BO83" s="148" t="str">
        <f t="shared" si="41"/>
        <v>Томатная паста</v>
      </c>
      <c r="BP83" s="148" t="str">
        <f t="shared" ref="BP83:BR83" si="42">BP66</f>
        <v>Масло растительное</v>
      </c>
      <c r="BQ83" s="148" t="str">
        <f t="shared" si="42"/>
        <v>Соль</v>
      </c>
      <c r="BR83" s="159" t="str">
        <f t="shared" si="42"/>
        <v>Лимонная кислота</v>
      </c>
      <c r="BS83" s="150" t="s">
        <v>4</v>
      </c>
      <c r="BT83" s="150" t="s">
        <v>5</v>
      </c>
    </row>
    <row r="84" spans="1:72" ht="36" customHeight="1">
      <c r="A84" s="147"/>
      <c r="B84" s="3" t="s">
        <v>6</v>
      </c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60"/>
      <c r="BS84" s="150"/>
      <c r="BT84" s="150"/>
    </row>
    <row r="85" spans="1:72">
      <c r="A85" s="151" t="s">
        <v>17</v>
      </c>
      <c r="B85" s="4" t="str">
        <f>B22</f>
        <v>Чай с лимоном</v>
      </c>
      <c r="C85" s="152">
        <f>$F$7</f>
        <v>1</v>
      </c>
      <c r="D85" s="4">
        <f t="shared" ref="D85:BO88" si="43">D22</f>
        <v>0</v>
      </c>
      <c r="E85" s="4">
        <f t="shared" si="43"/>
        <v>0</v>
      </c>
      <c r="F85" s="4">
        <f t="shared" si="43"/>
        <v>0.01</v>
      </c>
      <c r="G85" s="4">
        <f t="shared" si="43"/>
        <v>5.9999999999999995E-4</v>
      </c>
      <c r="H85" s="4">
        <f t="shared" si="43"/>
        <v>0</v>
      </c>
      <c r="I85" s="4">
        <f t="shared" si="43"/>
        <v>0</v>
      </c>
      <c r="J85" s="4">
        <f t="shared" si="43"/>
        <v>0</v>
      </c>
      <c r="K85" s="4">
        <f t="shared" si="43"/>
        <v>0</v>
      </c>
      <c r="L85" s="4">
        <f t="shared" si="43"/>
        <v>0</v>
      </c>
      <c r="M85" s="4">
        <f t="shared" si="43"/>
        <v>0</v>
      </c>
      <c r="N85" s="4">
        <f t="shared" si="43"/>
        <v>0</v>
      </c>
      <c r="O85" s="4">
        <f t="shared" si="43"/>
        <v>0</v>
      </c>
      <c r="P85" s="4">
        <f t="shared" si="43"/>
        <v>0</v>
      </c>
      <c r="Q85" s="4">
        <f t="shared" si="43"/>
        <v>0</v>
      </c>
      <c r="R85" s="4">
        <f t="shared" si="43"/>
        <v>0</v>
      </c>
      <c r="S85" s="4">
        <f t="shared" si="43"/>
        <v>0</v>
      </c>
      <c r="T85" s="4">
        <f t="shared" si="43"/>
        <v>0</v>
      </c>
      <c r="U85" s="4">
        <f t="shared" si="43"/>
        <v>0</v>
      </c>
      <c r="V85" s="4">
        <f t="shared" si="43"/>
        <v>0</v>
      </c>
      <c r="W85" s="4">
        <f t="shared" si="43"/>
        <v>0</v>
      </c>
      <c r="X85" s="4">
        <f t="shared" si="43"/>
        <v>0</v>
      </c>
      <c r="Y85" s="4">
        <f t="shared" si="43"/>
        <v>0</v>
      </c>
      <c r="Z85" s="4">
        <f t="shared" si="43"/>
        <v>0</v>
      </c>
      <c r="AA85" s="4">
        <f t="shared" si="43"/>
        <v>0</v>
      </c>
      <c r="AB85" s="4">
        <f t="shared" si="43"/>
        <v>0</v>
      </c>
      <c r="AC85" s="4">
        <f t="shared" si="43"/>
        <v>0</v>
      </c>
      <c r="AD85" s="4">
        <f t="shared" si="43"/>
        <v>0</v>
      </c>
      <c r="AE85" s="4">
        <f t="shared" si="43"/>
        <v>0</v>
      </c>
      <c r="AF85" s="4">
        <f t="shared" si="43"/>
        <v>0</v>
      </c>
      <c r="AG85" s="4">
        <f t="shared" si="43"/>
        <v>0</v>
      </c>
      <c r="AH85" s="4">
        <f t="shared" si="43"/>
        <v>6.0000000000000001E-3</v>
      </c>
      <c r="AI85" s="4">
        <f t="shared" si="43"/>
        <v>0</v>
      </c>
      <c r="AJ85" s="4">
        <f t="shared" si="43"/>
        <v>0</v>
      </c>
      <c r="AK85" s="4">
        <f t="shared" si="43"/>
        <v>0</v>
      </c>
      <c r="AL85" s="4">
        <f t="shared" si="43"/>
        <v>0</v>
      </c>
      <c r="AM85" s="4">
        <f t="shared" si="43"/>
        <v>0</v>
      </c>
      <c r="AN85" s="4">
        <f t="shared" si="43"/>
        <v>0</v>
      </c>
      <c r="AO85" s="4">
        <f t="shared" si="43"/>
        <v>0</v>
      </c>
      <c r="AP85" s="4">
        <f t="shared" si="43"/>
        <v>0</v>
      </c>
      <c r="AQ85" s="4">
        <f t="shared" si="43"/>
        <v>0</v>
      </c>
      <c r="AR85" s="4">
        <f t="shared" si="43"/>
        <v>0</v>
      </c>
      <c r="AS85" s="4">
        <f t="shared" si="43"/>
        <v>0</v>
      </c>
      <c r="AT85" s="4">
        <f t="shared" si="43"/>
        <v>0</v>
      </c>
      <c r="AU85" s="4">
        <f t="shared" si="43"/>
        <v>0</v>
      </c>
      <c r="AV85" s="4">
        <f t="shared" si="43"/>
        <v>0</v>
      </c>
      <c r="AW85" s="4">
        <f t="shared" si="43"/>
        <v>0</v>
      </c>
      <c r="AX85" s="4">
        <f t="shared" si="43"/>
        <v>0</v>
      </c>
      <c r="AY85" s="4">
        <f t="shared" si="43"/>
        <v>0</v>
      </c>
      <c r="AZ85" s="4">
        <f t="shared" si="43"/>
        <v>0</v>
      </c>
      <c r="BA85" s="4">
        <f t="shared" si="43"/>
        <v>0</v>
      </c>
      <c r="BB85" s="4">
        <f t="shared" si="43"/>
        <v>0</v>
      </c>
      <c r="BC85" s="4">
        <f t="shared" si="43"/>
        <v>0</v>
      </c>
      <c r="BD85" s="4">
        <f t="shared" si="43"/>
        <v>0</v>
      </c>
      <c r="BE85" s="4">
        <f t="shared" si="43"/>
        <v>0</v>
      </c>
      <c r="BF85" s="4">
        <f t="shared" si="43"/>
        <v>0</v>
      </c>
      <c r="BG85" s="4">
        <f t="shared" si="43"/>
        <v>0</v>
      </c>
      <c r="BH85" s="4">
        <f t="shared" si="43"/>
        <v>0</v>
      </c>
      <c r="BI85" s="4">
        <f t="shared" si="43"/>
        <v>0</v>
      </c>
      <c r="BJ85" s="4">
        <f t="shared" si="43"/>
        <v>0</v>
      </c>
      <c r="BK85" s="4">
        <f t="shared" si="43"/>
        <v>0</v>
      </c>
      <c r="BL85" s="4">
        <f t="shared" si="43"/>
        <v>0</v>
      </c>
      <c r="BM85" s="4">
        <f t="shared" si="43"/>
        <v>0</v>
      </c>
      <c r="BN85" s="4">
        <f t="shared" si="43"/>
        <v>0</v>
      </c>
      <c r="BO85" s="4">
        <f t="shared" si="43"/>
        <v>0</v>
      </c>
      <c r="BP85" s="4">
        <f t="shared" ref="BP85:BR87" si="44">BP22</f>
        <v>0</v>
      </c>
      <c r="BQ85" s="4">
        <f t="shared" si="44"/>
        <v>0</v>
      </c>
      <c r="BR85" s="54">
        <f t="shared" si="44"/>
        <v>0</v>
      </c>
    </row>
    <row r="86" spans="1:72">
      <c r="A86" s="151"/>
      <c r="B86" s="4" t="str">
        <f>B23</f>
        <v>Сдоба обыкновенная</v>
      </c>
      <c r="C86" s="153"/>
      <c r="D86" s="4">
        <f t="shared" si="43"/>
        <v>0</v>
      </c>
      <c r="E86" s="4">
        <f t="shared" si="43"/>
        <v>0</v>
      </c>
      <c r="F86" s="4">
        <f t="shared" si="43"/>
        <v>4.0000000000000001E-3</v>
      </c>
      <c r="G86" s="4">
        <f t="shared" si="43"/>
        <v>0</v>
      </c>
      <c r="H86" s="4">
        <f t="shared" si="43"/>
        <v>0</v>
      </c>
      <c r="I86" s="4">
        <f t="shared" si="43"/>
        <v>0</v>
      </c>
      <c r="J86" s="4">
        <f t="shared" si="43"/>
        <v>1.9E-2</v>
      </c>
      <c r="K86" s="4">
        <f t="shared" si="43"/>
        <v>2.5000000000000001E-3</v>
      </c>
      <c r="L86" s="4">
        <f t="shared" si="43"/>
        <v>0</v>
      </c>
      <c r="M86" s="4">
        <f t="shared" si="43"/>
        <v>0</v>
      </c>
      <c r="N86" s="4">
        <f t="shared" si="43"/>
        <v>0</v>
      </c>
      <c r="O86" s="4">
        <f t="shared" si="43"/>
        <v>0</v>
      </c>
      <c r="P86" s="4">
        <f t="shared" si="43"/>
        <v>0</v>
      </c>
      <c r="Q86" s="4">
        <f t="shared" si="43"/>
        <v>0</v>
      </c>
      <c r="R86" s="4">
        <f t="shared" si="43"/>
        <v>0</v>
      </c>
      <c r="S86" s="4">
        <f t="shared" si="43"/>
        <v>0</v>
      </c>
      <c r="T86" s="4">
        <f t="shared" si="43"/>
        <v>0</v>
      </c>
      <c r="U86" s="4">
        <f t="shared" si="43"/>
        <v>0</v>
      </c>
      <c r="V86" s="4">
        <f t="shared" si="43"/>
        <v>0</v>
      </c>
      <c r="W86" s="4">
        <f t="shared" si="43"/>
        <v>0</v>
      </c>
      <c r="X86" s="4">
        <f t="shared" si="43"/>
        <v>4.1666000000000002E-2</v>
      </c>
      <c r="Y86" s="4">
        <f t="shared" si="43"/>
        <v>0</v>
      </c>
      <c r="Z86" s="4">
        <f t="shared" si="43"/>
        <v>0</v>
      </c>
      <c r="AA86" s="4">
        <f t="shared" si="43"/>
        <v>0</v>
      </c>
      <c r="AB86" s="4">
        <f t="shared" si="43"/>
        <v>0</v>
      </c>
      <c r="AC86" s="4">
        <f t="shared" si="43"/>
        <v>0</v>
      </c>
      <c r="AD86" s="4">
        <f t="shared" si="43"/>
        <v>0</v>
      </c>
      <c r="AE86" s="4">
        <f t="shared" si="43"/>
        <v>0</v>
      </c>
      <c r="AF86" s="4">
        <f t="shared" si="43"/>
        <v>0</v>
      </c>
      <c r="AG86" s="4">
        <f t="shared" si="43"/>
        <v>0</v>
      </c>
      <c r="AH86" s="4">
        <f t="shared" si="43"/>
        <v>0</v>
      </c>
      <c r="AI86" s="4">
        <f t="shared" si="43"/>
        <v>0</v>
      </c>
      <c r="AJ86" s="4">
        <f t="shared" si="43"/>
        <v>0</v>
      </c>
      <c r="AK86" s="4">
        <f t="shared" si="43"/>
        <v>0</v>
      </c>
      <c r="AL86" s="4">
        <f t="shared" si="43"/>
        <v>0</v>
      </c>
      <c r="AM86" s="4">
        <f t="shared" si="43"/>
        <v>4.7E-2</v>
      </c>
      <c r="AN86" s="4">
        <f t="shared" si="43"/>
        <v>2E-3</v>
      </c>
      <c r="AO86" s="4">
        <f t="shared" si="43"/>
        <v>0</v>
      </c>
      <c r="AP86" s="4">
        <f t="shared" si="43"/>
        <v>0</v>
      </c>
      <c r="AQ86" s="4">
        <f t="shared" si="43"/>
        <v>0</v>
      </c>
      <c r="AR86" s="4">
        <f t="shared" si="43"/>
        <v>0</v>
      </c>
      <c r="AS86" s="4">
        <f t="shared" si="43"/>
        <v>0</v>
      </c>
      <c r="AT86" s="4">
        <f t="shared" si="43"/>
        <v>0</v>
      </c>
      <c r="AU86" s="4">
        <f t="shared" si="43"/>
        <v>0</v>
      </c>
      <c r="AV86" s="4">
        <f t="shared" si="43"/>
        <v>0</v>
      </c>
      <c r="AW86" s="4">
        <f t="shared" si="43"/>
        <v>0</v>
      </c>
      <c r="AX86" s="4">
        <f t="shared" si="43"/>
        <v>0</v>
      </c>
      <c r="AY86" s="4">
        <f t="shared" si="43"/>
        <v>0</v>
      </c>
      <c r="AZ86" s="4">
        <f t="shared" si="43"/>
        <v>0</v>
      </c>
      <c r="BA86" s="4">
        <f t="shared" si="43"/>
        <v>0</v>
      </c>
      <c r="BB86" s="4">
        <f t="shared" si="43"/>
        <v>0</v>
      </c>
      <c r="BC86" s="4">
        <f t="shared" si="43"/>
        <v>0</v>
      </c>
      <c r="BD86" s="4">
        <f t="shared" si="43"/>
        <v>0</v>
      </c>
      <c r="BE86" s="4">
        <f t="shared" si="43"/>
        <v>0</v>
      </c>
      <c r="BF86" s="4">
        <f t="shared" si="43"/>
        <v>0</v>
      </c>
      <c r="BG86" s="4">
        <f t="shared" si="43"/>
        <v>0</v>
      </c>
      <c r="BH86" s="4">
        <f t="shared" si="43"/>
        <v>0</v>
      </c>
      <c r="BI86" s="4">
        <f t="shared" si="43"/>
        <v>0</v>
      </c>
      <c r="BJ86" s="4">
        <f t="shared" si="43"/>
        <v>0</v>
      </c>
      <c r="BK86" s="4">
        <f t="shared" si="43"/>
        <v>0</v>
      </c>
      <c r="BL86" s="4">
        <f t="shared" si="43"/>
        <v>0</v>
      </c>
      <c r="BM86" s="4">
        <f t="shared" si="43"/>
        <v>0</v>
      </c>
      <c r="BN86" s="4">
        <f t="shared" si="43"/>
        <v>0</v>
      </c>
      <c r="BO86" s="4">
        <f t="shared" si="43"/>
        <v>0</v>
      </c>
      <c r="BP86" s="4">
        <f t="shared" si="44"/>
        <v>0</v>
      </c>
      <c r="BQ86" s="4">
        <f t="shared" si="44"/>
        <v>0</v>
      </c>
      <c r="BR86" s="54">
        <f t="shared" si="44"/>
        <v>0</v>
      </c>
    </row>
    <row r="87" spans="1:72" ht="15" customHeight="1">
      <c r="A87" s="151"/>
      <c r="B87" s="4" t="str">
        <f>B24</f>
        <v>Банан</v>
      </c>
      <c r="C87" s="153"/>
      <c r="D87" s="4">
        <f t="shared" si="43"/>
        <v>0</v>
      </c>
      <c r="E87" s="4">
        <f t="shared" si="43"/>
        <v>0</v>
      </c>
      <c r="F87" s="4">
        <f t="shared" si="43"/>
        <v>0</v>
      </c>
      <c r="G87" s="4">
        <f t="shared" si="43"/>
        <v>0</v>
      </c>
      <c r="H87" s="4">
        <f t="shared" si="43"/>
        <v>0</v>
      </c>
      <c r="I87" s="4">
        <f t="shared" si="43"/>
        <v>0</v>
      </c>
      <c r="J87" s="4">
        <f t="shared" si="43"/>
        <v>0</v>
      </c>
      <c r="K87" s="4">
        <f t="shared" si="43"/>
        <v>0</v>
      </c>
      <c r="L87" s="4">
        <f t="shared" si="43"/>
        <v>0</v>
      </c>
      <c r="M87" s="4">
        <f t="shared" si="43"/>
        <v>0</v>
      </c>
      <c r="N87" s="4">
        <f t="shared" si="43"/>
        <v>0</v>
      </c>
      <c r="O87" s="4">
        <f t="shared" si="43"/>
        <v>0</v>
      </c>
      <c r="P87" s="4">
        <f t="shared" si="43"/>
        <v>0</v>
      </c>
      <c r="Q87" s="4">
        <f t="shared" si="43"/>
        <v>0</v>
      </c>
      <c r="R87" s="4">
        <f t="shared" si="43"/>
        <v>0</v>
      </c>
      <c r="S87" s="4">
        <f t="shared" si="43"/>
        <v>0</v>
      </c>
      <c r="T87" s="4">
        <f t="shared" si="43"/>
        <v>0</v>
      </c>
      <c r="U87" s="4">
        <f t="shared" si="43"/>
        <v>0</v>
      </c>
      <c r="V87" s="4">
        <f t="shared" si="43"/>
        <v>0</v>
      </c>
      <c r="W87" s="4">
        <f t="shared" si="43"/>
        <v>0</v>
      </c>
      <c r="X87" s="4">
        <f t="shared" si="43"/>
        <v>0</v>
      </c>
      <c r="Y87" s="4">
        <f t="shared" si="43"/>
        <v>0</v>
      </c>
      <c r="Z87" s="4">
        <f t="shared" si="43"/>
        <v>0</v>
      </c>
      <c r="AA87" s="4">
        <f t="shared" si="43"/>
        <v>0</v>
      </c>
      <c r="AB87" s="4">
        <f t="shared" si="43"/>
        <v>0</v>
      </c>
      <c r="AC87" s="4">
        <f t="shared" si="43"/>
        <v>0</v>
      </c>
      <c r="AD87" s="4">
        <f t="shared" si="43"/>
        <v>0</v>
      </c>
      <c r="AE87" s="4">
        <f t="shared" si="43"/>
        <v>0</v>
      </c>
      <c r="AF87" s="4">
        <f t="shared" si="43"/>
        <v>0</v>
      </c>
      <c r="AG87" s="4">
        <f t="shared" si="43"/>
        <v>0.16700000000000001</v>
      </c>
      <c r="AH87" s="4">
        <f t="shared" si="43"/>
        <v>0</v>
      </c>
      <c r="AI87" s="4">
        <f t="shared" si="43"/>
        <v>0</v>
      </c>
      <c r="AJ87" s="4">
        <f t="shared" si="43"/>
        <v>0</v>
      </c>
      <c r="AK87" s="4">
        <f t="shared" si="43"/>
        <v>0</v>
      </c>
      <c r="AL87" s="4">
        <f t="shared" si="43"/>
        <v>0</v>
      </c>
      <c r="AM87" s="4">
        <f t="shared" si="43"/>
        <v>0</v>
      </c>
      <c r="AN87" s="4">
        <f t="shared" si="43"/>
        <v>0</v>
      </c>
      <c r="AO87" s="4">
        <f t="shared" si="43"/>
        <v>0</v>
      </c>
      <c r="AP87" s="4">
        <f t="shared" si="43"/>
        <v>0</v>
      </c>
      <c r="AQ87" s="4">
        <f t="shared" si="43"/>
        <v>0</v>
      </c>
      <c r="AR87" s="4">
        <f t="shared" si="43"/>
        <v>0</v>
      </c>
      <c r="AS87" s="4">
        <f t="shared" si="43"/>
        <v>0</v>
      </c>
      <c r="AT87" s="4">
        <f t="shared" si="43"/>
        <v>0</v>
      </c>
      <c r="AU87" s="4">
        <f t="shared" si="43"/>
        <v>0</v>
      </c>
      <c r="AV87" s="4">
        <f t="shared" si="43"/>
        <v>0</v>
      </c>
      <c r="AW87" s="4">
        <f t="shared" si="43"/>
        <v>0</v>
      </c>
      <c r="AX87" s="4">
        <f t="shared" si="43"/>
        <v>0</v>
      </c>
      <c r="AY87" s="4">
        <f t="shared" si="43"/>
        <v>0</v>
      </c>
      <c r="AZ87" s="4">
        <f t="shared" si="43"/>
        <v>0</v>
      </c>
      <c r="BA87" s="4">
        <f t="shared" si="43"/>
        <v>0</v>
      </c>
      <c r="BB87" s="4">
        <f t="shared" si="43"/>
        <v>0</v>
      </c>
      <c r="BC87" s="4">
        <f t="shared" si="43"/>
        <v>0</v>
      </c>
      <c r="BD87" s="4">
        <f t="shared" si="43"/>
        <v>0</v>
      </c>
      <c r="BE87" s="4">
        <f t="shared" si="43"/>
        <v>0</v>
      </c>
      <c r="BF87" s="4">
        <f t="shared" si="43"/>
        <v>0</v>
      </c>
      <c r="BG87" s="4">
        <f t="shared" si="43"/>
        <v>0</v>
      </c>
      <c r="BH87" s="4">
        <f t="shared" si="43"/>
        <v>0</v>
      </c>
      <c r="BI87" s="4">
        <f t="shared" si="43"/>
        <v>0</v>
      </c>
      <c r="BJ87" s="4">
        <f t="shared" si="43"/>
        <v>0</v>
      </c>
      <c r="BK87" s="4">
        <f t="shared" si="43"/>
        <v>0</v>
      </c>
      <c r="BL87" s="4">
        <f t="shared" si="43"/>
        <v>0</v>
      </c>
      <c r="BM87" s="4">
        <f t="shared" si="43"/>
        <v>0</v>
      </c>
      <c r="BN87" s="4">
        <f t="shared" si="43"/>
        <v>0</v>
      </c>
      <c r="BO87" s="4">
        <f t="shared" si="43"/>
        <v>0</v>
      </c>
      <c r="BP87" s="4">
        <f t="shared" si="44"/>
        <v>0</v>
      </c>
      <c r="BQ87" s="4">
        <f t="shared" si="44"/>
        <v>0</v>
      </c>
      <c r="BR87" s="54">
        <f t="shared" si="44"/>
        <v>0</v>
      </c>
    </row>
    <row r="88" spans="1:72" ht="15" customHeight="1">
      <c r="A88" s="151"/>
      <c r="B88" s="4">
        <f>B25</f>
        <v>0</v>
      </c>
      <c r="C88" s="153"/>
      <c r="D88" s="4">
        <f t="shared" si="43"/>
        <v>0</v>
      </c>
      <c r="E88" s="4">
        <f t="shared" si="43"/>
        <v>0</v>
      </c>
      <c r="F88" s="4">
        <f t="shared" si="43"/>
        <v>0</v>
      </c>
      <c r="G88" s="4">
        <f t="shared" si="43"/>
        <v>0</v>
      </c>
      <c r="H88" s="4">
        <f t="shared" si="43"/>
        <v>0</v>
      </c>
      <c r="I88" s="4">
        <f t="shared" si="43"/>
        <v>0</v>
      </c>
      <c r="J88" s="4">
        <f t="shared" si="43"/>
        <v>0</v>
      </c>
      <c r="K88" s="4">
        <f t="shared" si="43"/>
        <v>0</v>
      </c>
      <c r="L88" s="4">
        <f t="shared" si="43"/>
        <v>0</v>
      </c>
      <c r="M88" s="4">
        <f t="shared" si="43"/>
        <v>0</v>
      </c>
      <c r="N88" s="4">
        <f t="shared" si="43"/>
        <v>0</v>
      </c>
      <c r="O88" s="4">
        <f t="shared" si="43"/>
        <v>0</v>
      </c>
      <c r="P88" s="4">
        <f t="shared" si="43"/>
        <v>0</v>
      </c>
      <c r="Q88" s="4">
        <f t="shared" si="43"/>
        <v>0</v>
      </c>
      <c r="R88" s="4">
        <f t="shared" si="43"/>
        <v>0</v>
      </c>
      <c r="S88" s="4">
        <f t="shared" si="43"/>
        <v>0</v>
      </c>
      <c r="T88" s="4">
        <f t="shared" si="43"/>
        <v>0</v>
      </c>
      <c r="U88" s="4">
        <f t="shared" si="43"/>
        <v>0</v>
      </c>
      <c r="V88" s="4">
        <f t="shared" si="43"/>
        <v>0</v>
      </c>
      <c r="W88" s="4">
        <f t="shared" si="43"/>
        <v>0</v>
      </c>
      <c r="X88" s="4">
        <f t="shared" si="43"/>
        <v>0</v>
      </c>
      <c r="Y88" s="4">
        <f t="shared" si="43"/>
        <v>0</v>
      </c>
      <c r="Z88" s="4">
        <f t="shared" si="43"/>
        <v>0</v>
      </c>
      <c r="AA88" s="4">
        <f t="shared" si="43"/>
        <v>0</v>
      </c>
      <c r="AB88" s="4">
        <f t="shared" si="43"/>
        <v>0</v>
      </c>
      <c r="AC88" s="4">
        <f t="shared" si="43"/>
        <v>0</v>
      </c>
      <c r="AD88" s="4">
        <f t="shared" si="43"/>
        <v>0</v>
      </c>
      <c r="AE88" s="4">
        <f t="shared" si="43"/>
        <v>0</v>
      </c>
      <c r="AF88" s="4">
        <f t="shared" si="43"/>
        <v>0</v>
      </c>
      <c r="AG88" s="4">
        <f t="shared" si="43"/>
        <v>0</v>
      </c>
      <c r="AH88" s="4">
        <f t="shared" si="43"/>
        <v>0</v>
      </c>
      <c r="AI88" s="4">
        <f t="shared" si="43"/>
        <v>0</v>
      </c>
      <c r="AJ88" s="4">
        <f t="shared" si="43"/>
        <v>0</v>
      </c>
      <c r="AK88" s="4">
        <f t="shared" si="43"/>
        <v>0</v>
      </c>
      <c r="AL88" s="4">
        <f t="shared" si="43"/>
        <v>0</v>
      </c>
      <c r="AM88" s="4">
        <f t="shared" si="43"/>
        <v>0</v>
      </c>
      <c r="AN88" s="4">
        <f t="shared" si="43"/>
        <v>0</v>
      </c>
      <c r="AO88" s="4">
        <f t="shared" si="43"/>
        <v>0</v>
      </c>
      <c r="AP88" s="4">
        <f t="shared" si="43"/>
        <v>0</v>
      </c>
      <c r="AQ88" s="4">
        <f t="shared" si="43"/>
        <v>0</v>
      </c>
      <c r="AR88" s="4">
        <f t="shared" si="43"/>
        <v>0</v>
      </c>
      <c r="AS88" s="4">
        <f t="shared" si="43"/>
        <v>0</v>
      </c>
      <c r="AT88" s="4">
        <f t="shared" si="43"/>
        <v>0</v>
      </c>
      <c r="AU88" s="4">
        <f t="shared" si="43"/>
        <v>0</v>
      </c>
      <c r="AV88" s="4">
        <f t="shared" si="43"/>
        <v>0</v>
      </c>
      <c r="AW88" s="4">
        <f t="shared" si="43"/>
        <v>0</v>
      </c>
      <c r="AX88" s="4">
        <f t="shared" si="43"/>
        <v>0</v>
      </c>
      <c r="AY88" s="4">
        <f t="shared" si="43"/>
        <v>0</v>
      </c>
      <c r="AZ88" s="4">
        <f t="shared" si="43"/>
        <v>0</v>
      </c>
      <c r="BA88" s="4">
        <f t="shared" si="43"/>
        <v>0</v>
      </c>
      <c r="BB88" s="4">
        <f t="shared" si="43"/>
        <v>0</v>
      </c>
      <c r="BC88" s="4">
        <f t="shared" si="43"/>
        <v>0</v>
      </c>
      <c r="BD88" s="4">
        <f t="shared" si="43"/>
        <v>0</v>
      </c>
      <c r="BE88" s="4">
        <f t="shared" si="43"/>
        <v>0</v>
      </c>
      <c r="BF88" s="4">
        <f t="shared" si="43"/>
        <v>0</v>
      </c>
      <c r="BG88" s="4">
        <f t="shared" si="43"/>
        <v>0</v>
      </c>
      <c r="BH88" s="4">
        <f t="shared" si="43"/>
        <v>0</v>
      </c>
      <c r="BI88" s="4">
        <f t="shared" si="43"/>
        <v>0</v>
      </c>
      <c r="BJ88" s="4">
        <f t="shared" si="43"/>
        <v>0</v>
      </c>
      <c r="BK88" s="4">
        <f t="shared" si="43"/>
        <v>0</v>
      </c>
      <c r="BL88" s="4">
        <f t="shared" si="43"/>
        <v>0</v>
      </c>
      <c r="BM88" s="4">
        <f t="shared" si="43"/>
        <v>0</v>
      </c>
      <c r="BN88" s="4">
        <f t="shared" si="43"/>
        <v>0</v>
      </c>
      <c r="BO88" s="4">
        <f t="shared" ref="BO88:BR88" si="45">BO25</f>
        <v>0</v>
      </c>
      <c r="BP88" s="4">
        <f t="shared" si="45"/>
        <v>0</v>
      </c>
      <c r="BQ88" s="4">
        <f t="shared" si="45"/>
        <v>0</v>
      </c>
      <c r="BR88" s="54">
        <f t="shared" si="45"/>
        <v>0</v>
      </c>
    </row>
    <row r="89" spans="1:72" ht="17.399999999999999">
      <c r="B89" s="8" t="s">
        <v>23</v>
      </c>
      <c r="C89" s="9"/>
      <c r="D89" s="10">
        <f>SUM(D85:D88)</f>
        <v>0</v>
      </c>
      <c r="E89" s="10">
        <f t="shared" ref="E89:BQ89" si="46">SUM(E85:E88)</f>
        <v>0</v>
      </c>
      <c r="F89" s="10">
        <f t="shared" si="46"/>
        <v>1.4E-2</v>
      </c>
      <c r="G89" s="10">
        <f t="shared" si="46"/>
        <v>5.9999999999999995E-4</v>
      </c>
      <c r="H89" s="10">
        <f t="shared" si="46"/>
        <v>0</v>
      </c>
      <c r="I89" s="10">
        <f t="shared" si="46"/>
        <v>0</v>
      </c>
      <c r="J89" s="10">
        <f t="shared" si="46"/>
        <v>1.9E-2</v>
      </c>
      <c r="K89" s="10">
        <f t="shared" si="46"/>
        <v>2.5000000000000001E-3</v>
      </c>
      <c r="L89" s="10">
        <f t="shared" si="46"/>
        <v>0</v>
      </c>
      <c r="M89" s="10">
        <f t="shared" si="46"/>
        <v>0</v>
      </c>
      <c r="N89" s="10">
        <f t="shared" si="46"/>
        <v>0</v>
      </c>
      <c r="O89" s="10">
        <f t="shared" si="46"/>
        <v>0</v>
      </c>
      <c r="P89" s="10">
        <f t="shared" si="46"/>
        <v>0</v>
      </c>
      <c r="Q89" s="10">
        <f t="shared" si="46"/>
        <v>0</v>
      </c>
      <c r="R89" s="10">
        <f t="shared" si="46"/>
        <v>0</v>
      </c>
      <c r="S89" s="10">
        <f t="shared" si="46"/>
        <v>0</v>
      </c>
      <c r="T89" s="10">
        <f t="shared" si="46"/>
        <v>0</v>
      </c>
      <c r="U89" s="10">
        <f t="shared" si="46"/>
        <v>0</v>
      </c>
      <c r="V89" s="10">
        <f t="shared" si="46"/>
        <v>0</v>
      </c>
      <c r="W89" s="10">
        <f t="shared" si="46"/>
        <v>0</v>
      </c>
      <c r="X89" s="10">
        <f t="shared" si="46"/>
        <v>4.1666000000000002E-2</v>
      </c>
      <c r="Y89" s="10">
        <f t="shared" si="46"/>
        <v>0</v>
      </c>
      <c r="Z89" s="10">
        <f t="shared" si="46"/>
        <v>0</v>
      </c>
      <c r="AA89" s="10">
        <f t="shared" si="46"/>
        <v>0</v>
      </c>
      <c r="AB89" s="10">
        <f t="shared" si="46"/>
        <v>0</v>
      </c>
      <c r="AC89" s="10">
        <f t="shared" si="46"/>
        <v>0</v>
      </c>
      <c r="AD89" s="10">
        <f t="shared" si="46"/>
        <v>0</v>
      </c>
      <c r="AE89" s="10">
        <f t="shared" si="46"/>
        <v>0</v>
      </c>
      <c r="AF89" s="10">
        <f t="shared" si="46"/>
        <v>0</v>
      </c>
      <c r="AG89" s="10">
        <f t="shared" si="46"/>
        <v>0.16700000000000001</v>
      </c>
      <c r="AH89" s="10">
        <f t="shared" si="46"/>
        <v>6.0000000000000001E-3</v>
      </c>
      <c r="AI89" s="10">
        <f t="shared" si="46"/>
        <v>0</v>
      </c>
      <c r="AJ89" s="10">
        <f t="shared" si="46"/>
        <v>0</v>
      </c>
      <c r="AK89" s="10">
        <f t="shared" si="46"/>
        <v>0</v>
      </c>
      <c r="AL89" s="10">
        <f t="shared" si="46"/>
        <v>0</v>
      </c>
      <c r="AM89" s="10">
        <f t="shared" si="46"/>
        <v>4.7E-2</v>
      </c>
      <c r="AN89" s="10">
        <f t="shared" si="46"/>
        <v>2E-3</v>
      </c>
      <c r="AO89" s="10">
        <f t="shared" si="46"/>
        <v>0</v>
      </c>
      <c r="AP89" s="10">
        <f t="shared" si="46"/>
        <v>0</v>
      </c>
      <c r="AQ89" s="10">
        <f t="shared" si="46"/>
        <v>0</v>
      </c>
      <c r="AR89" s="10">
        <f t="shared" si="46"/>
        <v>0</v>
      </c>
      <c r="AS89" s="10">
        <f t="shared" si="46"/>
        <v>0</v>
      </c>
      <c r="AT89" s="10">
        <f t="shared" si="46"/>
        <v>0</v>
      </c>
      <c r="AU89" s="10">
        <f t="shared" si="46"/>
        <v>0</v>
      </c>
      <c r="AV89" s="10">
        <f t="shared" si="46"/>
        <v>0</v>
      </c>
      <c r="AW89" s="10">
        <f t="shared" si="46"/>
        <v>0</v>
      </c>
      <c r="AX89" s="10">
        <f t="shared" si="46"/>
        <v>0</v>
      </c>
      <c r="AY89" s="10">
        <f t="shared" si="46"/>
        <v>0</v>
      </c>
      <c r="AZ89" s="10">
        <f t="shared" si="46"/>
        <v>0</v>
      </c>
      <c r="BA89" s="10">
        <f t="shared" si="46"/>
        <v>0</v>
      </c>
      <c r="BB89" s="10">
        <f t="shared" si="46"/>
        <v>0</v>
      </c>
      <c r="BC89" s="10">
        <f t="shared" si="46"/>
        <v>0</v>
      </c>
      <c r="BD89" s="10">
        <f t="shared" si="46"/>
        <v>0</v>
      </c>
      <c r="BE89" s="10">
        <f t="shared" si="46"/>
        <v>0</v>
      </c>
      <c r="BF89" s="10">
        <f t="shared" si="46"/>
        <v>0</v>
      </c>
      <c r="BG89" s="10">
        <f t="shared" si="46"/>
        <v>0</v>
      </c>
      <c r="BH89" s="10">
        <f t="shared" si="46"/>
        <v>0</v>
      </c>
      <c r="BI89" s="10">
        <f t="shared" si="46"/>
        <v>0</v>
      </c>
      <c r="BJ89" s="10">
        <f t="shared" si="46"/>
        <v>0</v>
      </c>
      <c r="BK89" s="10">
        <f t="shared" si="46"/>
        <v>0</v>
      </c>
      <c r="BL89" s="10">
        <f t="shared" si="46"/>
        <v>0</v>
      </c>
      <c r="BM89" s="10">
        <f t="shared" si="46"/>
        <v>0</v>
      </c>
      <c r="BN89" s="10">
        <f t="shared" si="46"/>
        <v>0</v>
      </c>
      <c r="BO89" s="10">
        <f t="shared" si="46"/>
        <v>0</v>
      </c>
      <c r="BP89" s="10">
        <f t="shared" si="46"/>
        <v>0</v>
      </c>
      <c r="BQ89" s="10">
        <f t="shared" si="46"/>
        <v>0</v>
      </c>
      <c r="BR89" s="55">
        <f t="shared" ref="BR89" si="47">SUM(BR85:BR88)</f>
        <v>0</v>
      </c>
    </row>
    <row r="90" spans="1:72" ht="17.399999999999999">
      <c r="B90" s="8" t="s">
        <v>24</v>
      </c>
      <c r="C90" s="9"/>
      <c r="D90" s="11">
        <f t="shared" ref="D90:BO90" si="48">PRODUCT(D89,$F$7)</f>
        <v>0</v>
      </c>
      <c r="E90" s="11">
        <f t="shared" si="48"/>
        <v>0</v>
      </c>
      <c r="F90" s="11">
        <f t="shared" si="48"/>
        <v>1.4E-2</v>
      </c>
      <c r="G90" s="11">
        <f t="shared" si="48"/>
        <v>5.9999999999999995E-4</v>
      </c>
      <c r="H90" s="11">
        <f t="shared" si="48"/>
        <v>0</v>
      </c>
      <c r="I90" s="11">
        <f t="shared" si="48"/>
        <v>0</v>
      </c>
      <c r="J90" s="11">
        <f t="shared" si="48"/>
        <v>1.9E-2</v>
      </c>
      <c r="K90" s="11">
        <f t="shared" si="48"/>
        <v>2.5000000000000001E-3</v>
      </c>
      <c r="L90" s="11">
        <f t="shared" si="48"/>
        <v>0</v>
      </c>
      <c r="M90" s="11">
        <f t="shared" si="48"/>
        <v>0</v>
      </c>
      <c r="N90" s="11">
        <f t="shared" si="48"/>
        <v>0</v>
      </c>
      <c r="O90" s="11">
        <f t="shared" si="48"/>
        <v>0</v>
      </c>
      <c r="P90" s="11">
        <f t="shared" si="48"/>
        <v>0</v>
      </c>
      <c r="Q90" s="11">
        <f t="shared" si="48"/>
        <v>0</v>
      </c>
      <c r="R90" s="11">
        <f t="shared" si="48"/>
        <v>0</v>
      </c>
      <c r="S90" s="11">
        <f t="shared" si="48"/>
        <v>0</v>
      </c>
      <c r="T90" s="11">
        <f t="shared" si="48"/>
        <v>0</v>
      </c>
      <c r="U90" s="11">
        <f t="shared" si="48"/>
        <v>0</v>
      </c>
      <c r="V90" s="11">
        <f t="shared" si="48"/>
        <v>0</v>
      </c>
      <c r="W90" s="11">
        <f t="shared" si="48"/>
        <v>0</v>
      </c>
      <c r="X90" s="11">
        <f t="shared" si="48"/>
        <v>4.1666000000000002E-2</v>
      </c>
      <c r="Y90" s="11">
        <f t="shared" si="48"/>
        <v>0</v>
      </c>
      <c r="Z90" s="11">
        <f t="shared" si="48"/>
        <v>0</v>
      </c>
      <c r="AA90" s="11">
        <f t="shared" si="48"/>
        <v>0</v>
      </c>
      <c r="AB90" s="11">
        <f t="shared" si="48"/>
        <v>0</v>
      </c>
      <c r="AC90" s="11">
        <f t="shared" si="48"/>
        <v>0</v>
      </c>
      <c r="AD90" s="11">
        <f t="shared" si="48"/>
        <v>0</v>
      </c>
      <c r="AE90" s="11">
        <f t="shared" si="48"/>
        <v>0</v>
      </c>
      <c r="AF90" s="11">
        <f t="shared" si="48"/>
        <v>0</v>
      </c>
      <c r="AG90" s="11">
        <f t="shared" si="48"/>
        <v>0.16700000000000001</v>
      </c>
      <c r="AH90" s="11">
        <f t="shared" si="48"/>
        <v>6.0000000000000001E-3</v>
      </c>
      <c r="AI90" s="11">
        <f t="shared" si="48"/>
        <v>0</v>
      </c>
      <c r="AJ90" s="11">
        <f t="shared" si="48"/>
        <v>0</v>
      </c>
      <c r="AK90" s="11">
        <f t="shared" si="48"/>
        <v>0</v>
      </c>
      <c r="AL90" s="11">
        <f t="shared" si="48"/>
        <v>0</v>
      </c>
      <c r="AM90" s="11">
        <f t="shared" si="48"/>
        <v>4.7E-2</v>
      </c>
      <c r="AN90" s="11">
        <f t="shared" si="48"/>
        <v>2E-3</v>
      </c>
      <c r="AO90" s="11">
        <f t="shared" si="48"/>
        <v>0</v>
      </c>
      <c r="AP90" s="11">
        <f t="shared" si="48"/>
        <v>0</v>
      </c>
      <c r="AQ90" s="11">
        <f t="shared" si="48"/>
        <v>0</v>
      </c>
      <c r="AR90" s="11">
        <f t="shared" si="48"/>
        <v>0</v>
      </c>
      <c r="AS90" s="11">
        <f t="shared" si="48"/>
        <v>0</v>
      </c>
      <c r="AT90" s="11">
        <f t="shared" si="48"/>
        <v>0</v>
      </c>
      <c r="AU90" s="11">
        <f t="shared" si="48"/>
        <v>0</v>
      </c>
      <c r="AV90" s="11">
        <f t="shared" si="48"/>
        <v>0</v>
      </c>
      <c r="AW90" s="11">
        <f t="shared" si="48"/>
        <v>0</v>
      </c>
      <c r="AX90" s="11">
        <f t="shared" si="48"/>
        <v>0</v>
      </c>
      <c r="AY90" s="11">
        <f t="shared" si="48"/>
        <v>0</v>
      </c>
      <c r="AZ90" s="11">
        <f t="shared" si="48"/>
        <v>0</v>
      </c>
      <c r="BA90" s="11">
        <f t="shared" si="48"/>
        <v>0</v>
      </c>
      <c r="BB90" s="11">
        <f t="shared" si="48"/>
        <v>0</v>
      </c>
      <c r="BC90" s="11">
        <f t="shared" si="48"/>
        <v>0</v>
      </c>
      <c r="BD90" s="11">
        <f t="shared" si="48"/>
        <v>0</v>
      </c>
      <c r="BE90" s="11">
        <f t="shared" si="48"/>
        <v>0</v>
      </c>
      <c r="BF90" s="11">
        <f t="shared" si="48"/>
        <v>0</v>
      </c>
      <c r="BG90" s="11">
        <f t="shared" si="48"/>
        <v>0</v>
      </c>
      <c r="BH90" s="11">
        <f t="shared" si="48"/>
        <v>0</v>
      </c>
      <c r="BI90" s="11">
        <f t="shared" si="48"/>
        <v>0</v>
      </c>
      <c r="BJ90" s="11">
        <f t="shared" si="48"/>
        <v>0</v>
      </c>
      <c r="BK90" s="11">
        <f t="shared" si="48"/>
        <v>0</v>
      </c>
      <c r="BL90" s="11">
        <f t="shared" si="48"/>
        <v>0</v>
      </c>
      <c r="BM90" s="11">
        <f t="shared" si="48"/>
        <v>0</v>
      </c>
      <c r="BN90" s="11">
        <f t="shared" si="48"/>
        <v>0</v>
      </c>
      <c r="BO90" s="11">
        <f t="shared" si="48"/>
        <v>0</v>
      </c>
      <c r="BP90" s="11">
        <f t="shared" ref="BP90:BR90" si="49">PRODUCT(BP89,$F$7)</f>
        <v>0</v>
      </c>
      <c r="BQ90" s="11">
        <f t="shared" si="49"/>
        <v>0</v>
      </c>
      <c r="BR90" s="56">
        <f t="shared" si="49"/>
        <v>0</v>
      </c>
    </row>
    <row r="92" spans="1:72" ht="17.399999999999999">
      <c r="A92" s="12"/>
      <c r="B92" s="13" t="s">
        <v>25</v>
      </c>
      <c r="C92" s="14" t="s">
        <v>26</v>
      </c>
      <c r="D92" s="15">
        <f t="shared" ref="D92:BO92" si="50">D42</f>
        <v>90.9</v>
      </c>
      <c r="E92" s="15">
        <f t="shared" si="50"/>
        <v>96</v>
      </c>
      <c r="F92" s="15">
        <f t="shared" si="50"/>
        <v>93</v>
      </c>
      <c r="G92" s="15">
        <f t="shared" si="50"/>
        <v>780</v>
      </c>
      <c r="H92" s="15">
        <f t="shared" si="50"/>
        <v>1610</v>
      </c>
      <c r="I92" s="15">
        <f t="shared" si="50"/>
        <v>760</v>
      </c>
      <c r="J92" s="15">
        <f t="shared" si="50"/>
        <v>90.57</v>
      </c>
      <c r="K92" s="15">
        <f t="shared" si="50"/>
        <v>1038.8900000000001</v>
      </c>
      <c r="L92" s="15">
        <f t="shared" si="50"/>
        <v>255.2</v>
      </c>
      <c r="M92" s="15">
        <f t="shared" si="50"/>
        <v>796</v>
      </c>
      <c r="N92" s="15">
        <f t="shared" si="50"/>
        <v>126.38</v>
      </c>
      <c r="O92" s="15">
        <f t="shared" si="50"/>
        <v>416.09</v>
      </c>
      <c r="P92" s="15">
        <f t="shared" si="50"/>
        <v>634.21</v>
      </c>
      <c r="Q92" s="15">
        <f t="shared" si="50"/>
        <v>503.33</v>
      </c>
      <c r="R92" s="15">
        <f t="shared" si="50"/>
        <v>0</v>
      </c>
      <c r="S92" s="15">
        <f t="shared" si="50"/>
        <v>0</v>
      </c>
      <c r="T92" s="15">
        <f t="shared" si="50"/>
        <v>0</v>
      </c>
      <c r="U92" s="15">
        <f t="shared" si="50"/>
        <v>920</v>
      </c>
      <c r="V92" s="15">
        <f t="shared" si="50"/>
        <v>464.1</v>
      </c>
      <c r="W92" s="15">
        <f t="shared" si="50"/>
        <v>249</v>
      </c>
      <c r="X92" s="15">
        <f t="shared" si="50"/>
        <v>8.6999999999999993</v>
      </c>
      <c r="Y92" s="15">
        <f t="shared" si="50"/>
        <v>0</v>
      </c>
      <c r="Z92" s="15">
        <f t="shared" si="50"/>
        <v>415</v>
      </c>
      <c r="AA92" s="15">
        <f t="shared" si="50"/>
        <v>416</v>
      </c>
      <c r="AB92" s="15">
        <f t="shared" si="50"/>
        <v>358</v>
      </c>
      <c r="AC92" s="15">
        <f t="shared" si="50"/>
        <v>283</v>
      </c>
      <c r="AD92" s="15">
        <f t="shared" si="50"/>
        <v>144</v>
      </c>
      <c r="AE92" s="15">
        <f t="shared" si="50"/>
        <v>668</v>
      </c>
      <c r="AF92" s="15"/>
      <c r="AG92" s="15"/>
      <c r="AH92" s="15">
        <f t="shared" si="50"/>
        <v>340</v>
      </c>
      <c r="AI92" s="15"/>
      <c r="AJ92" s="15">
        <f t="shared" si="50"/>
        <v>263.64</v>
      </c>
      <c r="AK92" s="15">
        <f t="shared" si="50"/>
        <v>98</v>
      </c>
      <c r="AL92" s="15">
        <f t="shared" si="50"/>
        <v>67</v>
      </c>
      <c r="AM92" s="15">
        <f t="shared" si="50"/>
        <v>49.4</v>
      </c>
      <c r="AN92" s="15">
        <f t="shared" si="50"/>
        <v>240</v>
      </c>
      <c r="AO92" s="15">
        <f t="shared" si="50"/>
        <v>258</v>
      </c>
      <c r="AP92" s="15">
        <f t="shared" si="50"/>
        <v>0</v>
      </c>
      <c r="AQ92" s="15">
        <f t="shared" si="50"/>
        <v>346</v>
      </c>
      <c r="AR92" s="15">
        <f t="shared" si="50"/>
        <v>0</v>
      </c>
      <c r="AS92" s="15">
        <f t="shared" si="50"/>
        <v>281.61</v>
      </c>
      <c r="AT92" s="15">
        <f t="shared" si="50"/>
        <v>87.5</v>
      </c>
      <c r="AU92" s="15">
        <f t="shared" si="50"/>
        <v>74</v>
      </c>
      <c r="AV92" s="15">
        <f t="shared" si="50"/>
        <v>64.67</v>
      </c>
      <c r="AW92" s="15">
        <f t="shared" si="50"/>
        <v>75.709999999999994</v>
      </c>
      <c r="AX92" s="15">
        <f t="shared" si="50"/>
        <v>85.71</v>
      </c>
      <c r="AY92" s="15">
        <f t="shared" si="50"/>
        <v>58.75</v>
      </c>
      <c r="AZ92" s="15">
        <f t="shared" si="50"/>
        <v>95.38</v>
      </c>
      <c r="BA92" s="15">
        <f t="shared" si="50"/>
        <v>74</v>
      </c>
      <c r="BB92" s="15">
        <f t="shared" si="50"/>
        <v>65</v>
      </c>
      <c r="BC92" s="15">
        <f t="shared" si="50"/>
        <v>139.33000000000001</v>
      </c>
      <c r="BD92" s="15">
        <f t="shared" si="50"/>
        <v>362</v>
      </c>
      <c r="BE92" s="15">
        <f t="shared" si="50"/>
        <v>549</v>
      </c>
      <c r="BF92" s="15">
        <f t="shared" si="50"/>
        <v>666</v>
      </c>
      <c r="BG92" s="15">
        <f t="shared" si="50"/>
        <v>300</v>
      </c>
      <c r="BH92" s="15">
        <f t="shared" si="50"/>
        <v>578</v>
      </c>
      <c r="BI92" s="15">
        <f t="shared" si="50"/>
        <v>0</v>
      </c>
      <c r="BJ92" s="15">
        <f t="shared" si="50"/>
        <v>84</v>
      </c>
      <c r="BK92" s="15">
        <f t="shared" si="50"/>
        <v>68</v>
      </c>
      <c r="BL92" s="15">
        <f t="shared" si="50"/>
        <v>79</v>
      </c>
      <c r="BM92" s="15">
        <f t="shared" si="50"/>
        <v>87</v>
      </c>
      <c r="BN92" s="15">
        <f t="shared" si="50"/>
        <v>109</v>
      </c>
      <c r="BO92" s="15">
        <f t="shared" si="50"/>
        <v>329</v>
      </c>
      <c r="BP92" s="15">
        <f t="shared" ref="BP92:BR92" si="51">BP42</f>
        <v>182.22</v>
      </c>
      <c r="BQ92" s="15">
        <f t="shared" si="51"/>
        <v>25</v>
      </c>
      <c r="BR92" s="55">
        <f t="shared" si="51"/>
        <v>0</v>
      </c>
    </row>
    <row r="93" spans="1:72" ht="17.399999999999999">
      <c r="B93" s="8" t="s">
        <v>27</v>
      </c>
      <c r="C93" s="9" t="s">
        <v>26</v>
      </c>
      <c r="D93" s="10">
        <f>D92/1000</f>
        <v>9.0900000000000009E-2</v>
      </c>
      <c r="E93" s="10">
        <f t="shared" ref="E93:BQ93" si="52">E92/1000</f>
        <v>9.6000000000000002E-2</v>
      </c>
      <c r="F93" s="10">
        <f t="shared" si="52"/>
        <v>9.2999999999999999E-2</v>
      </c>
      <c r="G93" s="10">
        <f t="shared" si="52"/>
        <v>0.78</v>
      </c>
      <c r="H93" s="10">
        <f t="shared" si="52"/>
        <v>1.61</v>
      </c>
      <c r="I93" s="10">
        <f t="shared" si="52"/>
        <v>0.76</v>
      </c>
      <c r="J93" s="10">
        <f t="shared" si="52"/>
        <v>9.0569999999999998E-2</v>
      </c>
      <c r="K93" s="10">
        <f t="shared" si="52"/>
        <v>1.0388900000000001</v>
      </c>
      <c r="L93" s="10">
        <f t="shared" si="52"/>
        <v>0.25519999999999998</v>
      </c>
      <c r="M93" s="10">
        <f t="shared" si="52"/>
        <v>0.79600000000000004</v>
      </c>
      <c r="N93" s="10">
        <f t="shared" si="52"/>
        <v>0.12637999999999999</v>
      </c>
      <c r="O93" s="10">
        <f t="shared" si="52"/>
        <v>0.41608999999999996</v>
      </c>
      <c r="P93" s="10">
        <f t="shared" si="52"/>
        <v>0.63421000000000005</v>
      </c>
      <c r="Q93" s="10">
        <f t="shared" si="52"/>
        <v>0.50332999999999994</v>
      </c>
      <c r="R93" s="10">
        <f t="shared" si="52"/>
        <v>0</v>
      </c>
      <c r="S93" s="10">
        <f t="shared" si="52"/>
        <v>0</v>
      </c>
      <c r="T93" s="10">
        <f t="shared" si="52"/>
        <v>0</v>
      </c>
      <c r="U93" s="10">
        <f t="shared" si="52"/>
        <v>0.92</v>
      </c>
      <c r="V93" s="10">
        <f t="shared" si="52"/>
        <v>0.46410000000000001</v>
      </c>
      <c r="W93" s="10">
        <f>W92/1000</f>
        <v>0.249</v>
      </c>
      <c r="X93" s="10">
        <f t="shared" si="52"/>
        <v>8.6999999999999994E-3</v>
      </c>
      <c r="Y93" s="10">
        <f t="shared" si="52"/>
        <v>0</v>
      </c>
      <c r="Z93" s="10">
        <f t="shared" si="52"/>
        <v>0.41499999999999998</v>
      </c>
      <c r="AA93" s="10">
        <f t="shared" si="52"/>
        <v>0.41599999999999998</v>
      </c>
      <c r="AB93" s="10">
        <f t="shared" si="52"/>
        <v>0.35799999999999998</v>
      </c>
      <c r="AC93" s="10">
        <f t="shared" si="52"/>
        <v>0.28299999999999997</v>
      </c>
      <c r="AD93" s="10">
        <f t="shared" si="52"/>
        <v>0.14399999999999999</v>
      </c>
      <c r="AE93" s="10">
        <f t="shared" si="52"/>
        <v>0.66800000000000004</v>
      </c>
      <c r="AF93" s="10">
        <f t="shared" si="52"/>
        <v>0</v>
      </c>
      <c r="AG93" s="10">
        <f t="shared" si="52"/>
        <v>0</v>
      </c>
      <c r="AH93" s="10">
        <f t="shared" si="52"/>
        <v>0.34</v>
      </c>
      <c r="AI93" s="10">
        <f t="shared" si="52"/>
        <v>0</v>
      </c>
      <c r="AJ93" s="10">
        <f t="shared" si="52"/>
        <v>0.26363999999999999</v>
      </c>
      <c r="AK93" s="10">
        <f t="shared" si="52"/>
        <v>9.8000000000000004E-2</v>
      </c>
      <c r="AL93" s="10">
        <f t="shared" si="52"/>
        <v>6.7000000000000004E-2</v>
      </c>
      <c r="AM93" s="10">
        <f t="shared" si="52"/>
        <v>4.9399999999999999E-2</v>
      </c>
      <c r="AN93" s="10">
        <f t="shared" si="52"/>
        <v>0.24</v>
      </c>
      <c r="AO93" s="10">
        <f t="shared" si="52"/>
        <v>0.25800000000000001</v>
      </c>
      <c r="AP93" s="10">
        <f t="shared" si="52"/>
        <v>0</v>
      </c>
      <c r="AQ93" s="10">
        <f t="shared" si="52"/>
        <v>0.34599999999999997</v>
      </c>
      <c r="AR93" s="10">
        <f t="shared" si="52"/>
        <v>0</v>
      </c>
      <c r="AS93" s="10">
        <f t="shared" si="52"/>
        <v>0.28161000000000003</v>
      </c>
      <c r="AT93" s="10">
        <f t="shared" si="52"/>
        <v>8.7499999999999994E-2</v>
      </c>
      <c r="AU93" s="10">
        <f t="shared" si="52"/>
        <v>7.3999999999999996E-2</v>
      </c>
      <c r="AV93" s="10">
        <f t="shared" si="52"/>
        <v>6.4670000000000005E-2</v>
      </c>
      <c r="AW93" s="10">
        <f t="shared" si="52"/>
        <v>7.571E-2</v>
      </c>
      <c r="AX93" s="10">
        <f t="shared" si="52"/>
        <v>8.5709999999999995E-2</v>
      </c>
      <c r="AY93" s="10">
        <f t="shared" si="52"/>
        <v>5.8749999999999997E-2</v>
      </c>
      <c r="AZ93" s="10">
        <f t="shared" si="52"/>
        <v>9.5379999999999993E-2</v>
      </c>
      <c r="BA93" s="10">
        <f t="shared" si="52"/>
        <v>7.3999999999999996E-2</v>
      </c>
      <c r="BB93" s="10">
        <f t="shared" si="52"/>
        <v>6.5000000000000002E-2</v>
      </c>
      <c r="BC93" s="10">
        <f t="shared" si="52"/>
        <v>0.13933000000000001</v>
      </c>
      <c r="BD93" s="10">
        <f t="shared" si="52"/>
        <v>0.36199999999999999</v>
      </c>
      <c r="BE93" s="10">
        <f t="shared" si="52"/>
        <v>0.54900000000000004</v>
      </c>
      <c r="BF93" s="10">
        <f t="shared" si="52"/>
        <v>0.66600000000000004</v>
      </c>
      <c r="BG93" s="10">
        <f t="shared" si="52"/>
        <v>0.3</v>
      </c>
      <c r="BH93" s="10">
        <f t="shared" si="52"/>
        <v>0.57799999999999996</v>
      </c>
      <c r="BI93" s="10">
        <f t="shared" si="52"/>
        <v>0</v>
      </c>
      <c r="BJ93" s="10">
        <f t="shared" si="52"/>
        <v>8.4000000000000005E-2</v>
      </c>
      <c r="BK93" s="10">
        <f t="shared" si="52"/>
        <v>6.8000000000000005E-2</v>
      </c>
      <c r="BL93" s="10">
        <f t="shared" si="52"/>
        <v>7.9000000000000001E-2</v>
      </c>
      <c r="BM93" s="10">
        <f t="shared" si="52"/>
        <v>8.6999999999999994E-2</v>
      </c>
      <c r="BN93" s="10">
        <f t="shared" si="52"/>
        <v>0.109</v>
      </c>
      <c r="BO93" s="10">
        <f t="shared" si="52"/>
        <v>0.32900000000000001</v>
      </c>
      <c r="BP93" s="10">
        <f t="shared" si="52"/>
        <v>0.18221999999999999</v>
      </c>
      <c r="BQ93" s="10">
        <f t="shared" si="52"/>
        <v>2.5000000000000001E-2</v>
      </c>
      <c r="BR93" s="55">
        <f t="shared" ref="BR93" si="53">BR92/1000</f>
        <v>0</v>
      </c>
    </row>
    <row r="94" spans="1:72" ht="17.399999999999999">
      <c r="A94" s="16"/>
      <c r="B94" s="17" t="s">
        <v>28</v>
      </c>
      <c r="C94" s="158"/>
      <c r="D94" s="18">
        <f>D90*D92</f>
        <v>0</v>
      </c>
      <c r="E94" s="18">
        <f t="shared" ref="E94:BQ94" si="54">E90*E92</f>
        <v>0</v>
      </c>
      <c r="F94" s="18">
        <f t="shared" si="54"/>
        <v>1.302</v>
      </c>
      <c r="G94" s="18">
        <f t="shared" si="54"/>
        <v>0.46799999999999997</v>
      </c>
      <c r="H94" s="18">
        <f t="shared" si="54"/>
        <v>0</v>
      </c>
      <c r="I94" s="18">
        <f t="shared" si="54"/>
        <v>0</v>
      </c>
      <c r="J94" s="18">
        <f t="shared" si="54"/>
        <v>1.7208299999999999</v>
      </c>
      <c r="K94" s="18">
        <f t="shared" si="54"/>
        <v>2.5972250000000003</v>
      </c>
      <c r="L94" s="18">
        <f t="shared" si="54"/>
        <v>0</v>
      </c>
      <c r="M94" s="18">
        <f t="shared" si="54"/>
        <v>0</v>
      </c>
      <c r="N94" s="18">
        <f t="shared" si="54"/>
        <v>0</v>
      </c>
      <c r="O94" s="18">
        <f t="shared" si="54"/>
        <v>0</v>
      </c>
      <c r="P94" s="18">
        <f t="shared" si="54"/>
        <v>0</v>
      </c>
      <c r="Q94" s="18">
        <f t="shared" si="54"/>
        <v>0</v>
      </c>
      <c r="R94" s="18">
        <f t="shared" si="54"/>
        <v>0</v>
      </c>
      <c r="S94" s="18">
        <f t="shared" si="54"/>
        <v>0</v>
      </c>
      <c r="T94" s="18">
        <f t="shared" si="54"/>
        <v>0</v>
      </c>
      <c r="U94" s="18">
        <f t="shared" si="54"/>
        <v>0</v>
      </c>
      <c r="V94" s="18">
        <f t="shared" si="54"/>
        <v>0</v>
      </c>
      <c r="W94" s="18">
        <f>W90*W92</f>
        <v>0</v>
      </c>
      <c r="X94" s="18">
        <f t="shared" si="54"/>
        <v>0.36249419999999999</v>
      </c>
      <c r="Y94" s="18">
        <f t="shared" si="54"/>
        <v>0</v>
      </c>
      <c r="Z94" s="18">
        <f t="shared" si="54"/>
        <v>0</v>
      </c>
      <c r="AA94" s="18">
        <f t="shared" si="54"/>
        <v>0</v>
      </c>
      <c r="AB94" s="18">
        <f t="shared" si="54"/>
        <v>0</v>
      </c>
      <c r="AC94" s="18">
        <f t="shared" si="54"/>
        <v>0</v>
      </c>
      <c r="AD94" s="18">
        <f t="shared" si="54"/>
        <v>0</v>
      </c>
      <c r="AE94" s="18">
        <f t="shared" si="54"/>
        <v>0</v>
      </c>
      <c r="AF94" s="18">
        <f t="shared" si="54"/>
        <v>0</v>
      </c>
      <c r="AG94" s="18">
        <f t="shared" si="54"/>
        <v>0</v>
      </c>
      <c r="AH94" s="18">
        <f t="shared" si="54"/>
        <v>2.04</v>
      </c>
      <c r="AI94" s="18">
        <f t="shared" si="54"/>
        <v>0</v>
      </c>
      <c r="AJ94" s="18">
        <f t="shared" si="54"/>
        <v>0</v>
      </c>
      <c r="AK94" s="18">
        <f t="shared" si="54"/>
        <v>0</v>
      </c>
      <c r="AL94" s="18">
        <f t="shared" si="54"/>
        <v>0</v>
      </c>
      <c r="AM94" s="18">
        <f t="shared" si="54"/>
        <v>2.3218000000000001</v>
      </c>
      <c r="AN94" s="18">
        <f t="shared" si="54"/>
        <v>0.48</v>
      </c>
      <c r="AO94" s="18">
        <f t="shared" si="54"/>
        <v>0</v>
      </c>
      <c r="AP94" s="18">
        <f t="shared" si="54"/>
        <v>0</v>
      </c>
      <c r="AQ94" s="18">
        <f t="shared" si="54"/>
        <v>0</v>
      </c>
      <c r="AR94" s="18">
        <f t="shared" si="54"/>
        <v>0</v>
      </c>
      <c r="AS94" s="18">
        <f t="shared" si="54"/>
        <v>0</v>
      </c>
      <c r="AT94" s="18">
        <f t="shared" si="54"/>
        <v>0</v>
      </c>
      <c r="AU94" s="18">
        <f t="shared" si="54"/>
        <v>0</v>
      </c>
      <c r="AV94" s="18">
        <f t="shared" si="54"/>
        <v>0</v>
      </c>
      <c r="AW94" s="18">
        <f t="shared" si="54"/>
        <v>0</v>
      </c>
      <c r="AX94" s="18">
        <f t="shared" si="54"/>
        <v>0</v>
      </c>
      <c r="AY94" s="18">
        <f t="shared" si="54"/>
        <v>0</v>
      </c>
      <c r="AZ94" s="18">
        <f t="shared" si="54"/>
        <v>0</v>
      </c>
      <c r="BA94" s="18">
        <f t="shared" si="54"/>
        <v>0</v>
      </c>
      <c r="BB94" s="18">
        <f t="shared" si="54"/>
        <v>0</v>
      </c>
      <c r="BC94" s="18">
        <f t="shared" si="54"/>
        <v>0</v>
      </c>
      <c r="BD94" s="18">
        <f t="shared" si="54"/>
        <v>0</v>
      </c>
      <c r="BE94" s="18">
        <f t="shared" si="54"/>
        <v>0</v>
      </c>
      <c r="BF94" s="18">
        <f t="shared" si="54"/>
        <v>0</v>
      </c>
      <c r="BG94" s="18">
        <f t="shared" si="54"/>
        <v>0</v>
      </c>
      <c r="BH94" s="18">
        <f t="shared" si="54"/>
        <v>0</v>
      </c>
      <c r="BI94" s="18">
        <f t="shared" si="54"/>
        <v>0</v>
      </c>
      <c r="BJ94" s="18">
        <f t="shared" si="54"/>
        <v>0</v>
      </c>
      <c r="BK94" s="18">
        <f t="shared" si="54"/>
        <v>0</v>
      </c>
      <c r="BL94" s="18">
        <f t="shared" si="54"/>
        <v>0</v>
      </c>
      <c r="BM94" s="18">
        <f t="shared" si="54"/>
        <v>0</v>
      </c>
      <c r="BN94" s="18">
        <f t="shared" si="54"/>
        <v>0</v>
      </c>
      <c r="BO94" s="18">
        <f t="shared" si="54"/>
        <v>0</v>
      </c>
      <c r="BP94" s="18">
        <f t="shared" si="54"/>
        <v>0</v>
      </c>
      <c r="BQ94" s="18">
        <f t="shared" si="54"/>
        <v>0</v>
      </c>
      <c r="BR94" s="58">
        <f t="shared" ref="BR94" si="55">BR90*BR92</f>
        <v>0</v>
      </c>
      <c r="BS94" s="19">
        <f>SUM(D94:BQ94)</f>
        <v>11.2923492</v>
      </c>
      <c r="BT94" s="20">
        <f>BS94/$C$22</f>
        <v>11.2923492</v>
      </c>
    </row>
    <row r="95" spans="1:72" ht="17.399999999999999">
      <c r="A95" s="16"/>
      <c r="B95" s="17" t="s">
        <v>29</v>
      </c>
      <c r="C95" s="158"/>
      <c r="D95" s="18">
        <f>D90*D92</f>
        <v>0</v>
      </c>
      <c r="E95" s="18">
        <f t="shared" ref="E95:BQ95" si="56">E90*E92</f>
        <v>0</v>
      </c>
      <c r="F95" s="18">
        <f t="shared" si="56"/>
        <v>1.302</v>
      </c>
      <c r="G95" s="18">
        <f t="shared" si="56"/>
        <v>0.46799999999999997</v>
      </c>
      <c r="H95" s="18">
        <f t="shared" si="56"/>
        <v>0</v>
      </c>
      <c r="I95" s="18">
        <f t="shared" si="56"/>
        <v>0</v>
      </c>
      <c r="J95" s="18">
        <f t="shared" si="56"/>
        <v>1.7208299999999999</v>
      </c>
      <c r="K95" s="18">
        <f t="shared" si="56"/>
        <v>2.5972250000000003</v>
      </c>
      <c r="L95" s="18">
        <f t="shared" si="56"/>
        <v>0</v>
      </c>
      <c r="M95" s="18">
        <f t="shared" si="56"/>
        <v>0</v>
      </c>
      <c r="N95" s="18">
        <f t="shared" si="56"/>
        <v>0</v>
      </c>
      <c r="O95" s="18">
        <f t="shared" si="56"/>
        <v>0</v>
      </c>
      <c r="P95" s="18">
        <f t="shared" si="56"/>
        <v>0</v>
      </c>
      <c r="Q95" s="18">
        <f t="shared" si="56"/>
        <v>0</v>
      </c>
      <c r="R95" s="18">
        <f t="shared" si="56"/>
        <v>0</v>
      </c>
      <c r="S95" s="18">
        <f t="shared" si="56"/>
        <v>0</v>
      </c>
      <c r="T95" s="18">
        <f t="shared" si="56"/>
        <v>0</v>
      </c>
      <c r="U95" s="18">
        <f t="shared" si="56"/>
        <v>0</v>
      </c>
      <c r="V95" s="18">
        <f t="shared" si="56"/>
        <v>0</v>
      </c>
      <c r="W95" s="18">
        <f>W90*W92</f>
        <v>0</v>
      </c>
      <c r="X95" s="18">
        <f t="shared" si="56"/>
        <v>0.36249419999999999</v>
      </c>
      <c r="Y95" s="18">
        <f t="shared" si="56"/>
        <v>0</v>
      </c>
      <c r="Z95" s="18">
        <f t="shared" si="56"/>
        <v>0</v>
      </c>
      <c r="AA95" s="18">
        <f t="shared" si="56"/>
        <v>0</v>
      </c>
      <c r="AB95" s="18">
        <f t="shared" si="56"/>
        <v>0</v>
      </c>
      <c r="AC95" s="18">
        <f t="shared" si="56"/>
        <v>0</v>
      </c>
      <c r="AD95" s="18">
        <f t="shared" si="56"/>
        <v>0</v>
      </c>
      <c r="AE95" s="18">
        <f t="shared" si="56"/>
        <v>0</v>
      </c>
      <c r="AF95" s="18">
        <f t="shared" si="56"/>
        <v>0</v>
      </c>
      <c r="AG95" s="18">
        <f t="shared" si="56"/>
        <v>0</v>
      </c>
      <c r="AH95" s="18">
        <f t="shared" si="56"/>
        <v>2.04</v>
      </c>
      <c r="AI95" s="18">
        <f t="shared" si="56"/>
        <v>0</v>
      </c>
      <c r="AJ95" s="18">
        <f t="shared" si="56"/>
        <v>0</v>
      </c>
      <c r="AK95" s="18">
        <f t="shared" si="56"/>
        <v>0</v>
      </c>
      <c r="AL95" s="18">
        <f t="shared" si="56"/>
        <v>0</v>
      </c>
      <c r="AM95" s="18">
        <f t="shared" si="56"/>
        <v>2.3218000000000001</v>
      </c>
      <c r="AN95" s="18">
        <f t="shared" si="56"/>
        <v>0.48</v>
      </c>
      <c r="AO95" s="18">
        <f t="shared" si="56"/>
        <v>0</v>
      </c>
      <c r="AP95" s="18">
        <f t="shared" si="56"/>
        <v>0</v>
      </c>
      <c r="AQ95" s="18">
        <f t="shared" si="56"/>
        <v>0</v>
      </c>
      <c r="AR95" s="18">
        <f t="shared" si="56"/>
        <v>0</v>
      </c>
      <c r="AS95" s="18">
        <f t="shared" si="56"/>
        <v>0</v>
      </c>
      <c r="AT95" s="18">
        <f t="shared" si="56"/>
        <v>0</v>
      </c>
      <c r="AU95" s="18">
        <f t="shared" si="56"/>
        <v>0</v>
      </c>
      <c r="AV95" s="18">
        <f t="shared" si="56"/>
        <v>0</v>
      </c>
      <c r="AW95" s="18">
        <f t="shared" si="56"/>
        <v>0</v>
      </c>
      <c r="AX95" s="18">
        <f t="shared" si="56"/>
        <v>0</v>
      </c>
      <c r="AY95" s="18">
        <f t="shared" si="56"/>
        <v>0</v>
      </c>
      <c r="AZ95" s="18">
        <f t="shared" si="56"/>
        <v>0</v>
      </c>
      <c r="BA95" s="18">
        <f t="shared" si="56"/>
        <v>0</v>
      </c>
      <c r="BB95" s="18">
        <f t="shared" si="56"/>
        <v>0</v>
      </c>
      <c r="BC95" s="18">
        <f t="shared" si="56"/>
        <v>0</v>
      </c>
      <c r="BD95" s="18">
        <f t="shared" si="56"/>
        <v>0</v>
      </c>
      <c r="BE95" s="18">
        <f t="shared" si="56"/>
        <v>0</v>
      </c>
      <c r="BF95" s="18">
        <f t="shared" si="56"/>
        <v>0</v>
      </c>
      <c r="BG95" s="18">
        <f t="shared" si="56"/>
        <v>0</v>
      </c>
      <c r="BH95" s="18">
        <f t="shared" si="56"/>
        <v>0</v>
      </c>
      <c r="BI95" s="18">
        <f t="shared" si="56"/>
        <v>0</v>
      </c>
      <c r="BJ95" s="18">
        <f t="shared" si="56"/>
        <v>0</v>
      </c>
      <c r="BK95" s="18">
        <f t="shared" si="56"/>
        <v>0</v>
      </c>
      <c r="BL95" s="18">
        <f t="shared" si="56"/>
        <v>0</v>
      </c>
      <c r="BM95" s="18">
        <f t="shared" si="56"/>
        <v>0</v>
      </c>
      <c r="BN95" s="18">
        <f t="shared" si="56"/>
        <v>0</v>
      </c>
      <c r="BO95" s="18">
        <f t="shared" si="56"/>
        <v>0</v>
      </c>
      <c r="BP95" s="18">
        <f t="shared" si="56"/>
        <v>0</v>
      </c>
      <c r="BQ95" s="18">
        <f t="shared" si="56"/>
        <v>0</v>
      </c>
      <c r="BR95" s="58">
        <f t="shared" ref="BR95" si="57">BR90*BR92</f>
        <v>0</v>
      </c>
      <c r="BS95" s="19">
        <f>SUM(D95:BQ95)</f>
        <v>11.2923492</v>
      </c>
      <c r="BT95" s="20">
        <f>BS95/$C$22</f>
        <v>11.2923492</v>
      </c>
    </row>
    <row r="97" spans="1:72">
      <c r="J97" s="1">
        <v>52</v>
      </c>
      <c r="K97" t="s">
        <v>0</v>
      </c>
      <c r="T97" t="s">
        <v>32</v>
      </c>
    </row>
    <row r="98" spans="1:72" ht="15" customHeight="1">
      <c r="A98" s="146"/>
      <c r="B98" s="2" t="s">
        <v>2</v>
      </c>
      <c r="C98" s="148" t="s">
        <v>3</v>
      </c>
      <c r="D98" s="148" t="str">
        <f t="shared" ref="D98:BQ98" si="58">D83</f>
        <v>Хлеб пшеничный</v>
      </c>
      <c r="E98" s="148" t="str">
        <f t="shared" si="58"/>
        <v>Хлеб ржано-пшеничный</v>
      </c>
      <c r="F98" s="148" t="str">
        <f t="shared" si="58"/>
        <v>Сахар</v>
      </c>
      <c r="G98" s="148" t="str">
        <f t="shared" si="58"/>
        <v>Чай</v>
      </c>
      <c r="H98" s="148" t="str">
        <f t="shared" si="58"/>
        <v>Какао</v>
      </c>
      <c r="I98" s="148" t="str">
        <f t="shared" si="58"/>
        <v>Кофейный напиток</v>
      </c>
      <c r="J98" s="148" t="str">
        <f t="shared" si="58"/>
        <v>Молоко 2,5%</v>
      </c>
      <c r="K98" s="148" t="str">
        <f t="shared" si="58"/>
        <v>Масло сливочное</v>
      </c>
      <c r="L98" s="148" t="str">
        <f t="shared" si="58"/>
        <v>Сметана 15%</v>
      </c>
      <c r="M98" s="148" t="str">
        <f t="shared" si="58"/>
        <v>Молоко сухое</v>
      </c>
      <c r="N98" s="148" t="str">
        <f t="shared" si="58"/>
        <v>Снежок 2,5 %</v>
      </c>
      <c r="O98" s="148" t="str">
        <f t="shared" si="58"/>
        <v>Творог 5%</v>
      </c>
      <c r="P98" s="148" t="str">
        <f t="shared" si="58"/>
        <v>Молоко сгущенное</v>
      </c>
      <c r="Q98" s="148" t="str">
        <f t="shared" si="58"/>
        <v xml:space="preserve">Джем Сава </v>
      </c>
      <c r="R98" s="148" t="str">
        <f t="shared" si="58"/>
        <v>Сыр</v>
      </c>
      <c r="S98" s="148" t="str">
        <f t="shared" si="58"/>
        <v>Зеленый горошек</v>
      </c>
      <c r="T98" s="148" t="str">
        <f t="shared" si="58"/>
        <v>Кукуруза консервирован.</v>
      </c>
      <c r="U98" s="148" t="str">
        <f t="shared" si="58"/>
        <v>Консервы рыбные</v>
      </c>
      <c r="V98" s="148" t="str">
        <f t="shared" si="58"/>
        <v>Огурцы консервирован.</v>
      </c>
      <c r="W98" s="148" t="str">
        <f>W83</f>
        <v>Огурцы свежие</v>
      </c>
      <c r="X98" s="148" t="str">
        <f t="shared" si="58"/>
        <v>Яйцо</v>
      </c>
      <c r="Y98" s="148" t="str">
        <f t="shared" si="58"/>
        <v>Икра кабачковая</v>
      </c>
      <c r="Z98" s="148" t="str">
        <f t="shared" si="58"/>
        <v>Изюм</v>
      </c>
      <c r="AA98" s="148" t="str">
        <f t="shared" si="58"/>
        <v>Курага</v>
      </c>
      <c r="AB98" s="148" t="str">
        <f t="shared" si="58"/>
        <v>Чернослив</v>
      </c>
      <c r="AC98" s="148" t="str">
        <f t="shared" si="58"/>
        <v>Шиповник</v>
      </c>
      <c r="AD98" s="148" t="str">
        <f t="shared" si="58"/>
        <v>Сухофрукты</v>
      </c>
      <c r="AE98" s="148" t="str">
        <f t="shared" si="58"/>
        <v>Ягода свежемороженная</v>
      </c>
      <c r="AF98" s="148" t="str">
        <f t="shared" si="58"/>
        <v>Апельсин</v>
      </c>
      <c r="AG98" s="148" t="str">
        <f t="shared" si="58"/>
        <v>Банан</v>
      </c>
      <c r="AH98" s="148" t="str">
        <f t="shared" si="58"/>
        <v>Лимон</v>
      </c>
      <c r="AI98" s="148" t="str">
        <f t="shared" si="58"/>
        <v>Яблоко</v>
      </c>
      <c r="AJ98" s="148" t="str">
        <f t="shared" si="58"/>
        <v>Кисель</v>
      </c>
      <c r="AK98" s="148" t="str">
        <f t="shared" si="58"/>
        <v xml:space="preserve">Сок </v>
      </c>
      <c r="AL98" s="148" t="str">
        <f t="shared" si="58"/>
        <v>Макаронные изделия</v>
      </c>
      <c r="AM98" s="148" t="str">
        <f t="shared" si="58"/>
        <v>Мука</v>
      </c>
      <c r="AN98" s="148" t="str">
        <f t="shared" si="58"/>
        <v>Дрожжи</v>
      </c>
      <c r="AO98" s="148" t="str">
        <f t="shared" si="58"/>
        <v>Печенье</v>
      </c>
      <c r="AP98" s="148" t="str">
        <f t="shared" si="58"/>
        <v>Пряники</v>
      </c>
      <c r="AQ98" s="148" t="str">
        <f t="shared" si="58"/>
        <v>Вафли</v>
      </c>
      <c r="AR98" s="148" t="str">
        <f t="shared" si="58"/>
        <v>Конфеты</v>
      </c>
      <c r="AS98" s="148" t="str">
        <f t="shared" si="58"/>
        <v>Повидло Сава</v>
      </c>
      <c r="AT98" s="148" t="str">
        <f t="shared" si="58"/>
        <v>Крупа геркулес</v>
      </c>
      <c r="AU98" s="148" t="str">
        <f t="shared" si="58"/>
        <v>Крупа горох</v>
      </c>
      <c r="AV98" s="148" t="str">
        <f t="shared" si="58"/>
        <v>Крупа гречневая</v>
      </c>
      <c r="AW98" s="148" t="str">
        <f t="shared" si="58"/>
        <v>Крупа кукурузная</v>
      </c>
      <c r="AX98" s="148" t="str">
        <f t="shared" si="58"/>
        <v>Крупа манная</v>
      </c>
      <c r="AY98" s="148" t="str">
        <f t="shared" si="58"/>
        <v>Крупа перловая</v>
      </c>
      <c r="AZ98" s="148" t="str">
        <f t="shared" si="58"/>
        <v>Крупа пшеничная</v>
      </c>
      <c r="BA98" s="148" t="str">
        <f t="shared" si="58"/>
        <v>Крупа пшено</v>
      </c>
      <c r="BB98" s="148" t="str">
        <f t="shared" si="58"/>
        <v>Крупа ячневая</v>
      </c>
      <c r="BC98" s="148" t="str">
        <f t="shared" si="58"/>
        <v>Рис</v>
      </c>
      <c r="BD98" s="148" t="str">
        <f t="shared" si="58"/>
        <v>Цыпленок бройлер</v>
      </c>
      <c r="BE98" s="148" t="str">
        <f t="shared" si="58"/>
        <v>Филе куриное</v>
      </c>
      <c r="BF98" s="148" t="str">
        <f t="shared" si="58"/>
        <v>Фарш говяжий</v>
      </c>
      <c r="BG98" s="148" t="str">
        <f t="shared" si="58"/>
        <v>Печень куриная</v>
      </c>
      <c r="BH98" s="148" t="str">
        <f t="shared" si="58"/>
        <v>Филе минтая</v>
      </c>
      <c r="BI98" s="148" t="str">
        <f t="shared" si="58"/>
        <v>Филе сельди слабосол.</v>
      </c>
      <c r="BJ98" s="148" t="str">
        <f t="shared" si="58"/>
        <v>Картофель</v>
      </c>
      <c r="BK98" s="148" t="str">
        <f t="shared" si="58"/>
        <v>Морковь</v>
      </c>
      <c r="BL98" s="148" t="str">
        <f t="shared" si="58"/>
        <v>Лук</v>
      </c>
      <c r="BM98" s="148" t="str">
        <f t="shared" si="58"/>
        <v>Капуста</v>
      </c>
      <c r="BN98" s="148" t="str">
        <f t="shared" si="58"/>
        <v>Свекла</v>
      </c>
      <c r="BO98" s="148" t="str">
        <f t="shared" si="58"/>
        <v>Томатная паста</v>
      </c>
      <c r="BP98" s="148" t="str">
        <f t="shared" si="58"/>
        <v>Масло растительное</v>
      </c>
      <c r="BQ98" s="148" t="str">
        <f t="shared" si="58"/>
        <v>Соль</v>
      </c>
      <c r="BR98" s="159" t="str">
        <f t="shared" ref="BR98" si="59">BR83</f>
        <v>Лимонная кислота</v>
      </c>
      <c r="BS98" s="150" t="s">
        <v>4</v>
      </c>
      <c r="BT98" s="150" t="s">
        <v>5</v>
      </c>
    </row>
    <row r="99" spans="1:72" ht="36" customHeight="1">
      <c r="A99" s="147"/>
      <c r="B99" s="3" t="s">
        <v>6</v>
      </c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149"/>
      <c r="BP99" s="149"/>
      <c r="BQ99" s="149"/>
      <c r="BR99" s="160"/>
      <c r="BS99" s="150"/>
      <c r="BT99" s="150"/>
    </row>
    <row r="100" spans="1:72">
      <c r="A100" s="151" t="s">
        <v>20</v>
      </c>
      <c r="B100" s="7" t="str">
        <f>B26</f>
        <v>Суп - уха</v>
      </c>
      <c r="C100" s="152">
        <f>$F$7</f>
        <v>1</v>
      </c>
      <c r="D100" s="4">
        <f t="shared" ref="D100:BO103" si="60">D26</f>
        <v>0</v>
      </c>
      <c r="E100" s="4">
        <f t="shared" si="60"/>
        <v>0</v>
      </c>
      <c r="F100" s="4">
        <f t="shared" si="60"/>
        <v>0</v>
      </c>
      <c r="G100" s="4">
        <f t="shared" si="60"/>
        <v>0</v>
      </c>
      <c r="H100" s="4">
        <f t="shared" si="60"/>
        <v>0</v>
      </c>
      <c r="I100" s="4">
        <f t="shared" si="60"/>
        <v>0</v>
      </c>
      <c r="J100" s="4">
        <f t="shared" si="60"/>
        <v>0</v>
      </c>
      <c r="K100" s="4">
        <f t="shared" si="60"/>
        <v>0</v>
      </c>
      <c r="L100" s="4">
        <f t="shared" si="60"/>
        <v>0</v>
      </c>
      <c r="M100" s="4">
        <f t="shared" si="60"/>
        <v>0</v>
      </c>
      <c r="N100" s="4">
        <f t="shared" si="60"/>
        <v>0</v>
      </c>
      <c r="O100" s="4">
        <f t="shared" si="60"/>
        <v>0</v>
      </c>
      <c r="P100" s="4">
        <f t="shared" si="60"/>
        <v>0</v>
      </c>
      <c r="Q100" s="4">
        <f t="shared" si="60"/>
        <v>0</v>
      </c>
      <c r="R100" s="4">
        <f t="shared" si="60"/>
        <v>0</v>
      </c>
      <c r="S100" s="4">
        <f t="shared" si="60"/>
        <v>0</v>
      </c>
      <c r="T100" s="4">
        <f t="shared" si="60"/>
        <v>0</v>
      </c>
      <c r="U100" s="4">
        <f t="shared" si="60"/>
        <v>1.7999999999999999E-2</v>
      </c>
      <c r="V100" s="4">
        <f t="shared" si="60"/>
        <v>0</v>
      </c>
      <c r="W100" s="4">
        <f t="shared" si="60"/>
        <v>0</v>
      </c>
      <c r="X100" s="4">
        <f t="shared" si="60"/>
        <v>0</v>
      </c>
      <c r="Y100" s="4">
        <f t="shared" si="60"/>
        <v>0</v>
      </c>
      <c r="Z100" s="4">
        <f t="shared" si="60"/>
        <v>0</v>
      </c>
      <c r="AA100" s="4">
        <f t="shared" si="60"/>
        <v>0</v>
      </c>
      <c r="AB100" s="4">
        <f t="shared" si="60"/>
        <v>0</v>
      </c>
      <c r="AC100" s="4">
        <f t="shared" si="60"/>
        <v>0</v>
      </c>
      <c r="AD100" s="4">
        <f t="shared" si="60"/>
        <v>0</v>
      </c>
      <c r="AE100" s="4">
        <f t="shared" si="60"/>
        <v>0</v>
      </c>
      <c r="AF100" s="4">
        <f t="shared" si="60"/>
        <v>0</v>
      </c>
      <c r="AG100" s="4">
        <f t="shared" si="60"/>
        <v>0</v>
      </c>
      <c r="AH100" s="4">
        <f t="shared" si="60"/>
        <v>0</v>
      </c>
      <c r="AI100" s="4">
        <f t="shared" si="60"/>
        <v>0</v>
      </c>
      <c r="AJ100" s="4">
        <f t="shared" si="60"/>
        <v>0</v>
      </c>
      <c r="AK100" s="4">
        <f t="shared" si="60"/>
        <v>0</v>
      </c>
      <c r="AL100" s="4">
        <f t="shared" si="60"/>
        <v>0</v>
      </c>
      <c r="AM100" s="4">
        <f t="shared" si="60"/>
        <v>0</v>
      </c>
      <c r="AN100" s="4">
        <f t="shared" si="60"/>
        <v>0</v>
      </c>
      <c r="AO100" s="4">
        <f t="shared" si="60"/>
        <v>0</v>
      </c>
      <c r="AP100" s="4">
        <f t="shared" si="60"/>
        <v>0</v>
      </c>
      <c r="AQ100" s="4">
        <f t="shared" si="60"/>
        <v>0</v>
      </c>
      <c r="AR100" s="4">
        <f t="shared" si="60"/>
        <v>0</v>
      </c>
      <c r="AS100" s="4">
        <f t="shared" si="60"/>
        <v>0</v>
      </c>
      <c r="AT100" s="4">
        <f t="shared" si="60"/>
        <v>0</v>
      </c>
      <c r="AU100" s="4">
        <f t="shared" si="60"/>
        <v>0</v>
      </c>
      <c r="AV100" s="4">
        <f t="shared" si="60"/>
        <v>0</v>
      </c>
      <c r="AW100" s="4">
        <f t="shared" si="60"/>
        <v>0</v>
      </c>
      <c r="AX100" s="4">
        <f t="shared" si="60"/>
        <v>0</v>
      </c>
      <c r="AY100" s="4">
        <f t="shared" si="60"/>
        <v>6.3E-3</v>
      </c>
      <c r="AZ100" s="4">
        <f t="shared" si="60"/>
        <v>0</v>
      </c>
      <c r="BA100" s="4">
        <f t="shared" si="60"/>
        <v>0</v>
      </c>
      <c r="BB100" s="4">
        <f t="shared" si="60"/>
        <v>0</v>
      </c>
      <c r="BC100" s="4">
        <f t="shared" si="60"/>
        <v>0</v>
      </c>
      <c r="BD100" s="4">
        <f t="shared" si="60"/>
        <v>0</v>
      </c>
      <c r="BE100" s="4">
        <f t="shared" si="60"/>
        <v>0</v>
      </c>
      <c r="BF100" s="4">
        <f t="shared" si="60"/>
        <v>0</v>
      </c>
      <c r="BG100" s="4">
        <f t="shared" si="60"/>
        <v>0</v>
      </c>
      <c r="BH100" s="4">
        <f t="shared" si="60"/>
        <v>0</v>
      </c>
      <c r="BI100" s="4">
        <f t="shared" si="60"/>
        <v>0</v>
      </c>
      <c r="BJ100" s="4">
        <f t="shared" si="60"/>
        <v>0.125</v>
      </c>
      <c r="BK100" s="4">
        <f t="shared" si="60"/>
        <v>1.4E-2</v>
      </c>
      <c r="BL100" s="4">
        <f t="shared" si="60"/>
        <v>1.25E-3</v>
      </c>
      <c r="BM100" s="4">
        <f t="shared" si="60"/>
        <v>0</v>
      </c>
      <c r="BN100" s="4">
        <f t="shared" si="60"/>
        <v>0</v>
      </c>
      <c r="BO100" s="4">
        <f t="shared" si="60"/>
        <v>0</v>
      </c>
      <c r="BP100" s="4">
        <f t="shared" ref="BP100:BR102" si="61">BP26</f>
        <v>2E-3</v>
      </c>
      <c r="BQ100" s="4">
        <f t="shared" si="61"/>
        <v>1E-3</v>
      </c>
      <c r="BR100" s="54">
        <f t="shared" si="61"/>
        <v>0</v>
      </c>
    </row>
    <row r="101" spans="1:72">
      <c r="A101" s="151"/>
      <c r="B101" s="7" t="str">
        <f>B27</f>
        <v>Хлеб пшеничный</v>
      </c>
      <c r="C101" s="153"/>
      <c r="D101" s="4">
        <f t="shared" si="60"/>
        <v>0.02</v>
      </c>
      <c r="E101" s="4">
        <f t="shared" si="60"/>
        <v>0</v>
      </c>
      <c r="F101" s="4">
        <f t="shared" si="60"/>
        <v>0</v>
      </c>
      <c r="G101" s="4">
        <f t="shared" si="60"/>
        <v>0</v>
      </c>
      <c r="H101" s="4">
        <f t="shared" si="60"/>
        <v>0</v>
      </c>
      <c r="I101" s="4">
        <f t="shared" si="60"/>
        <v>0</v>
      </c>
      <c r="J101" s="4">
        <f t="shared" si="60"/>
        <v>0</v>
      </c>
      <c r="K101" s="4">
        <f t="shared" si="60"/>
        <v>0</v>
      </c>
      <c r="L101" s="4">
        <f t="shared" si="60"/>
        <v>0</v>
      </c>
      <c r="M101" s="4">
        <f t="shared" si="60"/>
        <v>0</v>
      </c>
      <c r="N101" s="4">
        <f t="shared" si="60"/>
        <v>0</v>
      </c>
      <c r="O101" s="4">
        <f t="shared" si="60"/>
        <v>0</v>
      </c>
      <c r="P101" s="4">
        <f t="shared" si="60"/>
        <v>0</v>
      </c>
      <c r="Q101" s="4">
        <f t="shared" si="60"/>
        <v>0</v>
      </c>
      <c r="R101" s="4">
        <f t="shared" si="60"/>
        <v>0</v>
      </c>
      <c r="S101" s="4">
        <f t="shared" si="60"/>
        <v>0</v>
      </c>
      <c r="T101" s="4">
        <f t="shared" si="60"/>
        <v>0</v>
      </c>
      <c r="U101" s="4">
        <f t="shared" si="60"/>
        <v>0</v>
      </c>
      <c r="V101" s="4">
        <f t="shared" si="60"/>
        <v>0</v>
      </c>
      <c r="W101" s="4">
        <f t="shared" si="60"/>
        <v>0</v>
      </c>
      <c r="X101" s="4">
        <f t="shared" si="60"/>
        <v>0</v>
      </c>
      <c r="Y101" s="4">
        <f t="shared" si="60"/>
        <v>0</v>
      </c>
      <c r="Z101" s="4">
        <f t="shared" si="60"/>
        <v>0</v>
      </c>
      <c r="AA101" s="4">
        <f t="shared" si="60"/>
        <v>0</v>
      </c>
      <c r="AB101" s="4">
        <f t="shared" si="60"/>
        <v>0</v>
      </c>
      <c r="AC101" s="4">
        <f t="shared" si="60"/>
        <v>0</v>
      </c>
      <c r="AD101" s="4">
        <f t="shared" si="60"/>
        <v>0</v>
      </c>
      <c r="AE101" s="4">
        <f t="shared" si="60"/>
        <v>0</v>
      </c>
      <c r="AF101" s="4">
        <f t="shared" si="60"/>
        <v>0</v>
      </c>
      <c r="AG101" s="4">
        <f t="shared" si="60"/>
        <v>0</v>
      </c>
      <c r="AH101" s="4">
        <f t="shared" si="60"/>
        <v>0</v>
      </c>
      <c r="AI101" s="4">
        <f t="shared" si="60"/>
        <v>0</v>
      </c>
      <c r="AJ101" s="4">
        <f t="shared" si="60"/>
        <v>0</v>
      </c>
      <c r="AK101" s="4">
        <f t="shared" si="60"/>
        <v>0</v>
      </c>
      <c r="AL101" s="4">
        <f t="shared" si="60"/>
        <v>0</v>
      </c>
      <c r="AM101" s="4">
        <f t="shared" si="60"/>
        <v>0</v>
      </c>
      <c r="AN101" s="4">
        <f t="shared" si="60"/>
        <v>0</v>
      </c>
      <c r="AO101" s="4">
        <f t="shared" si="60"/>
        <v>0</v>
      </c>
      <c r="AP101" s="4">
        <f t="shared" si="60"/>
        <v>0</v>
      </c>
      <c r="AQ101" s="4">
        <f t="shared" si="60"/>
        <v>0</v>
      </c>
      <c r="AR101" s="4">
        <f t="shared" si="60"/>
        <v>0</v>
      </c>
      <c r="AS101" s="4">
        <f t="shared" si="60"/>
        <v>0</v>
      </c>
      <c r="AT101" s="4">
        <f t="shared" si="60"/>
        <v>0</v>
      </c>
      <c r="AU101" s="4">
        <f t="shared" si="60"/>
        <v>0</v>
      </c>
      <c r="AV101" s="4">
        <f t="shared" si="60"/>
        <v>0</v>
      </c>
      <c r="AW101" s="4">
        <f t="shared" si="60"/>
        <v>0</v>
      </c>
      <c r="AX101" s="4">
        <f t="shared" si="60"/>
        <v>0</v>
      </c>
      <c r="AY101" s="4">
        <f t="shared" si="60"/>
        <v>0</v>
      </c>
      <c r="AZ101" s="4">
        <f t="shared" si="60"/>
        <v>0</v>
      </c>
      <c r="BA101" s="4">
        <f t="shared" si="60"/>
        <v>0</v>
      </c>
      <c r="BB101" s="4">
        <f t="shared" si="60"/>
        <v>0</v>
      </c>
      <c r="BC101" s="4">
        <f t="shared" si="60"/>
        <v>0</v>
      </c>
      <c r="BD101" s="4">
        <f t="shared" si="60"/>
        <v>0</v>
      </c>
      <c r="BE101" s="4">
        <f t="shared" si="60"/>
        <v>0</v>
      </c>
      <c r="BF101" s="4">
        <f t="shared" si="60"/>
        <v>0</v>
      </c>
      <c r="BG101" s="4">
        <f t="shared" si="60"/>
        <v>0</v>
      </c>
      <c r="BH101" s="4">
        <f t="shared" si="60"/>
        <v>0</v>
      </c>
      <c r="BI101" s="4">
        <f t="shared" si="60"/>
        <v>0</v>
      </c>
      <c r="BJ101" s="4">
        <f t="shared" si="60"/>
        <v>0</v>
      </c>
      <c r="BK101" s="4">
        <f t="shared" si="60"/>
        <v>0</v>
      </c>
      <c r="BL101" s="4">
        <f t="shared" si="60"/>
        <v>0</v>
      </c>
      <c r="BM101" s="4">
        <f t="shared" si="60"/>
        <v>0</v>
      </c>
      <c r="BN101" s="4">
        <f t="shared" si="60"/>
        <v>0</v>
      </c>
      <c r="BO101" s="4">
        <f t="shared" si="60"/>
        <v>0</v>
      </c>
      <c r="BP101" s="4">
        <f t="shared" si="61"/>
        <v>0</v>
      </c>
      <c r="BQ101" s="4">
        <f t="shared" si="61"/>
        <v>0</v>
      </c>
      <c r="BR101" s="54">
        <f t="shared" si="61"/>
        <v>0</v>
      </c>
    </row>
    <row r="102" spans="1:72">
      <c r="A102" s="151"/>
      <c r="B102" s="7" t="str">
        <f>B28</f>
        <v>Чай с сахаром</v>
      </c>
      <c r="C102" s="153"/>
      <c r="D102" s="4">
        <f t="shared" si="60"/>
        <v>0</v>
      </c>
      <c r="E102" s="4">
        <f t="shared" si="60"/>
        <v>0</v>
      </c>
      <c r="F102" s="4">
        <f t="shared" si="60"/>
        <v>0.01</v>
      </c>
      <c r="G102" s="4">
        <f t="shared" si="60"/>
        <v>5.9999999999999995E-4</v>
      </c>
      <c r="H102" s="4">
        <f t="shared" si="60"/>
        <v>0</v>
      </c>
      <c r="I102" s="4">
        <f t="shared" si="60"/>
        <v>0</v>
      </c>
      <c r="J102" s="4">
        <f t="shared" si="60"/>
        <v>0</v>
      </c>
      <c r="K102" s="4">
        <f t="shared" si="60"/>
        <v>0</v>
      </c>
      <c r="L102" s="4">
        <f t="shared" si="60"/>
        <v>0</v>
      </c>
      <c r="M102" s="4">
        <f t="shared" si="60"/>
        <v>0</v>
      </c>
      <c r="N102" s="4">
        <f t="shared" si="60"/>
        <v>0</v>
      </c>
      <c r="O102" s="4">
        <f t="shared" si="60"/>
        <v>0</v>
      </c>
      <c r="P102" s="4">
        <f t="shared" si="60"/>
        <v>0</v>
      </c>
      <c r="Q102" s="4">
        <f t="shared" si="60"/>
        <v>0</v>
      </c>
      <c r="R102" s="4">
        <f t="shared" si="60"/>
        <v>0</v>
      </c>
      <c r="S102" s="4">
        <f t="shared" si="60"/>
        <v>0</v>
      </c>
      <c r="T102" s="4">
        <f t="shared" si="60"/>
        <v>0</v>
      </c>
      <c r="U102" s="4">
        <f t="shared" si="60"/>
        <v>0</v>
      </c>
      <c r="V102" s="4">
        <f t="shared" si="60"/>
        <v>0</v>
      </c>
      <c r="W102" s="4">
        <f t="shared" si="60"/>
        <v>0</v>
      </c>
      <c r="X102" s="4">
        <f t="shared" si="60"/>
        <v>0</v>
      </c>
      <c r="Y102" s="4">
        <f t="shared" si="60"/>
        <v>0</v>
      </c>
      <c r="Z102" s="4">
        <f t="shared" si="60"/>
        <v>0</v>
      </c>
      <c r="AA102" s="4">
        <f t="shared" si="60"/>
        <v>0</v>
      </c>
      <c r="AB102" s="4">
        <f t="shared" si="60"/>
        <v>0</v>
      </c>
      <c r="AC102" s="4">
        <f t="shared" si="60"/>
        <v>0</v>
      </c>
      <c r="AD102" s="4">
        <f t="shared" si="60"/>
        <v>0</v>
      </c>
      <c r="AE102" s="4">
        <f t="shared" si="60"/>
        <v>0</v>
      </c>
      <c r="AF102" s="4">
        <f t="shared" si="60"/>
        <v>0</v>
      </c>
      <c r="AG102" s="4">
        <f t="shared" si="60"/>
        <v>0</v>
      </c>
      <c r="AH102" s="4">
        <f t="shared" si="60"/>
        <v>0</v>
      </c>
      <c r="AI102" s="4">
        <f t="shared" si="60"/>
        <v>0</v>
      </c>
      <c r="AJ102" s="4">
        <f t="shared" si="60"/>
        <v>0</v>
      </c>
      <c r="AK102" s="4">
        <f t="shared" si="60"/>
        <v>0</v>
      </c>
      <c r="AL102" s="4">
        <f t="shared" si="60"/>
        <v>0</v>
      </c>
      <c r="AM102" s="4">
        <f t="shared" si="60"/>
        <v>0</v>
      </c>
      <c r="AN102" s="4">
        <f t="shared" si="60"/>
        <v>0</v>
      </c>
      <c r="AO102" s="4">
        <f t="shared" si="60"/>
        <v>0</v>
      </c>
      <c r="AP102" s="4">
        <f t="shared" si="60"/>
        <v>0</v>
      </c>
      <c r="AQ102" s="4">
        <f t="shared" si="60"/>
        <v>0</v>
      </c>
      <c r="AR102" s="4">
        <f t="shared" si="60"/>
        <v>0</v>
      </c>
      <c r="AS102" s="4">
        <f t="shared" si="60"/>
        <v>0</v>
      </c>
      <c r="AT102" s="4">
        <f t="shared" si="60"/>
        <v>0</v>
      </c>
      <c r="AU102" s="4">
        <f t="shared" si="60"/>
        <v>0</v>
      </c>
      <c r="AV102" s="4">
        <f t="shared" si="60"/>
        <v>0</v>
      </c>
      <c r="AW102" s="4">
        <f t="shared" si="60"/>
        <v>0</v>
      </c>
      <c r="AX102" s="4">
        <f t="shared" si="60"/>
        <v>0</v>
      </c>
      <c r="AY102" s="4">
        <f t="shared" si="60"/>
        <v>0</v>
      </c>
      <c r="AZ102" s="4">
        <f t="shared" si="60"/>
        <v>0</v>
      </c>
      <c r="BA102" s="4">
        <f t="shared" si="60"/>
        <v>0</v>
      </c>
      <c r="BB102" s="4">
        <f t="shared" si="60"/>
        <v>0</v>
      </c>
      <c r="BC102" s="4">
        <f t="shared" si="60"/>
        <v>0</v>
      </c>
      <c r="BD102" s="4">
        <f t="shared" si="60"/>
        <v>0</v>
      </c>
      <c r="BE102" s="4">
        <f t="shared" si="60"/>
        <v>0</v>
      </c>
      <c r="BF102" s="4">
        <f t="shared" si="60"/>
        <v>0</v>
      </c>
      <c r="BG102" s="4">
        <f t="shared" si="60"/>
        <v>0</v>
      </c>
      <c r="BH102" s="4">
        <f t="shared" si="60"/>
        <v>0</v>
      </c>
      <c r="BI102" s="4">
        <f t="shared" si="60"/>
        <v>0</v>
      </c>
      <c r="BJ102" s="4">
        <f t="shared" si="60"/>
        <v>0</v>
      </c>
      <c r="BK102" s="4">
        <f t="shared" si="60"/>
        <v>0</v>
      </c>
      <c r="BL102" s="4">
        <f t="shared" si="60"/>
        <v>0</v>
      </c>
      <c r="BM102" s="4">
        <f t="shared" si="60"/>
        <v>0</v>
      </c>
      <c r="BN102" s="4">
        <f t="shared" si="60"/>
        <v>0</v>
      </c>
      <c r="BO102" s="4">
        <f t="shared" si="60"/>
        <v>0</v>
      </c>
      <c r="BP102" s="4">
        <f t="shared" si="61"/>
        <v>0</v>
      </c>
      <c r="BQ102" s="4">
        <f t="shared" si="61"/>
        <v>0</v>
      </c>
      <c r="BR102" s="54">
        <f t="shared" si="61"/>
        <v>0</v>
      </c>
    </row>
    <row r="103" spans="1:72" ht="15" customHeight="1">
      <c r="A103" s="151"/>
      <c r="B103" s="7">
        <f>B29</f>
        <v>0</v>
      </c>
      <c r="C103" s="153"/>
      <c r="D103" s="4">
        <f t="shared" si="60"/>
        <v>0</v>
      </c>
      <c r="E103" s="4">
        <f t="shared" si="60"/>
        <v>0</v>
      </c>
      <c r="F103" s="4">
        <f t="shared" si="60"/>
        <v>0</v>
      </c>
      <c r="G103" s="4">
        <f t="shared" si="60"/>
        <v>0</v>
      </c>
      <c r="H103" s="4">
        <f t="shared" si="60"/>
        <v>0</v>
      </c>
      <c r="I103" s="4">
        <f t="shared" si="60"/>
        <v>0</v>
      </c>
      <c r="J103" s="4">
        <f t="shared" si="60"/>
        <v>0</v>
      </c>
      <c r="K103" s="4">
        <f t="shared" si="60"/>
        <v>0</v>
      </c>
      <c r="L103" s="4">
        <f t="shared" si="60"/>
        <v>0</v>
      </c>
      <c r="M103" s="4">
        <f t="shared" si="60"/>
        <v>0</v>
      </c>
      <c r="N103" s="4">
        <f t="shared" si="60"/>
        <v>0</v>
      </c>
      <c r="O103" s="4">
        <f t="shared" si="60"/>
        <v>0</v>
      </c>
      <c r="P103" s="4">
        <f t="shared" si="60"/>
        <v>0</v>
      </c>
      <c r="Q103" s="4">
        <f t="shared" si="60"/>
        <v>0</v>
      </c>
      <c r="R103" s="4">
        <f t="shared" si="60"/>
        <v>0</v>
      </c>
      <c r="S103" s="4">
        <f t="shared" si="60"/>
        <v>0</v>
      </c>
      <c r="T103" s="4">
        <f t="shared" si="60"/>
        <v>0</v>
      </c>
      <c r="U103" s="4">
        <f t="shared" si="60"/>
        <v>0</v>
      </c>
      <c r="V103" s="4">
        <f t="shared" si="60"/>
        <v>0</v>
      </c>
      <c r="W103" s="4">
        <f t="shared" si="60"/>
        <v>0</v>
      </c>
      <c r="X103" s="4">
        <f t="shared" si="60"/>
        <v>0</v>
      </c>
      <c r="Y103" s="4">
        <f t="shared" si="60"/>
        <v>0</v>
      </c>
      <c r="Z103" s="4">
        <f t="shared" si="60"/>
        <v>0</v>
      </c>
      <c r="AA103" s="4">
        <f t="shared" si="60"/>
        <v>0</v>
      </c>
      <c r="AB103" s="4">
        <f t="shared" si="60"/>
        <v>0</v>
      </c>
      <c r="AC103" s="4">
        <f t="shared" si="60"/>
        <v>0</v>
      </c>
      <c r="AD103" s="4">
        <f t="shared" si="60"/>
        <v>0</v>
      </c>
      <c r="AE103" s="4">
        <f t="shared" si="60"/>
        <v>0</v>
      </c>
      <c r="AF103" s="4">
        <f t="shared" si="60"/>
        <v>0</v>
      </c>
      <c r="AG103" s="4">
        <f t="shared" si="60"/>
        <v>0</v>
      </c>
      <c r="AH103" s="4">
        <f t="shared" si="60"/>
        <v>0</v>
      </c>
      <c r="AI103" s="4">
        <f t="shared" si="60"/>
        <v>0</v>
      </c>
      <c r="AJ103" s="4">
        <f t="shared" si="60"/>
        <v>0</v>
      </c>
      <c r="AK103" s="4">
        <f t="shared" si="60"/>
        <v>0</v>
      </c>
      <c r="AL103" s="4">
        <f t="shared" si="60"/>
        <v>0</v>
      </c>
      <c r="AM103" s="4">
        <f t="shared" si="60"/>
        <v>0</v>
      </c>
      <c r="AN103" s="4">
        <f t="shared" si="60"/>
        <v>0</v>
      </c>
      <c r="AO103" s="4">
        <f t="shared" si="60"/>
        <v>0</v>
      </c>
      <c r="AP103" s="4">
        <f t="shared" si="60"/>
        <v>0</v>
      </c>
      <c r="AQ103" s="4">
        <f t="shared" si="60"/>
        <v>0</v>
      </c>
      <c r="AR103" s="4">
        <f t="shared" si="60"/>
        <v>0</v>
      </c>
      <c r="AS103" s="4">
        <f t="shared" si="60"/>
        <v>0</v>
      </c>
      <c r="AT103" s="4">
        <f t="shared" si="60"/>
        <v>0</v>
      </c>
      <c r="AU103" s="4">
        <f t="shared" si="60"/>
        <v>0</v>
      </c>
      <c r="AV103" s="4">
        <f t="shared" si="60"/>
        <v>0</v>
      </c>
      <c r="AW103" s="4">
        <f t="shared" si="60"/>
        <v>0</v>
      </c>
      <c r="AX103" s="4">
        <f t="shared" si="60"/>
        <v>0</v>
      </c>
      <c r="AY103" s="4">
        <f t="shared" si="60"/>
        <v>0</v>
      </c>
      <c r="AZ103" s="4">
        <f t="shared" si="60"/>
        <v>0</v>
      </c>
      <c r="BA103" s="4">
        <f t="shared" si="60"/>
        <v>0</v>
      </c>
      <c r="BB103" s="4">
        <f t="shared" si="60"/>
        <v>0</v>
      </c>
      <c r="BC103" s="4">
        <f t="shared" si="60"/>
        <v>0</v>
      </c>
      <c r="BD103" s="4">
        <f t="shared" si="60"/>
        <v>0</v>
      </c>
      <c r="BE103" s="4">
        <f t="shared" si="60"/>
        <v>0</v>
      </c>
      <c r="BF103" s="4">
        <f t="shared" si="60"/>
        <v>0</v>
      </c>
      <c r="BG103" s="4">
        <f t="shared" si="60"/>
        <v>0</v>
      </c>
      <c r="BH103" s="4">
        <f t="shared" si="60"/>
        <v>0</v>
      </c>
      <c r="BI103" s="4">
        <f t="shared" si="60"/>
        <v>0</v>
      </c>
      <c r="BJ103" s="4">
        <f t="shared" si="60"/>
        <v>0</v>
      </c>
      <c r="BK103" s="4">
        <f t="shared" si="60"/>
        <v>0</v>
      </c>
      <c r="BL103" s="4">
        <f t="shared" si="60"/>
        <v>0</v>
      </c>
      <c r="BM103" s="4">
        <f t="shared" si="60"/>
        <v>0</v>
      </c>
      <c r="BN103" s="4">
        <f t="shared" si="60"/>
        <v>0</v>
      </c>
      <c r="BO103" s="4">
        <f t="shared" ref="BO103:BR104" si="62">BO29</f>
        <v>0</v>
      </c>
      <c r="BP103" s="4">
        <f t="shared" si="62"/>
        <v>0</v>
      </c>
      <c r="BQ103" s="4">
        <f t="shared" si="62"/>
        <v>0</v>
      </c>
      <c r="BR103" s="54">
        <f t="shared" si="62"/>
        <v>0</v>
      </c>
    </row>
    <row r="104" spans="1:72" ht="15" customHeight="1">
      <c r="A104" s="151"/>
      <c r="B104" s="7">
        <f>B30</f>
        <v>0</v>
      </c>
      <c r="C104" s="154"/>
      <c r="D104" s="4">
        <f t="shared" ref="D104:BO104" si="63">D30</f>
        <v>0</v>
      </c>
      <c r="E104" s="4">
        <f t="shared" si="63"/>
        <v>0</v>
      </c>
      <c r="F104" s="4">
        <f t="shared" si="63"/>
        <v>0</v>
      </c>
      <c r="G104" s="4">
        <f t="shared" si="63"/>
        <v>0</v>
      </c>
      <c r="H104" s="4">
        <f t="shared" si="63"/>
        <v>0</v>
      </c>
      <c r="I104" s="4">
        <f t="shared" si="63"/>
        <v>0</v>
      </c>
      <c r="J104" s="4">
        <f t="shared" si="63"/>
        <v>0</v>
      </c>
      <c r="K104" s="4">
        <f t="shared" si="63"/>
        <v>0</v>
      </c>
      <c r="L104" s="4">
        <f t="shared" si="63"/>
        <v>0</v>
      </c>
      <c r="M104" s="4">
        <f t="shared" si="63"/>
        <v>0</v>
      </c>
      <c r="N104" s="4">
        <f t="shared" si="63"/>
        <v>0</v>
      </c>
      <c r="O104" s="4">
        <f t="shared" si="63"/>
        <v>0</v>
      </c>
      <c r="P104" s="4">
        <f t="shared" si="63"/>
        <v>0</v>
      </c>
      <c r="Q104" s="4">
        <f t="shared" si="63"/>
        <v>0</v>
      </c>
      <c r="R104" s="4">
        <f t="shared" si="63"/>
        <v>0</v>
      </c>
      <c r="S104" s="4">
        <f t="shared" si="63"/>
        <v>0</v>
      </c>
      <c r="T104" s="4">
        <f t="shared" si="63"/>
        <v>0</v>
      </c>
      <c r="U104" s="4">
        <f t="shared" si="63"/>
        <v>0</v>
      </c>
      <c r="V104" s="4">
        <f t="shared" si="63"/>
        <v>0</v>
      </c>
      <c r="W104" s="4">
        <f t="shared" si="63"/>
        <v>0</v>
      </c>
      <c r="X104" s="4">
        <f t="shared" si="63"/>
        <v>0</v>
      </c>
      <c r="Y104" s="4">
        <f t="shared" si="63"/>
        <v>0</v>
      </c>
      <c r="Z104" s="4">
        <f t="shared" si="63"/>
        <v>0</v>
      </c>
      <c r="AA104" s="4">
        <f t="shared" si="63"/>
        <v>0</v>
      </c>
      <c r="AB104" s="4">
        <f t="shared" si="63"/>
        <v>0</v>
      </c>
      <c r="AC104" s="4">
        <f t="shared" si="63"/>
        <v>0</v>
      </c>
      <c r="AD104" s="4">
        <f t="shared" si="63"/>
        <v>0</v>
      </c>
      <c r="AE104" s="4">
        <f t="shared" si="63"/>
        <v>0</v>
      </c>
      <c r="AF104" s="4">
        <f t="shared" si="63"/>
        <v>0</v>
      </c>
      <c r="AG104" s="4">
        <f t="shared" si="63"/>
        <v>0</v>
      </c>
      <c r="AH104" s="4">
        <f t="shared" si="63"/>
        <v>0</v>
      </c>
      <c r="AI104" s="4">
        <f t="shared" si="63"/>
        <v>0</v>
      </c>
      <c r="AJ104" s="4">
        <f t="shared" si="63"/>
        <v>0</v>
      </c>
      <c r="AK104" s="4">
        <f t="shared" si="63"/>
        <v>0</v>
      </c>
      <c r="AL104" s="4">
        <f t="shared" si="63"/>
        <v>0</v>
      </c>
      <c r="AM104" s="4">
        <f t="shared" si="63"/>
        <v>0</v>
      </c>
      <c r="AN104" s="4">
        <f t="shared" si="63"/>
        <v>0</v>
      </c>
      <c r="AO104" s="4">
        <f t="shared" si="63"/>
        <v>0</v>
      </c>
      <c r="AP104" s="4">
        <f t="shared" si="63"/>
        <v>0</v>
      </c>
      <c r="AQ104" s="4">
        <f t="shared" si="63"/>
        <v>0</v>
      </c>
      <c r="AR104" s="4">
        <f t="shared" si="63"/>
        <v>0</v>
      </c>
      <c r="AS104" s="4">
        <f t="shared" si="63"/>
        <v>0</v>
      </c>
      <c r="AT104" s="4">
        <f t="shared" si="63"/>
        <v>0</v>
      </c>
      <c r="AU104" s="4">
        <f t="shared" si="63"/>
        <v>0</v>
      </c>
      <c r="AV104" s="4">
        <f t="shared" si="63"/>
        <v>0</v>
      </c>
      <c r="AW104" s="4">
        <f t="shared" si="63"/>
        <v>0</v>
      </c>
      <c r="AX104" s="4">
        <f t="shared" si="63"/>
        <v>0</v>
      </c>
      <c r="AY104" s="4">
        <f t="shared" si="63"/>
        <v>0</v>
      </c>
      <c r="AZ104" s="4">
        <f t="shared" si="63"/>
        <v>0</v>
      </c>
      <c r="BA104" s="4">
        <f t="shared" si="63"/>
        <v>0</v>
      </c>
      <c r="BB104" s="4">
        <f t="shared" si="63"/>
        <v>0</v>
      </c>
      <c r="BC104" s="4">
        <f t="shared" si="63"/>
        <v>0</v>
      </c>
      <c r="BD104" s="4">
        <f t="shared" si="63"/>
        <v>0</v>
      </c>
      <c r="BE104" s="4">
        <f t="shared" si="63"/>
        <v>0</v>
      </c>
      <c r="BF104" s="4">
        <f t="shared" si="63"/>
        <v>0</v>
      </c>
      <c r="BG104" s="4">
        <f t="shared" si="63"/>
        <v>0</v>
      </c>
      <c r="BH104" s="4">
        <f t="shared" si="63"/>
        <v>0</v>
      </c>
      <c r="BI104" s="4">
        <f t="shared" si="63"/>
        <v>0</v>
      </c>
      <c r="BJ104" s="4">
        <f t="shared" si="63"/>
        <v>0</v>
      </c>
      <c r="BK104" s="4">
        <f t="shared" si="63"/>
        <v>0</v>
      </c>
      <c r="BL104" s="4">
        <f t="shared" si="63"/>
        <v>0</v>
      </c>
      <c r="BM104" s="4">
        <f t="shared" si="63"/>
        <v>0</v>
      </c>
      <c r="BN104" s="4">
        <f t="shared" si="63"/>
        <v>0</v>
      </c>
      <c r="BO104" s="4">
        <f t="shared" si="63"/>
        <v>0</v>
      </c>
      <c r="BP104" s="4">
        <f t="shared" si="62"/>
        <v>0</v>
      </c>
      <c r="BQ104" s="4">
        <f t="shared" si="62"/>
        <v>0</v>
      </c>
      <c r="BR104" s="54">
        <f t="shared" si="62"/>
        <v>0</v>
      </c>
    </row>
    <row r="105" spans="1:72" ht="17.399999999999999">
      <c r="B105" s="8" t="s">
        <v>23</v>
      </c>
      <c r="C105" s="9"/>
      <c r="D105" s="10">
        <f>SUM(D100:D104)</f>
        <v>0.02</v>
      </c>
      <c r="E105" s="10">
        <f t="shared" ref="E105:BQ105" si="64">SUM(E100:E104)</f>
        <v>0</v>
      </c>
      <c r="F105" s="10">
        <f t="shared" si="64"/>
        <v>0.01</v>
      </c>
      <c r="G105" s="10">
        <f t="shared" si="64"/>
        <v>5.9999999999999995E-4</v>
      </c>
      <c r="H105" s="10">
        <f t="shared" si="64"/>
        <v>0</v>
      </c>
      <c r="I105" s="10">
        <f t="shared" si="64"/>
        <v>0</v>
      </c>
      <c r="J105" s="10">
        <f t="shared" si="64"/>
        <v>0</v>
      </c>
      <c r="K105" s="10">
        <f t="shared" si="64"/>
        <v>0</v>
      </c>
      <c r="L105" s="10">
        <f t="shared" si="64"/>
        <v>0</v>
      </c>
      <c r="M105" s="10">
        <f t="shared" si="64"/>
        <v>0</v>
      </c>
      <c r="N105" s="10">
        <f t="shared" si="64"/>
        <v>0</v>
      </c>
      <c r="O105" s="10">
        <f t="shared" si="64"/>
        <v>0</v>
      </c>
      <c r="P105" s="10">
        <f t="shared" si="64"/>
        <v>0</v>
      </c>
      <c r="Q105" s="10">
        <f t="shared" si="64"/>
        <v>0</v>
      </c>
      <c r="R105" s="10">
        <f t="shared" si="64"/>
        <v>0</v>
      </c>
      <c r="S105" s="10">
        <f t="shared" si="64"/>
        <v>0</v>
      </c>
      <c r="T105" s="10">
        <f t="shared" si="64"/>
        <v>0</v>
      </c>
      <c r="U105" s="10">
        <f t="shared" si="64"/>
        <v>1.7999999999999999E-2</v>
      </c>
      <c r="V105" s="10">
        <f t="shared" si="64"/>
        <v>0</v>
      </c>
      <c r="W105" s="10">
        <f>SUM(W100:W104)</f>
        <v>0</v>
      </c>
      <c r="X105" s="10">
        <f t="shared" si="64"/>
        <v>0</v>
      </c>
      <c r="Y105" s="10">
        <f t="shared" si="64"/>
        <v>0</v>
      </c>
      <c r="Z105" s="10">
        <f t="shared" si="64"/>
        <v>0</v>
      </c>
      <c r="AA105" s="10">
        <f t="shared" si="64"/>
        <v>0</v>
      </c>
      <c r="AB105" s="10">
        <f t="shared" si="64"/>
        <v>0</v>
      </c>
      <c r="AC105" s="10">
        <f t="shared" si="64"/>
        <v>0</v>
      </c>
      <c r="AD105" s="10">
        <f t="shared" si="64"/>
        <v>0</v>
      </c>
      <c r="AE105" s="10">
        <f t="shared" si="64"/>
        <v>0</v>
      </c>
      <c r="AF105" s="10">
        <f t="shared" si="64"/>
        <v>0</v>
      </c>
      <c r="AG105" s="10">
        <f t="shared" si="64"/>
        <v>0</v>
      </c>
      <c r="AH105" s="10">
        <f t="shared" si="64"/>
        <v>0</v>
      </c>
      <c r="AI105" s="10">
        <f t="shared" si="64"/>
        <v>0</v>
      </c>
      <c r="AJ105" s="10">
        <f t="shared" si="64"/>
        <v>0</v>
      </c>
      <c r="AK105" s="10">
        <f t="shared" si="64"/>
        <v>0</v>
      </c>
      <c r="AL105" s="10">
        <f t="shared" si="64"/>
        <v>0</v>
      </c>
      <c r="AM105" s="10">
        <f t="shared" si="64"/>
        <v>0</v>
      </c>
      <c r="AN105" s="10">
        <f t="shared" si="64"/>
        <v>0</v>
      </c>
      <c r="AO105" s="10">
        <f t="shared" si="64"/>
        <v>0</v>
      </c>
      <c r="AP105" s="10">
        <f t="shared" si="64"/>
        <v>0</v>
      </c>
      <c r="AQ105" s="10">
        <f t="shared" si="64"/>
        <v>0</v>
      </c>
      <c r="AR105" s="10">
        <f t="shared" si="64"/>
        <v>0</v>
      </c>
      <c r="AS105" s="10">
        <f t="shared" si="64"/>
        <v>0</v>
      </c>
      <c r="AT105" s="10">
        <f t="shared" si="64"/>
        <v>0</v>
      </c>
      <c r="AU105" s="10">
        <f t="shared" si="64"/>
        <v>0</v>
      </c>
      <c r="AV105" s="10">
        <f t="shared" si="64"/>
        <v>0</v>
      </c>
      <c r="AW105" s="10">
        <f t="shared" si="64"/>
        <v>0</v>
      </c>
      <c r="AX105" s="10">
        <f t="shared" si="64"/>
        <v>0</v>
      </c>
      <c r="AY105" s="10">
        <f t="shared" si="64"/>
        <v>6.3E-3</v>
      </c>
      <c r="AZ105" s="10">
        <f t="shared" si="64"/>
        <v>0</v>
      </c>
      <c r="BA105" s="10">
        <f t="shared" si="64"/>
        <v>0</v>
      </c>
      <c r="BB105" s="10">
        <f t="shared" si="64"/>
        <v>0</v>
      </c>
      <c r="BC105" s="10">
        <f t="shared" si="64"/>
        <v>0</v>
      </c>
      <c r="BD105" s="10">
        <f t="shared" si="64"/>
        <v>0</v>
      </c>
      <c r="BE105" s="10">
        <f t="shared" si="64"/>
        <v>0</v>
      </c>
      <c r="BF105" s="10">
        <f t="shared" si="64"/>
        <v>0</v>
      </c>
      <c r="BG105" s="10">
        <f t="shared" si="64"/>
        <v>0</v>
      </c>
      <c r="BH105" s="10">
        <f t="shared" si="64"/>
        <v>0</v>
      </c>
      <c r="BI105" s="10">
        <f t="shared" si="64"/>
        <v>0</v>
      </c>
      <c r="BJ105" s="10">
        <f t="shared" si="64"/>
        <v>0.125</v>
      </c>
      <c r="BK105" s="10">
        <f t="shared" si="64"/>
        <v>1.4E-2</v>
      </c>
      <c r="BL105" s="10">
        <f t="shared" si="64"/>
        <v>1.25E-3</v>
      </c>
      <c r="BM105" s="10">
        <f t="shared" si="64"/>
        <v>0</v>
      </c>
      <c r="BN105" s="10">
        <f t="shared" si="64"/>
        <v>0</v>
      </c>
      <c r="BO105" s="10">
        <f t="shared" si="64"/>
        <v>0</v>
      </c>
      <c r="BP105" s="10">
        <f t="shared" si="64"/>
        <v>2E-3</v>
      </c>
      <c r="BQ105" s="10">
        <f t="shared" si="64"/>
        <v>1E-3</v>
      </c>
      <c r="BR105" s="55">
        <f t="shared" ref="BR105" si="65">SUM(BR100:BR104)</f>
        <v>0</v>
      </c>
    </row>
    <row r="106" spans="1:72" ht="17.399999999999999">
      <c r="B106" s="8" t="s">
        <v>24</v>
      </c>
      <c r="C106" s="9"/>
      <c r="D106" s="11">
        <f t="shared" ref="D106:BQ106" si="66">PRODUCT(D105,$F$7)</f>
        <v>0.02</v>
      </c>
      <c r="E106" s="11">
        <f t="shared" si="66"/>
        <v>0</v>
      </c>
      <c r="F106" s="11">
        <f t="shared" si="66"/>
        <v>0.01</v>
      </c>
      <c r="G106" s="11">
        <f t="shared" si="66"/>
        <v>5.9999999999999995E-4</v>
      </c>
      <c r="H106" s="11">
        <f t="shared" si="66"/>
        <v>0</v>
      </c>
      <c r="I106" s="11">
        <f t="shared" si="66"/>
        <v>0</v>
      </c>
      <c r="J106" s="11">
        <f t="shared" si="66"/>
        <v>0</v>
      </c>
      <c r="K106" s="11">
        <f t="shared" si="66"/>
        <v>0</v>
      </c>
      <c r="L106" s="11">
        <f t="shared" si="66"/>
        <v>0</v>
      </c>
      <c r="M106" s="11">
        <f t="shared" si="66"/>
        <v>0</v>
      </c>
      <c r="N106" s="11">
        <f t="shared" si="66"/>
        <v>0</v>
      </c>
      <c r="O106" s="11">
        <f t="shared" si="66"/>
        <v>0</v>
      </c>
      <c r="P106" s="11">
        <f t="shared" si="66"/>
        <v>0</v>
      </c>
      <c r="Q106" s="11">
        <f t="shared" si="66"/>
        <v>0</v>
      </c>
      <c r="R106" s="11">
        <f t="shared" si="66"/>
        <v>0</v>
      </c>
      <c r="S106" s="11">
        <f t="shared" si="66"/>
        <v>0</v>
      </c>
      <c r="T106" s="11">
        <f t="shared" si="66"/>
        <v>0</v>
      </c>
      <c r="U106" s="11">
        <f t="shared" si="66"/>
        <v>1.7999999999999999E-2</v>
      </c>
      <c r="V106" s="11">
        <f t="shared" si="66"/>
        <v>0</v>
      </c>
      <c r="W106" s="11">
        <f>PRODUCT(W105,$F$7)</f>
        <v>0</v>
      </c>
      <c r="X106" s="11">
        <f t="shared" si="66"/>
        <v>0</v>
      </c>
      <c r="Y106" s="11">
        <f t="shared" si="66"/>
        <v>0</v>
      </c>
      <c r="Z106" s="11">
        <f t="shared" si="66"/>
        <v>0</v>
      </c>
      <c r="AA106" s="11">
        <f t="shared" si="66"/>
        <v>0</v>
      </c>
      <c r="AB106" s="11">
        <f t="shared" si="66"/>
        <v>0</v>
      </c>
      <c r="AC106" s="11">
        <f t="shared" si="66"/>
        <v>0</v>
      </c>
      <c r="AD106" s="11">
        <f t="shared" si="66"/>
        <v>0</v>
      </c>
      <c r="AE106" s="11">
        <f t="shared" si="66"/>
        <v>0</v>
      </c>
      <c r="AF106" s="11">
        <f t="shared" si="66"/>
        <v>0</v>
      </c>
      <c r="AG106" s="11">
        <f t="shared" si="66"/>
        <v>0</v>
      </c>
      <c r="AH106" s="11">
        <f t="shared" si="66"/>
        <v>0</v>
      </c>
      <c r="AI106" s="11">
        <f t="shared" si="66"/>
        <v>0</v>
      </c>
      <c r="AJ106" s="11">
        <f t="shared" si="66"/>
        <v>0</v>
      </c>
      <c r="AK106" s="11">
        <f t="shared" si="66"/>
        <v>0</v>
      </c>
      <c r="AL106" s="11">
        <f t="shared" si="66"/>
        <v>0</v>
      </c>
      <c r="AM106" s="11">
        <f t="shared" si="66"/>
        <v>0</v>
      </c>
      <c r="AN106" s="11">
        <f t="shared" si="66"/>
        <v>0</v>
      </c>
      <c r="AO106" s="11">
        <f t="shared" si="66"/>
        <v>0</v>
      </c>
      <c r="AP106" s="11">
        <f t="shared" si="66"/>
        <v>0</v>
      </c>
      <c r="AQ106" s="11">
        <f t="shared" si="66"/>
        <v>0</v>
      </c>
      <c r="AR106" s="11">
        <f t="shared" si="66"/>
        <v>0</v>
      </c>
      <c r="AS106" s="11">
        <f t="shared" si="66"/>
        <v>0</v>
      </c>
      <c r="AT106" s="11">
        <f t="shared" si="66"/>
        <v>0</v>
      </c>
      <c r="AU106" s="11">
        <f t="shared" si="66"/>
        <v>0</v>
      </c>
      <c r="AV106" s="11">
        <f t="shared" si="66"/>
        <v>0</v>
      </c>
      <c r="AW106" s="11">
        <f t="shared" si="66"/>
        <v>0</v>
      </c>
      <c r="AX106" s="11">
        <f t="shared" si="66"/>
        <v>0</v>
      </c>
      <c r="AY106" s="11">
        <f t="shared" si="66"/>
        <v>6.3E-3</v>
      </c>
      <c r="AZ106" s="11">
        <f t="shared" si="66"/>
        <v>0</v>
      </c>
      <c r="BA106" s="11">
        <f t="shared" si="66"/>
        <v>0</v>
      </c>
      <c r="BB106" s="11">
        <f t="shared" si="66"/>
        <v>0</v>
      </c>
      <c r="BC106" s="11">
        <f t="shared" si="66"/>
        <v>0</v>
      </c>
      <c r="BD106" s="11">
        <f t="shared" si="66"/>
        <v>0</v>
      </c>
      <c r="BE106" s="11">
        <f t="shared" si="66"/>
        <v>0</v>
      </c>
      <c r="BF106" s="11">
        <f t="shared" si="66"/>
        <v>0</v>
      </c>
      <c r="BG106" s="11">
        <f t="shared" si="66"/>
        <v>0</v>
      </c>
      <c r="BH106" s="11">
        <f t="shared" si="66"/>
        <v>0</v>
      </c>
      <c r="BI106" s="11">
        <f t="shared" si="66"/>
        <v>0</v>
      </c>
      <c r="BJ106" s="11">
        <f t="shared" si="66"/>
        <v>0.125</v>
      </c>
      <c r="BK106" s="11">
        <f t="shared" si="66"/>
        <v>1.4E-2</v>
      </c>
      <c r="BL106" s="11">
        <f t="shared" si="66"/>
        <v>1.25E-3</v>
      </c>
      <c r="BM106" s="11">
        <f t="shared" si="66"/>
        <v>0</v>
      </c>
      <c r="BN106" s="11">
        <f t="shared" si="66"/>
        <v>0</v>
      </c>
      <c r="BO106" s="11">
        <f t="shared" si="66"/>
        <v>0</v>
      </c>
      <c r="BP106" s="11">
        <f t="shared" si="66"/>
        <v>2E-3</v>
      </c>
      <c r="BQ106" s="11">
        <f t="shared" si="66"/>
        <v>1E-3</v>
      </c>
      <c r="BR106" s="56">
        <f t="shared" ref="BR106" si="67">PRODUCT(BR105,$F$7)</f>
        <v>0</v>
      </c>
    </row>
    <row r="108" spans="1:72" ht="17.399999999999999">
      <c r="A108" s="12"/>
      <c r="B108" s="13" t="s">
        <v>25</v>
      </c>
      <c r="C108" s="14" t="s">
        <v>26</v>
      </c>
      <c r="D108" s="15">
        <f t="shared" ref="D108:BO108" si="68">D42</f>
        <v>90.9</v>
      </c>
      <c r="E108" s="15">
        <f t="shared" si="68"/>
        <v>96</v>
      </c>
      <c r="F108" s="15">
        <f t="shared" si="68"/>
        <v>93</v>
      </c>
      <c r="G108" s="15">
        <f t="shared" si="68"/>
        <v>780</v>
      </c>
      <c r="H108" s="15">
        <f t="shared" si="68"/>
        <v>1610</v>
      </c>
      <c r="I108" s="15">
        <f t="shared" si="68"/>
        <v>760</v>
      </c>
      <c r="J108" s="15">
        <f t="shared" si="68"/>
        <v>90.57</v>
      </c>
      <c r="K108" s="15">
        <f t="shared" si="68"/>
        <v>1038.8900000000001</v>
      </c>
      <c r="L108" s="15">
        <f t="shared" si="68"/>
        <v>255.2</v>
      </c>
      <c r="M108" s="15">
        <f t="shared" si="68"/>
        <v>796</v>
      </c>
      <c r="N108" s="15">
        <f t="shared" si="68"/>
        <v>126.38</v>
      </c>
      <c r="O108" s="15">
        <f t="shared" si="68"/>
        <v>416.09</v>
      </c>
      <c r="P108" s="15">
        <f t="shared" si="68"/>
        <v>634.21</v>
      </c>
      <c r="Q108" s="15">
        <f t="shared" si="68"/>
        <v>503.33</v>
      </c>
      <c r="R108" s="15">
        <f t="shared" si="68"/>
        <v>0</v>
      </c>
      <c r="S108" s="15">
        <f t="shared" si="68"/>
        <v>0</v>
      </c>
      <c r="T108" s="15">
        <f t="shared" si="68"/>
        <v>0</v>
      </c>
      <c r="U108" s="15">
        <f t="shared" si="68"/>
        <v>920</v>
      </c>
      <c r="V108" s="15">
        <f t="shared" si="68"/>
        <v>464.1</v>
      </c>
      <c r="W108" s="15">
        <f t="shared" si="68"/>
        <v>249</v>
      </c>
      <c r="X108" s="15">
        <f t="shared" si="68"/>
        <v>8.6999999999999993</v>
      </c>
      <c r="Y108" s="15">
        <f t="shared" si="68"/>
        <v>0</v>
      </c>
      <c r="Z108" s="15">
        <f t="shared" si="68"/>
        <v>415</v>
      </c>
      <c r="AA108" s="15">
        <f t="shared" si="68"/>
        <v>416</v>
      </c>
      <c r="AB108" s="15">
        <f t="shared" si="68"/>
        <v>358</v>
      </c>
      <c r="AC108" s="15">
        <f t="shared" si="68"/>
        <v>283</v>
      </c>
      <c r="AD108" s="15">
        <f t="shared" si="68"/>
        <v>144</v>
      </c>
      <c r="AE108" s="15">
        <f t="shared" si="68"/>
        <v>668</v>
      </c>
      <c r="AF108" s="15"/>
      <c r="AG108" s="15"/>
      <c r="AH108" s="15">
        <f t="shared" si="68"/>
        <v>340</v>
      </c>
      <c r="AI108" s="15"/>
      <c r="AJ108" s="15">
        <f t="shared" si="68"/>
        <v>263.64</v>
      </c>
      <c r="AK108" s="15">
        <f t="shared" si="68"/>
        <v>98</v>
      </c>
      <c r="AL108" s="15">
        <f t="shared" si="68"/>
        <v>67</v>
      </c>
      <c r="AM108" s="15">
        <f t="shared" si="68"/>
        <v>49.4</v>
      </c>
      <c r="AN108" s="15">
        <f t="shared" si="68"/>
        <v>240</v>
      </c>
      <c r="AO108" s="15">
        <f t="shared" si="68"/>
        <v>258</v>
      </c>
      <c r="AP108" s="15">
        <f t="shared" si="68"/>
        <v>0</v>
      </c>
      <c r="AQ108" s="15">
        <f t="shared" si="68"/>
        <v>346</v>
      </c>
      <c r="AR108" s="15">
        <f t="shared" si="68"/>
        <v>0</v>
      </c>
      <c r="AS108" s="15">
        <f t="shared" si="68"/>
        <v>281.61</v>
      </c>
      <c r="AT108" s="15">
        <f t="shared" si="68"/>
        <v>87.5</v>
      </c>
      <c r="AU108" s="15">
        <f t="shared" si="68"/>
        <v>74</v>
      </c>
      <c r="AV108" s="15">
        <f t="shared" si="68"/>
        <v>64.67</v>
      </c>
      <c r="AW108" s="15">
        <f t="shared" si="68"/>
        <v>75.709999999999994</v>
      </c>
      <c r="AX108" s="15">
        <f t="shared" si="68"/>
        <v>85.71</v>
      </c>
      <c r="AY108" s="15">
        <f t="shared" si="68"/>
        <v>58.75</v>
      </c>
      <c r="AZ108" s="15">
        <f t="shared" si="68"/>
        <v>95.38</v>
      </c>
      <c r="BA108" s="15">
        <f t="shared" si="68"/>
        <v>74</v>
      </c>
      <c r="BB108" s="15">
        <f t="shared" si="68"/>
        <v>65</v>
      </c>
      <c r="BC108" s="15">
        <f t="shared" si="68"/>
        <v>139.33000000000001</v>
      </c>
      <c r="BD108" s="15">
        <f t="shared" si="68"/>
        <v>362</v>
      </c>
      <c r="BE108" s="15">
        <f t="shared" si="68"/>
        <v>549</v>
      </c>
      <c r="BF108" s="15">
        <f t="shared" si="68"/>
        <v>666</v>
      </c>
      <c r="BG108" s="15">
        <f t="shared" si="68"/>
        <v>300</v>
      </c>
      <c r="BH108" s="15">
        <f t="shared" si="68"/>
        <v>578</v>
      </c>
      <c r="BI108" s="15">
        <f t="shared" si="68"/>
        <v>0</v>
      </c>
      <c r="BJ108" s="15">
        <f t="shared" si="68"/>
        <v>84</v>
      </c>
      <c r="BK108" s="15">
        <f t="shared" si="68"/>
        <v>68</v>
      </c>
      <c r="BL108" s="15">
        <f t="shared" si="68"/>
        <v>79</v>
      </c>
      <c r="BM108" s="15">
        <f t="shared" si="68"/>
        <v>87</v>
      </c>
      <c r="BN108" s="15">
        <f t="shared" si="68"/>
        <v>109</v>
      </c>
      <c r="BO108" s="15">
        <f t="shared" si="68"/>
        <v>329</v>
      </c>
      <c r="BP108" s="15">
        <f t="shared" ref="BP108:BR108" si="69">BP42</f>
        <v>182.22</v>
      </c>
      <c r="BQ108" s="15">
        <f t="shared" si="69"/>
        <v>25</v>
      </c>
      <c r="BR108" s="55">
        <f t="shared" si="69"/>
        <v>0</v>
      </c>
    </row>
    <row r="109" spans="1:72" ht="17.399999999999999">
      <c r="B109" s="8" t="s">
        <v>27</v>
      </c>
      <c r="C109" s="9" t="s">
        <v>26</v>
      </c>
      <c r="D109" s="10">
        <f>D108/1000</f>
        <v>9.0900000000000009E-2</v>
      </c>
      <c r="E109" s="10">
        <f t="shared" ref="E109:BQ109" si="70">E108/1000</f>
        <v>9.6000000000000002E-2</v>
      </c>
      <c r="F109" s="10">
        <f t="shared" si="70"/>
        <v>9.2999999999999999E-2</v>
      </c>
      <c r="G109" s="10">
        <f t="shared" si="70"/>
        <v>0.78</v>
      </c>
      <c r="H109" s="10">
        <f t="shared" si="70"/>
        <v>1.61</v>
      </c>
      <c r="I109" s="10">
        <f t="shared" si="70"/>
        <v>0.76</v>
      </c>
      <c r="J109" s="10">
        <f t="shared" si="70"/>
        <v>9.0569999999999998E-2</v>
      </c>
      <c r="K109" s="10">
        <f t="shared" si="70"/>
        <v>1.0388900000000001</v>
      </c>
      <c r="L109" s="10">
        <f t="shared" si="70"/>
        <v>0.25519999999999998</v>
      </c>
      <c r="M109" s="10">
        <f t="shared" si="70"/>
        <v>0.79600000000000004</v>
      </c>
      <c r="N109" s="10">
        <f t="shared" si="70"/>
        <v>0.12637999999999999</v>
      </c>
      <c r="O109" s="10">
        <f t="shared" si="70"/>
        <v>0.41608999999999996</v>
      </c>
      <c r="P109" s="10">
        <f t="shared" si="70"/>
        <v>0.63421000000000005</v>
      </c>
      <c r="Q109" s="10">
        <f t="shared" si="70"/>
        <v>0.50332999999999994</v>
      </c>
      <c r="R109" s="10">
        <f t="shared" si="70"/>
        <v>0</v>
      </c>
      <c r="S109" s="10">
        <f t="shared" si="70"/>
        <v>0</v>
      </c>
      <c r="T109" s="10">
        <f t="shared" si="70"/>
        <v>0</v>
      </c>
      <c r="U109" s="10">
        <f t="shared" si="70"/>
        <v>0.92</v>
      </c>
      <c r="V109" s="10">
        <f t="shared" si="70"/>
        <v>0.46410000000000001</v>
      </c>
      <c r="W109" s="10">
        <f>W108/1000</f>
        <v>0.249</v>
      </c>
      <c r="X109" s="10">
        <f t="shared" si="70"/>
        <v>8.6999999999999994E-3</v>
      </c>
      <c r="Y109" s="10">
        <f t="shared" si="70"/>
        <v>0</v>
      </c>
      <c r="Z109" s="10">
        <f t="shared" si="70"/>
        <v>0.41499999999999998</v>
      </c>
      <c r="AA109" s="10">
        <f t="shared" si="70"/>
        <v>0.41599999999999998</v>
      </c>
      <c r="AB109" s="10">
        <f t="shared" si="70"/>
        <v>0.35799999999999998</v>
      </c>
      <c r="AC109" s="10">
        <f t="shared" si="70"/>
        <v>0.28299999999999997</v>
      </c>
      <c r="AD109" s="10">
        <f t="shared" si="70"/>
        <v>0.14399999999999999</v>
      </c>
      <c r="AE109" s="10">
        <f t="shared" si="70"/>
        <v>0.66800000000000004</v>
      </c>
      <c r="AF109" s="10">
        <f t="shared" si="70"/>
        <v>0</v>
      </c>
      <c r="AG109" s="10">
        <f t="shared" si="70"/>
        <v>0</v>
      </c>
      <c r="AH109" s="10">
        <f t="shared" si="70"/>
        <v>0.34</v>
      </c>
      <c r="AI109" s="10">
        <f t="shared" si="70"/>
        <v>0</v>
      </c>
      <c r="AJ109" s="10">
        <f t="shared" si="70"/>
        <v>0.26363999999999999</v>
      </c>
      <c r="AK109" s="10">
        <f t="shared" si="70"/>
        <v>9.8000000000000004E-2</v>
      </c>
      <c r="AL109" s="10">
        <f t="shared" si="70"/>
        <v>6.7000000000000004E-2</v>
      </c>
      <c r="AM109" s="10">
        <f t="shared" si="70"/>
        <v>4.9399999999999999E-2</v>
      </c>
      <c r="AN109" s="10">
        <f t="shared" si="70"/>
        <v>0.24</v>
      </c>
      <c r="AO109" s="10">
        <f t="shared" si="70"/>
        <v>0.25800000000000001</v>
      </c>
      <c r="AP109" s="10">
        <f t="shared" si="70"/>
        <v>0</v>
      </c>
      <c r="AQ109" s="10">
        <f t="shared" si="70"/>
        <v>0.34599999999999997</v>
      </c>
      <c r="AR109" s="10">
        <f t="shared" si="70"/>
        <v>0</v>
      </c>
      <c r="AS109" s="10">
        <f t="shared" si="70"/>
        <v>0.28161000000000003</v>
      </c>
      <c r="AT109" s="10">
        <f t="shared" si="70"/>
        <v>8.7499999999999994E-2</v>
      </c>
      <c r="AU109" s="10">
        <f t="shared" si="70"/>
        <v>7.3999999999999996E-2</v>
      </c>
      <c r="AV109" s="10">
        <f t="shared" si="70"/>
        <v>6.4670000000000005E-2</v>
      </c>
      <c r="AW109" s="10">
        <f t="shared" si="70"/>
        <v>7.571E-2</v>
      </c>
      <c r="AX109" s="10">
        <f t="shared" si="70"/>
        <v>8.5709999999999995E-2</v>
      </c>
      <c r="AY109" s="10">
        <f t="shared" si="70"/>
        <v>5.8749999999999997E-2</v>
      </c>
      <c r="AZ109" s="10">
        <f t="shared" si="70"/>
        <v>9.5379999999999993E-2</v>
      </c>
      <c r="BA109" s="10">
        <f t="shared" si="70"/>
        <v>7.3999999999999996E-2</v>
      </c>
      <c r="BB109" s="10">
        <f t="shared" si="70"/>
        <v>6.5000000000000002E-2</v>
      </c>
      <c r="BC109" s="10">
        <f t="shared" si="70"/>
        <v>0.13933000000000001</v>
      </c>
      <c r="BD109" s="10">
        <f t="shared" si="70"/>
        <v>0.36199999999999999</v>
      </c>
      <c r="BE109" s="10">
        <f t="shared" si="70"/>
        <v>0.54900000000000004</v>
      </c>
      <c r="BF109" s="10">
        <f t="shared" si="70"/>
        <v>0.66600000000000004</v>
      </c>
      <c r="BG109" s="10">
        <f t="shared" si="70"/>
        <v>0.3</v>
      </c>
      <c r="BH109" s="10">
        <f t="shared" si="70"/>
        <v>0.57799999999999996</v>
      </c>
      <c r="BI109" s="10">
        <f t="shared" si="70"/>
        <v>0</v>
      </c>
      <c r="BJ109" s="10">
        <f t="shared" si="70"/>
        <v>8.4000000000000005E-2</v>
      </c>
      <c r="BK109" s="10">
        <f t="shared" si="70"/>
        <v>6.8000000000000005E-2</v>
      </c>
      <c r="BL109" s="10">
        <f t="shared" si="70"/>
        <v>7.9000000000000001E-2</v>
      </c>
      <c r="BM109" s="10">
        <f t="shared" si="70"/>
        <v>8.6999999999999994E-2</v>
      </c>
      <c r="BN109" s="10">
        <f t="shared" si="70"/>
        <v>0.109</v>
      </c>
      <c r="BO109" s="10">
        <f t="shared" si="70"/>
        <v>0.32900000000000001</v>
      </c>
      <c r="BP109" s="10">
        <f t="shared" si="70"/>
        <v>0.18221999999999999</v>
      </c>
      <c r="BQ109" s="10">
        <f t="shared" si="70"/>
        <v>2.5000000000000001E-2</v>
      </c>
      <c r="BR109" s="55">
        <f t="shared" ref="BR109" si="71">BR108/1000</f>
        <v>0</v>
      </c>
    </row>
    <row r="110" spans="1:72" ht="17.399999999999999">
      <c r="A110" s="16"/>
      <c r="B110" s="17" t="s">
        <v>28</v>
      </c>
      <c r="C110" s="158"/>
      <c r="D110" s="18">
        <f>D106*D108</f>
        <v>1.8180000000000001</v>
      </c>
      <c r="E110" s="18">
        <f t="shared" ref="E110:BQ110" si="72">E106*E108</f>
        <v>0</v>
      </c>
      <c r="F110" s="18">
        <f t="shared" si="72"/>
        <v>0.93</v>
      </c>
      <c r="G110" s="18">
        <f t="shared" si="72"/>
        <v>0.46799999999999997</v>
      </c>
      <c r="H110" s="18">
        <f t="shared" si="72"/>
        <v>0</v>
      </c>
      <c r="I110" s="18">
        <f t="shared" si="72"/>
        <v>0</v>
      </c>
      <c r="J110" s="18">
        <f t="shared" si="72"/>
        <v>0</v>
      </c>
      <c r="K110" s="18">
        <f t="shared" si="72"/>
        <v>0</v>
      </c>
      <c r="L110" s="18">
        <f t="shared" si="72"/>
        <v>0</v>
      </c>
      <c r="M110" s="18">
        <f t="shared" si="72"/>
        <v>0</v>
      </c>
      <c r="N110" s="18">
        <f t="shared" si="72"/>
        <v>0</v>
      </c>
      <c r="O110" s="18">
        <f t="shared" si="72"/>
        <v>0</v>
      </c>
      <c r="P110" s="18">
        <f t="shared" si="72"/>
        <v>0</v>
      </c>
      <c r="Q110" s="18">
        <f t="shared" si="72"/>
        <v>0</v>
      </c>
      <c r="R110" s="18">
        <f t="shared" si="72"/>
        <v>0</v>
      </c>
      <c r="S110" s="18">
        <f t="shared" si="72"/>
        <v>0</v>
      </c>
      <c r="T110" s="18">
        <f t="shared" si="72"/>
        <v>0</v>
      </c>
      <c r="U110" s="18">
        <f t="shared" si="72"/>
        <v>16.559999999999999</v>
      </c>
      <c r="V110" s="18">
        <f t="shared" si="72"/>
        <v>0</v>
      </c>
      <c r="W110" s="18">
        <f>W106*W108</f>
        <v>0</v>
      </c>
      <c r="X110" s="18">
        <f t="shared" si="72"/>
        <v>0</v>
      </c>
      <c r="Y110" s="18">
        <f t="shared" si="72"/>
        <v>0</v>
      </c>
      <c r="Z110" s="18">
        <f t="shared" si="72"/>
        <v>0</v>
      </c>
      <c r="AA110" s="18">
        <f t="shared" si="72"/>
        <v>0</v>
      </c>
      <c r="AB110" s="18">
        <f t="shared" si="72"/>
        <v>0</v>
      </c>
      <c r="AC110" s="18">
        <f t="shared" si="72"/>
        <v>0</v>
      </c>
      <c r="AD110" s="18">
        <f t="shared" si="72"/>
        <v>0</v>
      </c>
      <c r="AE110" s="18">
        <f t="shared" si="72"/>
        <v>0</v>
      </c>
      <c r="AF110" s="18">
        <f t="shared" si="72"/>
        <v>0</v>
      </c>
      <c r="AG110" s="18">
        <f t="shared" si="72"/>
        <v>0</v>
      </c>
      <c r="AH110" s="18">
        <f t="shared" si="72"/>
        <v>0</v>
      </c>
      <c r="AI110" s="18">
        <f t="shared" si="72"/>
        <v>0</v>
      </c>
      <c r="AJ110" s="18">
        <f t="shared" si="72"/>
        <v>0</v>
      </c>
      <c r="AK110" s="18">
        <f t="shared" si="72"/>
        <v>0</v>
      </c>
      <c r="AL110" s="18">
        <f t="shared" si="72"/>
        <v>0</v>
      </c>
      <c r="AM110" s="18">
        <f t="shared" si="72"/>
        <v>0</v>
      </c>
      <c r="AN110" s="18">
        <f t="shared" si="72"/>
        <v>0</v>
      </c>
      <c r="AO110" s="18">
        <f t="shared" si="72"/>
        <v>0</v>
      </c>
      <c r="AP110" s="18">
        <f t="shared" si="72"/>
        <v>0</v>
      </c>
      <c r="AQ110" s="18">
        <f t="shared" si="72"/>
        <v>0</v>
      </c>
      <c r="AR110" s="18">
        <f t="shared" si="72"/>
        <v>0</v>
      </c>
      <c r="AS110" s="18">
        <f t="shared" si="72"/>
        <v>0</v>
      </c>
      <c r="AT110" s="18">
        <f t="shared" si="72"/>
        <v>0</v>
      </c>
      <c r="AU110" s="18">
        <f t="shared" si="72"/>
        <v>0</v>
      </c>
      <c r="AV110" s="18">
        <f t="shared" si="72"/>
        <v>0</v>
      </c>
      <c r="AW110" s="18">
        <f t="shared" si="72"/>
        <v>0</v>
      </c>
      <c r="AX110" s="18">
        <f t="shared" si="72"/>
        <v>0</v>
      </c>
      <c r="AY110" s="18">
        <f t="shared" si="72"/>
        <v>0.37012499999999998</v>
      </c>
      <c r="AZ110" s="18">
        <f t="shared" si="72"/>
        <v>0</v>
      </c>
      <c r="BA110" s="18">
        <f t="shared" si="72"/>
        <v>0</v>
      </c>
      <c r="BB110" s="18">
        <f t="shared" si="72"/>
        <v>0</v>
      </c>
      <c r="BC110" s="18">
        <f t="shared" si="72"/>
        <v>0</v>
      </c>
      <c r="BD110" s="18">
        <f t="shared" si="72"/>
        <v>0</v>
      </c>
      <c r="BE110" s="18">
        <f t="shared" si="72"/>
        <v>0</v>
      </c>
      <c r="BF110" s="18">
        <f t="shared" si="72"/>
        <v>0</v>
      </c>
      <c r="BG110" s="18">
        <f t="shared" si="72"/>
        <v>0</v>
      </c>
      <c r="BH110" s="18">
        <f t="shared" si="72"/>
        <v>0</v>
      </c>
      <c r="BI110" s="18">
        <f t="shared" si="72"/>
        <v>0</v>
      </c>
      <c r="BJ110" s="18">
        <f t="shared" si="72"/>
        <v>10.5</v>
      </c>
      <c r="BK110" s="18">
        <f t="shared" si="72"/>
        <v>0.95200000000000007</v>
      </c>
      <c r="BL110" s="18">
        <f t="shared" si="72"/>
        <v>9.8750000000000004E-2</v>
      </c>
      <c r="BM110" s="18">
        <f t="shared" si="72"/>
        <v>0</v>
      </c>
      <c r="BN110" s="18">
        <f t="shared" si="72"/>
        <v>0</v>
      </c>
      <c r="BO110" s="18">
        <f t="shared" si="72"/>
        <v>0</v>
      </c>
      <c r="BP110" s="18">
        <f t="shared" si="72"/>
        <v>0.36443999999999999</v>
      </c>
      <c r="BQ110" s="18">
        <f t="shared" si="72"/>
        <v>2.5000000000000001E-2</v>
      </c>
      <c r="BR110" s="58">
        <f t="shared" ref="BR110" si="73">BR106*BR108</f>
        <v>0</v>
      </c>
      <c r="BS110" s="19">
        <f>SUM(D110:BQ110)</f>
        <v>32.086314999999999</v>
      </c>
      <c r="BT110" s="20">
        <f>BS110/$C$22</f>
        <v>32.086314999999999</v>
      </c>
    </row>
    <row r="111" spans="1:72" ht="17.399999999999999">
      <c r="A111" s="16"/>
      <c r="B111" s="17" t="s">
        <v>29</v>
      </c>
      <c r="C111" s="158"/>
      <c r="D111" s="18">
        <f>D106*D108</f>
        <v>1.8180000000000001</v>
      </c>
      <c r="E111" s="18">
        <f t="shared" ref="E111:BQ111" si="74">E106*E108</f>
        <v>0</v>
      </c>
      <c r="F111" s="18">
        <f t="shared" si="74"/>
        <v>0.93</v>
      </c>
      <c r="G111" s="18">
        <f t="shared" si="74"/>
        <v>0.46799999999999997</v>
      </c>
      <c r="H111" s="18">
        <f t="shared" si="74"/>
        <v>0</v>
      </c>
      <c r="I111" s="18">
        <f t="shared" si="74"/>
        <v>0</v>
      </c>
      <c r="J111" s="18">
        <f t="shared" si="74"/>
        <v>0</v>
      </c>
      <c r="K111" s="18">
        <f t="shared" si="74"/>
        <v>0</v>
      </c>
      <c r="L111" s="18">
        <f t="shared" si="74"/>
        <v>0</v>
      </c>
      <c r="M111" s="18">
        <f t="shared" si="74"/>
        <v>0</v>
      </c>
      <c r="N111" s="18">
        <f t="shared" si="74"/>
        <v>0</v>
      </c>
      <c r="O111" s="18">
        <f t="shared" si="74"/>
        <v>0</v>
      </c>
      <c r="P111" s="18">
        <f t="shared" si="74"/>
        <v>0</v>
      </c>
      <c r="Q111" s="18">
        <f t="shared" si="74"/>
        <v>0</v>
      </c>
      <c r="R111" s="18">
        <f t="shared" si="74"/>
        <v>0</v>
      </c>
      <c r="S111" s="18">
        <f t="shared" si="74"/>
        <v>0</v>
      </c>
      <c r="T111" s="18">
        <f t="shared" si="74"/>
        <v>0</v>
      </c>
      <c r="U111" s="18">
        <f t="shared" si="74"/>
        <v>16.559999999999999</v>
      </c>
      <c r="V111" s="18">
        <f t="shared" si="74"/>
        <v>0</v>
      </c>
      <c r="W111" s="18">
        <f>W106*W108</f>
        <v>0</v>
      </c>
      <c r="X111" s="18">
        <f t="shared" si="74"/>
        <v>0</v>
      </c>
      <c r="Y111" s="18">
        <f t="shared" si="74"/>
        <v>0</v>
      </c>
      <c r="Z111" s="18">
        <f t="shared" si="74"/>
        <v>0</v>
      </c>
      <c r="AA111" s="18">
        <f t="shared" si="74"/>
        <v>0</v>
      </c>
      <c r="AB111" s="18">
        <f t="shared" si="74"/>
        <v>0</v>
      </c>
      <c r="AC111" s="18">
        <f t="shared" si="74"/>
        <v>0</v>
      </c>
      <c r="AD111" s="18">
        <f t="shared" si="74"/>
        <v>0</v>
      </c>
      <c r="AE111" s="18">
        <f t="shared" si="74"/>
        <v>0</v>
      </c>
      <c r="AF111" s="18">
        <f t="shared" si="74"/>
        <v>0</v>
      </c>
      <c r="AG111" s="18">
        <f t="shared" si="74"/>
        <v>0</v>
      </c>
      <c r="AH111" s="18">
        <f t="shared" si="74"/>
        <v>0</v>
      </c>
      <c r="AI111" s="18">
        <f t="shared" si="74"/>
        <v>0</v>
      </c>
      <c r="AJ111" s="18">
        <f t="shared" si="74"/>
        <v>0</v>
      </c>
      <c r="AK111" s="18">
        <f t="shared" si="74"/>
        <v>0</v>
      </c>
      <c r="AL111" s="18">
        <f t="shared" si="74"/>
        <v>0</v>
      </c>
      <c r="AM111" s="18">
        <f t="shared" si="74"/>
        <v>0</v>
      </c>
      <c r="AN111" s="18">
        <f t="shared" si="74"/>
        <v>0</v>
      </c>
      <c r="AO111" s="18">
        <f t="shared" si="74"/>
        <v>0</v>
      </c>
      <c r="AP111" s="18">
        <f t="shared" si="74"/>
        <v>0</v>
      </c>
      <c r="AQ111" s="18">
        <f t="shared" si="74"/>
        <v>0</v>
      </c>
      <c r="AR111" s="18">
        <f t="shared" si="74"/>
        <v>0</v>
      </c>
      <c r="AS111" s="18">
        <f t="shared" si="74"/>
        <v>0</v>
      </c>
      <c r="AT111" s="18">
        <f t="shared" si="74"/>
        <v>0</v>
      </c>
      <c r="AU111" s="18">
        <f t="shared" si="74"/>
        <v>0</v>
      </c>
      <c r="AV111" s="18">
        <f t="shared" si="74"/>
        <v>0</v>
      </c>
      <c r="AW111" s="18">
        <f t="shared" si="74"/>
        <v>0</v>
      </c>
      <c r="AX111" s="18">
        <f t="shared" si="74"/>
        <v>0</v>
      </c>
      <c r="AY111" s="18">
        <f t="shared" si="74"/>
        <v>0.37012499999999998</v>
      </c>
      <c r="AZ111" s="18">
        <f t="shared" si="74"/>
        <v>0</v>
      </c>
      <c r="BA111" s="18">
        <f t="shared" si="74"/>
        <v>0</v>
      </c>
      <c r="BB111" s="18">
        <f t="shared" si="74"/>
        <v>0</v>
      </c>
      <c r="BC111" s="18">
        <f t="shared" si="74"/>
        <v>0</v>
      </c>
      <c r="BD111" s="18">
        <f t="shared" si="74"/>
        <v>0</v>
      </c>
      <c r="BE111" s="18">
        <f t="shared" si="74"/>
        <v>0</v>
      </c>
      <c r="BF111" s="18">
        <f t="shared" si="74"/>
        <v>0</v>
      </c>
      <c r="BG111" s="18">
        <f t="shared" si="74"/>
        <v>0</v>
      </c>
      <c r="BH111" s="18">
        <f t="shared" si="74"/>
        <v>0</v>
      </c>
      <c r="BI111" s="18">
        <f t="shared" si="74"/>
        <v>0</v>
      </c>
      <c r="BJ111" s="18">
        <f t="shared" si="74"/>
        <v>10.5</v>
      </c>
      <c r="BK111" s="18">
        <f t="shared" si="74"/>
        <v>0.95200000000000007</v>
      </c>
      <c r="BL111" s="18">
        <f t="shared" si="74"/>
        <v>9.8750000000000004E-2</v>
      </c>
      <c r="BM111" s="18">
        <f t="shared" si="74"/>
        <v>0</v>
      </c>
      <c r="BN111" s="18">
        <f t="shared" si="74"/>
        <v>0</v>
      </c>
      <c r="BO111" s="18">
        <f t="shared" si="74"/>
        <v>0</v>
      </c>
      <c r="BP111" s="18">
        <f t="shared" si="74"/>
        <v>0.36443999999999999</v>
      </c>
      <c r="BQ111" s="18">
        <f t="shared" si="74"/>
        <v>2.5000000000000001E-2</v>
      </c>
      <c r="BR111" s="58">
        <f t="shared" ref="BR111" si="75">BR106*BR108</f>
        <v>0</v>
      </c>
      <c r="BS111" s="19">
        <f>SUM(D111:BQ111)</f>
        <v>32.086314999999999</v>
      </c>
      <c r="BT111" s="20">
        <f>BS111/$C22</f>
        <v>32.086314999999999</v>
      </c>
    </row>
  </sheetData>
  <mergeCells count="374">
    <mergeCell ref="A8:A9"/>
    <mergeCell ref="C8:C9"/>
    <mergeCell ref="D8:D9"/>
    <mergeCell ref="E8:E9"/>
    <mergeCell ref="F8:F9"/>
    <mergeCell ref="G8:G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K8:AK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BS8:BS9"/>
    <mergeCell ref="BT8:BT9"/>
    <mergeCell ref="A10:A13"/>
    <mergeCell ref="C10:C13"/>
    <mergeCell ref="BJ8:BJ9"/>
    <mergeCell ref="BK8:BK9"/>
    <mergeCell ref="BL8:BL9"/>
    <mergeCell ref="BM8:BM9"/>
    <mergeCell ref="BN8:BN9"/>
    <mergeCell ref="BO8:BO9"/>
    <mergeCell ref="BD8:BD9"/>
    <mergeCell ref="BE8:BE9"/>
    <mergeCell ref="BF8:BF9"/>
    <mergeCell ref="BG8:BG9"/>
    <mergeCell ref="BH8:BH9"/>
    <mergeCell ref="BI8:BI9"/>
    <mergeCell ref="AX8:AX9"/>
    <mergeCell ref="AY8:AY9"/>
    <mergeCell ref="AZ8:AZ9"/>
    <mergeCell ref="BA8:BA9"/>
    <mergeCell ref="BB8:BB9"/>
    <mergeCell ref="BC8:BC9"/>
    <mergeCell ref="AR8:AR9"/>
    <mergeCell ref="AS8:AS9"/>
    <mergeCell ref="A15:A21"/>
    <mergeCell ref="C15:C21"/>
    <mergeCell ref="A22:A25"/>
    <mergeCell ref="C22:C25"/>
    <mergeCell ref="A26:A30"/>
    <mergeCell ref="C26:C30"/>
    <mergeCell ref="BP8:BP9"/>
    <mergeCell ref="BQ8:BQ9"/>
    <mergeCell ref="BR8:BR9"/>
    <mergeCell ref="AT8:AT9"/>
    <mergeCell ref="AU8:AU9"/>
    <mergeCell ref="AV8:AV9"/>
    <mergeCell ref="AW8:AW9"/>
    <mergeCell ref="AL8:AL9"/>
    <mergeCell ref="AM8:AM9"/>
    <mergeCell ref="AN8:AN9"/>
    <mergeCell ref="AO8:AO9"/>
    <mergeCell ref="AP8:AP9"/>
    <mergeCell ref="AQ8:AQ9"/>
    <mergeCell ref="AF8:AF9"/>
    <mergeCell ref="AG8:AG9"/>
    <mergeCell ref="AH8:AH9"/>
    <mergeCell ref="AI8:AI9"/>
    <mergeCell ref="AJ8:AJ9"/>
    <mergeCell ref="G50:G51"/>
    <mergeCell ref="H50:H51"/>
    <mergeCell ref="I50:I51"/>
    <mergeCell ref="J50:J51"/>
    <mergeCell ref="K50:K51"/>
    <mergeCell ref="L50:L51"/>
    <mergeCell ref="C44:C45"/>
    <mergeCell ref="A50:A51"/>
    <mergeCell ref="C50:C51"/>
    <mergeCell ref="D50:D51"/>
    <mergeCell ref="E50:E51"/>
    <mergeCell ref="F50:F51"/>
    <mergeCell ref="S50:S51"/>
    <mergeCell ref="T50:T51"/>
    <mergeCell ref="U50:U51"/>
    <mergeCell ref="V50:V51"/>
    <mergeCell ref="W50:W51"/>
    <mergeCell ref="X50:X51"/>
    <mergeCell ref="M50:M51"/>
    <mergeCell ref="N50:N51"/>
    <mergeCell ref="O50:O51"/>
    <mergeCell ref="P50:P51"/>
    <mergeCell ref="Q50:Q51"/>
    <mergeCell ref="R50:R51"/>
    <mergeCell ref="AE50:AE51"/>
    <mergeCell ref="AF50:AF51"/>
    <mergeCell ref="AG50:AG51"/>
    <mergeCell ref="AH50:AH51"/>
    <mergeCell ref="AI50:AI51"/>
    <mergeCell ref="AJ50:AJ51"/>
    <mergeCell ref="Y50:Y51"/>
    <mergeCell ref="Z50:Z51"/>
    <mergeCell ref="AA50:AA51"/>
    <mergeCell ref="AB50:AB51"/>
    <mergeCell ref="AC50:AC51"/>
    <mergeCell ref="AD50:AD51"/>
    <mergeCell ref="AQ50:AQ51"/>
    <mergeCell ref="AR50:AR51"/>
    <mergeCell ref="AS50:AS51"/>
    <mergeCell ref="AT50:AT51"/>
    <mergeCell ref="AU50:AU51"/>
    <mergeCell ref="AV50:AV51"/>
    <mergeCell ref="AK50:AK51"/>
    <mergeCell ref="AL50:AL51"/>
    <mergeCell ref="AM50:AM51"/>
    <mergeCell ref="AN50:AN51"/>
    <mergeCell ref="AO50:AO51"/>
    <mergeCell ref="AP50:AP51"/>
    <mergeCell ref="BC50:BC51"/>
    <mergeCell ref="BD50:BD51"/>
    <mergeCell ref="BE50:BE51"/>
    <mergeCell ref="BF50:BF51"/>
    <mergeCell ref="BG50:BG51"/>
    <mergeCell ref="BH50:BH51"/>
    <mergeCell ref="AW50:AW51"/>
    <mergeCell ref="AX50:AX51"/>
    <mergeCell ref="AY50:AY51"/>
    <mergeCell ref="AZ50:AZ51"/>
    <mergeCell ref="BA50:BA51"/>
    <mergeCell ref="BB50:BB51"/>
    <mergeCell ref="BO50:BO51"/>
    <mergeCell ref="BP50:BP51"/>
    <mergeCell ref="BQ50:BQ51"/>
    <mergeCell ref="BR50:BR51"/>
    <mergeCell ref="BS50:BS51"/>
    <mergeCell ref="BT50:BT51"/>
    <mergeCell ref="BI50:BI51"/>
    <mergeCell ref="BJ50:BJ51"/>
    <mergeCell ref="BK50:BK51"/>
    <mergeCell ref="BL50:BL51"/>
    <mergeCell ref="BM50:BM51"/>
    <mergeCell ref="BN50:BN51"/>
    <mergeCell ref="E66:E67"/>
    <mergeCell ref="F66:F67"/>
    <mergeCell ref="G66:G67"/>
    <mergeCell ref="H66:H67"/>
    <mergeCell ref="I66:I67"/>
    <mergeCell ref="J66:J67"/>
    <mergeCell ref="A52:A56"/>
    <mergeCell ref="C52:C56"/>
    <mergeCell ref="C62:C63"/>
    <mergeCell ref="A66:A67"/>
    <mergeCell ref="C66:C67"/>
    <mergeCell ref="D66:D67"/>
    <mergeCell ref="Q66:Q67"/>
    <mergeCell ref="R66:R67"/>
    <mergeCell ref="S66:S67"/>
    <mergeCell ref="T66:T67"/>
    <mergeCell ref="U66:U67"/>
    <mergeCell ref="V66:V67"/>
    <mergeCell ref="K66:K67"/>
    <mergeCell ref="L66:L67"/>
    <mergeCell ref="M66:M67"/>
    <mergeCell ref="N66:N67"/>
    <mergeCell ref="O66:O67"/>
    <mergeCell ref="P66:P67"/>
    <mergeCell ref="AC66:AC67"/>
    <mergeCell ref="AD66:AD67"/>
    <mergeCell ref="AE66:AE67"/>
    <mergeCell ref="AF66:AF67"/>
    <mergeCell ref="AG66:AG67"/>
    <mergeCell ref="AH66:AH67"/>
    <mergeCell ref="W66:W67"/>
    <mergeCell ref="X66:X67"/>
    <mergeCell ref="Y66:Y67"/>
    <mergeCell ref="Z66:Z67"/>
    <mergeCell ref="AA66:AA67"/>
    <mergeCell ref="AB66:AB67"/>
    <mergeCell ref="AO66:AO67"/>
    <mergeCell ref="AP66:AP67"/>
    <mergeCell ref="AQ66:AQ67"/>
    <mergeCell ref="AR66:AR67"/>
    <mergeCell ref="AS66:AS67"/>
    <mergeCell ref="AT66:AT67"/>
    <mergeCell ref="AI66:AI67"/>
    <mergeCell ref="AJ66:AJ67"/>
    <mergeCell ref="AK66:AK67"/>
    <mergeCell ref="AL66:AL67"/>
    <mergeCell ref="AM66:AM67"/>
    <mergeCell ref="AN66:AN67"/>
    <mergeCell ref="BC66:BC67"/>
    <mergeCell ref="BD66:BD67"/>
    <mergeCell ref="BE66:BE67"/>
    <mergeCell ref="BF66:BF67"/>
    <mergeCell ref="AU66:AU67"/>
    <mergeCell ref="AV66:AV67"/>
    <mergeCell ref="AW66:AW67"/>
    <mergeCell ref="AX66:AX67"/>
    <mergeCell ref="AY66:AY67"/>
    <mergeCell ref="AZ66:AZ67"/>
    <mergeCell ref="BS66:BS67"/>
    <mergeCell ref="BT66:BT67"/>
    <mergeCell ref="C79:C80"/>
    <mergeCell ref="A83:A84"/>
    <mergeCell ref="C83:C84"/>
    <mergeCell ref="D83:D84"/>
    <mergeCell ref="E83:E84"/>
    <mergeCell ref="F83:F84"/>
    <mergeCell ref="G83:G84"/>
    <mergeCell ref="H83:H84"/>
    <mergeCell ref="BM66:BM67"/>
    <mergeCell ref="BN66:BN67"/>
    <mergeCell ref="BO66:BO67"/>
    <mergeCell ref="BP66:BP67"/>
    <mergeCell ref="BQ66:BQ67"/>
    <mergeCell ref="BR66:BR67"/>
    <mergeCell ref="BG66:BG67"/>
    <mergeCell ref="BH66:BH67"/>
    <mergeCell ref="BI66:BI67"/>
    <mergeCell ref="BJ66:BJ67"/>
    <mergeCell ref="BK66:BK67"/>
    <mergeCell ref="BL66:BL67"/>
    <mergeCell ref="BA66:BA67"/>
    <mergeCell ref="BB66:BB67"/>
    <mergeCell ref="O83:O84"/>
    <mergeCell ref="P83:P84"/>
    <mergeCell ref="Q83:Q84"/>
    <mergeCell ref="R83:R84"/>
    <mergeCell ref="S83:S84"/>
    <mergeCell ref="T83:T84"/>
    <mergeCell ref="I83:I84"/>
    <mergeCell ref="J83:J84"/>
    <mergeCell ref="K83:K84"/>
    <mergeCell ref="L83:L84"/>
    <mergeCell ref="M83:M84"/>
    <mergeCell ref="N83:N84"/>
    <mergeCell ref="AA83:AA84"/>
    <mergeCell ref="AB83:AB84"/>
    <mergeCell ref="AC83:AC84"/>
    <mergeCell ref="AD83:AD84"/>
    <mergeCell ref="AE83:AE84"/>
    <mergeCell ref="AF83:AF84"/>
    <mergeCell ref="U83:U84"/>
    <mergeCell ref="V83:V84"/>
    <mergeCell ref="W83:W84"/>
    <mergeCell ref="X83:X84"/>
    <mergeCell ref="Y83:Y84"/>
    <mergeCell ref="Z83:Z84"/>
    <mergeCell ref="BT83:BT84"/>
    <mergeCell ref="A85:A88"/>
    <mergeCell ref="C85:C88"/>
    <mergeCell ref="BK83:BK84"/>
    <mergeCell ref="BL83:BL84"/>
    <mergeCell ref="BM83:BM84"/>
    <mergeCell ref="BN83:BN84"/>
    <mergeCell ref="BO83:BO84"/>
    <mergeCell ref="BP83:BP84"/>
    <mergeCell ref="BE83:BE84"/>
    <mergeCell ref="BF83:BF84"/>
    <mergeCell ref="BG83:BG84"/>
    <mergeCell ref="BH83:BH84"/>
    <mergeCell ref="BI83:BI84"/>
    <mergeCell ref="BJ83:BJ84"/>
    <mergeCell ref="AY83:AY84"/>
    <mergeCell ref="AZ83:AZ84"/>
    <mergeCell ref="BA83:BA84"/>
    <mergeCell ref="BB83:BB84"/>
    <mergeCell ref="BC83:BC84"/>
    <mergeCell ref="BD83:BD84"/>
    <mergeCell ref="AS83:AS84"/>
    <mergeCell ref="AT83:AT84"/>
    <mergeCell ref="AU83:AU84"/>
    <mergeCell ref="C94:C95"/>
    <mergeCell ref="A98:A99"/>
    <mergeCell ref="C98:C99"/>
    <mergeCell ref="D98:D99"/>
    <mergeCell ref="E98:E99"/>
    <mergeCell ref="F98:F99"/>
    <mergeCell ref="BQ83:BQ84"/>
    <mergeCell ref="BR83:BR84"/>
    <mergeCell ref="BS83:BS84"/>
    <mergeCell ref="AV83:AV84"/>
    <mergeCell ref="AW83:AW84"/>
    <mergeCell ref="AX83:AX84"/>
    <mergeCell ref="AM83:AM84"/>
    <mergeCell ref="AN83:AN84"/>
    <mergeCell ref="AO83:AO84"/>
    <mergeCell ref="AP83:AP84"/>
    <mergeCell ref="AQ83:AQ84"/>
    <mergeCell ref="AR83:AR84"/>
    <mergeCell ref="AG83:AG84"/>
    <mergeCell ref="AH83:AH84"/>
    <mergeCell ref="AI83:AI84"/>
    <mergeCell ref="AJ83:AJ84"/>
    <mergeCell ref="AK83:AK84"/>
    <mergeCell ref="AL83:AL84"/>
    <mergeCell ref="M98:M99"/>
    <mergeCell ref="N98:N99"/>
    <mergeCell ref="O98:O99"/>
    <mergeCell ref="P98:P99"/>
    <mergeCell ref="Q98:Q99"/>
    <mergeCell ref="R98:R99"/>
    <mergeCell ref="G98:G99"/>
    <mergeCell ref="H98:H99"/>
    <mergeCell ref="I98:I99"/>
    <mergeCell ref="J98:J99"/>
    <mergeCell ref="K98:K99"/>
    <mergeCell ref="L98:L99"/>
    <mergeCell ref="Y98:Y99"/>
    <mergeCell ref="Z98:Z99"/>
    <mergeCell ref="AA98:AA99"/>
    <mergeCell ref="AB98:AB99"/>
    <mergeCell ref="AC98:AC99"/>
    <mergeCell ref="AD98:AD99"/>
    <mergeCell ref="S98:S99"/>
    <mergeCell ref="T98:T99"/>
    <mergeCell ref="U98:U99"/>
    <mergeCell ref="V98:V99"/>
    <mergeCell ref="W98:W99"/>
    <mergeCell ref="X98:X99"/>
    <mergeCell ref="AK98:AK99"/>
    <mergeCell ref="AL98:AL99"/>
    <mergeCell ref="AM98:AM99"/>
    <mergeCell ref="AN98:AN99"/>
    <mergeCell ref="AO98:AO99"/>
    <mergeCell ref="AP98:AP99"/>
    <mergeCell ref="AE98:AE99"/>
    <mergeCell ref="AF98:AF99"/>
    <mergeCell ref="AG98:AG99"/>
    <mergeCell ref="AH98:AH99"/>
    <mergeCell ref="AI98:AI99"/>
    <mergeCell ref="AJ98:AJ99"/>
    <mergeCell ref="AZ98:AZ99"/>
    <mergeCell ref="BA98:BA99"/>
    <mergeCell ref="BB98:BB99"/>
    <mergeCell ref="AQ98:AQ99"/>
    <mergeCell ref="AR98:AR99"/>
    <mergeCell ref="AS98:AS99"/>
    <mergeCell ref="AT98:AT99"/>
    <mergeCell ref="AU98:AU99"/>
    <mergeCell ref="AV98:AV99"/>
    <mergeCell ref="A100:A104"/>
    <mergeCell ref="C100:C104"/>
    <mergeCell ref="C110:C111"/>
    <mergeCell ref="BO98:BO99"/>
    <mergeCell ref="BP98:BP99"/>
    <mergeCell ref="BQ98:BQ99"/>
    <mergeCell ref="BR98:BR99"/>
    <mergeCell ref="BS98:BS99"/>
    <mergeCell ref="BT98:BT99"/>
    <mergeCell ref="BI98:BI99"/>
    <mergeCell ref="BJ98:BJ99"/>
    <mergeCell ref="BK98:BK99"/>
    <mergeCell ref="BL98:BL99"/>
    <mergeCell ref="BM98:BM99"/>
    <mergeCell ref="BN98:BN99"/>
    <mergeCell ref="BC98:BC99"/>
    <mergeCell ref="BD98:BD99"/>
    <mergeCell ref="BE98:BE99"/>
    <mergeCell ref="BF98:BF99"/>
    <mergeCell ref="BG98:BG99"/>
    <mergeCell ref="BH98:BH99"/>
    <mergeCell ref="AW98:AW99"/>
    <mergeCell ref="AX98:AX99"/>
    <mergeCell ref="AY98:AY99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1"/>
  <sheetViews>
    <sheetView zoomScale="75" zoomScaleNormal="75" workbookViewId="0">
      <selection activeCell="B7" sqref="B7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3" customWidth="1"/>
    <col min="8" max="8" width="0" hidden="1" customWidth="1"/>
    <col min="9" max="9" width="10.109375" customWidth="1"/>
    <col min="10" max="10" width="9.109375" customWidth="1"/>
    <col min="11" max="11" width="11.5546875" bestFit="1" customWidth="1"/>
    <col min="12" max="12" width="10.6640625" hidden="1" customWidth="1"/>
    <col min="13" max="13" width="10.6640625" customWidth="1"/>
    <col min="14" max="16" width="10.6640625" hidden="1" customWidth="1"/>
    <col min="17" max="17" width="10.6640625" customWidth="1"/>
    <col min="18" max="19" width="10.6640625" hidden="1" customWidth="1"/>
    <col min="20" max="21" width="10.6640625" customWidth="1"/>
    <col min="22" max="23" width="10.6640625" hidden="1" customWidth="1"/>
    <col min="24" max="24" width="10.6640625" customWidth="1"/>
    <col min="25" max="25" width="10.6640625" hidden="1" customWidth="1"/>
    <col min="26" max="27" width="10.6640625" customWidth="1"/>
    <col min="28" max="32" width="10.6640625" hidden="1" customWidth="1"/>
    <col min="33" max="34" width="10.6640625" customWidth="1"/>
    <col min="35" max="37" width="10.6640625" hidden="1" customWidth="1"/>
    <col min="38" max="40" width="10.6640625" customWidth="1"/>
    <col min="41" max="50" width="10.6640625" hidden="1" customWidth="1"/>
    <col min="51" max="51" width="10.88671875" customWidth="1"/>
    <col min="52" max="52" width="10.88671875" hidden="1" customWidth="1"/>
    <col min="53" max="53" width="10.88671875" customWidth="1"/>
    <col min="54" max="54" width="10.88671875" hidden="1" customWidth="1"/>
    <col min="55" max="56" width="10.88671875" customWidth="1"/>
    <col min="57" max="58" width="10.6640625" customWidth="1"/>
    <col min="59" max="61" width="10.6640625" hidden="1" customWidth="1"/>
    <col min="66" max="66" width="0" hidden="1" customWidth="1"/>
    <col min="70" max="70" width="11.6640625" style="53" customWidth="1"/>
    <col min="72" max="72" width="9.88671875" customWidth="1"/>
  </cols>
  <sheetData>
    <row r="1" spans="1:73">
      <c r="A1" s="68" t="s">
        <v>86</v>
      </c>
      <c r="B1" s="68"/>
      <c r="C1" s="68"/>
      <c r="D1" s="68"/>
      <c r="E1" s="68"/>
      <c r="F1" s="68"/>
      <c r="G1" s="69"/>
      <c r="H1" s="69"/>
      <c r="I1" s="69"/>
      <c r="J1" s="69"/>
      <c r="K1" s="69"/>
      <c r="L1" s="69"/>
      <c r="M1" s="70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71"/>
      <c r="BS1" s="69"/>
      <c r="BT1" s="69"/>
      <c r="BU1" s="69"/>
    </row>
    <row r="2" spans="1:73" ht="18">
      <c r="A2" s="68" t="s">
        <v>98</v>
      </c>
      <c r="B2" s="68"/>
      <c r="C2" s="68"/>
      <c r="D2" s="68"/>
      <c r="E2" s="68"/>
      <c r="F2" s="69"/>
      <c r="G2" s="72"/>
      <c r="H2" s="73" t="s">
        <v>87</v>
      </c>
      <c r="I2" s="73" t="s">
        <v>87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69"/>
      <c r="X2" s="74"/>
      <c r="Y2" s="69"/>
      <c r="Z2" s="74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71"/>
    </row>
    <row r="3" spans="1:73" ht="18">
      <c r="A3" s="69" t="s">
        <v>99</v>
      </c>
      <c r="B3" s="70"/>
      <c r="C3" s="69"/>
      <c r="D3" s="69"/>
      <c r="E3" s="69"/>
      <c r="F3" s="69"/>
      <c r="G3" s="72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71"/>
    </row>
    <row r="4" spans="1:73" ht="15.6">
      <c r="A4" s="69" t="s">
        <v>100</v>
      </c>
      <c r="B4" s="69"/>
      <c r="C4" s="69"/>
      <c r="D4" s="69"/>
      <c r="E4" s="69"/>
      <c r="F4" s="69"/>
      <c r="G4" s="69"/>
      <c r="H4" s="69" t="s">
        <v>101</v>
      </c>
      <c r="I4" s="69" t="s">
        <v>101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71"/>
    </row>
    <row r="5" spans="1:73">
      <c r="A5" s="69"/>
      <c r="B5" s="69"/>
      <c r="C5" s="69"/>
      <c r="D5" s="69"/>
      <c r="E5" s="69"/>
      <c r="F5" s="69"/>
      <c r="G5" s="69"/>
      <c r="H5" s="69" t="s">
        <v>88</v>
      </c>
      <c r="I5" s="69" t="s">
        <v>88</v>
      </c>
      <c r="J5" s="69"/>
      <c r="K5" s="75"/>
      <c r="L5" s="75"/>
      <c r="M5" s="75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71"/>
    </row>
    <row r="6" spans="1:7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5"/>
      <c r="Q6" s="75"/>
      <c r="R6" s="75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71"/>
    </row>
    <row r="7" spans="1:73">
      <c r="A7" s="69"/>
      <c r="B7" s="69" t="s">
        <v>103</v>
      </c>
      <c r="C7" s="69"/>
      <c r="D7" s="69" t="s">
        <v>0</v>
      </c>
      <c r="E7" s="69"/>
      <c r="F7" s="79">
        <v>1</v>
      </c>
      <c r="G7" s="69" t="s">
        <v>33</v>
      </c>
      <c r="H7" s="69"/>
      <c r="I7" s="69"/>
      <c r="J7" s="69"/>
      <c r="K7" s="80">
        <f>' 3-7 лет (день 2)'!K7</f>
        <v>46084</v>
      </c>
      <c r="L7" s="69"/>
      <c r="M7" s="69"/>
      <c r="N7" s="69"/>
      <c r="O7" s="69"/>
      <c r="P7" s="69"/>
      <c r="Q7" s="81"/>
      <c r="R7" s="69"/>
      <c r="S7" s="69"/>
      <c r="T7" s="69"/>
      <c r="U7" s="69"/>
      <c r="V7" s="69"/>
      <c r="W7" s="69"/>
      <c r="X7" s="69"/>
      <c r="Y7" s="69"/>
      <c r="Z7" s="81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71"/>
    </row>
    <row r="8" spans="1:73" s="24" customFormat="1" ht="15" customHeight="1">
      <c r="A8" s="167"/>
      <c r="B8" s="82" t="s">
        <v>2</v>
      </c>
      <c r="C8" s="161" t="s">
        <v>3</v>
      </c>
      <c r="D8" s="161" t="str">
        <f>[1]Цены!A1</f>
        <v>Хлеб пшеничный</v>
      </c>
      <c r="E8" s="161" t="str">
        <f>[1]Цены!B1</f>
        <v>Хлеб ржано-пшеничный</v>
      </c>
      <c r="F8" s="161" t="str">
        <f>[1]Цены!C1</f>
        <v>Сахар</v>
      </c>
      <c r="G8" s="161" t="str">
        <f>[1]Цены!D1</f>
        <v>Чай</v>
      </c>
      <c r="H8" s="161" t="str">
        <f>[1]Цены!E1</f>
        <v>Какао</v>
      </c>
      <c r="I8" s="161" t="str">
        <f>[1]Цены!F1</f>
        <v>Кофейный напиток</v>
      </c>
      <c r="J8" s="161" t="str">
        <f>[1]Цены!G1</f>
        <v>Молоко 2,5%</v>
      </c>
      <c r="K8" s="161" t="str">
        <f>[1]Цены!H1</f>
        <v>Масло сливочное</v>
      </c>
      <c r="L8" s="161" t="str">
        <f>[1]Цены!I1</f>
        <v>Сметана 15%</v>
      </c>
      <c r="M8" s="161" t="str">
        <f>[1]Цены!J1</f>
        <v>Молоко сухое</v>
      </c>
      <c r="N8" s="161" t="str">
        <f>[1]Цены!K1</f>
        <v>Снежок 2,5 %</v>
      </c>
      <c r="O8" s="161" t="str">
        <f>[1]Цены!L1</f>
        <v>Творог 5%</v>
      </c>
      <c r="P8" s="161" t="str">
        <f>[1]Цены!M1</f>
        <v>Молоко сгущенное</v>
      </c>
      <c r="Q8" s="161" t="str">
        <f>[1]Цены!N1</f>
        <v xml:space="preserve">Джем Сава </v>
      </c>
      <c r="R8" s="161" t="str">
        <f>[1]Цены!O1</f>
        <v>Сыр</v>
      </c>
      <c r="S8" s="161" t="str">
        <f>[1]Цены!P1</f>
        <v>Зеленый горошек</v>
      </c>
      <c r="T8" s="161" t="str">
        <f>[1]Цены!Q1</f>
        <v>Кукуруза консервирован.</v>
      </c>
      <c r="U8" s="161" t="str">
        <f>[1]Цены!R1</f>
        <v>Консервы рыбные</v>
      </c>
      <c r="V8" s="161" t="str">
        <f>[1]Цены!S1</f>
        <v>Огурцы консервирован.</v>
      </c>
      <c r="W8" s="161" t="str">
        <f>[1]Цены!T1</f>
        <v>Огурцы свежие</v>
      </c>
      <c r="X8" s="161" t="str">
        <f>[1]Цены!U1</f>
        <v>Яйцо</v>
      </c>
      <c r="Y8" s="161" t="str">
        <f>[1]Цены!V1</f>
        <v>Икра кабачковая</v>
      </c>
      <c r="Z8" s="161" t="str">
        <f>[1]Цены!W1</f>
        <v>Изюм</v>
      </c>
      <c r="AA8" s="161" t="str">
        <f>[1]Цены!X1</f>
        <v>Курага</v>
      </c>
      <c r="AB8" s="161" t="str">
        <f>[1]Цены!Y1</f>
        <v>Чернослив</v>
      </c>
      <c r="AC8" s="161" t="str">
        <f>[1]Цены!Z1</f>
        <v>Шиповник</v>
      </c>
      <c r="AD8" s="161" t="str">
        <f>[1]Цены!AA1</f>
        <v>Сухофрукты</v>
      </c>
      <c r="AE8" s="161" t="str">
        <f>[1]Цены!AB1</f>
        <v>Ягода свежемороженная</v>
      </c>
      <c r="AF8" s="161" t="str">
        <f>' 3-7 лет (день 2)'!AF8:AF9</f>
        <v>Апельсин</v>
      </c>
      <c r="AG8" s="161" t="str">
        <f>' 3-7 лет (день 2)'!AG8:AG9</f>
        <v>Банан</v>
      </c>
      <c r="AH8" s="161" t="str">
        <f>' 3-7 лет (день 2)'!AH8:AH9</f>
        <v>Лимон</v>
      </c>
      <c r="AI8" s="161" t="str">
        <f>' 3-7 лет (день 2)'!AI8:AI9</f>
        <v>Яблоко</v>
      </c>
      <c r="AJ8" s="161" t="str">
        <f>[1]Цены!AD1</f>
        <v>Кисель</v>
      </c>
      <c r="AK8" s="161" t="str">
        <f>[1]Цены!AE1</f>
        <v xml:space="preserve">Сок </v>
      </c>
      <c r="AL8" s="161" t="str">
        <f>[1]Цены!AF1</f>
        <v>Макаронные изделия</v>
      </c>
      <c r="AM8" s="161" t="str">
        <f>[1]Цены!AG1</f>
        <v>Мука</v>
      </c>
      <c r="AN8" s="161" t="str">
        <f>[1]Цены!AH1</f>
        <v>Дрожжи</v>
      </c>
      <c r="AO8" s="161" t="str">
        <f>[1]Цены!AI1</f>
        <v>Печенье</v>
      </c>
      <c r="AP8" s="161" t="str">
        <f>[1]Цены!AJ1</f>
        <v>Пряники</v>
      </c>
      <c r="AQ8" s="161" t="str">
        <f>[1]Цены!AK1</f>
        <v>Вафли</v>
      </c>
      <c r="AR8" s="161" t="str">
        <f>[1]Цены!AL1</f>
        <v>Конфеты</v>
      </c>
      <c r="AS8" s="161" t="str">
        <f>[1]Цены!AM1</f>
        <v>Повидло Сава</v>
      </c>
      <c r="AT8" s="161" t="str">
        <f>[1]Цены!AN1</f>
        <v>Крупа геркулес</v>
      </c>
      <c r="AU8" s="161" t="str">
        <f>[1]Цены!AO1</f>
        <v>Крупа горох</v>
      </c>
      <c r="AV8" s="161" t="str">
        <f>[1]Цены!AP1</f>
        <v>Крупа гречневая</v>
      </c>
      <c r="AW8" s="161" t="str">
        <f>[1]Цены!AQ1</f>
        <v>Крупа кукурузная</v>
      </c>
      <c r="AX8" s="161" t="str">
        <f>[1]Цены!AR1</f>
        <v>Крупа манная</v>
      </c>
      <c r="AY8" s="161" t="str">
        <f>[1]Цены!AS1</f>
        <v>Крупа перловая</v>
      </c>
      <c r="AZ8" s="161" t="str">
        <f>[1]Цены!AT1</f>
        <v>Крупа пшеничная</v>
      </c>
      <c r="BA8" s="161" t="str">
        <f>[1]Цены!AU1</f>
        <v>Крупа пшено</v>
      </c>
      <c r="BB8" s="161" t="str">
        <f>[1]Цены!AV1</f>
        <v>Крупа ячневая</v>
      </c>
      <c r="BC8" s="161" t="str">
        <f>[1]Цены!AW1</f>
        <v>Рис</v>
      </c>
      <c r="BD8" s="161" t="str">
        <f>[1]Цены!AX1</f>
        <v>Цыпленок бройлер</v>
      </c>
      <c r="BE8" s="161" t="str">
        <f>[1]Цены!AY1</f>
        <v>Филе куриное</v>
      </c>
      <c r="BF8" s="161" t="str">
        <f>[1]Цены!AZ1</f>
        <v>Фарш говяжий</v>
      </c>
      <c r="BG8" s="161" t="str">
        <f>[1]Цены!BA1</f>
        <v>Печень куриная</v>
      </c>
      <c r="BH8" s="161" t="str">
        <f>[1]Цены!BB1</f>
        <v>Филе минтая</v>
      </c>
      <c r="BI8" s="161" t="str">
        <f>[1]Цены!BC1</f>
        <v>Филе сельди слабосол.</v>
      </c>
      <c r="BJ8" s="161" t="str">
        <f>[1]Цены!BD1</f>
        <v>Картофель</v>
      </c>
      <c r="BK8" s="161" t="str">
        <f>[1]Цены!BE1</f>
        <v>Морковь</v>
      </c>
      <c r="BL8" s="161" t="str">
        <f>[1]Цены!BF1</f>
        <v>Лук</v>
      </c>
      <c r="BM8" s="161" t="str">
        <f>[1]Цены!BG1</f>
        <v>Капуста</v>
      </c>
      <c r="BN8" s="161" t="str">
        <f>[1]Цены!BH1</f>
        <v>Свекла</v>
      </c>
      <c r="BO8" s="161" t="str">
        <f>[1]Цены!BI1</f>
        <v>Томатная паста</v>
      </c>
      <c r="BP8" s="161" t="str">
        <f>[1]Цены!BJ1</f>
        <v>Масло растительное</v>
      </c>
      <c r="BQ8" s="161" t="str">
        <f>[1]Цены!BK1</f>
        <v>Соль</v>
      </c>
      <c r="BR8" s="163" t="s">
        <v>82</v>
      </c>
      <c r="BS8" s="166" t="s">
        <v>4</v>
      </c>
      <c r="BT8" s="166" t="s">
        <v>5</v>
      </c>
    </row>
    <row r="9" spans="1:73" s="24" customFormat="1" ht="36" customHeight="1">
      <c r="A9" s="168"/>
      <c r="B9" s="83" t="s">
        <v>6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4"/>
      <c r="BS9" s="166"/>
      <c r="BT9" s="166"/>
    </row>
    <row r="10" spans="1:73" ht="15" customHeight="1">
      <c r="A10" s="138" t="s">
        <v>7</v>
      </c>
      <c r="B10" s="84" t="str">
        <f>' 3-7 лет (день 2)'!B10</f>
        <v>Каша молочная "Дружба"</v>
      </c>
      <c r="C10" s="139">
        <f>$F$7</f>
        <v>1</v>
      </c>
      <c r="D10" s="84"/>
      <c r="E10" s="84"/>
      <c r="F10" s="84">
        <v>4.0000000000000001E-3</v>
      </c>
      <c r="G10" s="84"/>
      <c r="H10" s="84"/>
      <c r="I10" s="84"/>
      <c r="J10" s="84">
        <v>0.13</v>
      </c>
      <c r="K10" s="84">
        <v>2E-3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85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6"/>
      <c r="AZ10" s="86"/>
      <c r="BA10" s="86">
        <v>0.01</v>
      </c>
      <c r="BB10" s="86"/>
      <c r="BC10" s="86">
        <v>1.2999999999999999E-2</v>
      </c>
      <c r="BD10" s="86"/>
      <c r="BE10" s="84"/>
      <c r="BF10" s="84"/>
      <c r="BG10" s="84"/>
      <c r="BH10" s="84"/>
      <c r="BI10" s="84"/>
      <c r="BJ10" s="84"/>
      <c r="BK10" s="84"/>
      <c r="BL10" s="84"/>
      <c r="BM10" s="84"/>
      <c r="BN10" s="86"/>
      <c r="BO10" s="84"/>
      <c r="BP10" s="84"/>
      <c r="BQ10" s="84">
        <v>5.0000000000000001E-4</v>
      </c>
      <c r="BR10" s="87"/>
    </row>
    <row r="11" spans="1:73" ht="15" customHeight="1">
      <c r="A11" s="138"/>
      <c r="B11" s="84" t="str">
        <f>' 3-7 лет (день 2)'!B11</f>
        <v>Бутерброд с джемом</v>
      </c>
      <c r="C11" s="140"/>
      <c r="D11" s="88">
        <v>0.03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9">
        <v>8.0000000000000002E-3</v>
      </c>
      <c r="R11" s="84"/>
      <c r="S11" s="84"/>
      <c r="T11" s="84"/>
      <c r="U11" s="84"/>
      <c r="V11" s="84"/>
      <c r="W11" s="84"/>
      <c r="X11" s="85"/>
      <c r="Y11" s="85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6"/>
      <c r="AZ11" s="86"/>
      <c r="BA11" s="86"/>
      <c r="BB11" s="86"/>
      <c r="BC11" s="86"/>
      <c r="BD11" s="86"/>
      <c r="BE11" s="84"/>
      <c r="BF11" s="84"/>
      <c r="BG11" s="84"/>
      <c r="BH11" s="84"/>
      <c r="BI11" s="84"/>
      <c r="BJ11" s="84"/>
      <c r="BK11" s="84"/>
      <c r="BL11" s="84"/>
      <c r="BM11" s="84"/>
      <c r="BN11" s="86"/>
      <c r="BO11" s="84"/>
      <c r="BP11" s="84"/>
      <c r="BQ11" s="84"/>
      <c r="BR11" s="87"/>
    </row>
    <row r="12" spans="1:73" s="62" customFormat="1" ht="15" customHeight="1">
      <c r="A12" s="138"/>
      <c r="B12" s="84" t="str">
        <f>' 3-7 лет (день 2)'!B12</f>
        <v>Кофейный напиток с молоком</v>
      </c>
      <c r="C12" s="140"/>
      <c r="D12" s="90"/>
      <c r="E12" s="91"/>
      <c r="F12" s="91">
        <v>0.01</v>
      </c>
      <c r="G12" s="91"/>
      <c r="H12" s="91"/>
      <c r="I12" s="91">
        <v>2.3999999999999998E-3</v>
      </c>
      <c r="J12" s="91">
        <v>0.09</v>
      </c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2"/>
      <c r="Y12" s="92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3"/>
      <c r="AZ12" s="93"/>
      <c r="BA12" s="93"/>
      <c r="BB12" s="93"/>
      <c r="BC12" s="93"/>
      <c r="BD12" s="93"/>
      <c r="BE12" s="91"/>
      <c r="BF12" s="91"/>
      <c r="BG12" s="91"/>
      <c r="BH12" s="91"/>
      <c r="BI12" s="91"/>
      <c r="BJ12" s="91"/>
      <c r="BK12" s="91"/>
      <c r="BL12" s="91"/>
      <c r="BM12" s="91"/>
      <c r="BN12" s="93"/>
      <c r="BO12" s="91"/>
      <c r="BP12" s="91"/>
      <c r="BQ12" s="91"/>
      <c r="BR12" s="87"/>
    </row>
    <row r="13" spans="1:73" ht="15.6" customHeight="1">
      <c r="A13" s="138"/>
      <c r="B13" s="84"/>
      <c r="C13" s="141"/>
      <c r="D13" s="88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5"/>
      <c r="Y13" s="85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6"/>
      <c r="AZ13" s="86"/>
      <c r="BA13" s="86"/>
      <c r="BB13" s="86"/>
      <c r="BC13" s="86"/>
      <c r="BD13" s="86"/>
      <c r="BE13" s="84"/>
      <c r="BF13" s="84"/>
      <c r="BG13" s="84"/>
      <c r="BH13" s="84"/>
      <c r="BI13" s="84"/>
      <c r="BJ13" s="84"/>
      <c r="BK13" s="84"/>
      <c r="BL13" s="84"/>
      <c r="BM13" s="84"/>
      <c r="BN13" s="86"/>
      <c r="BO13" s="84"/>
      <c r="BP13" s="84"/>
      <c r="BQ13" s="84"/>
      <c r="BR13" s="87"/>
    </row>
    <row r="14" spans="1:73" ht="15" hidden="1" customHeight="1">
      <c r="A14" s="94"/>
      <c r="B14" s="84" t="str">
        <f>' 3-7 лет (день 2)'!B14</f>
        <v xml:space="preserve">Салат из кукурузы </v>
      </c>
      <c r="C14" s="95"/>
      <c r="D14" s="88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5"/>
      <c r="Y14" s="85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96"/>
      <c r="AZ14" s="96"/>
      <c r="BA14" s="86"/>
      <c r="BB14" s="86"/>
      <c r="BC14" s="86"/>
      <c r="BD14" s="86"/>
      <c r="BE14" s="84"/>
      <c r="BF14" s="84"/>
      <c r="BG14" s="84"/>
      <c r="BH14" s="84"/>
      <c r="BI14" s="84"/>
      <c r="BJ14" s="84"/>
      <c r="BK14" s="84"/>
      <c r="BL14" s="84"/>
      <c r="BM14" s="70"/>
      <c r="BN14" s="86"/>
      <c r="BO14" s="84"/>
      <c r="BP14" s="84"/>
      <c r="BQ14" s="84"/>
      <c r="BR14" s="87"/>
    </row>
    <row r="15" spans="1:73" s="6" customFormat="1" ht="15" customHeight="1">
      <c r="A15" s="142" t="s">
        <v>10</v>
      </c>
      <c r="B15" s="97" t="str">
        <f>' 3-7 лет (день 2)'!B15</f>
        <v>Суп с лапшой</v>
      </c>
      <c r="C15" s="140">
        <f>F7</f>
        <v>1</v>
      </c>
      <c r="D15" s="90"/>
      <c r="E15" s="91"/>
      <c r="F15" s="91"/>
      <c r="G15" s="91"/>
      <c r="H15" s="91"/>
      <c r="I15" s="91"/>
      <c r="J15" s="91"/>
      <c r="K15" s="91">
        <v>3.0000000000000001E-3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3"/>
      <c r="Y15" s="93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>
        <v>0.01</v>
      </c>
      <c r="AM15" s="91"/>
      <c r="AN15" s="91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9"/>
      <c r="AZ15" s="99"/>
      <c r="BA15" s="91"/>
      <c r="BB15" s="91"/>
      <c r="BC15" s="93"/>
      <c r="BD15" s="93">
        <v>3.6999999999999998E-2</v>
      </c>
      <c r="BE15" s="91"/>
      <c r="BF15" s="91"/>
      <c r="BG15" s="91"/>
      <c r="BH15" s="91"/>
      <c r="BI15" s="91"/>
      <c r="BJ15" s="91">
        <v>0.1</v>
      </c>
      <c r="BK15" s="91">
        <v>1.6E-2</v>
      </c>
      <c r="BL15" s="91">
        <v>1.2E-2</v>
      </c>
      <c r="BM15" s="100"/>
      <c r="BN15" s="91"/>
      <c r="BO15" s="91"/>
      <c r="BP15" s="91">
        <v>2E-3</v>
      </c>
      <c r="BQ15" s="91">
        <v>2E-3</v>
      </c>
      <c r="BR15" s="87"/>
    </row>
    <row r="16" spans="1:73" ht="15" customHeight="1">
      <c r="A16" s="138"/>
      <c r="B16" s="97" t="str">
        <f>' 3-7 лет (день 2)'!B16</f>
        <v>Котлета мясная</v>
      </c>
      <c r="C16" s="140"/>
      <c r="D16" s="88">
        <v>0.01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5">
        <v>0.1</v>
      </c>
      <c r="Y16" s="85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6"/>
      <c r="AZ16" s="86"/>
      <c r="BA16" s="86"/>
      <c r="BB16" s="86"/>
      <c r="BC16" s="86"/>
      <c r="BD16" s="86"/>
      <c r="BE16" s="84">
        <v>0.03</v>
      </c>
      <c r="BF16" s="84">
        <v>0.03</v>
      </c>
      <c r="BG16" s="84"/>
      <c r="BH16" s="84"/>
      <c r="BI16" s="84"/>
      <c r="BJ16" s="84"/>
      <c r="BK16" s="84"/>
      <c r="BL16" s="84">
        <v>7.0000000000000001E-3</v>
      </c>
      <c r="BM16" s="84"/>
      <c r="BN16" s="86"/>
      <c r="BO16" s="84"/>
      <c r="BP16" s="84">
        <v>1E-3</v>
      </c>
      <c r="BQ16" s="84">
        <v>2E-3</v>
      </c>
      <c r="BR16" s="87"/>
    </row>
    <row r="17" spans="1:70" ht="15" customHeight="1">
      <c r="A17" s="138"/>
      <c r="B17" s="97" t="str">
        <f>' 3-7 лет (день 2)'!B17</f>
        <v>Капуста тушеная</v>
      </c>
      <c r="C17" s="140"/>
      <c r="D17" s="88"/>
      <c r="E17" s="84"/>
      <c r="F17" s="84"/>
      <c r="G17" s="84"/>
      <c r="H17" s="84"/>
      <c r="I17" s="84"/>
      <c r="J17" s="84"/>
      <c r="K17" s="84">
        <v>2E-3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5"/>
      <c r="Y17" s="85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6"/>
      <c r="AZ17" s="86"/>
      <c r="BA17" s="86"/>
      <c r="BB17" s="86"/>
      <c r="BC17" s="86"/>
      <c r="BD17" s="86"/>
      <c r="BE17" s="84"/>
      <c r="BF17" s="84"/>
      <c r="BG17" s="84"/>
      <c r="BH17" s="84"/>
      <c r="BI17" s="84"/>
      <c r="BJ17" s="84"/>
      <c r="BK17" s="84">
        <v>1.4999999999999999E-2</v>
      </c>
      <c r="BL17" s="84">
        <v>1.2999999999999999E-2</v>
      </c>
      <c r="BM17" s="84">
        <v>0.17</v>
      </c>
      <c r="BN17" s="86"/>
      <c r="BO17" s="84">
        <v>3.0000000000000001E-3</v>
      </c>
      <c r="BP17" s="84">
        <v>3.0000000000000001E-3</v>
      </c>
      <c r="BQ17" s="84">
        <v>5.0000000000000001E-4</v>
      </c>
      <c r="BR17" s="87"/>
    </row>
    <row r="18" spans="1:70" ht="15" customHeight="1">
      <c r="A18" s="138"/>
      <c r="B18" s="97" t="str">
        <f>' 3-7 лет (день 2)'!B18</f>
        <v>Хлеб пшеничный</v>
      </c>
      <c r="C18" s="140"/>
      <c r="D18" s="88">
        <v>0.03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5"/>
      <c r="Y18" s="85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6"/>
      <c r="AZ18" s="86"/>
      <c r="BA18" s="86"/>
      <c r="BB18" s="86"/>
      <c r="BC18" s="86"/>
      <c r="BD18" s="86"/>
      <c r="BE18" s="84"/>
      <c r="BF18" s="84"/>
      <c r="BG18" s="84"/>
      <c r="BH18" s="84"/>
      <c r="BI18" s="84"/>
      <c r="BJ18" s="84"/>
      <c r="BK18" s="84"/>
      <c r="BL18" s="84"/>
      <c r="BM18" s="84"/>
      <c r="BN18" s="86"/>
      <c r="BO18" s="84"/>
      <c r="BP18" s="84"/>
      <c r="BQ18" s="84"/>
      <c r="BR18" s="87"/>
    </row>
    <row r="19" spans="1:70">
      <c r="A19" s="138"/>
      <c r="B19" s="97" t="str">
        <f>' 3-7 лет (день 2)'!B19</f>
        <v>Хлеб ржано-пшеничный</v>
      </c>
      <c r="C19" s="140"/>
      <c r="D19" s="88"/>
      <c r="E19" s="88">
        <v>0.05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5"/>
      <c r="Y19" s="85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6"/>
      <c r="AZ19" s="86"/>
      <c r="BA19" s="86"/>
      <c r="BB19" s="86"/>
      <c r="BC19" s="86"/>
      <c r="BD19" s="86"/>
      <c r="BE19" s="84"/>
      <c r="BF19" s="84"/>
      <c r="BG19" s="84"/>
      <c r="BH19" s="84"/>
      <c r="BI19" s="84"/>
      <c r="BJ19" s="84"/>
      <c r="BK19" s="84"/>
      <c r="BL19" s="84"/>
      <c r="BM19" s="84"/>
      <c r="BN19" s="86"/>
      <c r="BO19" s="84"/>
      <c r="BP19" s="84"/>
      <c r="BQ19" s="84"/>
      <c r="BR19" s="87"/>
    </row>
    <row r="20" spans="1:70">
      <c r="A20" s="138"/>
      <c r="B20" s="97" t="str">
        <f>' 3-7 лет (день 2)'!B20</f>
        <v>Компот из кураги и изюма</v>
      </c>
      <c r="C20" s="140"/>
      <c r="D20" s="88"/>
      <c r="E20" s="84"/>
      <c r="F20" s="84">
        <v>8.9999999999999993E-3</v>
      </c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5"/>
      <c r="Y20" s="85"/>
      <c r="Z20" s="84">
        <v>0.01</v>
      </c>
      <c r="AA20" s="84">
        <v>8.0000000000000002E-3</v>
      </c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6"/>
      <c r="AZ20" s="86"/>
      <c r="BA20" s="86"/>
      <c r="BB20" s="86"/>
      <c r="BC20" s="86"/>
      <c r="BD20" s="86"/>
      <c r="BE20" s="84"/>
      <c r="BF20" s="84"/>
      <c r="BG20" s="84"/>
      <c r="BH20" s="84"/>
      <c r="BI20" s="84"/>
      <c r="BJ20" s="84"/>
      <c r="BK20" s="84"/>
      <c r="BL20" s="84"/>
      <c r="BM20" s="84"/>
      <c r="BN20" s="86"/>
      <c r="BO20" s="84"/>
      <c r="BP20" s="84"/>
      <c r="BQ20" s="84"/>
      <c r="BR20" s="87">
        <v>5.0000000000000002E-5</v>
      </c>
    </row>
    <row r="21" spans="1:70" ht="15.75" customHeight="1">
      <c r="A21" s="138"/>
      <c r="B21" s="91"/>
      <c r="C21" s="141"/>
      <c r="D21" s="88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5"/>
      <c r="Y21" s="85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6"/>
      <c r="AZ21" s="86"/>
      <c r="BA21" s="86"/>
      <c r="BB21" s="86"/>
      <c r="BC21" s="86"/>
      <c r="BD21" s="86"/>
      <c r="BE21" s="84"/>
      <c r="BF21" s="84"/>
      <c r="BG21" s="84"/>
      <c r="BH21" s="84"/>
      <c r="BI21" s="84"/>
      <c r="BJ21" s="84"/>
      <c r="BK21" s="84"/>
      <c r="BL21" s="84"/>
      <c r="BM21" s="84"/>
      <c r="BN21" s="86"/>
      <c r="BO21" s="84"/>
      <c r="BP21" s="84"/>
      <c r="BQ21" s="84"/>
      <c r="BR21" s="87"/>
    </row>
    <row r="22" spans="1:70">
      <c r="A22" s="138" t="s">
        <v>17</v>
      </c>
      <c r="B22" s="84" t="str">
        <f>' 3-7 лет (день 2)'!B22</f>
        <v>Чай с лимоном</v>
      </c>
      <c r="C22" s="139">
        <f>$F$7</f>
        <v>1</v>
      </c>
      <c r="D22" s="88"/>
      <c r="E22" s="84"/>
      <c r="F22" s="84">
        <v>0.01</v>
      </c>
      <c r="G22" s="84">
        <v>5.9999999999999995E-4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5"/>
      <c r="Y22" s="85"/>
      <c r="Z22" s="84"/>
      <c r="AA22" s="84"/>
      <c r="AB22" s="84"/>
      <c r="AC22" s="84"/>
      <c r="AD22" s="84"/>
      <c r="AE22" s="84"/>
      <c r="AF22" s="84"/>
      <c r="AG22" s="84"/>
      <c r="AH22" s="84">
        <v>6.0000000000000001E-3</v>
      </c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6"/>
      <c r="AZ22" s="86"/>
      <c r="BA22" s="86"/>
      <c r="BB22" s="86"/>
      <c r="BC22" s="86"/>
      <c r="BD22" s="86"/>
      <c r="BE22" s="84"/>
      <c r="BF22" s="84"/>
      <c r="BG22" s="84"/>
      <c r="BH22" s="84"/>
      <c r="BI22" s="84"/>
      <c r="BJ22" s="84"/>
      <c r="BK22" s="84"/>
      <c r="BL22" s="84"/>
      <c r="BM22" s="84"/>
      <c r="BN22" s="86"/>
      <c r="BO22" s="84"/>
      <c r="BP22" s="84"/>
      <c r="BQ22" s="84"/>
      <c r="BR22" s="87"/>
    </row>
    <row r="23" spans="1:70">
      <c r="A23" s="138"/>
      <c r="B23" s="84" t="str">
        <f>' 3-7 лет (день 2)'!B23</f>
        <v>Сдоба обыкновенная</v>
      </c>
      <c r="C23" s="140"/>
      <c r="D23" s="88"/>
      <c r="E23" s="84"/>
      <c r="F23" s="84">
        <v>4.0000000000000001E-3</v>
      </c>
      <c r="G23" s="84"/>
      <c r="H23" s="84"/>
      <c r="I23" s="84"/>
      <c r="J23" s="84">
        <v>1.9E-2</v>
      </c>
      <c r="K23" s="84">
        <v>2.5000000000000001E-3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5">
        <v>4.1666000000000002E-2</v>
      </c>
      <c r="Y23" s="85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>
        <v>4.7E-2</v>
      </c>
      <c r="AN23" s="84">
        <v>2E-3</v>
      </c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6"/>
      <c r="AZ23" s="86"/>
      <c r="BA23" s="86"/>
      <c r="BB23" s="86"/>
      <c r="BC23" s="86"/>
      <c r="BD23" s="86"/>
      <c r="BE23" s="84"/>
      <c r="BF23" s="84"/>
      <c r="BG23" s="84"/>
      <c r="BH23" s="84"/>
      <c r="BI23" s="84"/>
      <c r="BJ23" s="84"/>
      <c r="BK23" s="84"/>
      <c r="BL23" s="84"/>
      <c r="BM23" s="84"/>
      <c r="BN23" s="86"/>
      <c r="BO23" s="84"/>
      <c r="BP23" s="84"/>
      <c r="BQ23" s="84"/>
      <c r="BR23" s="87"/>
    </row>
    <row r="24" spans="1:70">
      <c r="A24" s="138"/>
      <c r="B24" s="84" t="str">
        <f>' 3-7 лет (день 2)'!B24</f>
        <v>Банан</v>
      </c>
      <c r="C24" s="140"/>
      <c r="D24" s="88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5"/>
      <c r="Y24" s="85"/>
      <c r="Z24" s="84"/>
      <c r="AA24" s="84"/>
      <c r="AB24" s="84"/>
      <c r="AC24" s="84"/>
      <c r="AD24" s="84"/>
      <c r="AE24" s="84"/>
      <c r="AF24" s="84"/>
      <c r="AG24" s="84">
        <v>0.16700000000000001</v>
      </c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6"/>
      <c r="AZ24" s="86"/>
      <c r="BA24" s="86"/>
      <c r="BB24" s="86"/>
      <c r="BC24" s="86"/>
      <c r="BD24" s="86"/>
      <c r="BE24" s="84"/>
      <c r="BF24" s="84"/>
      <c r="BG24" s="84"/>
      <c r="BH24" s="84"/>
      <c r="BI24" s="84"/>
      <c r="BJ24" s="84"/>
      <c r="BK24" s="84"/>
      <c r="BL24" s="84"/>
      <c r="BM24" s="84"/>
      <c r="BN24" s="86"/>
      <c r="BO24" s="84"/>
      <c r="BP24" s="84"/>
      <c r="BQ24" s="84"/>
      <c r="BR24" s="87"/>
    </row>
    <row r="25" spans="1:70">
      <c r="A25" s="138"/>
      <c r="B25" s="84"/>
      <c r="C25" s="141"/>
      <c r="D25" s="88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5"/>
      <c r="Y25" s="85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6"/>
      <c r="AZ25" s="86"/>
      <c r="BA25" s="86"/>
      <c r="BB25" s="86"/>
      <c r="BC25" s="86"/>
      <c r="BD25" s="86"/>
      <c r="BE25" s="84"/>
      <c r="BF25" s="84"/>
      <c r="BG25" s="84"/>
      <c r="BH25" s="84"/>
      <c r="BI25" s="84"/>
      <c r="BJ25" s="84"/>
      <c r="BK25" s="84"/>
      <c r="BL25" s="84"/>
      <c r="BM25" s="84"/>
      <c r="BN25" s="86"/>
      <c r="BO25" s="84"/>
      <c r="BP25" s="84"/>
      <c r="BQ25" s="84"/>
      <c r="BR25" s="87"/>
    </row>
    <row r="26" spans="1:70">
      <c r="A26" s="138" t="s">
        <v>20</v>
      </c>
      <c r="B26" s="101" t="str">
        <f>' 3-7 лет (день 2)'!B26</f>
        <v>Суп - уха</v>
      </c>
      <c r="C26" s="139">
        <f>$F$7</f>
        <v>1</v>
      </c>
      <c r="D26" s="88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9">
        <v>1.7999999999999999E-2</v>
      </c>
      <c r="V26" s="84"/>
      <c r="W26" s="84"/>
      <c r="X26" s="85"/>
      <c r="Y26" s="85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6">
        <v>6.3E-3</v>
      </c>
      <c r="AZ26" s="86"/>
      <c r="BA26" s="86"/>
      <c r="BB26" s="86"/>
      <c r="BC26" s="86"/>
      <c r="BD26" s="86"/>
      <c r="BE26" s="84"/>
      <c r="BF26" s="84"/>
      <c r="BG26" s="84"/>
      <c r="BH26" s="84"/>
      <c r="BI26" s="84"/>
      <c r="BJ26" s="84">
        <v>0.125</v>
      </c>
      <c r="BK26" s="84">
        <v>1.4E-2</v>
      </c>
      <c r="BL26" s="84">
        <v>1.25E-3</v>
      </c>
      <c r="BM26" s="84"/>
      <c r="BN26" s="86"/>
      <c r="BO26" s="84"/>
      <c r="BP26" s="84">
        <v>2E-3</v>
      </c>
      <c r="BQ26" s="84">
        <v>1E-3</v>
      </c>
      <c r="BR26" s="87"/>
    </row>
    <row r="27" spans="1:70">
      <c r="A27" s="138"/>
      <c r="B27" s="101" t="str">
        <f>' 3-7 лет (день 2)'!B27</f>
        <v>Хлеб пшеничный</v>
      </c>
      <c r="C27" s="140"/>
      <c r="D27" s="88">
        <v>0.02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5"/>
      <c r="Y27" s="85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6"/>
      <c r="AZ27" s="86"/>
      <c r="BA27" s="86"/>
      <c r="BB27" s="86"/>
      <c r="BC27" s="86"/>
      <c r="BD27" s="86"/>
      <c r="BE27" s="84"/>
      <c r="BF27" s="84"/>
      <c r="BG27" s="84"/>
      <c r="BH27" s="84"/>
      <c r="BI27" s="84"/>
      <c r="BJ27" s="84"/>
      <c r="BK27" s="84"/>
      <c r="BL27" s="84"/>
      <c r="BM27" s="84"/>
      <c r="BN27" s="86"/>
      <c r="BO27" s="84"/>
      <c r="BP27" s="84"/>
      <c r="BQ27" s="84"/>
      <c r="BR27" s="87"/>
    </row>
    <row r="28" spans="1:70">
      <c r="A28" s="138"/>
      <c r="B28" s="101" t="str">
        <f>' 3-7 лет (день 2)'!B28</f>
        <v>Чай с сахаром</v>
      </c>
      <c r="C28" s="140"/>
      <c r="D28" s="88"/>
      <c r="E28" s="84"/>
      <c r="F28" s="84">
        <v>0.01</v>
      </c>
      <c r="G28" s="84">
        <v>5.9999999999999995E-4</v>
      </c>
      <c r="H28" s="84"/>
      <c r="I28" s="91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5"/>
      <c r="Y28" s="85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6"/>
      <c r="AZ28" s="86"/>
      <c r="BA28" s="86"/>
      <c r="BB28" s="86"/>
      <c r="BC28" s="86"/>
      <c r="BD28" s="86"/>
      <c r="BE28" s="84"/>
      <c r="BF28" s="84"/>
      <c r="BG28" s="84"/>
      <c r="BH28" s="84"/>
      <c r="BI28" s="84"/>
      <c r="BJ28" s="84"/>
      <c r="BK28" s="84"/>
      <c r="BL28" s="84"/>
      <c r="BM28" s="84"/>
      <c r="BN28" s="86"/>
      <c r="BO28" s="84"/>
      <c r="BP28" s="84"/>
      <c r="BQ28" s="84"/>
      <c r="BR28" s="87"/>
    </row>
    <row r="29" spans="1:70">
      <c r="A29" s="138"/>
      <c r="B29" s="102"/>
      <c r="C29" s="140"/>
      <c r="D29" s="88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/>
      <c r="Y29" s="85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6"/>
      <c r="AZ29" s="86"/>
      <c r="BA29" s="86"/>
      <c r="BB29" s="86"/>
      <c r="BC29" s="86"/>
      <c r="BD29" s="86"/>
      <c r="BE29" s="84"/>
      <c r="BF29" s="84"/>
      <c r="BG29" s="84"/>
      <c r="BH29" s="84"/>
      <c r="BI29" s="84"/>
      <c r="BJ29" s="84"/>
      <c r="BK29" s="84"/>
      <c r="BL29" s="84"/>
      <c r="BM29" s="84"/>
      <c r="BN29" s="86"/>
      <c r="BO29" s="84"/>
      <c r="BP29" s="84"/>
      <c r="BQ29" s="84"/>
      <c r="BR29" s="87"/>
    </row>
    <row r="30" spans="1:70">
      <c r="A30" s="138"/>
      <c r="B30" s="84"/>
      <c r="C30" s="141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5"/>
      <c r="Y30" s="85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6"/>
      <c r="AZ30" s="86"/>
      <c r="BA30" s="86"/>
      <c r="BB30" s="86"/>
      <c r="BC30" s="86"/>
      <c r="BD30" s="86"/>
      <c r="BE30" s="84"/>
      <c r="BF30" s="84"/>
      <c r="BG30" s="84"/>
      <c r="BH30" s="84"/>
      <c r="BI30" s="84"/>
      <c r="BJ30" s="84"/>
      <c r="BK30" s="84"/>
      <c r="BL30" s="84"/>
      <c r="BM30" s="84"/>
      <c r="BN30" s="86"/>
      <c r="BO30" s="84"/>
      <c r="BP30" s="84"/>
      <c r="BQ30" s="84"/>
      <c r="BR30" s="87"/>
    </row>
    <row r="31" spans="1:70" ht="16.8">
      <c r="A31" s="103"/>
      <c r="B31" s="104" t="s">
        <v>23</v>
      </c>
      <c r="C31" s="105"/>
      <c r="D31" s="106">
        <f t="shared" ref="D31:BR31" si="0">SUM(D10:D30)</f>
        <v>9.0000000000000011E-2</v>
      </c>
      <c r="E31" s="106">
        <f t="shared" si="0"/>
        <v>0.05</v>
      </c>
      <c r="F31" s="106">
        <f t="shared" si="0"/>
        <v>4.7000000000000007E-2</v>
      </c>
      <c r="G31" s="106">
        <f t="shared" si="0"/>
        <v>1.1999999999999999E-3</v>
      </c>
      <c r="H31" s="106">
        <f t="shared" si="0"/>
        <v>0</v>
      </c>
      <c r="I31" s="106">
        <f t="shared" si="0"/>
        <v>2.3999999999999998E-3</v>
      </c>
      <c r="J31" s="106">
        <f t="shared" si="0"/>
        <v>0.23899999999999999</v>
      </c>
      <c r="K31" s="106">
        <f t="shared" si="0"/>
        <v>9.4999999999999998E-3</v>
      </c>
      <c r="L31" s="106">
        <f t="shared" si="0"/>
        <v>0</v>
      </c>
      <c r="M31" s="106">
        <f t="shared" si="0"/>
        <v>0</v>
      </c>
      <c r="N31" s="106">
        <f t="shared" si="0"/>
        <v>0</v>
      </c>
      <c r="O31" s="106">
        <f t="shared" si="0"/>
        <v>0</v>
      </c>
      <c r="P31" s="106">
        <f t="shared" si="0"/>
        <v>0</v>
      </c>
      <c r="Q31" s="106">
        <f t="shared" si="0"/>
        <v>8.0000000000000002E-3</v>
      </c>
      <c r="R31" s="106">
        <f t="shared" si="0"/>
        <v>0</v>
      </c>
      <c r="S31" s="106">
        <f t="shared" si="0"/>
        <v>0</v>
      </c>
      <c r="T31" s="106">
        <f t="shared" si="0"/>
        <v>0</v>
      </c>
      <c r="U31" s="106">
        <f t="shared" si="0"/>
        <v>1.7999999999999999E-2</v>
      </c>
      <c r="V31" s="106">
        <f t="shared" si="0"/>
        <v>0</v>
      </c>
      <c r="W31" s="106">
        <f t="shared" si="0"/>
        <v>0</v>
      </c>
      <c r="X31" s="106">
        <f t="shared" si="0"/>
        <v>0.14166600000000001</v>
      </c>
      <c r="Y31" s="106">
        <f t="shared" si="0"/>
        <v>0</v>
      </c>
      <c r="Z31" s="106">
        <f t="shared" si="0"/>
        <v>0.01</v>
      </c>
      <c r="AA31" s="106">
        <f t="shared" si="0"/>
        <v>8.0000000000000002E-3</v>
      </c>
      <c r="AB31" s="106">
        <f t="shared" si="0"/>
        <v>0</v>
      </c>
      <c r="AC31" s="106">
        <f t="shared" si="0"/>
        <v>0</v>
      </c>
      <c r="AD31" s="106">
        <f t="shared" si="0"/>
        <v>0</v>
      </c>
      <c r="AE31" s="106">
        <f t="shared" si="0"/>
        <v>0</v>
      </c>
      <c r="AF31" s="106">
        <f t="shared" si="0"/>
        <v>0</v>
      </c>
      <c r="AG31" s="106">
        <f t="shared" si="0"/>
        <v>0.16700000000000001</v>
      </c>
      <c r="AH31" s="106">
        <f t="shared" si="0"/>
        <v>6.0000000000000001E-3</v>
      </c>
      <c r="AI31" s="106">
        <f t="shared" si="0"/>
        <v>0</v>
      </c>
      <c r="AJ31" s="106">
        <f t="shared" si="0"/>
        <v>0</v>
      </c>
      <c r="AK31" s="106">
        <f t="shared" si="0"/>
        <v>0</v>
      </c>
      <c r="AL31" s="106">
        <f t="shared" si="0"/>
        <v>0.01</v>
      </c>
      <c r="AM31" s="106">
        <f t="shared" si="0"/>
        <v>4.7E-2</v>
      </c>
      <c r="AN31" s="106">
        <f t="shared" si="0"/>
        <v>2E-3</v>
      </c>
      <c r="AO31" s="106">
        <f t="shared" si="0"/>
        <v>0</v>
      </c>
      <c r="AP31" s="106">
        <f t="shared" si="0"/>
        <v>0</v>
      </c>
      <c r="AQ31" s="106">
        <f t="shared" si="0"/>
        <v>0</v>
      </c>
      <c r="AR31" s="106">
        <f t="shared" si="0"/>
        <v>0</v>
      </c>
      <c r="AS31" s="106">
        <f t="shared" si="0"/>
        <v>0</v>
      </c>
      <c r="AT31" s="106">
        <f t="shared" si="0"/>
        <v>0</v>
      </c>
      <c r="AU31" s="106">
        <f t="shared" si="0"/>
        <v>0</v>
      </c>
      <c r="AV31" s="106">
        <f t="shared" si="0"/>
        <v>0</v>
      </c>
      <c r="AW31" s="106">
        <f t="shared" si="0"/>
        <v>0</v>
      </c>
      <c r="AX31" s="106">
        <f t="shared" si="0"/>
        <v>0</v>
      </c>
      <c r="AY31" s="106">
        <f t="shared" si="0"/>
        <v>6.3E-3</v>
      </c>
      <c r="AZ31" s="106">
        <f t="shared" si="0"/>
        <v>0</v>
      </c>
      <c r="BA31" s="106">
        <f t="shared" si="0"/>
        <v>0.01</v>
      </c>
      <c r="BB31" s="106">
        <f t="shared" si="0"/>
        <v>0</v>
      </c>
      <c r="BC31" s="106">
        <f t="shared" si="0"/>
        <v>1.2999999999999999E-2</v>
      </c>
      <c r="BD31" s="106">
        <f t="shared" si="0"/>
        <v>3.6999999999999998E-2</v>
      </c>
      <c r="BE31" s="106">
        <f t="shared" si="0"/>
        <v>0.03</v>
      </c>
      <c r="BF31" s="106">
        <f t="shared" si="0"/>
        <v>0.03</v>
      </c>
      <c r="BG31" s="106">
        <f t="shared" si="0"/>
        <v>0</v>
      </c>
      <c r="BH31" s="106">
        <f t="shared" si="0"/>
        <v>0</v>
      </c>
      <c r="BI31" s="106">
        <f t="shared" si="0"/>
        <v>0</v>
      </c>
      <c r="BJ31" s="106">
        <f t="shared" si="0"/>
        <v>0.22500000000000001</v>
      </c>
      <c r="BK31" s="106">
        <f t="shared" si="0"/>
        <v>4.4999999999999998E-2</v>
      </c>
      <c r="BL31" s="106">
        <f t="shared" si="0"/>
        <v>3.3250000000000002E-2</v>
      </c>
      <c r="BM31" s="106">
        <f t="shared" si="0"/>
        <v>0.17</v>
      </c>
      <c r="BN31" s="106">
        <f t="shared" si="0"/>
        <v>0</v>
      </c>
      <c r="BO31" s="106">
        <f t="shared" si="0"/>
        <v>3.0000000000000001E-3</v>
      </c>
      <c r="BP31" s="106">
        <f t="shared" si="0"/>
        <v>8.0000000000000002E-3</v>
      </c>
      <c r="BQ31" s="106">
        <f t="shared" si="0"/>
        <v>6.000000000000001E-3</v>
      </c>
      <c r="BR31" s="107">
        <f t="shared" si="0"/>
        <v>5.0000000000000002E-5</v>
      </c>
    </row>
    <row r="32" spans="1:70" ht="16.8">
      <c r="A32" s="103"/>
      <c r="B32" s="104" t="s">
        <v>35</v>
      </c>
      <c r="C32" s="105"/>
      <c r="D32" s="108">
        <f>ROUND(PRODUCT(D31,$F$7),3)</f>
        <v>0.09</v>
      </c>
      <c r="E32" s="108">
        <f t="shared" ref="E32:BR32" si="1">ROUND(PRODUCT(E31,$F$7),3)</f>
        <v>0.05</v>
      </c>
      <c r="F32" s="108">
        <f t="shared" si="1"/>
        <v>4.7E-2</v>
      </c>
      <c r="G32" s="108">
        <f t="shared" si="1"/>
        <v>1E-3</v>
      </c>
      <c r="H32" s="108">
        <f t="shared" si="1"/>
        <v>0</v>
      </c>
      <c r="I32" s="108">
        <f t="shared" si="1"/>
        <v>2E-3</v>
      </c>
      <c r="J32" s="108">
        <f t="shared" si="1"/>
        <v>0.23899999999999999</v>
      </c>
      <c r="K32" s="108">
        <f t="shared" si="1"/>
        <v>0.01</v>
      </c>
      <c r="L32" s="108">
        <f t="shared" si="1"/>
        <v>0</v>
      </c>
      <c r="M32" s="108">
        <f t="shared" si="1"/>
        <v>0</v>
      </c>
      <c r="N32" s="108">
        <f t="shared" si="1"/>
        <v>0</v>
      </c>
      <c r="O32" s="108">
        <f t="shared" si="1"/>
        <v>0</v>
      </c>
      <c r="P32" s="108">
        <f t="shared" si="1"/>
        <v>0</v>
      </c>
      <c r="Q32" s="108">
        <f t="shared" si="1"/>
        <v>8.0000000000000002E-3</v>
      </c>
      <c r="R32" s="108">
        <f t="shared" si="1"/>
        <v>0</v>
      </c>
      <c r="S32" s="108">
        <f t="shared" si="1"/>
        <v>0</v>
      </c>
      <c r="T32" s="108">
        <f t="shared" si="1"/>
        <v>0</v>
      </c>
      <c r="U32" s="108">
        <f t="shared" si="1"/>
        <v>1.7999999999999999E-2</v>
      </c>
      <c r="V32" s="108">
        <f t="shared" si="1"/>
        <v>0</v>
      </c>
      <c r="W32" s="108">
        <f t="shared" si="1"/>
        <v>0</v>
      </c>
      <c r="X32" s="108">
        <f t="shared" si="1"/>
        <v>0.14199999999999999</v>
      </c>
      <c r="Y32" s="108">
        <f t="shared" si="1"/>
        <v>0</v>
      </c>
      <c r="Z32" s="108">
        <f t="shared" si="1"/>
        <v>0.01</v>
      </c>
      <c r="AA32" s="108">
        <f t="shared" si="1"/>
        <v>8.0000000000000002E-3</v>
      </c>
      <c r="AB32" s="108">
        <f t="shared" si="1"/>
        <v>0</v>
      </c>
      <c r="AC32" s="108">
        <f t="shared" si="1"/>
        <v>0</v>
      </c>
      <c r="AD32" s="108">
        <f t="shared" si="1"/>
        <v>0</v>
      </c>
      <c r="AE32" s="108">
        <f t="shared" si="1"/>
        <v>0</v>
      </c>
      <c r="AF32" s="108">
        <f t="shared" si="1"/>
        <v>0</v>
      </c>
      <c r="AG32" s="108">
        <f t="shared" si="1"/>
        <v>0.16700000000000001</v>
      </c>
      <c r="AH32" s="108">
        <f t="shared" si="1"/>
        <v>6.0000000000000001E-3</v>
      </c>
      <c r="AI32" s="108">
        <f t="shared" si="1"/>
        <v>0</v>
      </c>
      <c r="AJ32" s="108">
        <f t="shared" si="1"/>
        <v>0</v>
      </c>
      <c r="AK32" s="108">
        <f t="shared" si="1"/>
        <v>0</v>
      </c>
      <c r="AL32" s="108">
        <f t="shared" si="1"/>
        <v>0.01</v>
      </c>
      <c r="AM32" s="108">
        <f t="shared" si="1"/>
        <v>4.7E-2</v>
      </c>
      <c r="AN32" s="108">
        <f t="shared" si="1"/>
        <v>2E-3</v>
      </c>
      <c r="AO32" s="108">
        <f t="shared" si="1"/>
        <v>0</v>
      </c>
      <c r="AP32" s="108">
        <f t="shared" si="1"/>
        <v>0</v>
      </c>
      <c r="AQ32" s="108">
        <f t="shared" si="1"/>
        <v>0</v>
      </c>
      <c r="AR32" s="108">
        <f t="shared" si="1"/>
        <v>0</v>
      </c>
      <c r="AS32" s="108">
        <f t="shared" si="1"/>
        <v>0</v>
      </c>
      <c r="AT32" s="108">
        <f t="shared" si="1"/>
        <v>0</v>
      </c>
      <c r="AU32" s="108">
        <f t="shared" si="1"/>
        <v>0</v>
      </c>
      <c r="AV32" s="108">
        <f t="shared" si="1"/>
        <v>0</v>
      </c>
      <c r="AW32" s="108">
        <f t="shared" si="1"/>
        <v>0</v>
      </c>
      <c r="AX32" s="108">
        <f t="shared" si="1"/>
        <v>0</v>
      </c>
      <c r="AY32" s="108">
        <f t="shared" si="1"/>
        <v>6.0000000000000001E-3</v>
      </c>
      <c r="AZ32" s="108">
        <f t="shared" si="1"/>
        <v>0</v>
      </c>
      <c r="BA32" s="108">
        <f t="shared" si="1"/>
        <v>0.01</v>
      </c>
      <c r="BB32" s="108">
        <f t="shared" si="1"/>
        <v>0</v>
      </c>
      <c r="BC32" s="108">
        <f t="shared" si="1"/>
        <v>1.2999999999999999E-2</v>
      </c>
      <c r="BD32" s="108">
        <f t="shared" si="1"/>
        <v>3.6999999999999998E-2</v>
      </c>
      <c r="BE32" s="108">
        <f t="shared" si="1"/>
        <v>0.03</v>
      </c>
      <c r="BF32" s="108">
        <f t="shared" si="1"/>
        <v>0.03</v>
      </c>
      <c r="BG32" s="108">
        <f t="shared" si="1"/>
        <v>0</v>
      </c>
      <c r="BH32" s="108">
        <f t="shared" si="1"/>
        <v>0</v>
      </c>
      <c r="BI32" s="108">
        <f t="shared" si="1"/>
        <v>0</v>
      </c>
      <c r="BJ32" s="108">
        <f t="shared" si="1"/>
        <v>0.22500000000000001</v>
      </c>
      <c r="BK32" s="108">
        <f t="shared" si="1"/>
        <v>4.4999999999999998E-2</v>
      </c>
      <c r="BL32" s="108">
        <f t="shared" si="1"/>
        <v>3.3000000000000002E-2</v>
      </c>
      <c r="BM32" s="108">
        <f t="shared" si="1"/>
        <v>0.17</v>
      </c>
      <c r="BN32" s="108">
        <f t="shared" si="1"/>
        <v>0</v>
      </c>
      <c r="BO32" s="108">
        <f t="shared" si="1"/>
        <v>3.0000000000000001E-3</v>
      </c>
      <c r="BP32" s="108">
        <f t="shared" si="1"/>
        <v>8.0000000000000002E-3</v>
      </c>
      <c r="BQ32" s="108">
        <f t="shared" si="1"/>
        <v>6.0000000000000001E-3</v>
      </c>
      <c r="BR32" s="109">
        <f t="shared" si="1"/>
        <v>0</v>
      </c>
    </row>
    <row r="33" spans="1:73" ht="16.8">
      <c r="A33" s="110"/>
      <c r="B33" s="111"/>
      <c r="C33" s="112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4"/>
    </row>
    <row r="34" spans="1:73" s="25" customFormat="1" ht="18">
      <c r="A34" s="72"/>
      <c r="B34" s="72"/>
      <c r="C34" s="72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6"/>
      <c r="BS34" s="26"/>
    </row>
    <row r="35" spans="1:73">
      <c r="A35" s="69"/>
      <c r="B35" s="69"/>
      <c r="C35" s="69"/>
      <c r="D35" s="69" t="s">
        <v>96</v>
      </c>
      <c r="E35" s="69"/>
      <c r="F35" s="75"/>
      <c r="G35" s="69"/>
      <c r="H35" s="69" t="s">
        <v>89</v>
      </c>
      <c r="I35" s="69" t="s">
        <v>89</v>
      </c>
      <c r="J35" s="69"/>
      <c r="K35" s="69" t="s">
        <v>90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1"/>
      <c r="BS35" s="76"/>
      <c r="BT35" s="69"/>
      <c r="BU35" s="69"/>
    </row>
    <row r="36" spans="1:73" ht="11.25" customHeight="1">
      <c r="A36" s="69"/>
      <c r="B36" s="69"/>
      <c r="C36" s="69"/>
      <c r="D36" s="69" t="s">
        <v>91</v>
      </c>
      <c r="E36" s="69"/>
      <c r="F36" s="69" t="s">
        <v>92</v>
      </c>
      <c r="G36" s="69"/>
      <c r="H36" s="69" t="s">
        <v>93</v>
      </c>
      <c r="I36" s="69" t="s">
        <v>93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71"/>
      <c r="BS36" s="76"/>
      <c r="BT36" s="69"/>
      <c r="BU36" s="69"/>
    </row>
    <row r="37" spans="1:73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7"/>
      <c r="BS37" s="76"/>
      <c r="BT37" s="69"/>
      <c r="BU37" s="69"/>
    </row>
    <row r="38" spans="1:73">
      <c r="A38" s="76"/>
      <c r="B38" s="76"/>
      <c r="C38" s="76"/>
      <c r="D38" s="76"/>
      <c r="E38" s="76"/>
      <c r="F38" s="76" t="s">
        <v>94</v>
      </c>
      <c r="G38" s="76"/>
      <c r="H38" s="76" t="s">
        <v>95</v>
      </c>
      <c r="I38" s="76" t="s">
        <v>95</v>
      </c>
      <c r="J38" s="76"/>
      <c r="K38" s="76">
        <f>' 3-7 лет (день 2)'!K38</f>
        <v>0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7"/>
      <c r="BS38" s="78"/>
      <c r="BT38" s="70"/>
      <c r="BU38" s="69"/>
    </row>
    <row r="39" spans="1:73" ht="12" customHeight="1">
      <c r="A39" s="76"/>
      <c r="B39" s="76"/>
      <c r="C39" s="76"/>
      <c r="D39" s="76"/>
      <c r="E39" s="76"/>
      <c r="F39" s="76"/>
      <c r="G39" s="76"/>
      <c r="H39" s="76" t="s">
        <v>93</v>
      </c>
      <c r="I39" s="76" t="s">
        <v>93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7"/>
      <c r="BS39" s="76"/>
      <c r="BT39" s="69"/>
      <c r="BU39" s="69"/>
    </row>
    <row r="42" spans="1:73" s="12" customFormat="1" ht="17.399999999999999">
      <c r="B42" s="13" t="s">
        <v>25</v>
      </c>
      <c r="C42" s="14" t="s">
        <v>26</v>
      </c>
      <c r="D42" s="51">
        <v>90.9</v>
      </c>
      <c r="E42" s="51">
        <v>96</v>
      </c>
      <c r="F42" s="51">
        <v>93</v>
      </c>
      <c r="G42" s="51">
        <v>780</v>
      </c>
      <c r="H42" s="51">
        <v>1610</v>
      </c>
      <c r="I42" s="51">
        <v>760</v>
      </c>
      <c r="J42" s="51">
        <v>90.57</v>
      </c>
      <c r="K42" s="51">
        <v>1038.8900000000001</v>
      </c>
      <c r="L42" s="51">
        <v>255.2</v>
      </c>
      <c r="M42" s="51">
        <v>796</v>
      </c>
      <c r="N42" s="51">
        <v>126.38</v>
      </c>
      <c r="O42" s="51">
        <v>416.09</v>
      </c>
      <c r="P42" s="51">
        <v>634.21</v>
      </c>
      <c r="Q42" s="51">
        <v>503.33</v>
      </c>
      <c r="R42" s="51"/>
      <c r="S42" s="51"/>
      <c r="T42" s="51"/>
      <c r="U42" s="51">
        <v>920</v>
      </c>
      <c r="V42" s="51">
        <v>464.1</v>
      </c>
      <c r="W42" s="51">
        <v>249</v>
      </c>
      <c r="X42" s="51">
        <v>8.6999999999999993</v>
      </c>
      <c r="Y42" s="51"/>
      <c r="Z42" s="51">
        <v>415</v>
      </c>
      <c r="AA42" s="51">
        <v>416</v>
      </c>
      <c r="AB42" s="51">
        <v>358</v>
      </c>
      <c r="AC42" s="51">
        <v>283</v>
      </c>
      <c r="AD42" s="51">
        <v>144</v>
      </c>
      <c r="AE42" s="51">
        <v>668</v>
      </c>
      <c r="AF42" s="51"/>
      <c r="AG42" s="51">
        <v>252</v>
      </c>
      <c r="AH42" s="51">
        <v>340</v>
      </c>
      <c r="AI42" s="51">
        <v>186</v>
      </c>
      <c r="AJ42" s="51">
        <v>263.64</v>
      </c>
      <c r="AK42" s="51">
        <v>98</v>
      </c>
      <c r="AL42" s="51">
        <v>67</v>
      </c>
      <c r="AM42" s="51">
        <v>49.4</v>
      </c>
      <c r="AN42" s="51">
        <v>240</v>
      </c>
      <c r="AO42" s="51">
        <v>258</v>
      </c>
      <c r="AP42" s="51"/>
      <c r="AQ42" s="51">
        <v>346</v>
      </c>
      <c r="AR42" s="51"/>
      <c r="AS42" s="51">
        <v>281.61</v>
      </c>
      <c r="AT42" s="51">
        <v>87.5</v>
      </c>
      <c r="AU42" s="51">
        <v>74</v>
      </c>
      <c r="AV42" s="51">
        <v>64.67</v>
      </c>
      <c r="AW42" s="51">
        <v>75.709999999999994</v>
      </c>
      <c r="AX42" s="51">
        <v>85.71</v>
      </c>
      <c r="AY42" s="51">
        <v>58.75</v>
      </c>
      <c r="AZ42" s="51">
        <v>95.38</v>
      </c>
      <c r="BA42" s="51">
        <v>74</v>
      </c>
      <c r="BB42" s="51">
        <v>65</v>
      </c>
      <c r="BC42" s="51">
        <v>139.33000000000001</v>
      </c>
      <c r="BD42" s="51">
        <v>362</v>
      </c>
      <c r="BE42" s="51">
        <v>549</v>
      </c>
      <c r="BF42" s="51">
        <v>666</v>
      </c>
      <c r="BG42" s="51">
        <v>300</v>
      </c>
      <c r="BH42" s="51">
        <v>578</v>
      </c>
      <c r="BI42" s="51"/>
      <c r="BJ42" s="51">
        <v>84</v>
      </c>
      <c r="BK42" s="51">
        <v>68</v>
      </c>
      <c r="BL42" s="51">
        <v>79</v>
      </c>
      <c r="BM42" s="51">
        <v>87</v>
      </c>
      <c r="BN42" s="51">
        <v>109</v>
      </c>
      <c r="BO42" s="51">
        <v>329</v>
      </c>
      <c r="BP42" s="51">
        <v>182.22</v>
      </c>
      <c r="BQ42" s="51">
        <v>25</v>
      </c>
      <c r="BR42" s="57"/>
    </row>
    <row r="43" spans="1:73" ht="17.399999999999999">
      <c r="B43" s="8" t="s">
        <v>27</v>
      </c>
      <c r="C43" s="9" t="s">
        <v>26</v>
      </c>
      <c r="D43" s="10">
        <f>D42/1000</f>
        <v>9.0900000000000009E-2</v>
      </c>
      <c r="E43" s="10">
        <f t="shared" ref="E43:BR43" si="2">E42/1000</f>
        <v>9.6000000000000002E-2</v>
      </c>
      <c r="F43" s="10">
        <f t="shared" si="2"/>
        <v>9.2999999999999999E-2</v>
      </c>
      <c r="G43" s="10">
        <f t="shared" si="2"/>
        <v>0.78</v>
      </c>
      <c r="H43" s="10">
        <f t="shared" si="2"/>
        <v>1.61</v>
      </c>
      <c r="I43" s="10">
        <f t="shared" si="2"/>
        <v>0.76</v>
      </c>
      <c r="J43" s="10">
        <f t="shared" si="2"/>
        <v>9.0569999999999998E-2</v>
      </c>
      <c r="K43" s="10">
        <f t="shared" si="2"/>
        <v>1.0388900000000001</v>
      </c>
      <c r="L43" s="10">
        <f t="shared" si="2"/>
        <v>0.25519999999999998</v>
      </c>
      <c r="M43" s="10">
        <f t="shared" si="2"/>
        <v>0.79600000000000004</v>
      </c>
      <c r="N43" s="10">
        <f t="shared" si="2"/>
        <v>0.12637999999999999</v>
      </c>
      <c r="O43" s="10">
        <f t="shared" si="2"/>
        <v>0.41608999999999996</v>
      </c>
      <c r="P43" s="10">
        <f t="shared" si="2"/>
        <v>0.63421000000000005</v>
      </c>
      <c r="Q43" s="10">
        <f t="shared" si="2"/>
        <v>0.50332999999999994</v>
      </c>
      <c r="R43" s="10">
        <f t="shared" si="2"/>
        <v>0</v>
      </c>
      <c r="S43" s="10">
        <f t="shared" si="2"/>
        <v>0</v>
      </c>
      <c r="T43" s="10">
        <f t="shared" si="2"/>
        <v>0</v>
      </c>
      <c r="U43" s="10">
        <f t="shared" si="2"/>
        <v>0.92</v>
      </c>
      <c r="V43" s="10">
        <f>V42/1000</f>
        <v>0.46410000000000001</v>
      </c>
      <c r="W43" s="10">
        <f>W42/1000</f>
        <v>0.249</v>
      </c>
      <c r="X43" s="10">
        <f t="shared" si="2"/>
        <v>8.6999999999999994E-3</v>
      </c>
      <c r="Y43" s="10">
        <f t="shared" si="2"/>
        <v>0</v>
      </c>
      <c r="Z43" s="10">
        <f t="shared" si="2"/>
        <v>0.41499999999999998</v>
      </c>
      <c r="AA43" s="10">
        <f t="shared" si="2"/>
        <v>0.41599999999999998</v>
      </c>
      <c r="AB43" s="10">
        <f t="shared" si="2"/>
        <v>0.35799999999999998</v>
      </c>
      <c r="AC43" s="10">
        <f t="shared" si="2"/>
        <v>0.28299999999999997</v>
      </c>
      <c r="AD43" s="10">
        <f t="shared" si="2"/>
        <v>0.14399999999999999</v>
      </c>
      <c r="AE43" s="10">
        <f t="shared" si="2"/>
        <v>0.66800000000000004</v>
      </c>
      <c r="AF43" s="10">
        <f t="shared" ref="AF43:AI43" si="3">AF42/1000</f>
        <v>0</v>
      </c>
      <c r="AG43" s="10">
        <f t="shared" si="3"/>
        <v>0.252</v>
      </c>
      <c r="AH43" s="10">
        <f t="shared" si="3"/>
        <v>0.34</v>
      </c>
      <c r="AI43" s="10">
        <f t="shared" si="3"/>
        <v>0.186</v>
      </c>
      <c r="AJ43" s="10">
        <f t="shared" si="2"/>
        <v>0.26363999999999999</v>
      </c>
      <c r="AK43" s="10">
        <f t="shared" si="2"/>
        <v>9.8000000000000004E-2</v>
      </c>
      <c r="AL43" s="10">
        <f t="shared" si="2"/>
        <v>6.7000000000000004E-2</v>
      </c>
      <c r="AM43" s="10">
        <f t="shared" si="2"/>
        <v>4.9399999999999999E-2</v>
      </c>
      <c r="AN43" s="10">
        <f t="shared" si="2"/>
        <v>0.24</v>
      </c>
      <c r="AO43" s="10">
        <f t="shared" si="2"/>
        <v>0.25800000000000001</v>
      </c>
      <c r="AP43" s="10">
        <f t="shared" si="2"/>
        <v>0</v>
      </c>
      <c r="AQ43" s="10">
        <f t="shared" si="2"/>
        <v>0.34599999999999997</v>
      </c>
      <c r="AR43" s="10">
        <f t="shared" si="2"/>
        <v>0</v>
      </c>
      <c r="AS43" s="10">
        <f t="shared" si="2"/>
        <v>0.28161000000000003</v>
      </c>
      <c r="AT43" s="10">
        <f t="shared" si="2"/>
        <v>8.7499999999999994E-2</v>
      </c>
      <c r="AU43" s="10">
        <f t="shared" si="2"/>
        <v>7.3999999999999996E-2</v>
      </c>
      <c r="AV43" s="10">
        <f t="shared" si="2"/>
        <v>6.4670000000000005E-2</v>
      </c>
      <c r="AW43" s="10">
        <f t="shared" si="2"/>
        <v>7.571E-2</v>
      </c>
      <c r="AX43" s="10">
        <f t="shared" si="2"/>
        <v>8.5709999999999995E-2</v>
      </c>
      <c r="AY43" s="10">
        <f t="shared" si="2"/>
        <v>5.8749999999999997E-2</v>
      </c>
      <c r="AZ43" s="10">
        <f t="shared" si="2"/>
        <v>9.5379999999999993E-2</v>
      </c>
      <c r="BA43" s="10">
        <f t="shared" si="2"/>
        <v>7.3999999999999996E-2</v>
      </c>
      <c r="BB43" s="10">
        <f t="shared" si="2"/>
        <v>6.5000000000000002E-2</v>
      </c>
      <c r="BC43" s="10">
        <f t="shared" si="2"/>
        <v>0.13933000000000001</v>
      </c>
      <c r="BD43" s="10">
        <f t="shared" si="2"/>
        <v>0.36199999999999999</v>
      </c>
      <c r="BE43" s="10">
        <f t="shared" si="2"/>
        <v>0.54900000000000004</v>
      </c>
      <c r="BF43" s="10">
        <f t="shared" si="2"/>
        <v>0.66600000000000004</v>
      </c>
      <c r="BG43" s="10">
        <f t="shared" si="2"/>
        <v>0.3</v>
      </c>
      <c r="BH43" s="10">
        <f t="shared" si="2"/>
        <v>0.57799999999999996</v>
      </c>
      <c r="BI43" s="10">
        <f t="shared" si="2"/>
        <v>0</v>
      </c>
      <c r="BJ43" s="10">
        <f t="shared" si="2"/>
        <v>8.4000000000000005E-2</v>
      </c>
      <c r="BK43" s="10">
        <f t="shared" si="2"/>
        <v>6.8000000000000005E-2</v>
      </c>
      <c r="BL43" s="10">
        <f t="shared" si="2"/>
        <v>7.9000000000000001E-2</v>
      </c>
      <c r="BM43" s="10">
        <f t="shared" si="2"/>
        <v>8.6999999999999994E-2</v>
      </c>
      <c r="BN43" s="10">
        <f t="shared" si="2"/>
        <v>0.109</v>
      </c>
      <c r="BO43" s="10">
        <f t="shared" si="2"/>
        <v>0.32900000000000001</v>
      </c>
      <c r="BP43" s="10">
        <f t="shared" si="2"/>
        <v>0.18221999999999999</v>
      </c>
      <c r="BQ43" s="10">
        <f t="shared" si="2"/>
        <v>2.5000000000000001E-2</v>
      </c>
      <c r="BR43" s="55">
        <f t="shared" si="2"/>
        <v>0</v>
      </c>
    </row>
    <row r="44" spans="1:73" ht="17.399999999999999">
      <c r="A44" s="16"/>
      <c r="B44" s="17" t="s">
        <v>28</v>
      </c>
      <c r="C44" s="158"/>
      <c r="D44" s="18">
        <f>D32*D42</f>
        <v>8.1810000000000009</v>
      </c>
      <c r="E44" s="18">
        <f t="shared" ref="E44:BR44" si="4">E32*E42</f>
        <v>4.8000000000000007</v>
      </c>
      <c r="F44" s="18">
        <f t="shared" si="4"/>
        <v>4.3710000000000004</v>
      </c>
      <c r="G44" s="18">
        <f t="shared" si="4"/>
        <v>0.78</v>
      </c>
      <c r="H44" s="18">
        <f t="shared" si="4"/>
        <v>0</v>
      </c>
      <c r="I44" s="18">
        <f t="shared" si="4"/>
        <v>1.52</v>
      </c>
      <c r="J44" s="18">
        <f t="shared" si="4"/>
        <v>21.646229999999999</v>
      </c>
      <c r="K44" s="18">
        <f t="shared" si="4"/>
        <v>10.388900000000001</v>
      </c>
      <c r="L44" s="18">
        <f t="shared" si="4"/>
        <v>0</v>
      </c>
      <c r="M44" s="18">
        <f t="shared" si="4"/>
        <v>0</v>
      </c>
      <c r="N44" s="18">
        <f t="shared" si="4"/>
        <v>0</v>
      </c>
      <c r="O44" s="18">
        <f t="shared" si="4"/>
        <v>0</v>
      </c>
      <c r="P44" s="18">
        <f t="shared" si="4"/>
        <v>0</v>
      </c>
      <c r="Q44" s="18">
        <f t="shared" si="4"/>
        <v>4.0266399999999996</v>
      </c>
      <c r="R44" s="18">
        <f t="shared" si="4"/>
        <v>0</v>
      </c>
      <c r="S44" s="18">
        <f t="shared" si="4"/>
        <v>0</v>
      </c>
      <c r="T44" s="18">
        <f t="shared" si="4"/>
        <v>0</v>
      </c>
      <c r="U44" s="18">
        <f t="shared" si="4"/>
        <v>16.559999999999999</v>
      </c>
      <c r="V44" s="18">
        <f>V32*V42</f>
        <v>0</v>
      </c>
      <c r="W44" s="18">
        <f>W32*W42</f>
        <v>0</v>
      </c>
      <c r="X44" s="18">
        <f t="shared" si="4"/>
        <v>1.2353999999999998</v>
      </c>
      <c r="Y44" s="18">
        <f t="shared" si="4"/>
        <v>0</v>
      </c>
      <c r="Z44" s="18">
        <f t="shared" si="4"/>
        <v>4.1500000000000004</v>
      </c>
      <c r="AA44" s="18">
        <f t="shared" si="4"/>
        <v>3.3280000000000003</v>
      </c>
      <c r="AB44" s="18">
        <f t="shared" si="4"/>
        <v>0</v>
      </c>
      <c r="AC44" s="18">
        <f t="shared" si="4"/>
        <v>0</v>
      </c>
      <c r="AD44" s="18">
        <f t="shared" si="4"/>
        <v>0</v>
      </c>
      <c r="AE44" s="18">
        <f t="shared" si="4"/>
        <v>0</v>
      </c>
      <c r="AF44" s="18">
        <f t="shared" ref="AF44:AI44" si="5">AF32*AF42</f>
        <v>0</v>
      </c>
      <c r="AG44" s="18">
        <f t="shared" si="5"/>
        <v>42.084000000000003</v>
      </c>
      <c r="AH44" s="18">
        <f t="shared" si="5"/>
        <v>2.04</v>
      </c>
      <c r="AI44" s="18">
        <f t="shared" si="5"/>
        <v>0</v>
      </c>
      <c r="AJ44" s="18">
        <f t="shared" si="4"/>
        <v>0</v>
      </c>
      <c r="AK44" s="18">
        <f t="shared" si="4"/>
        <v>0</v>
      </c>
      <c r="AL44" s="18">
        <f t="shared" si="4"/>
        <v>0.67</v>
      </c>
      <c r="AM44" s="18">
        <f t="shared" si="4"/>
        <v>2.3218000000000001</v>
      </c>
      <c r="AN44" s="18">
        <f t="shared" si="4"/>
        <v>0.48</v>
      </c>
      <c r="AO44" s="18">
        <f t="shared" si="4"/>
        <v>0</v>
      </c>
      <c r="AP44" s="18">
        <f t="shared" si="4"/>
        <v>0</v>
      </c>
      <c r="AQ44" s="18">
        <f t="shared" si="4"/>
        <v>0</v>
      </c>
      <c r="AR44" s="18">
        <f t="shared" si="4"/>
        <v>0</v>
      </c>
      <c r="AS44" s="18">
        <f t="shared" si="4"/>
        <v>0</v>
      </c>
      <c r="AT44" s="18">
        <f t="shared" si="4"/>
        <v>0</v>
      </c>
      <c r="AU44" s="18">
        <f t="shared" si="4"/>
        <v>0</v>
      </c>
      <c r="AV44" s="18">
        <f t="shared" si="4"/>
        <v>0</v>
      </c>
      <c r="AW44" s="18">
        <f t="shared" si="4"/>
        <v>0</v>
      </c>
      <c r="AX44" s="18">
        <f t="shared" si="4"/>
        <v>0</v>
      </c>
      <c r="AY44" s="18">
        <f t="shared" si="4"/>
        <v>0.35249999999999998</v>
      </c>
      <c r="AZ44" s="18">
        <f t="shared" si="4"/>
        <v>0</v>
      </c>
      <c r="BA44" s="18">
        <f t="shared" si="4"/>
        <v>0.74</v>
      </c>
      <c r="BB44" s="18">
        <f t="shared" si="4"/>
        <v>0</v>
      </c>
      <c r="BC44" s="18">
        <f t="shared" si="4"/>
        <v>1.8112900000000001</v>
      </c>
      <c r="BD44" s="18">
        <f t="shared" si="4"/>
        <v>13.394</v>
      </c>
      <c r="BE44" s="18">
        <f t="shared" si="4"/>
        <v>16.47</v>
      </c>
      <c r="BF44" s="18">
        <f t="shared" si="4"/>
        <v>19.98</v>
      </c>
      <c r="BG44" s="18">
        <f t="shared" si="4"/>
        <v>0</v>
      </c>
      <c r="BH44" s="18">
        <f t="shared" si="4"/>
        <v>0</v>
      </c>
      <c r="BI44" s="18">
        <f t="shared" si="4"/>
        <v>0</v>
      </c>
      <c r="BJ44" s="18">
        <f t="shared" si="4"/>
        <v>18.900000000000002</v>
      </c>
      <c r="BK44" s="18">
        <f t="shared" si="4"/>
        <v>3.06</v>
      </c>
      <c r="BL44" s="18">
        <f t="shared" si="4"/>
        <v>2.6070000000000002</v>
      </c>
      <c r="BM44" s="18">
        <f t="shared" si="4"/>
        <v>14.790000000000001</v>
      </c>
      <c r="BN44" s="18">
        <f t="shared" si="4"/>
        <v>0</v>
      </c>
      <c r="BO44" s="18">
        <f t="shared" si="4"/>
        <v>0.98699999999999999</v>
      </c>
      <c r="BP44" s="18">
        <f t="shared" si="4"/>
        <v>1.4577599999999999</v>
      </c>
      <c r="BQ44" s="18">
        <f t="shared" si="4"/>
        <v>0.15</v>
      </c>
      <c r="BR44" s="58">
        <f t="shared" si="4"/>
        <v>0</v>
      </c>
      <c r="BS44" s="19">
        <f>SUM(D44:BQ44)</f>
        <v>223.28252000000003</v>
      </c>
      <c r="BT44" s="20">
        <f>BS44/$C$10</f>
        <v>223.28252000000003</v>
      </c>
    </row>
    <row r="45" spans="1:73" ht="17.399999999999999">
      <c r="A45" s="16"/>
      <c r="B45" s="17" t="s">
        <v>29</v>
      </c>
      <c r="C45" s="158"/>
      <c r="D45" s="18">
        <f>D32*D42</f>
        <v>8.1810000000000009</v>
      </c>
      <c r="E45" s="18">
        <f t="shared" ref="E45:BR45" si="6">E32*E42</f>
        <v>4.8000000000000007</v>
      </c>
      <c r="F45" s="18">
        <f t="shared" si="6"/>
        <v>4.3710000000000004</v>
      </c>
      <c r="G45" s="18">
        <f t="shared" si="6"/>
        <v>0.78</v>
      </c>
      <c r="H45" s="18">
        <f t="shared" si="6"/>
        <v>0</v>
      </c>
      <c r="I45" s="18">
        <f t="shared" si="6"/>
        <v>1.52</v>
      </c>
      <c r="J45" s="18">
        <f t="shared" si="6"/>
        <v>21.646229999999999</v>
      </c>
      <c r="K45" s="18">
        <f t="shared" si="6"/>
        <v>10.388900000000001</v>
      </c>
      <c r="L45" s="18">
        <f t="shared" si="6"/>
        <v>0</v>
      </c>
      <c r="M45" s="18">
        <f t="shared" si="6"/>
        <v>0</v>
      </c>
      <c r="N45" s="18">
        <f t="shared" si="6"/>
        <v>0</v>
      </c>
      <c r="O45" s="18">
        <f t="shared" si="6"/>
        <v>0</v>
      </c>
      <c r="P45" s="18">
        <f t="shared" si="6"/>
        <v>0</v>
      </c>
      <c r="Q45" s="18">
        <f t="shared" si="6"/>
        <v>4.0266399999999996</v>
      </c>
      <c r="R45" s="18">
        <f t="shared" si="6"/>
        <v>0</v>
      </c>
      <c r="S45" s="18">
        <f t="shared" si="6"/>
        <v>0</v>
      </c>
      <c r="T45" s="18">
        <f t="shared" si="6"/>
        <v>0</v>
      </c>
      <c r="U45" s="18">
        <f t="shared" si="6"/>
        <v>16.559999999999999</v>
      </c>
      <c r="V45" s="18">
        <f>V32*V42</f>
        <v>0</v>
      </c>
      <c r="W45" s="18">
        <f>W32*W42</f>
        <v>0</v>
      </c>
      <c r="X45" s="18">
        <f t="shared" si="6"/>
        <v>1.2353999999999998</v>
      </c>
      <c r="Y45" s="18">
        <f t="shared" si="6"/>
        <v>0</v>
      </c>
      <c r="Z45" s="18">
        <f t="shared" si="6"/>
        <v>4.1500000000000004</v>
      </c>
      <c r="AA45" s="18">
        <f t="shared" si="6"/>
        <v>3.3280000000000003</v>
      </c>
      <c r="AB45" s="18">
        <f t="shared" si="6"/>
        <v>0</v>
      </c>
      <c r="AC45" s="18">
        <f t="shared" si="6"/>
        <v>0</v>
      </c>
      <c r="AD45" s="18">
        <f t="shared" si="6"/>
        <v>0</v>
      </c>
      <c r="AE45" s="18">
        <f t="shared" si="6"/>
        <v>0</v>
      </c>
      <c r="AF45" s="18">
        <f t="shared" ref="AF45:AI45" si="7">AF32*AF42</f>
        <v>0</v>
      </c>
      <c r="AG45" s="18">
        <f t="shared" si="7"/>
        <v>42.084000000000003</v>
      </c>
      <c r="AH45" s="18">
        <f t="shared" si="7"/>
        <v>2.04</v>
      </c>
      <c r="AI45" s="18">
        <f t="shared" si="7"/>
        <v>0</v>
      </c>
      <c r="AJ45" s="18">
        <f t="shared" si="6"/>
        <v>0</v>
      </c>
      <c r="AK45" s="18">
        <f t="shared" si="6"/>
        <v>0</v>
      </c>
      <c r="AL45" s="18">
        <f t="shared" si="6"/>
        <v>0.67</v>
      </c>
      <c r="AM45" s="18">
        <f t="shared" si="6"/>
        <v>2.3218000000000001</v>
      </c>
      <c r="AN45" s="18">
        <f t="shared" si="6"/>
        <v>0.48</v>
      </c>
      <c r="AO45" s="18">
        <f t="shared" si="6"/>
        <v>0</v>
      </c>
      <c r="AP45" s="18">
        <f t="shared" si="6"/>
        <v>0</v>
      </c>
      <c r="AQ45" s="18">
        <f t="shared" si="6"/>
        <v>0</v>
      </c>
      <c r="AR45" s="18">
        <f t="shared" si="6"/>
        <v>0</v>
      </c>
      <c r="AS45" s="18">
        <f t="shared" si="6"/>
        <v>0</v>
      </c>
      <c r="AT45" s="18">
        <f t="shared" si="6"/>
        <v>0</v>
      </c>
      <c r="AU45" s="18">
        <f t="shared" si="6"/>
        <v>0</v>
      </c>
      <c r="AV45" s="18">
        <f t="shared" si="6"/>
        <v>0</v>
      </c>
      <c r="AW45" s="18">
        <f t="shared" si="6"/>
        <v>0</v>
      </c>
      <c r="AX45" s="18">
        <f t="shared" si="6"/>
        <v>0</v>
      </c>
      <c r="AY45" s="18">
        <f t="shared" si="6"/>
        <v>0.35249999999999998</v>
      </c>
      <c r="AZ45" s="18">
        <f t="shared" si="6"/>
        <v>0</v>
      </c>
      <c r="BA45" s="18">
        <f t="shared" si="6"/>
        <v>0.74</v>
      </c>
      <c r="BB45" s="18">
        <f t="shared" si="6"/>
        <v>0</v>
      </c>
      <c r="BC45" s="18">
        <f t="shared" si="6"/>
        <v>1.8112900000000001</v>
      </c>
      <c r="BD45" s="18">
        <f t="shared" si="6"/>
        <v>13.394</v>
      </c>
      <c r="BE45" s="18">
        <f t="shared" si="6"/>
        <v>16.47</v>
      </c>
      <c r="BF45" s="18">
        <f t="shared" si="6"/>
        <v>19.98</v>
      </c>
      <c r="BG45" s="18">
        <f t="shared" si="6"/>
        <v>0</v>
      </c>
      <c r="BH45" s="18">
        <f t="shared" si="6"/>
        <v>0</v>
      </c>
      <c r="BI45" s="18">
        <f t="shared" si="6"/>
        <v>0</v>
      </c>
      <c r="BJ45" s="18">
        <f t="shared" si="6"/>
        <v>18.900000000000002</v>
      </c>
      <c r="BK45" s="18">
        <f t="shared" si="6"/>
        <v>3.06</v>
      </c>
      <c r="BL45" s="18">
        <f t="shared" si="6"/>
        <v>2.6070000000000002</v>
      </c>
      <c r="BM45" s="18">
        <f t="shared" si="6"/>
        <v>14.790000000000001</v>
      </c>
      <c r="BN45" s="18">
        <f t="shared" si="6"/>
        <v>0</v>
      </c>
      <c r="BO45" s="18">
        <f t="shared" si="6"/>
        <v>0.98699999999999999</v>
      </c>
      <c r="BP45" s="18">
        <f t="shared" si="6"/>
        <v>1.4577599999999999</v>
      </c>
      <c r="BQ45" s="18">
        <f t="shared" si="6"/>
        <v>0.15</v>
      </c>
      <c r="BR45" s="58">
        <f t="shared" si="6"/>
        <v>0</v>
      </c>
      <c r="BS45" s="19">
        <f>SUM(D45:BQ45)</f>
        <v>223.28252000000003</v>
      </c>
      <c r="BT45" s="20">
        <f>BS45/$C$10</f>
        <v>223.28252000000003</v>
      </c>
    </row>
    <row r="46" spans="1:73">
      <c r="A46" s="21"/>
      <c r="B46" s="21" t="s">
        <v>30</v>
      </c>
      <c r="D46" s="22">
        <f>D63+D80+D95+D111</f>
        <v>8.1809999999999992</v>
      </c>
      <c r="E46" s="22">
        <f>E63+E80+E95+E111</f>
        <v>4.8000000000000007</v>
      </c>
      <c r="F46" s="22">
        <f>F63+F80+F95+F111</f>
        <v>3.9990000000000001</v>
      </c>
      <c r="G46" s="22">
        <f>G63+G80+G95+G111</f>
        <v>0.93599999999999994</v>
      </c>
      <c r="H46" s="22"/>
      <c r="I46" s="22">
        <f t="shared" ref="I46:Q46" si="8">I63+I80+I95+I111</f>
        <v>1.8239999999999998</v>
      </c>
      <c r="J46" s="22">
        <f t="shared" si="8"/>
        <v>9.8721299999999985</v>
      </c>
      <c r="K46" s="22">
        <f t="shared" si="8"/>
        <v>10.908345000000001</v>
      </c>
      <c r="L46" s="22">
        <f t="shared" si="8"/>
        <v>0</v>
      </c>
      <c r="M46" s="22">
        <f t="shared" si="8"/>
        <v>0</v>
      </c>
      <c r="N46" s="22">
        <f t="shared" si="8"/>
        <v>0</v>
      </c>
      <c r="O46" s="22">
        <f t="shared" si="8"/>
        <v>0</v>
      </c>
      <c r="P46" s="22">
        <f t="shared" si="8"/>
        <v>0</v>
      </c>
      <c r="Q46" s="22">
        <f t="shared" si="8"/>
        <v>4.0266399999999996</v>
      </c>
      <c r="R46" s="22"/>
      <c r="S46" s="22"/>
      <c r="T46" s="22">
        <f>T63+T80+T95+T111</f>
        <v>0</v>
      </c>
      <c r="U46" s="22">
        <f>U63+U80+U95+U111</f>
        <v>16.559999999999999</v>
      </c>
      <c r="V46" s="22">
        <f>V63+V80+V95+V111</f>
        <v>0</v>
      </c>
      <c r="W46" s="22">
        <f>W63+W80+W95+W111</f>
        <v>0</v>
      </c>
      <c r="X46" s="22">
        <f>X63+X80+X95+X111</f>
        <v>1.2324942000000001</v>
      </c>
      <c r="Y46" s="22"/>
      <c r="Z46" s="22">
        <f>Z63+Z80+Z95+Z111</f>
        <v>4.1500000000000004</v>
      </c>
      <c r="AA46" s="22">
        <f>AA63+AA80+AA95+AA111</f>
        <v>3.3280000000000003</v>
      </c>
      <c r="AB46" s="22"/>
      <c r="AC46" s="22"/>
      <c r="AD46" s="22"/>
      <c r="AE46" s="22"/>
      <c r="AF46" s="22"/>
      <c r="AG46" s="22"/>
      <c r="AH46" s="22">
        <f>AH63+AH80+AH95+AH111</f>
        <v>2.04</v>
      </c>
      <c r="AI46" s="22"/>
      <c r="AJ46" s="22"/>
      <c r="AK46" s="22"/>
      <c r="AL46" s="22"/>
      <c r="AM46" s="22">
        <f>AM63+AM80+AM95+AM111</f>
        <v>2.3218000000000001</v>
      </c>
      <c r="AN46" s="22">
        <f>AN63+AN80+AN95+AN111</f>
        <v>0.48</v>
      </c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>
        <f>AY63+AY80+AY95+AY111</f>
        <v>0.37012499999999998</v>
      </c>
      <c r="AZ46" s="22"/>
      <c r="BA46" s="22">
        <f>BA63+BA80+BA95+BA111</f>
        <v>0</v>
      </c>
      <c r="BB46" s="22"/>
      <c r="BC46" s="22">
        <f>BC63+BC80+BC95+BC111</f>
        <v>0</v>
      </c>
      <c r="BD46" s="22"/>
      <c r="BE46" s="22">
        <f>BE63+BE80+BE95+BE111</f>
        <v>16.47</v>
      </c>
      <c r="BF46" s="22">
        <f>BF63+BF80+BF95+BF111</f>
        <v>19.98</v>
      </c>
      <c r="BG46" s="22"/>
      <c r="BH46" s="22"/>
      <c r="BI46" s="22"/>
      <c r="BJ46" s="22">
        <f t="shared" ref="BJ46:BR46" si="9">BJ63+BJ80+BJ95+BJ111</f>
        <v>27.3</v>
      </c>
      <c r="BK46" s="22">
        <f t="shared" si="9"/>
        <v>4.1480000000000006</v>
      </c>
      <c r="BL46" s="22">
        <f t="shared" si="9"/>
        <v>3.5747499999999999</v>
      </c>
      <c r="BM46" s="22">
        <f t="shared" si="9"/>
        <v>14.790000000000001</v>
      </c>
      <c r="BN46" s="22">
        <f t="shared" si="9"/>
        <v>0</v>
      </c>
      <c r="BO46" s="22">
        <f t="shared" si="9"/>
        <v>0.98699999999999999</v>
      </c>
      <c r="BP46" s="22">
        <f t="shared" si="9"/>
        <v>46.733370000000001</v>
      </c>
      <c r="BQ46" s="22">
        <f t="shared" si="9"/>
        <v>45.413109999999996</v>
      </c>
      <c r="BR46" s="59">
        <f t="shared" si="9"/>
        <v>0</v>
      </c>
    </row>
    <row r="47" spans="1:73">
      <c r="A47" s="21"/>
      <c r="B47" s="21" t="s">
        <v>31</v>
      </c>
      <c r="BT47" s="23">
        <f>BT62+BT79+BT94+BT110</f>
        <v>146.72693420000002</v>
      </c>
    </row>
    <row r="49" spans="1:72">
      <c r="J49" s="1"/>
    </row>
    <row r="50" spans="1:72" ht="15" customHeight="1">
      <c r="A50" s="146"/>
      <c r="B50" s="2" t="s">
        <v>2</v>
      </c>
      <c r="C50" s="148" t="s">
        <v>3</v>
      </c>
      <c r="D50" s="148" t="str">
        <f t="shared" ref="D50:BR50" si="10">D8</f>
        <v>Хлеб пшеничный</v>
      </c>
      <c r="E50" s="148" t="str">
        <f t="shared" si="10"/>
        <v>Хлеб ржано-пшеничный</v>
      </c>
      <c r="F50" s="148" t="str">
        <f t="shared" si="10"/>
        <v>Сахар</v>
      </c>
      <c r="G50" s="148" t="str">
        <f t="shared" si="10"/>
        <v>Чай</v>
      </c>
      <c r="H50" s="148" t="str">
        <f t="shared" si="10"/>
        <v>Какао</v>
      </c>
      <c r="I50" s="148" t="str">
        <f t="shared" si="10"/>
        <v>Кофейный напиток</v>
      </c>
      <c r="J50" s="148" t="str">
        <f t="shared" si="10"/>
        <v>Молоко 2,5%</v>
      </c>
      <c r="K50" s="148" t="str">
        <f t="shared" si="10"/>
        <v>Масло сливочное</v>
      </c>
      <c r="L50" s="148" t="str">
        <f t="shared" si="10"/>
        <v>Сметана 15%</v>
      </c>
      <c r="M50" s="148" t="str">
        <f t="shared" si="10"/>
        <v>Молоко сухое</v>
      </c>
      <c r="N50" s="148" t="str">
        <f t="shared" si="10"/>
        <v>Снежок 2,5 %</v>
      </c>
      <c r="O50" s="148" t="str">
        <f t="shared" si="10"/>
        <v>Творог 5%</v>
      </c>
      <c r="P50" s="148" t="str">
        <f t="shared" si="10"/>
        <v>Молоко сгущенное</v>
      </c>
      <c r="Q50" s="148" t="str">
        <f t="shared" si="10"/>
        <v xml:space="preserve">Джем Сава </v>
      </c>
      <c r="R50" s="148" t="str">
        <f t="shared" si="10"/>
        <v>Сыр</v>
      </c>
      <c r="S50" s="148" t="str">
        <f t="shared" si="10"/>
        <v>Зеленый горошек</v>
      </c>
      <c r="T50" s="148" t="str">
        <f t="shared" si="10"/>
        <v>Кукуруза консервирован.</v>
      </c>
      <c r="U50" s="148" t="str">
        <f t="shared" si="10"/>
        <v>Консервы рыбные</v>
      </c>
      <c r="V50" s="148" t="str">
        <f t="shared" si="10"/>
        <v>Огурцы консервирован.</v>
      </c>
      <c r="W50" s="148" t="str">
        <f t="shared" si="10"/>
        <v>Огурцы свежие</v>
      </c>
      <c r="X50" s="148" t="str">
        <f t="shared" si="10"/>
        <v>Яйцо</v>
      </c>
      <c r="Y50" s="148" t="str">
        <f t="shared" si="10"/>
        <v>Икра кабачковая</v>
      </c>
      <c r="Z50" s="148" t="str">
        <f t="shared" si="10"/>
        <v>Изюм</v>
      </c>
      <c r="AA50" s="148" t="str">
        <f t="shared" si="10"/>
        <v>Курага</v>
      </c>
      <c r="AB50" s="148" t="str">
        <f t="shared" si="10"/>
        <v>Чернослив</v>
      </c>
      <c r="AC50" s="148" t="str">
        <f t="shared" si="10"/>
        <v>Шиповник</v>
      </c>
      <c r="AD50" s="148" t="str">
        <f t="shared" si="10"/>
        <v>Сухофрукты</v>
      </c>
      <c r="AE50" s="148" t="str">
        <f t="shared" si="10"/>
        <v>Ягода свежемороженная</v>
      </c>
      <c r="AF50" s="148" t="str">
        <f t="shared" ref="AF50:AI50" si="11">AF8</f>
        <v>Апельсин</v>
      </c>
      <c r="AG50" s="148" t="str">
        <f t="shared" si="11"/>
        <v>Банан</v>
      </c>
      <c r="AH50" s="148" t="str">
        <f t="shared" si="11"/>
        <v>Лимон</v>
      </c>
      <c r="AI50" s="148" t="str">
        <f t="shared" si="11"/>
        <v>Яблоко</v>
      </c>
      <c r="AJ50" s="148" t="str">
        <f t="shared" si="10"/>
        <v>Кисель</v>
      </c>
      <c r="AK50" s="148" t="str">
        <f t="shared" si="10"/>
        <v xml:space="preserve">Сок </v>
      </c>
      <c r="AL50" s="148" t="str">
        <f t="shared" si="10"/>
        <v>Макаронные изделия</v>
      </c>
      <c r="AM50" s="148" t="str">
        <f t="shared" si="10"/>
        <v>Мука</v>
      </c>
      <c r="AN50" s="148" t="str">
        <f t="shared" si="10"/>
        <v>Дрожжи</v>
      </c>
      <c r="AO50" s="148" t="str">
        <f t="shared" si="10"/>
        <v>Печенье</v>
      </c>
      <c r="AP50" s="148" t="str">
        <f t="shared" si="10"/>
        <v>Пряники</v>
      </c>
      <c r="AQ50" s="148" t="str">
        <f t="shared" si="10"/>
        <v>Вафли</v>
      </c>
      <c r="AR50" s="148" t="str">
        <f t="shared" si="10"/>
        <v>Конфеты</v>
      </c>
      <c r="AS50" s="148" t="str">
        <f t="shared" si="10"/>
        <v>Повидло Сава</v>
      </c>
      <c r="AT50" s="148" t="str">
        <f t="shared" si="10"/>
        <v>Крупа геркулес</v>
      </c>
      <c r="AU50" s="148" t="str">
        <f t="shared" si="10"/>
        <v>Крупа горох</v>
      </c>
      <c r="AV50" s="148" t="str">
        <f t="shared" si="10"/>
        <v>Крупа гречневая</v>
      </c>
      <c r="AW50" s="148" t="str">
        <f t="shared" si="10"/>
        <v>Крупа кукурузная</v>
      </c>
      <c r="AX50" s="148" t="str">
        <f t="shared" si="10"/>
        <v>Крупа манная</v>
      </c>
      <c r="AY50" s="148" t="str">
        <f t="shared" si="10"/>
        <v>Крупа перловая</v>
      </c>
      <c r="AZ50" s="148" t="str">
        <f t="shared" si="10"/>
        <v>Крупа пшеничная</v>
      </c>
      <c r="BA50" s="148" t="str">
        <f t="shared" si="10"/>
        <v>Крупа пшено</v>
      </c>
      <c r="BB50" s="148" t="str">
        <f t="shared" si="10"/>
        <v>Крупа ячневая</v>
      </c>
      <c r="BC50" s="148" t="str">
        <f t="shared" si="10"/>
        <v>Рис</v>
      </c>
      <c r="BD50" s="148" t="str">
        <f t="shared" si="10"/>
        <v>Цыпленок бройлер</v>
      </c>
      <c r="BE50" s="148" t="str">
        <f t="shared" si="10"/>
        <v>Филе куриное</v>
      </c>
      <c r="BF50" s="148" t="str">
        <f t="shared" si="10"/>
        <v>Фарш говяжий</v>
      </c>
      <c r="BG50" s="148" t="str">
        <f t="shared" si="10"/>
        <v>Печень куриная</v>
      </c>
      <c r="BH50" s="148" t="str">
        <f t="shared" si="10"/>
        <v>Филе минтая</v>
      </c>
      <c r="BI50" s="148" t="str">
        <f t="shared" si="10"/>
        <v>Филе сельди слабосол.</v>
      </c>
      <c r="BJ50" s="148" t="str">
        <f t="shared" si="10"/>
        <v>Картофель</v>
      </c>
      <c r="BK50" s="148" t="str">
        <f t="shared" si="10"/>
        <v>Морковь</v>
      </c>
      <c r="BL50" s="148" t="str">
        <f t="shared" si="10"/>
        <v>Лук</v>
      </c>
      <c r="BM50" s="148" t="str">
        <f t="shared" si="10"/>
        <v>Капуста</v>
      </c>
      <c r="BN50" s="148" t="str">
        <f t="shared" si="10"/>
        <v>Свекла</v>
      </c>
      <c r="BO50" s="148" t="str">
        <f t="shared" si="10"/>
        <v>Томатная паста</v>
      </c>
      <c r="BP50" s="148" t="str">
        <f t="shared" si="10"/>
        <v>Масло растительное</v>
      </c>
      <c r="BQ50" s="148" t="str">
        <f t="shared" si="10"/>
        <v>Соль</v>
      </c>
      <c r="BR50" s="159" t="str">
        <f t="shared" si="10"/>
        <v>Лимонная кислота</v>
      </c>
      <c r="BS50" s="150" t="s">
        <v>4</v>
      </c>
      <c r="BT50" s="150" t="s">
        <v>5</v>
      </c>
    </row>
    <row r="51" spans="1:72" ht="36" customHeight="1">
      <c r="A51" s="147"/>
      <c r="B51" s="3" t="s">
        <v>6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60"/>
      <c r="BS51" s="150"/>
      <c r="BT51" s="150"/>
    </row>
    <row r="52" spans="1:72" ht="15" customHeight="1">
      <c r="A52" s="151" t="s">
        <v>7</v>
      </c>
      <c r="B52" s="4" t="str">
        <f>B11</f>
        <v>Бутерброд с джемом</v>
      </c>
      <c r="C52" s="152">
        <f>$F$7</f>
        <v>1</v>
      </c>
      <c r="D52" s="4">
        <f t="shared" ref="D52:BO55" si="12">D11</f>
        <v>0.03</v>
      </c>
      <c r="E52" s="4">
        <f t="shared" si="12"/>
        <v>0</v>
      </c>
      <c r="F52" s="4">
        <f t="shared" si="12"/>
        <v>0</v>
      </c>
      <c r="G52" s="4">
        <f t="shared" si="12"/>
        <v>0</v>
      </c>
      <c r="H52" s="4">
        <f t="shared" si="12"/>
        <v>0</v>
      </c>
      <c r="I52" s="4">
        <f t="shared" si="12"/>
        <v>0</v>
      </c>
      <c r="J52" s="4">
        <f t="shared" si="12"/>
        <v>0</v>
      </c>
      <c r="K52" s="4">
        <f t="shared" si="12"/>
        <v>0</v>
      </c>
      <c r="L52" s="4">
        <f t="shared" si="12"/>
        <v>0</v>
      </c>
      <c r="M52" s="4">
        <f t="shared" si="12"/>
        <v>0</v>
      </c>
      <c r="N52" s="4">
        <f t="shared" si="12"/>
        <v>0</v>
      </c>
      <c r="O52" s="4">
        <f t="shared" si="12"/>
        <v>0</v>
      </c>
      <c r="P52" s="4">
        <f t="shared" si="12"/>
        <v>0</v>
      </c>
      <c r="Q52" s="4">
        <f t="shared" si="12"/>
        <v>8.0000000000000002E-3</v>
      </c>
      <c r="R52" s="4">
        <f t="shared" si="12"/>
        <v>0</v>
      </c>
      <c r="S52" s="4">
        <f t="shared" si="12"/>
        <v>0</v>
      </c>
      <c r="T52" s="4">
        <f t="shared" si="12"/>
        <v>0</v>
      </c>
      <c r="U52" s="4">
        <f t="shared" si="12"/>
        <v>0</v>
      </c>
      <c r="V52" s="4">
        <f t="shared" si="12"/>
        <v>0</v>
      </c>
      <c r="W52" s="4">
        <f t="shared" si="12"/>
        <v>0</v>
      </c>
      <c r="X52" s="4">
        <f t="shared" si="12"/>
        <v>0</v>
      </c>
      <c r="Y52" s="4">
        <f t="shared" si="12"/>
        <v>0</v>
      </c>
      <c r="Z52" s="4">
        <f t="shared" si="12"/>
        <v>0</v>
      </c>
      <c r="AA52" s="4">
        <f t="shared" si="12"/>
        <v>0</v>
      </c>
      <c r="AB52" s="4">
        <f t="shared" si="12"/>
        <v>0</v>
      </c>
      <c r="AC52" s="4">
        <f t="shared" si="12"/>
        <v>0</v>
      </c>
      <c r="AD52" s="4">
        <f t="shared" si="12"/>
        <v>0</v>
      </c>
      <c r="AE52" s="4">
        <f t="shared" si="12"/>
        <v>0</v>
      </c>
      <c r="AF52" s="4">
        <f t="shared" si="12"/>
        <v>0</v>
      </c>
      <c r="AG52" s="4">
        <f t="shared" si="12"/>
        <v>0</v>
      </c>
      <c r="AH52" s="4">
        <f t="shared" si="12"/>
        <v>0</v>
      </c>
      <c r="AI52" s="4">
        <f t="shared" si="12"/>
        <v>0</v>
      </c>
      <c r="AJ52" s="4">
        <f t="shared" si="12"/>
        <v>0</v>
      </c>
      <c r="AK52" s="4">
        <f t="shared" si="12"/>
        <v>0</v>
      </c>
      <c r="AL52" s="4">
        <f t="shared" si="12"/>
        <v>0</v>
      </c>
      <c r="AM52" s="4">
        <f t="shared" si="12"/>
        <v>0</v>
      </c>
      <c r="AN52" s="4">
        <f t="shared" si="12"/>
        <v>0</v>
      </c>
      <c r="AO52" s="4">
        <f t="shared" si="12"/>
        <v>0</v>
      </c>
      <c r="AP52" s="4">
        <f t="shared" si="12"/>
        <v>0</v>
      </c>
      <c r="AQ52" s="4">
        <f t="shared" si="12"/>
        <v>0</v>
      </c>
      <c r="AR52" s="4">
        <f t="shared" si="12"/>
        <v>0</v>
      </c>
      <c r="AS52" s="4">
        <f t="shared" si="12"/>
        <v>0</v>
      </c>
      <c r="AT52" s="4">
        <f t="shared" si="12"/>
        <v>0</v>
      </c>
      <c r="AU52" s="4">
        <f t="shared" si="12"/>
        <v>0</v>
      </c>
      <c r="AV52" s="4">
        <f t="shared" si="12"/>
        <v>0</v>
      </c>
      <c r="AW52" s="4">
        <f t="shared" si="12"/>
        <v>0</v>
      </c>
      <c r="AX52" s="4">
        <f t="shared" si="12"/>
        <v>0</v>
      </c>
      <c r="AY52" s="4">
        <f t="shared" si="12"/>
        <v>0</v>
      </c>
      <c r="AZ52" s="4">
        <f t="shared" si="12"/>
        <v>0</v>
      </c>
      <c r="BA52" s="4">
        <f t="shared" si="12"/>
        <v>0</v>
      </c>
      <c r="BB52" s="4">
        <f t="shared" si="12"/>
        <v>0</v>
      </c>
      <c r="BC52" s="4">
        <f t="shared" si="12"/>
        <v>0</v>
      </c>
      <c r="BD52" s="4">
        <f t="shared" si="12"/>
        <v>0</v>
      </c>
      <c r="BE52" s="4">
        <f t="shared" si="12"/>
        <v>0</v>
      </c>
      <c r="BF52" s="4">
        <f t="shared" si="12"/>
        <v>0</v>
      </c>
      <c r="BG52" s="4">
        <f t="shared" si="12"/>
        <v>0</v>
      </c>
      <c r="BH52" s="4">
        <f t="shared" si="12"/>
        <v>0</v>
      </c>
      <c r="BI52" s="4">
        <f t="shared" si="12"/>
        <v>0</v>
      </c>
      <c r="BJ52" s="4">
        <f t="shared" si="12"/>
        <v>0</v>
      </c>
      <c r="BK52" s="4">
        <f t="shared" si="12"/>
        <v>0</v>
      </c>
      <c r="BL52" s="4">
        <f t="shared" si="12"/>
        <v>0</v>
      </c>
      <c r="BM52" s="4">
        <f t="shared" si="12"/>
        <v>0</v>
      </c>
      <c r="BN52" s="4">
        <f t="shared" si="12"/>
        <v>0</v>
      </c>
      <c r="BO52" s="4">
        <f t="shared" si="12"/>
        <v>0</v>
      </c>
      <c r="BP52" s="4"/>
      <c r="BQ52" s="4"/>
      <c r="BR52" s="54"/>
    </row>
    <row r="53" spans="1:72" ht="15" customHeight="1">
      <c r="A53" s="151"/>
      <c r="B53" s="4" t="str">
        <f>B12</f>
        <v>Кофейный напиток с молоком</v>
      </c>
      <c r="C53" s="153"/>
      <c r="D53" s="4">
        <f t="shared" si="12"/>
        <v>0</v>
      </c>
      <c r="E53" s="4">
        <f t="shared" si="12"/>
        <v>0</v>
      </c>
      <c r="F53" s="4">
        <f t="shared" si="12"/>
        <v>0.01</v>
      </c>
      <c r="G53" s="4">
        <f t="shared" si="12"/>
        <v>0</v>
      </c>
      <c r="H53" s="4">
        <f t="shared" si="12"/>
        <v>0</v>
      </c>
      <c r="I53" s="4">
        <f t="shared" si="12"/>
        <v>2.3999999999999998E-3</v>
      </c>
      <c r="J53" s="4">
        <f t="shared" si="12"/>
        <v>0.09</v>
      </c>
      <c r="K53" s="4">
        <f t="shared" si="12"/>
        <v>0</v>
      </c>
      <c r="L53" s="4">
        <f t="shared" si="12"/>
        <v>0</v>
      </c>
      <c r="M53" s="4">
        <f t="shared" si="12"/>
        <v>0</v>
      </c>
      <c r="N53" s="4">
        <f t="shared" si="12"/>
        <v>0</v>
      </c>
      <c r="O53" s="4">
        <f t="shared" si="12"/>
        <v>0</v>
      </c>
      <c r="P53" s="4">
        <f t="shared" si="12"/>
        <v>0</v>
      </c>
      <c r="Q53" s="4">
        <f t="shared" si="12"/>
        <v>0</v>
      </c>
      <c r="R53" s="4">
        <f t="shared" si="12"/>
        <v>0</v>
      </c>
      <c r="S53" s="4">
        <f t="shared" si="12"/>
        <v>0</v>
      </c>
      <c r="T53" s="4">
        <f t="shared" si="12"/>
        <v>0</v>
      </c>
      <c r="U53" s="4">
        <f t="shared" si="12"/>
        <v>0</v>
      </c>
      <c r="V53" s="4">
        <f t="shared" si="12"/>
        <v>0</v>
      </c>
      <c r="W53" s="4">
        <f t="shared" si="12"/>
        <v>0</v>
      </c>
      <c r="X53" s="4">
        <f t="shared" si="12"/>
        <v>0</v>
      </c>
      <c r="Y53" s="4">
        <f t="shared" si="12"/>
        <v>0</v>
      </c>
      <c r="Z53" s="4">
        <f t="shared" si="12"/>
        <v>0</v>
      </c>
      <c r="AA53" s="4">
        <f t="shared" si="12"/>
        <v>0</v>
      </c>
      <c r="AB53" s="4">
        <f t="shared" si="12"/>
        <v>0</v>
      </c>
      <c r="AC53" s="4">
        <f t="shared" si="12"/>
        <v>0</v>
      </c>
      <c r="AD53" s="4">
        <f t="shared" si="12"/>
        <v>0</v>
      </c>
      <c r="AE53" s="4">
        <f t="shared" si="12"/>
        <v>0</v>
      </c>
      <c r="AF53" s="4">
        <f t="shared" si="12"/>
        <v>0</v>
      </c>
      <c r="AG53" s="4">
        <f t="shared" si="12"/>
        <v>0</v>
      </c>
      <c r="AH53" s="4">
        <f t="shared" si="12"/>
        <v>0</v>
      </c>
      <c r="AI53" s="4">
        <f t="shared" si="12"/>
        <v>0</v>
      </c>
      <c r="AJ53" s="4">
        <f t="shared" si="12"/>
        <v>0</v>
      </c>
      <c r="AK53" s="4">
        <f t="shared" si="12"/>
        <v>0</v>
      </c>
      <c r="AL53" s="4">
        <f t="shared" si="12"/>
        <v>0</v>
      </c>
      <c r="AM53" s="4">
        <f t="shared" si="12"/>
        <v>0</v>
      </c>
      <c r="AN53" s="4">
        <f t="shared" si="12"/>
        <v>0</v>
      </c>
      <c r="AO53" s="4">
        <f t="shared" si="12"/>
        <v>0</v>
      </c>
      <c r="AP53" s="4">
        <f t="shared" si="12"/>
        <v>0</v>
      </c>
      <c r="AQ53" s="4">
        <f t="shared" si="12"/>
        <v>0</v>
      </c>
      <c r="AR53" s="4">
        <f t="shared" si="12"/>
        <v>0</v>
      </c>
      <c r="AS53" s="4">
        <f t="shared" si="12"/>
        <v>0</v>
      </c>
      <c r="AT53" s="4">
        <f t="shared" si="12"/>
        <v>0</v>
      </c>
      <c r="AU53" s="4">
        <f t="shared" si="12"/>
        <v>0</v>
      </c>
      <c r="AV53" s="4">
        <f t="shared" si="12"/>
        <v>0</v>
      </c>
      <c r="AW53" s="4">
        <f t="shared" si="12"/>
        <v>0</v>
      </c>
      <c r="AX53" s="4">
        <f t="shared" si="12"/>
        <v>0</v>
      </c>
      <c r="AY53" s="4">
        <f t="shared" si="12"/>
        <v>0</v>
      </c>
      <c r="AZ53" s="4">
        <f t="shared" si="12"/>
        <v>0</v>
      </c>
      <c r="BA53" s="4">
        <f t="shared" si="12"/>
        <v>0</v>
      </c>
      <c r="BB53" s="4">
        <f t="shared" si="12"/>
        <v>0</v>
      </c>
      <c r="BC53" s="4">
        <f t="shared" si="12"/>
        <v>0</v>
      </c>
      <c r="BD53" s="4">
        <f t="shared" si="12"/>
        <v>0</v>
      </c>
      <c r="BE53" s="4">
        <f t="shared" si="12"/>
        <v>0</v>
      </c>
      <c r="BF53" s="4">
        <f t="shared" si="12"/>
        <v>0</v>
      </c>
      <c r="BG53" s="4">
        <f t="shared" si="12"/>
        <v>0</v>
      </c>
      <c r="BH53" s="4">
        <f t="shared" si="12"/>
        <v>0</v>
      </c>
      <c r="BI53" s="4">
        <f t="shared" si="12"/>
        <v>0</v>
      </c>
      <c r="BJ53" s="4">
        <f t="shared" si="12"/>
        <v>0</v>
      </c>
      <c r="BK53" s="4">
        <f t="shared" si="12"/>
        <v>0</v>
      </c>
      <c r="BL53" s="4">
        <f t="shared" si="12"/>
        <v>0</v>
      </c>
      <c r="BM53" s="4">
        <f t="shared" si="12"/>
        <v>0</v>
      </c>
      <c r="BN53" s="4">
        <f t="shared" si="12"/>
        <v>0</v>
      </c>
      <c r="BO53" s="4">
        <f t="shared" si="12"/>
        <v>0</v>
      </c>
      <c r="BP53" s="4"/>
      <c r="BQ53" s="4"/>
      <c r="BR53" s="54"/>
    </row>
    <row r="54" spans="1:72" ht="15" customHeight="1">
      <c r="A54" s="151"/>
      <c r="B54" s="4">
        <f>B13</f>
        <v>0</v>
      </c>
      <c r="C54" s="153"/>
      <c r="D54" s="4">
        <f t="shared" si="12"/>
        <v>0</v>
      </c>
      <c r="E54" s="4">
        <f t="shared" si="12"/>
        <v>0</v>
      </c>
      <c r="F54" s="4">
        <f t="shared" si="12"/>
        <v>0</v>
      </c>
      <c r="G54" s="4">
        <f t="shared" si="12"/>
        <v>0</v>
      </c>
      <c r="H54" s="4">
        <f t="shared" si="12"/>
        <v>0</v>
      </c>
      <c r="I54" s="4">
        <f t="shared" si="12"/>
        <v>0</v>
      </c>
      <c r="J54" s="4">
        <f t="shared" si="12"/>
        <v>0</v>
      </c>
      <c r="K54" s="4">
        <f t="shared" si="12"/>
        <v>0</v>
      </c>
      <c r="L54" s="4">
        <f t="shared" si="12"/>
        <v>0</v>
      </c>
      <c r="M54" s="4">
        <f t="shared" si="12"/>
        <v>0</v>
      </c>
      <c r="N54" s="4">
        <f t="shared" si="12"/>
        <v>0</v>
      </c>
      <c r="O54" s="4">
        <f t="shared" si="12"/>
        <v>0</v>
      </c>
      <c r="P54" s="4">
        <f t="shared" si="12"/>
        <v>0</v>
      </c>
      <c r="Q54" s="4">
        <f t="shared" si="12"/>
        <v>0</v>
      </c>
      <c r="R54" s="4">
        <f t="shared" si="12"/>
        <v>0</v>
      </c>
      <c r="S54" s="4">
        <f t="shared" si="12"/>
        <v>0</v>
      </c>
      <c r="T54" s="4">
        <f t="shared" si="12"/>
        <v>0</v>
      </c>
      <c r="U54" s="4">
        <f t="shared" si="12"/>
        <v>0</v>
      </c>
      <c r="V54" s="4">
        <f t="shared" si="12"/>
        <v>0</v>
      </c>
      <c r="W54" s="4">
        <f t="shared" si="12"/>
        <v>0</v>
      </c>
      <c r="X54" s="4">
        <f t="shared" si="12"/>
        <v>0</v>
      </c>
      <c r="Y54" s="4">
        <f t="shared" si="12"/>
        <v>0</v>
      </c>
      <c r="Z54" s="4">
        <f t="shared" si="12"/>
        <v>0</v>
      </c>
      <c r="AA54" s="4">
        <f t="shared" si="12"/>
        <v>0</v>
      </c>
      <c r="AB54" s="4">
        <f t="shared" si="12"/>
        <v>0</v>
      </c>
      <c r="AC54" s="4">
        <f t="shared" si="12"/>
        <v>0</v>
      </c>
      <c r="AD54" s="4">
        <f t="shared" si="12"/>
        <v>0</v>
      </c>
      <c r="AE54" s="4">
        <f t="shared" si="12"/>
        <v>0</v>
      </c>
      <c r="AF54" s="4">
        <f t="shared" si="12"/>
        <v>0</v>
      </c>
      <c r="AG54" s="4">
        <f t="shared" si="12"/>
        <v>0</v>
      </c>
      <c r="AH54" s="4">
        <f t="shared" si="12"/>
        <v>0</v>
      </c>
      <c r="AI54" s="4">
        <f t="shared" si="12"/>
        <v>0</v>
      </c>
      <c r="AJ54" s="4">
        <f t="shared" si="12"/>
        <v>0</v>
      </c>
      <c r="AK54" s="4">
        <f t="shared" si="12"/>
        <v>0</v>
      </c>
      <c r="AL54" s="4">
        <f t="shared" si="12"/>
        <v>0</v>
      </c>
      <c r="AM54" s="4">
        <f t="shared" si="12"/>
        <v>0</v>
      </c>
      <c r="AN54" s="4">
        <f t="shared" si="12"/>
        <v>0</v>
      </c>
      <c r="AO54" s="4">
        <f t="shared" si="12"/>
        <v>0</v>
      </c>
      <c r="AP54" s="4">
        <f t="shared" si="12"/>
        <v>0</v>
      </c>
      <c r="AQ54" s="4">
        <f t="shared" si="12"/>
        <v>0</v>
      </c>
      <c r="AR54" s="4">
        <f t="shared" si="12"/>
        <v>0</v>
      </c>
      <c r="AS54" s="4">
        <f t="shared" si="12"/>
        <v>0</v>
      </c>
      <c r="AT54" s="4">
        <f t="shared" si="12"/>
        <v>0</v>
      </c>
      <c r="AU54" s="4">
        <f t="shared" si="12"/>
        <v>0</v>
      </c>
      <c r="AV54" s="4">
        <f t="shared" si="12"/>
        <v>0</v>
      </c>
      <c r="AW54" s="4">
        <f t="shared" si="12"/>
        <v>0</v>
      </c>
      <c r="AX54" s="4">
        <f t="shared" si="12"/>
        <v>0</v>
      </c>
      <c r="AY54" s="4">
        <f t="shared" si="12"/>
        <v>0</v>
      </c>
      <c r="AZ54" s="4">
        <f t="shared" si="12"/>
        <v>0</v>
      </c>
      <c r="BA54" s="4">
        <f t="shared" si="12"/>
        <v>0</v>
      </c>
      <c r="BB54" s="4">
        <f t="shared" si="12"/>
        <v>0</v>
      </c>
      <c r="BC54" s="4">
        <f t="shared" si="12"/>
        <v>0</v>
      </c>
      <c r="BD54" s="4">
        <f t="shared" si="12"/>
        <v>0</v>
      </c>
      <c r="BE54" s="4">
        <f t="shared" si="12"/>
        <v>0</v>
      </c>
      <c r="BF54" s="4">
        <f t="shared" si="12"/>
        <v>0</v>
      </c>
      <c r="BG54" s="4">
        <f t="shared" si="12"/>
        <v>0</v>
      </c>
      <c r="BH54" s="4">
        <f t="shared" si="12"/>
        <v>0</v>
      </c>
      <c r="BI54" s="4">
        <f t="shared" si="12"/>
        <v>0</v>
      </c>
      <c r="BJ54" s="4">
        <f t="shared" si="12"/>
        <v>0</v>
      </c>
      <c r="BK54" s="4">
        <f t="shared" si="12"/>
        <v>0</v>
      </c>
      <c r="BL54" s="4">
        <f t="shared" si="12"/>
        <v>0</v>
      </c>
      <c r="BM54" s="4">
        <f t="shared" si="12"/>
        <v>0</v>
      </c>
      <c r="BN54" s="4">
        <f t="shared" si="12"/>
        <v>0</v>
      </c>
      <c r="BO54" s="4">
        <f t="shared" si="12"/>
        <v>0</v>
      </c>
      <c r="BP54" s="4"/>
      <c r="BQ54" s="4"/>
      <c r="BR54" s="54"/>
    </row>
    <row r="55" spans="1:72" ht="15" customHeight="1">
      <c r="A55" s="151"/>
      <c r="B55" s="4" t="str">
        <f>B14</f>
        <v xml:space="preserve">Салат из кукурузы </v>
      </c>
      <c r="C55" s="153"/>
      <c r="D55" s="4">
        <f t="shared" si="12"/>
        <v>0</v>
      </c>
      <c r="E55" s="4">
        <f t="shared" si="12"/>
        <v>0</v>
      </c>
      <c r="F55" s="4">
        <f t="shared" si="12"/>
        <v>0</v>
      </c>
      <c r="G55" s="4">
        <f t="shared" si="12"/>
        <v>0</v>
      </c>
      <c r="H55" s="4">
        <f t="shared" si="12"/>
        <v>0</v>
      </c>
      <c r="I55" s="4">
        <f t="shared" si="12"/>
        <v>0</v>
      </c>
      <c r="J55" s="4">
        <f t="shared" si="12"/>
        <v>0</v>
      </c>
      <c r="K55" s="4">
        <f t="shared" si="12"/>
        <v>0</v>
      </c>
      <c r="L55" s="4">
        <f t="shared" si="12"/>
        <v>0</v>
      </c>
      <c r="M55" s="4">
        <f t="shared" si="12"/>
        <v>0</v>
      </c>
      <c r="N55" s="4">
        <f t="shared" si="12"/>
        <v>0</v>
      </c>
      <c r="O55" s="4">
        <f t="shared" si="12"/>
        <v>0</v>
      </c>
      <c r="P55" s="4">
        <f t="shared" si="12"/>
        <v>0</v>
      </c>
      <c r="Q55" s="4">
        <f t="shared" si="12"/>
        <v>0</v>
      </c>
      <c r="R55" s="4">
        <f t="shared" si="12"/>
        <v>0</v>
      </c>
      <c r="S55" s="4">
        <f t="shared" si="12"/>
        <v>0</v>
      </c>
      <c r="T55" s="4">
        <f t="shared" si="12"/>
        <v>0</v>
      </c>
      <c r="U55" s="4">
        <f t="shared" si="12"/>
        <v>0</v>
      </c>
      <c r="V55" s="4">
        <f t="shared" si="12"/>
        <v>0</v>
      </c>
      <c r="W55" s="4">
        <f t="shared" si="12"/>
        <v>0</v>
      </c>
      <c r="X55" s="4">
        <f t="shared" si="12"/>
        <v>0</v>
      </c>
      <c r="Y55" s="4">
        <f t="shared" si="12"/>
        <v>0</v>
      </c>
      <c r="Z55" s="4">
        <f t="shared" si="12"/>
        <v>0</v>
      </c>
      <c r="AA55" s="4">
        <f t="shared" si="12"/>
        <v>0</v>
      </c>
      <c r="AB55" s="4">
        <f t="shared" si="12"/>
        <v>0</v>
      </c>
      <c r="AC55" s="4">
        <f t="shared" si="12"/>
        <v>0</v>
      </c>
      <c r="AD55" s="4">
        <f t="shared" si="12"/>
        <v>0</v>
      </c>
      <c r="AE55" s="4">
        <f t="shared" si="12"/>
        <v>0</v>
      </c>
      <c r="AF55" s="4">
        <f t="shared" si="12"/>
        <v>0</v>
      </c>
      <c r="AG55" s="4">
        <f t="shared" si="12"/>
        <v>0</v>
      </c>
      <c r="AH55" s="4">
        <f t="shared" si="12"/>
        <v>0</v>
      </c>
      <c r="AI55" s="4">
        <f t="shared" si="12"/>
        <v>0</v>
      </c>
      <c r="AJ55" s="4">
        <f t="shared" si="12"/>
        <v>0</v>
      </c>
      <c r="AK55" s="4">
        <f t="shared" si="12"/>
        <v>0</v>
      </c>
      <c r="AL55" s="4">
        <f t="shared" si="12"/>
        <v>0</v>
      </c>
      <c r="AM55" s="4">
        <f t="shared" si="12"/>
        <v>0</v>
      </c>
      <c r="AN55" s="4">
        <f t="shared" si="12"/>
        <v>0</v>
      </c>
      <c r="AO55" s="4">
        <f t="shared" si="12"/>
        <v>0</v>
      </c>
      <c r="AP55" s="4">
        <f t="shared" si="12"/>
        <v>0</v>
      </c>
      <c r="AQ55" s="4">
        <f t="shared" si="12"/>
        <v>0</v>
      </c>
      <c r="AR55" s="4">
        <f t="shared" si="12"/>
        <v>0</v>
      </c>
      <c r="AS55" s="4">
        <f t="shared" si="12"/>
        <v>0</v>
      </c>
      <c r="AT55" s="4">
        <f t="shared" si="12"/>
        <v>0</v>
      </c>
      <c r="AU55" s="4">
        <f t="shared" si="12"/>
        <v>0</v>
      </c>
      <c r="AV55" s="4">
        <f t="shared" si="12"/>
        <v>0</v>
      </c>
      <c r="AW55" s="4">
        <f t="shared" si="12"/>
        <v>0</v>
      </c>
      <c r="AX55" s="4">
        <f t="shared" si="12"/>
        <v>0</v>
      </c>
      <c r="AY55" s="4">
        <f t="shared" si="12"/>
        <v>0</v>
      </c>
      <c r="AZ55" s="4">
        <f t="shared" si="12"/>
        <v>0</v>
      </c>
      <c r="BA55" s="4">
        <f t="shared" si="12"/>
        <v>0</v>
      </c>
      <c r="BB55" s="4">
        <f t="shared" si="12"/>
        <v>0</v>
      </c>
      <c r="BC55" s="4">
        <f t="shared" si="12"/>
        <v>0</v>
      </c>
      <c r="BD55" s="4">
        <f t="shared" si="12"/>
        <v>0</v>
      </c>
      <c r="BE55" s="4">
        <f t="shared" si="12"/>
        <v>0</v>
      </c>
      <c r="BF55" s="4">
        <f t="shared" si="12"/>
        <v>0</v>
      </c>
      <c r="BG55" s="4">
        <f t="shared" si="12"/>
        <v>0</v>
      </c>
      <c r="BH55" s="4">
        <f t="shared" si="12"/>
        <v>0</v>
      </c>
      <c r="BI55" s="4">
        <f t="shared" si="12"/>
        <v>0</v>
      </c>
      <c r="BJ55" s="4">
        <f t="shared" si="12"/>
        <v>0</v>
      </c>
      <c r="BK55" s="4">
        <f t="shared" si="12"/>
        <v>0</v>
      </c>
      <c r="BL55" s="4">
        <f t="shared" si="12"/>
        <v>0</v>
      </c>
      <c r="BM55" s="4">
        <f t="shared" si="12"/>
        <v>0</v>
      </c>
      <c r="BN55" s="4">
        <f t="shared" si="12"/>
        <v>0</v>
      </c>
      <c r="BO55" s="4">
        <f t="shared" ref="BO55" si="13">BO14</f>
        <v>0</v>
      </c>
      <c r="BP55" s="4"/>
      <c r="BQ55" s="4"/>
      <c r="BR55" s="54"/>
    </row>
    <row r="56" spans="1:72" ht="15" customHeight="1">
      <c r="A56" s="151"/>
      <c r="B56" s="4" t="str">
        <f>B15</f>
        <v>Суп с лапшой</v>
      </c>
      <c r="C56" s="154"/>
      <c r="D56" s="4">
        <f t="shared" ref="D56:BO56" si="14">D15</f>
        <v>0</v>
      </c>
      <c r="E56" s="4">
        <f t="shared" si="14"/>
        <v>0</v>
      </c>
      <c r="F56" s="4">
        <f t="shared" si="14"/>
        <v>0</v>
      </c>
      <c r="G56" s="4">
        <f t="shared" si="14"/>
        <v>0</v>
      </c>
      <c r="H56" s="4">
        <f t="shared" si="14"/>
        <v>0</v>
      </c>
      <c r="I56" s="4">
        <f t="shared" si="14"/>
        <v>0</v>
      </c>
      <c r="J56" s="4">
        <f t="shared" si="14"/>
        <v>0</v>
      </c>
      <c r="K56" s="4">
        <f t="shared" si="14"/>
        <v>3.0000000000000001E-3</v>
      </c>
      <c r="L56" s="4">
        <f t="shared" si="14"/>
        <v>0</v>
      </c>
      <c r="M56" s="4">
        <f t="shared" si="14"/>
        <v>0</v>
      </c>
      <c r="N56" s="4">
        <f t="shared" si="14"/>
        <v>0</v>
      </c>
      <c r="O56" s="4">
        <f t="shared" si="14"/>
        <v>0</v>
      </c>
      <c r="P56" s="4">
        <f t="shared" si="14"/>
        <v>0</v>
      </c>
      <c r="Q56" s="4">
        <f t="shared" si="14"/>
        <v>0</v>
      </c>
      <c r="R56" s="4">
        <f t="shared" si="14"/>
        <v>0</v>
      </c>
      <c r="S56" s="4">
        <f t="shared" si="14"/>
        <v>0</v>
      </c>
      <c r="T56" s="4">
        <f t="shared" si="14"/>
        <v>0</v>
      </c>
      <c r="U56" s="4">
        <f t="shared" si="14"/>
        <v>0</v>
      </c>
      <c r="V56" s="4">
        <f t="shared" si="14"/>
        <v>0</v>
      </c>
      <c r="W56" s="4">
        <f t="shared" si="14"/>
        <v>0</v>
      </c>
      <c r="X56" s="4">
        <f t="shared" si="14"/>
        <v>0</v>
      </c>
      <c r="Y56" s="4">
        <f t="shared" si="14"/>
        <v>0</v>
      </c>
      <c r="Z56" s="4">
        <f t="shared" si="14"/>
        <v>0</v>
      </c>
      <c r="AA56" s="4">
        <f t="shared" si="14"/>
        <v>0</v>
      </c>
      <c r="AB56" s="4">
        <f t="shared" si="14"/>
        <v>0</v>
      </c>
      <c r="AC56" s="4">
        <f t="shared" si="14"/>
        <v>0</v>
      </c>
      <c r="AD56" s="4">
        <f t="shared" si="14"/>
        <v>0</v>
      </c>
      <c r="AE56" s="4">
        <f t="shared" si="14"/>
        <v>0</v>
      </c>
      <c r="AF56" s="4">
        <f t="shared" si="14"/>
        <v>0</v>
      </c>
      <c r="AG56" s="4">
        <f t="shared" si="14"/>
        <v>0</v>
      </c>
      <c r="AH56" s="4">
        <f t="shared" si="14"/>
        <v>0</v>
      </c>
      <c r="AI56" s="4">
        <f t="shared" si="14"/>
        <v>0</v>
      </c>
      <c r="AJ56" s="4">
        <f t="shared" si="14"/>
        <v>0</v>
      </c>
      <c r="AK56" s="4">
        <f t="shared" si="14"/>
        <v>0</v>
      </c>
      <c r="AL56" s="4">
        <f t="shared" si="14"/>
        <v>0.01</v>
      </c>
      <c r="AM56" s="4">
        <f t="shared" si="14"/>
        <v>0</v>
      </c>
      <c r="AN56" s="4">
        <f t="shared" si="14"/>
        <v>0</v>
      </c>
      <c r="AO56" s="4">
        <f t="shared" si="14"/>
        <v>0</v>
      </c>
      <c r="AP56" s="4">
        <f t="shared" si="14"/>
        <v>0</v>
      </c>
      <c r="AQ56" s="4">
        <f t="shared" si="14"/>
        <v>0</v>
      </c>
      <c r="AR56" s="4">
        <f t="shared" si="14"/>
        <v>0</v>
      </c>
      <c r="AS56" s="4">
        <f t="shared" si="14"/>
        <v>0</v>
      </c>
      <c r="AT56" s="4">
        <f t="shared" si="14"/>
        <v>0</v>
      </c>
      <c r="AU56" s="4">
        <f t="shared" si="14"/>
        <v>0</v>
      </c>
      <c r="AV56" s="4">
        <f t="shared" si="14"/>
        <v>0</v>
      </c>
      <c r="AW56" s="4">
        <f t="shared" si="14"/>
        <v>0</v>
      </c>
      <c r="AX56" s="4">
        <f t="shared" si="14"/>
        <v>0</v>
      </c>
      <c r="AY56" s="4">
        <f t="shared" si="14"/>
        <v>0</v>
      </c>
      <c r="AZ56" s="4">
        <f t="shared" si="14"/>
        <v>0</v>
      </c>
      <c r="BA56" s="4">
        <f t="shared" si="14"/>
        <v>0</v>
      </c>
      <c r="BB56" s="4">
        <f t="shared" si="14"/>
        <v>0</v>
      </c>
      <c r="BC56" s="4">
        <f t="shared" si="14"/>
        <v>0</v>
      </c>
      <c r="BD56" s="4">
        <f t="shared" si="14"/>
        <v>3.6999999999999998E-2</v>
      </c>
      <c r="BE56" s="4">
        <f t="shared" si="14"/>
        <v>0</v>
      </c>
      <c r="BF56" s="4">
        <f t="shared" si="14"/>
        <v>0</v>
      </c>
      <c r="BG56" s="4">
        <f t="shared" si="14"/>
        <v>0</v>
      </c>
      <c r="BH56" s="4">
        <f t="shared" si="14"/>
        <v>0</v>
      </c>
      <c r="BI56" s="4">
        <f t="shared" si="14"/>
        <v>0</v>
      </c>
      <c r="BJ56" s="4">
        <f t="shared" si="14"/>
        <v>0.1</v>
      </c>
      <c r="BK56" s="4">
        <f t="shared" si="14"/>
        <v>1.6E-2</v>
      </c>
      <c r="BL56" s="4">
        <f t="shared" si="14"/>
        <v>1.2E-2</v>
      </c>
      <c r="BM56" s="4">
        <f t="shared" si="14"/>
        <v>0</v>
      </c>
      <c r="BN56" s="4">
        <f t="shared" si="14"/>
        <v>0</v>
      </c>
      <c r="BO56" s="4">
        <f t="shared" si="14"/>
        <v>0</v>
      </c>
      <c r="BP56" s="4"/>
      <c r="BQ56" s="4"/>
      <c r="BR56" s="54"/>
    </row>
    <row r="57" spans="1:72" ht="17.399999999999999">
      <c r="B57" s="8" t="s">
        <v>23</v>
      </c>
      <c r="C57" s="9"/>
      <c r="D57" s="10">
        <f>SUM(D52:D56)</f>
        <v>0.03</v>
      </c>
      <c r="E57" s="10">
        <f t="shared" ref="E57:BO57" si="15">SUM(E52:E56)</f>
        <v>0</v>
      </c>
      <c r="F57" s="10">
        <f t="shared" si="15"/>
        <v>0.01</v>
      </c>
      <c r="G57" s="10">
        <f t="shared" si="15"/>
        <v>0</v>
      </c>
      <c r="H57" s="10">
        <f t="shared" si="15"/>
        <v>0</v>
      </c>
      <c r="I57" s="10">
        <f t="shared" si="15"/>
        <v>2.3999999999999998E-3</v>
      </c>
      <c r="J57" s="10">
        <f t="shared" si="15"/>
        <v>0.09</v>
      </c>
      <c r="K57" s="10">
        <f t="shared" si="15"/>
        <v>3.0000000000000001E-3</v>
      </c>
      <c r="L57" s="10">
        <f t="shared" si="15"/>
        <v>0</v>
      </c>
      <c r="M57" s="10">
        <f t="shared" si="15"/>
        <v>0</v>
      </c>
      <c r="N57" s="10">
        <f t="shared" si="15"/>
        <v>0</v>
      </c>
      <c r="O57" s="10">
        <f t="shared" si="15"/>
        <v>0</v>
      </c>
      <c r="P57" s="10">
        <f t="shared" si="15"/>
        <v>0</v>
      </c>
      <c r="Q57" s="10">
        <f t="shared" si="15"/>
        <v>8.0000000000000002E-3</v>
      </c>
      <c r="R57" s="10">
        <f t="shared" si="15"/>
        <v>0</v>
      </c>
      <c r="S57" s="10">
        <f t="shared" si="15"/>
        <v>0</v>
      </c>
      <c r="T57" s="10">
        <f t="shared" si="15"/>
        <v>0</v>
      </c>
      <c r="U57" s="10">
        <f t="shared" si="15"/>
        <v>0</v>
      </c>
      <c r="V57" s="10">
        <f t="shared" si="15"/>
        <v>0</v>
      </c>
      <c r="W57" s="10">
        <f>SUM(W52:W56)</f>
        <v>0</v>
      </c>
      <c r="X57" s="10">
        <f t="shared" si="15"/>
        <v>0</v>
      </c>
      <c r="Y57" s="10">
        <f t="shared" si="15"/>
        <v>0</v>
      </c>
      <c r="Z57" s="10">
        <f t="shared" si="15"/>
        <v>0</v>
      </c>
      <c r="AA57" s="10">
        <f t="shared" si="15"/>
        <v>0</v>
      </c>
      <c r="AB57" s="10">
        <f t="shared" si="15"/>
        <v>0</v>
      </c>
      <c r="AC57" s="10">
        <f t="shared" si="15"/>
        <v>0</v>
      </c>
      <c r="AD57" s="10">
        <f t="shared" si="15"/>
        <v>0</v>
      </c>
      <c r="AE57" s="10">
        <f t="shared" si="15"/>
        <v>0</v>
      </c>
      <c r="AF57" s="10">
        <f t="shared" si="15"/>
        <v>0</v>
      </c>
      <c r="AG57" s="10">
        <f t="shared" si="15"/>
        <v>0</v>
      </c>
      <c r="AH57" s="10">
        <f t="shared" si="15"/>
        <v>0</v>
      </c>
      <c r="AI57" s="10">
        <f t="shared" si="15"/>
        <v>0</v>
      </c>
      <c r="AJ57" s="10">
        <f t="shared" si="15"/>
        <v>0</v>
      </c>
      <c r="AK57" s="10">
        <f t="shared" si="15"/>
        <v>0</v>
      </c>
      <c r="AL57" s="10">
        <f t="shared" si="15"/>
        <v>0.01</v>
      </c>
      <c r="AM57" s="10">
        <f t="shared" si="15"/>
        <v>0</v>
      </c>
      <c r="AN57" s="10">
        <f t="shared" si="15"/>
        <v>0</v>
      </c>
      <c r="AO57" s="10">
        <f t="shared" si="15"/>
        <v>0</v>
      </c>
      <c r="AP57" s="10">
        <f t="shared" si="15"/>
        <v>0</v>
      </c>
      <c r="AQ57" s="10">
        <f t="shared" si="15"/>
        <v>0</v>
      </c>
      <c r="AR57" s="10">
        <f t="shared" si="15"/>
        <v>0</v>
      </c>
      <c r="AS57" s="10">
        <f t="shared" si="15"/>
        <v>0</v>
      </c>
      <c r="AT57" s="10">
        <f t="shared" si="15"/>
        <v>0</v>
      </c>
      <c r="AU57" s="10">
        <f t="shared" si="15"/>
        <v>0</v>
      </c>
      <c r="AV57" s="10">
        <f t="shared" si="15"/>
        <v>0</v>
      </c>
      <c r="AW57" s="10">
        <f t="shared" si="15"/>
        <v>0</v>
      </c>
      <c r="AX57" s="10">
        <f t="shared" si="15"/>
        <v>0</v>
      </c>
      <c r="AY57" s="10">
        <f t="shared" si="15"/>
        <v>0</v>
      </c>
      <c r="AZ57" s="10">
        <f t="shared" si="15"/>
        <v>0</v>
      </c>
      <c r="BA57" s="10">
        <f t="shared" si="15"/>
        <v>0</v>
      </c>
      <c r="BB57" s="10">
        <f t="shared" si="15"/>
        <v>0</v>
      </c>
      <c r="BC57" s="10">
        <f t="shared" si="15"/>
        <v>0</v>
      </c>
      <c r="BD57" s="10">
        <f t="shared" si="15"/>
        <v>3.6999999999999998E-2</v>
      </c>
      <c r="BE57" s="10">
        <f t="shared" si="15"/>
        <v>0</v>
      </c>
      <c r="BF57" s="10">
        <f t="shared" si="15"/>
        <v>0</v>
      </c>
      <c r="BG57" s="10">
        <f t="shared" si="15"/>
        <v>0</v>
      </c>
      <c r="BH57" s="10">
        <f t="shared" si="15"/>
        <v>0</v>
      </c>
      <c r="BI57" s="10">
        <f t="shared" si="15"/>
        <v>0</v>
      </c>
      <c r="BJ57" s="10">
        <f t="shared" si="15"/>
        <v>0.1</v>
      </c>
      <c r="BK57" s="10">
        <f t="shared" si="15"/>
        <v>1.6E-2</v>
      </c>
      <c r="BL57" s="10">
        <f t="shared" si="15"/>
        <v>1.2E-2</v>
      </c>
      <c r="BM57" s="10">
        <f t="shared" si="15"/>
        <v>0</v>
      </c>
      <c r="BN57" s="10">
        <f t="shared" si="15"/>
        <v>0</v>
      </c>
      <c r="BO57" s="10">
        <f t="shared" si="15"/>
        <v>0</v>
      </c>
      <c r="BP57" s="10"/>
      <c r="BQ57" s="10"/>
      <c r="BR57" s="55"/>
    </row>
    <row r="58" spans="1:72" ht="17.399999999999999">
      <c r="B58" s="8" t="s">
        <v>24</v>
      </c>
      <c r="C58" s="9"/>
      <c r="D58" s="11">
        <f t="shared" ref="D58:BO58" si="16">PRODUCT(D57,$F$7)</f>
        <v>0.03</v>
      </c>
      <c r="E58" s="11">
        <f t="shared" si="16"/>
        <v>0</v>
      </c>
      <c r="F58" s="11">
        <f t="shared" si="16"/>
        <v>0.01</v>
      </c>
      <c r="G58" s="11">
        <f t="shared" si="16"/>
        <v>0</v>
      </c>
      <c r="H58" s="11">
        <f t="shared" si="16"/>
        <v>0</v>
      </c>
      <c r="I58" s="11">
        <f t="shared" si="16"/>
        <v>2.3999999999999998E-3</v>
      </c>
      <c r="J58" s="11">
        <f t="shared" si="16"/>
        <v>0.09</v>
      </c>
      <c r="K58" s="11">
        <f t="shared" si="16"/>
        <v>3.0000000000000001E-3</v>
      </c>
      <c r="L58" s="11">
        <f t="shared" si="16"/>
        <v>0</v>
      </c>
      <c r="M58" s="11">
        <f t="shared" si="16"/>
        <v>0</v>
      </c>
      <c r="N58" s="11">
        <f t="shared" si="16"/>
        <v>0</v>
      </c>
      <c r="O58" s="11">
        <f t="shared" si="16"/>
        <v>0</v>
      </c>
      <c r="P58" s="11">
        <f t="shared" si="16"/>
        <v>0</v>
      </c>
      <c r="Q58" s="11">
        <f t="shared" si="16"/>
        <v>8.0000000000000002E-3</v>
      </c>
      <c r="R58" s="11">
        <f t="shared" si="16"/>
        <v>0</v>
      </c>
      <c r="S58" s="11">
        <f t="shared" si="16"/>
        <v>0</v>
      </c>
      <c r="T58" s="11">
        <f t="shared" si="16"/>
        <v>0</v>
      </c>
      <c r="U58" s="11">
        <f t="shared" si="16"/>
        <v>0</v>
      </c>
      <c r="V58" s="11">
        <f t="shared" si="16"/>
        <v>0</v>
      </c>
      <c r="W58" s="11">
        <f>PRODUCT(W57,$F$7)</f>
        <v>0</v>
      </c>
      <c r="X58" s="11">
        <f t="shared" si="16"/>
        <v>0</v>
      </c>
      <c r="Y58" s="11">
        <f t="shared" si="16"/>
        <v>0</v>
      </c>
      <c r="Z58" s="11">
        <f t="shared" si="16"/>
        <v>0</v>
      </c>
      <c r="AA58" s="11">
        <f t="shared" si="16"/>
        <v>0</v>
      </c>
      <c r="AB58" s="11">
        <f t="shared" si="16"/>
        <v>0</v>
      </c>
      <c r="AC58" s="11">
        <f t="shared" si="16"/>
        <v>0</v>
      </c>
      <c r="AD58" s="11">
        <f t="shared" si="16"/>
        <v>0</v>
      </c>
      <c r="AE58" s="11">
        <f t="shared" si="16"/>
        <v>0</v>
      </c>
      <c r="AF58" s="11">
        <f t="shared" si="16"/>
        <v>0</v>
      </c>
      <c r="AG58" s="11">
        <f t="shared" si="16"/>
        <v>0</v>
      </c>
      <c r="AH58" s="11">
        <f t="shared" si="16"/>
        <v>0</v>
      </c>
      <c r="AI58" s="11">
        <f t="shared" si="16"/>
        <v>0</v>
      </c>
      <c r="AJ58" s="11">
        <f t="shared" si="16"/>
        <v>0</v>
      </c>
      <c r="AK58" s="11">
        <f t="shared" si="16"/>
        <v>0</v>
      </c>
      <c r="AL58" s="11">
        <f t="shared" si="16"/>
        <v>0.01</v>
      </c>
      <c r="AM58" s="11">
        <f t="shared" si="16"/>
        <v>0</v>
      </c>
      <c r="AN58" s="11">
        <f t="shared" si="16"/>
        <v>0</v>
      </c>
      <c r="AO58" s="11">
        <f t="shared" si="16"/>
        <v>0</v>
      </c>
      <c r="AP58" s="11">
        <f t="shared" si="16"/>
        <v>0</v>
      </c>
      <c r="AQ58" s="11">
        <f t="shared" si="16"/>
        <v>0</v>
      </c>
      <c r="AR58" s="11">
        <f t="shared" si="16"/>
        <v>0</v>
      </c>
      <c r="AS58" s="11">
        <f t="shared" si="16"/>
        <v>0</v>
      </c>
      <c r="AT58" s="11">
        <f t="shared" si="16"/>
        <v>0</v>
      </c>
      <c r="AU58" s="11">
        <f t="shared" si="16"/>
        <v>0</v>
      </c>
      <c r="AV58" s="11">
        <f t="shared" si="16"/>
        <v>0</v>
      </c>
      <c r="AW58" s="11">
        <f t="shared" si="16"/>
        <v>0</v>
      </c>
      <c r="AX58" s="11">
        <f t="shared" si="16"/>
        <v>0</v>
      </c>
      <c r="AY58" s="11">
        <f t="shared" si="16"/>
        <v>0</v>
      </c>
      <c r="AZ58" s="11">
        <f t="shared" si="16"/>
        <v>0</v>
      </c>
      <c r="BA58" s="11">
        <f t="shared" si="16"/>
        <v>0</v>
      </c>
      <c r="BB58" s="11">
        <f t="shared" si="16"/>
        <v>0</v>
      </c>
      <c r="BC58" s="11">
        <f t="shared" si="16"/>
        <v>0</v>
      </c>
      <c r="BD58" s="11">
        <f t="shared" si="16"/>
        <v>3.6999999999999998E-2</v>
      </c>
      <c r="BE58" s="11">
        <f t="shared" si="16"/>
        <v>0</v>
      </c>
      <c r="BF58" s="11">
        <f t="shared" si="16"/>
        <v>0</v>
      </c>
      <c r="BG58" s="11">
        <f t="shared" si="16"/>
        <v>0</v>
      </c>
      <c r="BH58" s="11">
        <f t="shared" si="16"/>
        <v>0</v>
      </c>
      <c r="BI58" s="11">
        <f t="shared" si="16"/>
        <v>0</v>
      </c>
      <c r="BJ58" s="11">
        <f t="shared" si="16"/>
        <v>0.1</v>
      </c>
      <c r="BK58" s="11">
        <f t="shared" si="16"/>
        <v>1.6E-2</v>
      </c>
      <c r="BL58" s="11">
        <f t="shared" si="16"/>
        <v>1.2E-2</v>
      </c>
      <c r="BM58" s="11">
        <f t="shared" si="16"/>
        <v>0</v>
      </c>
      <c r="BN58" s="11">
        <f t="shared" si="16"/>
        <v>0</v>
      </c>
      <c r="BO58" s="11">
        <f t="shared" si="16"/>
        <v>0</v>
      </c>
      <c r="BP58" s="11"/>
      <c r="BQ58" s="11"/>
      <c r="BR58" s="56"/>
    </row>
    <row r="60" spans="1:72" ht="17.399999999999999">
      <c r="A60" s="12"/>
      <c r="B60" s="13" t="s">
        <v>25</v>
      </c>
      <c r="C60" s="14" t="s">
        <v>26</v>
      </c>
      <c r="D60" s="15">
        <f>D42</f>
        <v>90.9</v>
      </c>
      <c r="E60" s="15">
        <f t="shared" ref="E60:BO60" si="17">E42</f>
        <v>96</v>
      </c>
      <c r="F60" s="15">
        <f t="shared" si="17"/>
        <v>93</v>
      </c>
      <c r="G60" s="15">
        <f t="shared" si="17"/>
        <v>780</v>
      </c>
      <c r="H60" s="15">
        <f t="shared" si="17"/>
        <v>1610</v>
      </c>
      <c r="I60" s="15">
        <f t="shared" si="17"/>
        <v>760</v>
      </c>
      <c r="J60" s="15">
        <f t="shared" si="17"/>
        <v>90.57</v>
      </c>
      <c r="K60" s="15">
        <f t="shared" si="17"/>
        <v>1038.8900000000001</v>
      </c>
      <c r="L60" s="15">
        <f t="shared" si="17"/>
        <v>255.2</v>
      </c>
      <c r="M60" s="15">
        <f t="shared" si="17"/>
        <v>796</v>
      </c>
      <c r="N60" s="15">
        <f t="shared" si="17"/>
        <v>126.38</v>
      </c>
      <c r="O60" s="15">
        <f t="shared" si="17"/>
        <v>416.09</v>
      </c>
      <c r="P60" s="15">
        <f t="shared" si="17"/>
        <v>634.21</v>
      </c>
      <c r="Q60" s="15">
        <f t="shared" si="17"/>
        <v>503.33</v>
      </c>
      <c r="R60" s="15">
        <f t="shared" si="17"/>
        <v>0</v>
      </c>
      <c r="S60" s="15">
        <f t="shared" si="17"/>
        <v>0</v>
      </c>
      <c r="T60" s="15">
        <f t="shared" si="17"/>
        <v>0</v>
      </c>
      <c r="U60" s="15">
        <f t="shared" si="17"/>
        <v>920</v>
      </c>
      <c r="V60" s="15">
        <f t="shared" si="17"/>
        <v>464.1</v>
      </c>
      <c r="W60" s="15">
        <f>W42</f>
        <v>249</v>
      </c>
      <c r="X60" s="15">
        <f t="shared" si="17"/>
        <v>8.6999999999999993</v>
      </c>
      <c r="Y60" s="15">
        <f t="shared" si="17"/>
        <v>0</v>
      </c>
      <c r="Z60" s="15">
        <f t="shared" si="17"/>
        <v>415</v>
      </c>
      <c r="AA60" s="15">
        <f t="shared" si="17"/>
        <v>416</v>
      </c>
      <c r="AB60" s="15">
        <f t="shared" si="17"/>
        <v>358</v>
      </c>
      <c r="AC60" s="15">
        <f t="shared" si="17"/>
        <v>283</v>
      </c>
      <c r="AD60" s="15">
        <f t="shared" si="17"/>
        <v>144</v>
      </c>
      <c r="AE60" s="15">
        <f t="shared" si="17"/>
        <v>668</v>
      </c>
      <c r="AF60" s="15">
        <f t="shared" si="17"/>
        <v>0</v>
      </c>
      <c r="AG60" s="15">
        <f t="shared" si="17"/>
        <v>252</v>
      </c>
      <c r="AH60" s="15">
        <f t="shared" si="17"/>
        <v>340</v>
      </c>
      <c r="AI60" s="15">
        <f t="shared" si="17"/>
        <v>186</v>
      </c>
      <c r="AJ60" s="15">
        <f t="shared" si="17"/>
        <v>263.64</v>
      </c>
      <c r="AK60" s="15">
        <f t="shared" si="17"/>
        <v>98</v>
      </c>
      <c r="AL60" s="15">
        <f t="shared" si="17"/>
        <v>67</v>
      </c>
      <c r="AM60" s="15">
        <f t="shared" si="17"/>
        <v>49.4</v>
      </c>
      <c r="AN60" s="15">
        <f t="shared" si="17"/>
        <v>240</v>
      </c>
      <c r="AO60" s="15">
        <f t="shared" si="17"/>
        <v>258</v>
      </c>
      <c r="AP60" s="15">
        <f t="shared" si="17"/>
        <v>0</v>
      </c>
      <c r="AQ60" s="15">
        <f t="shared" si="17"/>
        <v>346</v>
      </c>
      <c r="AR60" s="15">
        <f t="shared" si="17"/>
        <v>0</v>
      </c>
      <c r="AS60" s="15">
        <f t="shared" si="17"/>
        <v>281.61</v>
      </c>
      <c r="AT60" s="15">
        <f t="shared" si="17"/>
        <v>87.5</v>
      </c>
      <c r="AU60" s="15">
        <f t="shared" si="17"/>
        <v>74</v>
      </c>
      <c r="AV60" s="15">
        <f t="shared" si="17"/>
        <v>64.67</v>
      </c>
      <c r="AW60" s="15">
        <f t="shared" si="17"/>
        <v>75.709999999999994</v>
      </c>
      <c r="AX60" s="15">
        <f t="shared" si="17"/>
        <v>85.71</v>
      </c>
      <c r="AY60" s="15">
        <f t="shared" si="17"/>
        <v>58.75</v>
      </c>
      <c r="AZ60" s="15">
        <f t="shared" si="17"/>
        <v>95.38</v>
      </c>
      <c r="BA60" s="15">
        <f t="shared" si="17"/>
        <v>74</v>
      </c>
      <c r="BB60" s="15">
        <f t="shared" si="17"/>
        <v>65</v>
      </c>
      <c r="BC60" s="15">
        <f t="shared" si="17"/>
        <v>139.33000000000001</v>
      </c>
      <c r="BD60" s="15">
        <f t="shared" si="17"/>
        <v>362</v>
      </c>
      <c r="BE60" s="15">
        <f t="shared" si="17"/>
        <v>549</v>
      </c>
      <c r="BF60" s="15">
        <f t="shared" si="17"/>
        <v>666</v>
      </c>
      <c r="BG60" s="15">
        <f t="shared" si="17"/>
        <v>300</v>
      </c>
      <c r="BH60" s="15">
        <f t="shared" si="17"/>
        <v>578</v>
      </c>
      <c r="BI60" s="15">
        <f t="shared" si="17"/>
        <v>0</v>
      </c>
      <c r="BJ60" s="15">
        <f t="shared" si="17"/>
        <v>84</v>
      </c>
      <c r="BK60" s="15">
        <f t="shared" si="17"/>
        <v>68</v>
      </c>
      <c r="BL60" s="15">
        <f t="shared" si="17"/>
        <v>79</v>
      </c>
      <c r="BM60" s="15">
        <f t="shared" si="17"/>
        <v>87</v>
      </c>
      <c r="BN60" s="15">
        <f t="shared" si="17"/>
        <v>109</v>
      </c>
      <c r="BO60" s="15">
        <f t="shared" si="17"/>
        <v>329</v>
      </c>
      <c r="BP60" s="15"/>
      <c r="BQ60" s="15"/>
      <c r="BR60" s="55"/>
    </row>
    <row r="61" spans="1:72" ht="17.399999999999999">
      <c r="B61" s="8" t="s">
        <v>27</v>
      </c>
      <c r="C61" s="9" t="s">
        <v>26</v>
      </c>
      <c r="D61" s="10">
        <f>D60/1000</f>
        <v>9.0900000000000009E-2</v>
      </c>
      <c r="E61" s="10">
        <f t="shared" ref="E61:BO61" si="18">E60/1000</f>
        <v>9.6000000000000002E-2</v>
      </c>
      <c r="F61" s="10">
        <f t="shared" si="18"/>
        <v>9.2999999999999999E-2</v>
      </c>
      <c r="G61" s="10">
        <f t="shared" si="18"/>
        <v>0.78</v>
      </c>
      <c r="H61" s="10">
        <f t="shared" si="18"/>
        <v>1.61</v>
      </c>
      <c r="I61" s="10">
        <f t="shared" si="18"/>
        <v>0.76</v>
      </c>
      <c r="J61" s="10">
        <f t="shared" si="18"/>
        <v>9.0569999999999998E-2</v>
      </c>
      <c r="K61" s="10">
        <f t="shared" si="18"/>
        <v>1.0388900000000001</v>
      </c>
      <c r="L61" s="10">
        <f t="shared" si="18"/>
        <v>0.25519999999999998</v>
      </c>
      <c r="M61" s="10">
        <f t="shared" si="18"/>
        <v>0.79600000000000004</v>
      </c>
      <c r="N61" s="10">
        <f t="shared" si="18"/>
        <v>0.12637999999999999</v>
      </c>
      <c r="O61" s="10">
        <f t="shared" si="18"/>
        <v>0.41608999999999996</v>
      </c>
      <c r="P61" s="10">
        <f t="shared" si="18"/>
        <v>0.63421000000000005</v>
      </c>
      <c r="Q61" s="10">
        <f t="shared" si="18"/>
        <v>0.50332999999999994</v>
      </c>
      <c r="R61" s="10">
        <f t="shared" si="18"/>
        <v>0</v>
      </c>
      <c r="S61" s="10">
        <f t="shared" si="18"/>
        <v>0</v>
      </c>
      <c r="T61" s="10">
        <f t="shared" si="18"/>
        <v>0</v>
      </c>
      <c r="U61" s="10">
        <f t="shared" si="18"/>
        <v>0.92</v>
      </c>
      <c r="V61" s="10">
        <f t="shared" si="18"/>
        <v>0.46410000000000001</v>
      </c>
      <c r="W61" s="10">
        <f>W60/1000</f>
        <v>0.249</v>
      </c>
      <c r="X61" s="10">
        <f t="shared" si="18"/>
        <v>8.6999999999999994E-3</v>
      </c>
      <c r="Y61" s="10">
        <f t="shared" si="18"/>
        <v>0</v>
      </c>
      <c r="Z61" s="10">
        <f t="shared" si="18"/>
        <v>0.41499999999999998</v>
      </c>
      <c r="AA61" s="10">
        <f t="shared" si="18"/>
        <v>0.41599999999999998</v>
      </c>
      <c r="AB61" s="10">
        <f t="shared" si="18"/>
        <v>0.35799999999999998</v>
      </c>
      <c r="AC61" s="10">
        <f t="shared" si="18"/>
        <v>0.28299999999999997</v>
      </c>
      <c r="AD61" s="10">
        <f t="shared" si="18"/>
        <v>0.14399999999999999</v>
      </c>
      <c r="AE61" s="10">
        <f t="shared" si="18"/>
        <v>0.66800000000000004</v>
      </c>
      <c r="AF61" s="10">
        <f t="shared" si="18"/>
        <v>0</v>
      </c>
      <c r="AG61" s="10">
        <f t="shared" si="18"/>
        <v>0.252</v>
      </c>
      <c r="AH61" s="10">
        <f t="shared" si="18"/>
        <v>0.34</v>
      </c>
      <c r="AI61" s="10">
        <f t="shared" si="18"/>
        <v>0.186</v>
      </c>
      <c r="AJ61" s="10">
        <f t="shared" si="18"/>
        <v>0.26363999999999999</v>
      </c>
      <c r="AK61" s="10">
        <f t="shared" si="18"/>
        <v>9.8000000000000004E-2</v>
      </c>
      <c r="AL61" s="10">
        <f t="shared" si="18"/>
        <v>6.7000000000000004E-2</v>
      </c>
      <c r="AM61" s="10">
        <f t="shared" si="18"/>
        <v>4.9399999999999999E-2</v>
      </c>
      <c r="AN61" s="10">
        <f t="shared" si="18"/>
        <v>0.24</v>
      </c>
      <c r="AO61" s="10">
        <f t="shared" si="18"/>
        <v>0.25800000000000001</v>
      </c>
      <c r="AP61" s="10">
        <f t="shared" si="18"/>
        <v>0</v>
      </c>
      <c r="AQ61" s="10">
        <f t="shared" si="18"/>
        <v>0.34599999999999997</v>
      </c>
      <c r="AR61" s="10">
        <f t="shared" si="18"/>
        <v>0</v>
      </c>
      <c r="AS61" s="10">
        <f t="shared" si="18"/>
        <v>0.28161000000000003</v>
      </c>
      <c r="AT61" s="10">
        <f t="shared" si="18"/>
        <v>8.7499999999999994E-2</v>
      </c>
      <c r="AU61" s="10">
        <f t="shared" si="18"/>
        <v>7.3999999999999996E-2</v>
      </c>
      <c r="AV61" s="10">
        <f t="shared" si="18"/>
        <v>6.4670000000000005E-2</v>
      </c>
      <c r="AW61" s="10">
        <f t="shared" si="18"/>
        <v>7.571E-2</v>
      </c>
      <c r="AX61" s="10">
        <f t="shared" si="18"/>
        <v>8.5709999999999995E-2</v>
      </c>
      <c r="AY61" s="10">
        <f t="shared" si="18"/>
        <v>5.8749999999999997E-2</v>
      </c>
      <c r="AZ61" s="10">
        <f t="shared" si="18"/>
        <v>9.5379999999999993E-2</v>
      </c>
      <c r="BA61" s="10">
        <f t="shared" si="18"/>
        <v>7.3999999999999996E-2</v>
      </c>
      <c r="BB61" s="10">
        <f t="shared" si="18"/>
        <v>6.5000000000000002E-2</v>
      </c>
      <c r="BC61" s="10">
        <f t="shared" si="18"/>
        <v>0.13933000000000001</v>
      </c>
      <c r="BD61" s="10">
        <f t="shared" si="18"/>
        <v>0.36199999999999999</v>
      </c>
      <c r="BE61" s="10">
        <f t="shared" si="18"/>
        <v>0.54900000000000004</v>
      </c>
      <c r="BF61" s="10">
        <f t="shared" si="18"/>
        <v>0.66600000000000004</v>
      </c>
      <c r="BG61" s="10">
        <f t="shared" si="18"/>
        <v>0.3</v>
      </c>
      <c r="BH61" s="10">
        <f t="shared" si="18"/>
        <v>0.57799999999999996</v>
      </c>
      <c r="BI61" s="10">
        <f t="shared" si="18"/>
        <v>0</v>
      </c>
      <c r="BJ61" s="10">
        <f t="shared" si="18"/>
        <v>8.4000000000000005E-2</v>
      </c>
      <c r="BK61" s="10">
        <f t="shared" si="18"/>
        <v>6.8000000000000005E-2</v>
      </c>
      <c r="BL61" s="10">
        <f t="shared" si="18"/>
        <v>7.9000000000000001E-2</v>
      </c>
      <c r="BM61" s="10">
        <f t="shared" si="18"/>
        <v>8.6999999999999994E-2</v>
      </c>
      <c r="BN61" s="10">
        <f t="shared" si="18"/>
        <v>0.109</v>
      </c>
      <c r="BO61" s="10">
        <f t="shared" si="18"/>
        <v>0.32900000000000001</v>
      </c>
      <c r="BP61" s="10"/>
      <c r="BQ61" s="10"/>
      <c r="BR61" s="55"/>
    </row>
    <row r="62" spans="1:72" ht="17.399999999999999">
      <c r="A62" s="16"/>
      <c r="B62" s="17" t="s">
        <v>28</v>
      </c>
      <c r="C62" s="158"/>
      <c r="D62" s="18">
        <f>D58*D60</f>
        <v>2.7269999999999999</v>
      </c>
      <c r="E62" s="18">
        <f t="shared" ref="E62:BO62" si="19">E58*E60</f>
        <v>0</v>
      </c>
      <c r="F62" s="18">
        <f t="shared" si="19"/>
        <v>0.93</v>
      </c>
      <c r="G62" s="18">
        <f t="shared" si="19"/>
        <v>0</v>
      </c>
      <c r="H62" s="18">
        <f t="shared" si="19"/>
        <v>0</v>
      </c>
      <c r="I62" s="18">
        <f t="shared" si="19"/>
        <v>1.8239999999999998</v>
      </c>
      <c r="J62" s="18">
        <f t="shared" si="19"/>
        <v>8.1512999999999991</v>
      </c>
      <c r="K62" s="18">
        <f t="shared" si="19"/>
        <v>3.1166700000000005</v>
      </c>
      <c r="L62" s="18">
        <f t="shared" si="19"/>
        <v>0</v>
      </c>
      <c r="M62" s="18">
        <f t="shared" si="19"/>
        <v>0</v>
      </c>
      <c r="N62" s="18">
        <f t="shared" si="19"/>
        <v>0</v>
      </c>
      <c r="O62" s="18">
        <f t="shared" si="19"/>
        <v>0</v>
      </c>
      <c r="P62" s="18">
        <f t="shared" si="19"/>
        <v>0</v>
      </c>
      <c r="Q62" s="18">
        <f t="shared" si="19"/>
        <v>4.0266399999999996</v>
      </c>
      <c r="R62" s="18">
        <f t="shared" si="19"/>
        <v>0</v>
      </c>
      <c r="S62" s="18">
        <f t="shared" si="19"/>
        <v>0</v>
      </c>
      <c r="T62" s="18">
        <f t="shared" si="19"/>
        <v>0</v>
      </c>
      <c r="U62" s="18">
        <f t="shared" si="19"/>
        <v>0</v>
      </c>
      <c r="V62" s="18">
        <f t="shared" si="19"/>
        <v>0</v>
      </c>
      <c r="W62" s="18">
        <f>W58*W60</f>
        <v>0</v>
      </c>
      <c r="X62" s="18">
        <f t="shared" si="19"/>
        <v>0</v>
      </c>
      <c r="Y62" s="18">
        <f t="shared" si="19"/>
        <v>0</v>
      </c>
      <c r="Z62" s="18">
        <f t="shared" si="19"/>
        <v>0</v>
      </c>
      <c r="AA62" s="18">
        <f t="shared" si="19"/>
        <v>0</v>
      </c>
      <c r="AB62" s="18">
        <f t="shared" si="19"/>
        <v>0</v>
      </c>
      <c r="AC62" s="18">
        <f t="shared" si="19"/>
        <v>0</v>
      </c>
      <c r="AD62" s="18">
        <f t="shared" si="19"/>
        <v>0</v>
      </c>
      <c r="AE62" s="18">
        <f t="shared" si="19"/>
        <v>0</v>
      </c>
      <c r="AF62" s="18">
        <f t="shared" si="19"/>
        <v>0</v>
      </c>
      <c r="AG62" s="18">
        <f t="shared" si="19"/>
        <v>0</v>
      </c>
      <c r="AH62" s="18">
        <f t="shared" si="19"/>
        <v>0</v>
      </c>
      <c r="AI62" s="18">
        <f t="shared" si="19"/>
        <v>0</v>
      </c>
      <c r="AJ62" s="18">
        <f t="shared" si="19"/>
        <v>0</v>
      </c>
      <c r="AK62" s="18">
        <f t="shared" si="19"/>
        <v>0</v>
      </c>
      <c r="AL62" s="18">
        <f t="shared" si="19"/>
        <v>0.67</v>
      </c>
      <c r="AM62" s="18">
        <f t="shared" si="19"/>
        <v>0</v>
      </c>
      <c r="AN62" s="18">
        <f t="shared" si="19"/>
        <v>0</v>
      </c>
      <c r="AO62" s="18">
        <f t="shared" si="19"/>
        <v>0</v>
      </c>
      <c r="AP62" s="18">
        <f t="shared" si="19"/>
        <v>0</v>
      </c>
      <c r="AQ62" s="18">
        <f t="shared" si="19"/>
        <v>0</v>
      </c>
      <c r="AR62" s="18">
        <f t="shared" si="19"/>
        <v>0</v>
      </c>
      <c r="AS62" s="18">
        <f t="shared" si="19"/>
        <v>0</v>
      </c>
      <c r="AT62" s="18">
        <f t="shared" si="19"/>
        <v>0</v>
      </c>
      <c r="AU62" s="18">
        <f t="shared" si="19"/>
        <v>0</v>
      </c>
      <c r="AV62" s="18">
        <f t="shared" si="19"/>
        <v>0</v>
      </c>
      <c r="AW62" s="18">
        <f t="shared" si="19"/>
        <v>0</v>
      </c>
      <c r="AX62" s="18">
        <f t="shared" si="19"/>
        <v>0</v>
      </c>
      <c r="AY62" s="18">
        <f t="shared" si="19"/>
        <v>0</v>
      </c>
      <c r="AZ62" s="18">
        <f t="shared" si="19"/>
        <v>0</v>
      </c>
      <c r="BA62" s="18">
        <f t="shared" si="19"/>
        <v>0</v>
      </c>
      <c r="BB62" s="18">
        <f t="shared" si="19"/>
        <v>0</v>
      </c>
      <c r="BC62" s="18">
        <f t="shared" si="19"/>
        <v>0</v>
      </c>
      <c r="BD62" s="18">
        <f t="shared" si="19"/>
        <v>13.394</v>
      </c>
      <c r="BE62" s="18">
        <f t="shared" si="19"/>
        <v>0</v>
      </c>
      <c r="BF62" s="18">
        <f t="shared" si="19"/>
        <v>0</v>
      </c>
      <c r="BG62" s="18">
        <f t="shared" si="19"/>
        <v>0</v>
      </c>
      <c r="BH62" s="18">
        <f t="shared" si="19"/>
        <v>0</v>
      </c>
      <c r="BI62" s="18">
        <f t="shared" si="19"/>
        <v>0</v>
      </c>
      <c r="BJ62" s="18">
        <f t="shared" si="19"/>
        <v>8.4</v>
      </c>
      <c r="BK62" s="18">
        <f t="shared" si="19"/>
        <v>1.0880000000000001</v>
      </c>
      <c r="BL62" s="18">
        <f t="shared" si="19"/>
        <v>0.94800000000000006</v>
      </c>
      <c r="BM62" s="18">
        <f t="shared" si="19"/>
        <v>0</v>
      </c>
      <c r="BN62" s="18">
        <f t="shared" si="19"/>
        <v>0</v>
      </c>
      <c r="BO62" s="18">
        <f t="shared" si="19"/>
        <v>0</v>
      </c>
      <c r="BP62" s="18">
        <f>SUM(D62:BN62)</f>
        <v>45.27561</v>
      </c>
      <c r="BQ62" s="18">
        <f>BP62/$C$10</f>
        <v>45.27561</v>
      </c>
      <c r="BR62" s="58"/>
      <c r="BS62" s="19"/>
      <c r="BT62" s="20"/>
    </row>
    <row r="63" spans="1:72" ht="17.399999999999999">
      <c r="A63" s="16"/>
      <c r="B63" s="17" t="s">
        <v>29</v>
      </c>
      <c r="C63" s="158"/>
      <c r="D63" s="18">
        <f>D58*D60</f>
        <v>2.7269999999999999</v>
      </c>
      <c r="E63" s="18">
        <f t="shared" ref="E63:BO63" si="20">E58*E60</f>
        <v>0</v>
      </c>
      <c r="F63" s="18">
        <f t="shared" si="20"/>
        <v>0.93</v>
      </c>
      <c r="G63" s="18">
        <f t="shared" si="20"/>
        <v>0</v>
      </c>
      <c r="H63" s="18">
        <f t="shared" si="20"/>
        <v>0</v>
      </c>
      <c r="I63" s="18">
        <f t="shared" si="20"/>
        <v>1.8239999999999998</v>
      </c>
      <c r="J63" s="18">
        <f t="shared" si="20"/>
        <v>8.1512999999999991</v>
      </c>
      <c r="K63" s="18">
        <f t="shared" si="20"/>
        <v>3.1166700000000005</v>
      </c>
      <c r="L63" s="18">
        <f t="shared" si="20"/>
        <v>0</v>
      </c>
      <c r="M63" s="18">
        <f t="shared" si="20"/>
        <v>0</v>
      </c>
      <c r="N63" s="18">
        <f t="shared" si="20"/>
        <v>0</v>
      </c>
      <c r="O63" s="18">
        <f t="shared" si="20"/>
        <v>0</v>
      </c>
      <c r="P63" s="18">
        <f t="shared" si="20"/>
        <v>0</v>
      </c>
      <c r="Q63" s="18">
        <f t="shared" si="20"/>
        <v>4.0266399999999996</v>
      </c>
      <c r="R63" s="18">
        <f t="shared" si="20"/>
        <v>0</v>
      </c>
      <c r="S63" s="18">
        <f t="shared" si="20"/>
        <v>0</v>
      </c>
      <c r="T63" s="18">
        <f t="shared" si="20"/>
        <v>0</v>
      </c>
      <c r="U63" s="18">
        <f t="shared" si="20"/>
        <v>0</v>
      </c>
      <c r="V63" s="18">
        <f t="shared" si="20"/>
        <v>0</v>
      </c>
      <c r="W63" s="18">
        <f>W58*W60</f>
        <v>0</v>
      </c>
      <c r="X63" s="18">
        <f t="shared" si="20"/>
        <v>0</v>
      </c>
      <c r="Y63" s="18">
        <f t="shared" si="20"/>
        <v>0</v>
      </c>
      <c r="Z63" s="18">
        <f t="shared" si="20"/>
        <v>0</v>
      </c>
      <c r="AA63" s="18">
        <f t="shared" si="20"/>
        <v>0</v>
      </c>
      <c r="AB63" s="18">
        <f t="shared" si="20"/>
        <v>0</v>
      </c>
      <c r="AC63" s="18">
        <f t="shared" si="20"/>
        <v>0</v>
      </c>
      <c r="AD63" s="18">
        <f t="shared" si="20"/>
        <v>0</v>
      </c>
      <c r="AE63" s="18">
        <f t="shared" si="20"/>
        <v>0</v>
      </c>
      <c r="AF63" s="18">
        <f t="shared" si="20"/>
        <v>0</v>
      </c>
      <c r="AG63" s="18">
        <f t="shared" si="20"/>
        <v>0</v>
      </c>
      <c r="AH63" s="18">
        <f t="shared" si="20"/>
        <v>0</v>
      </c>
      <c r="AI63" s="18">
        <f t="shared" si="20"/>
        <v>0</v>
      </c>
      <c r="AJ63" s="18">
        <f t="shared" si="20"/>
        <v>0</v>
      </c>
      <c r="AK63" s="18">
        <f t="shared" si="20"/>
        <v>0</v>
      </c>
      <c r="AL63" s="18">
        <f t="shared" si="20"/>
        <v>0.67</v>
      </c>
      <c r="AM63" s="18">
        <f t="shared" si="20"/>
        <v>0</v>
      </c>
      <c r="AN63" s="18">
        <f t="shared" si="20"/>
        <v>0</v>
      </c>
      <c r="AO63" s="18">
        <f t="shared" si="20"/>
        <v>0</v>
      </c>
      <c r="AP63" s="18">
        <f t="shared" si="20"/>
        <v>0</v>
      </c>
      <c r="AQ63" s="18">
        <f t="shared" si="20"/>
        <v>0</v>
      </c>
      <c r="AR63" s="18">
        <f t="shared" si="20"/>
        <v>0</v>
      </c>
      <c r="AS63" s="18">
        <f t="shared" si="20"/>
        <v>0</v>
      </c>
      <c r="AT63" s="18">
        <f t="shared" si="20"/>
        <v>0</v>
      </c>
      <c r="AU63" s="18">
        <f t="shared" si="20"/>
        <v>0</v>
      </c>
      <c r="AV63" s="18">
        <f t="shared" si="20"/>
        <v>0</v>
      </c>
      <c r="AW63" s="18">
        <f t="shared" si="20"/>
        <v>0</v>
      </c>
      <c r="AX63" s="18">
        <f t="shared" si="20"/>
        <v>0</v>
      </c>
      <c r="AY63" s="18">
        <f t="shared" si="20"/>
        <v>0</v>
      </c>
      <c r="AZ63" s="18">
        <f t="shared" si="20"/>
        <v>0</v>
      </c>
      <c r="BA63" s="18">
        <f t="shared" si="20"/>
        <v>0</v>
      </c>
      <c r="BB63" s="18">
        <f t="shared" si="20"/>
        <v>0</v>
      </c>
      <c r="BC63" s="18">
        <f t="shared" si="20"/>
        <v>0</v>
      </c>
      <c r="BD63" s="18">
        <f t="shared" si="20"/>
        <v>13.394</v>
      </c>
      <c r="BE63" s="18">
        <f t="shared" si="20"/>
        <v>0</v>
      </c>
      <c r="BF63" s="18">
        <f t="shared" si="20"/>
        <v>0</v>
      </c>
      <c r="BG63" s="18">
        <f t="shared" si="20"/>
        <v>0</v>
      </c>
      <c r="BH63" s="18">
        <f t="shared" si="20"/>
        <v>0</v>
      </c>
      <c r="BI63" s="18">
        <f t="shared" si="20"/>
        <v>0</v>
      </c>
      <c r="BJ63" s="18">
        <f t="shared" si="20"/>
        <v>8.4</v>
      </c>
      <c r="BK63" s="18">
        <f t="shared" si="20"/>
        <v>1.0880000000000001</v>
      </c>
      <c r="BL63" s="18">
        <f t="shared" si="20"/>
        <v>0.94800000000000006</v>
      </c>
      <c r="BM63" s="18">
        <f t="shared" si="20"/>
        <v>0</v>
      </c>
      <c r="BN63" s="18">
        <f t="shared" si="20"/>
        <v>0</v>
      </c>
      <c r="BO63" s="18">
        <f t="shared" si="20"/>
        <v>0</v>
      </c>
      <c r="BP63" s="18">
        <f>SUM(D63:BN63)</f>
        <v>45.27561</v>
      </c>
      <c r="BQ63" s="18">
        <f>BP63/$C$10</f>
        <v>45.27561</v>
      </c>
      <c r="BR63" s="58"/>
      <c r="BS63" s="19"/>
      <c r="BT63" s="20"/>
    </row>
    <row r="65" spans="1:72">
      <c r="J65" s="1"/>
    </row>
    <row r="66" spans="1:72" ht="15" customHeight="1">
      <c r="A66" s="146"/>
      <c r="B66" s="2" t="s">
        <v>2</v>
      </c>
      <c r="C66" s="148" t="s">
        <v>3</v>
      </c>
      <c r="D66" s="148" t="str">
        <f t="shared" ref="D66:BR66" si="21">D50</f>
        <v>Хлеб пшеничный</v>
      </c>
      <c r="E66" s="148" t="str">
        <f t="shared" si="21"/>
        <v>Хлеб ржано-пшеничный</v>
      </c>
      <c r="F66" s="148" t="str">
        <f t="shared" si="21"/>
        <v>Сахар</v>
      </c>
      <c r="G66" s="148" t="str">
        <f t="shared" si="21"/>
        <v>Чай</v>
      </c>
      <c r="H66" s="148" t="str">
        <f t="shared" si="21"/>
        <v>Какао</v>
      </c>
      <c r="I66" s="148" t="str">
        <f t="shared" si="21"/>
        <v>Кофейный напиток</v>
      </c>
      <c r="J66" s="148" t="str">
        <f t="shared" si="21"/>
        <v>Молоко 2,5%</v>
      </c>
      <c r="K66" s="148" t="str">
        <f t="shared" si="21"/>
        <v>Масло сливочное</v>
      </c>
      <c r="L66" s="148" t="str">
        <f t="shared" si="21"/>
        <v>Сметана 15%</v>
      </c>
      <c r="M66" s="148" t="str">
        <f t="shared" si="21"/>
        <v>Молоко сухое</v>
      </c>
      <c r="N66" s="148" t="str">
        <f t="shared" si="21"/>
        <v>Снежок 2,5 %</v>
      </c>
      <c r="O66" s="148" t="str">
        <f t="shared" si="21"/>
        <v>Творог 5%</v>
      </c>
      <c r="P66" s="148" t="str">
        <f t="shared" si="21"/>
        <v>Молоко сгущенное</v>
      </c>
      <c r="Q66" s="148" t="str">
        <f t="shared" si="21"/>
        <v xml:space="preserve">Джем Сава </v>
      </c>
      <c r="R66" s="148" t="str">
        <f t="shared" si="21"/>
        <v>Сыр</v>
      </c>
      <c r="S66" s="148" t="str">
        <f t="shared" si="21"/>
        <v>Зеленый горошек</v>
      </c>
      <c r="T66" s="148" t="str">
        <f t="shared" si="21"/>
        <v>Кукуруза консервирован.</v>
      </c>
      <c r="U66" s="148" t="str">
        <f t="shared" si="21"/>
        <v>Консервы рыбные</v>
      </c>
      <c r="V66" s="148" t="str">
        <f t="shared" si="21"/>
        <v>Огурцы консервирован.</v>
      </c>
      <c r="W66" s="148" t="str">
        <f>W50</f>
        <v>Огурцы свежие</v>
      </c>
      <c r="X66" s="148" t="str">
        <f t="shared" si="21"/>
        <v>Яйцо</v>
      </c>
      <c r="Y66" s="148" t="str">
        <f t="shared" si="21"/>
        <v>Икра кабачковая</v>
      </c>
      <c r="Z66" s="148" t="str">
        <f t="shared" si="21"/>
        <v>Изюм</v>
      </c>
      <c r="AA66" s="148" t="str">
        <f t="shared" si="21"/>
        <v>Курага</v>
      </c>
      <c r="AB66" s="148" t="str">
        <f t="shared" si="21"/>
        <v>Чернослив</v>
      </c>
      <c r="AC66" s="148" t="str">
        <f t="shared" si="21"/>
        <v>Шиповник</v>
      </c>
      <c r="AD66" s="148" t="str">
        <f t="shared" si="21"/>
        <v>Сухофрукты</v>
      </c>
      <c r="AE66" s="148" t="str">
        <f t="shared" si="21"/>
        <v>Ягода свежемороженная</v>
      </c>
      <c r="AF66" s="148" t="str">
        <f t="shared" ref="AF66:AI66" si="22">AF50</f>
        <v>Апельсин</v>
      </c>
      <c r="AG66" s="148" t="str">
        <f t="shared" si="22"/>
        <v>Банан</v>
      </c>
      <c r="AH66" s="148" t="str">
        <f t="shared" si="22"/>
        <v>Лимон</v>
      </c>
      <c r="AI66" s="148" t="str">
        <f t="shared" si="22"/>
        <v>Яблоко</v>
      </c>
      <c r="AJ66" s="148" t="str">
        <f t="shared" si="21"/>
        <v>Кисель</v>
      </c>
      <c r="AK66" s="148" t="str">
        <f t="shared" si="21"/>
        <v xml:space="preserve">Сок </v>
      </c>
      <c r="AL66" s="148" t="str">
        <f t="shared" si="21"/>
        <v>Макаронные изделия</v>
      </c>
      <c r="AM66" s="148" t="str">
        <f t="shared" si="21"/>
        <v>Мука</v>
      </c>
      <c r="AN66" s="148" t="str">
        <f t="shared" si="21"/>
        <v>Дрожжи</v>
      </c>
      <c r="AO66" s="148" t="str">
        <f t="shared" si="21"/>
        <v>Печенье</v>
      </c>
      <c r="AP66" s="148" t="str">
        <f t="shared" si="21"/>
        <v>Пряники</v>
      </c>
      <c r="AQ66" s="148" t="str">
        <f t="shared" si="21"/>
        <v>Вафли</v>
      </c>
      <c r="AR66" s="148" t="str">
        <f t="shared" si="21"/>
        <v>Конфеты</v>
      </c>
      <c r="AS66" s="148" t="str">
        <f t="shared" si="21"/>
        <v>Повидло Сава</v>
      </c>
      <c r="AT66" s="148" t="str">
        <f t="shared" si="21"/>
        <v>Крупа геркулес</v>
      </c>
      <c r="AU66" s="148" t="str">
        <f t="shared" si="21"/>
        <v>Крупа горох</v>
      </c>
      <c r="AV66" s="148" t="str">
        <f t="shared" si="21"/>
        <v>Крупа гречневая</v>
      </c>
      <c r="AW66" s="148" t="str">
        <f t="shared" si="21"/>
        <v>Крупа кукурузная</v>
      </c>
      <c r="AX66" s="148" t="str">
        <f t="shared" si="21"/>
        <v>Крупа манная</v>
      </c>
      <c r="AY66" s="148" t="str">
        <f t="shared" si="21"/>
        <v>Крупа перловая</v>
      </c>
      <c r="AZ66" s="148" t="str">
        <f t="shared" si="21"/>
        <v>Крупа пшеничная</v>
      </c>
      <c r="BA66" s="148" t="str">
        <f t="shared" si="21"/>
        <v>Крупа пшено</v>
      </c>
      <c r="BB66" s="148" t="str">
        <f t="shared" si="21"/>
        <v>Крупа ячневая</v>
      </c>
      <c r="BC66" s="148" t="str">
        <f t="shared" si="21"/>
        <v>Рис</v>
      </c>
      <c r="BD66" s="148" t="str">
        <f t="shared" si="21"/>
        <v>Цыпленок бройлер</v>
      </c>
      <c r="BE66" s="148" t="str">
        <f t="shared" si="21"/>
        <v>Филе куриное</v>
      </c>
      <c r="BF66" s="148" t="str">
        <f t="shared" si="21"/>
        <v>Фарш говяжий</v>
      </c>
      <c r="BG66" s="148" t="str">
        <f t="shared" si="21"/>
        <v>Печень куриная</v>
      </c>
      <c r="BH66" s="148" t="str">
        <f t="shared" si="21"/>
        <v>Филе минтая</v>
      </c>
      <c r="BI66" s="148" t="str">
        <f t="shared" si="21"/>
        <v>Филе сельди слабосол.</v>
      </c>
      <c r="BJ66" s="148" t="str">
        <f t="shared" si="21"/>
        <v>Картофель</v>
      </c>
      <c r="BK66" s="148" t="str">
        <f t="shared" si="21"/>
        <v>Морковь</v>
      </c>
      <c r="BL66" s="148" t="str">
        <f t="shared" si="21"/>
        <v>Лук</v>
      </c>
      <c r="BM66" s="148" t="str">
        <f t="shared" si="21"/>
        <v>Капуста</v>
      </c>
      <c r="BN66" s="148" t="str">
        <f t="shared" si="21"/>
        <v>Свекла</v>
      </c>
      <c r="BO66" s="148" t="str">
        <f t="shared" si="21"/>
        <v>Томатная паста</v>
      </c>
      <c r="BP66" s="148" t="str">
        <f t="shared" si="21"/>
        <v>Масло растительное</v>
      </c>
      <c r="BQ66" s="148" t="str">
        <f t="shared" si="21"/>
        <v>Соль</v>
      </c>
      <c r="BR66" s="159" t="str">
        <f t="shared" si="21"/>
        <v>Лимонная кислота</v>
      </c>
      <c r="BS66" s="150" t="s">
        <v>4</v>
      </c>
      <c r="BT66" s="150" t="s">
        <v>5</v>
      </c>
    </row>
    <row r="67" spans="1:72" ht="36" customHeight="1">
      <c r="A67" s="147"/>
      <c r="B67" s="3" t="s">
        <v>6</v>
      </c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60"/>
      <c r="BS67" s="150"/>
      <c r="BT67" s="150"/>
    </row>
    <row r="68" spans="1:72" ht="15" customHeight="1">
      <c r="A68" s="47"/>
      <c r="B68" s="4" t="str">
        <f t="shared" ref="B68:B73" si="23">B15</f>
        <v>Суп с лапшой</v>
      </c>
      <c r="C68" s="45"/>
      <c r="D68" s="4">
        <f t="shared" ref="D68:BR71" si="24">D15</f>
        <v>0</v>
      </c>
      <c r="E68" s="4">
        <f t="shared" si="24"/>
        <v>0</v>
      </c>
      <c r="F68" s="4">
        <f t="shared" si="24"/>
        <v>0</v>
      </c>
      <c r="G68" s="4">
        <f t="shared" si="24"/>
        <v>0</v>
      </c>
      <c r="H68" s="4">
        <f t="shared" si="24"/>
        <v>0</v>
      </c>
      <c r="I68" s="4">
        <f t="shared" si="24"/>
        <v>0</v>
      </c>
      <c r="J68" s="4">
        <f t="shared" si="24"/>
        <v>0</v>
      </c>
      <c r="K68" s="4">
        <f t="shared" si="24"/>
        <v>3.0000000000000001E-3</v>
      </c>
      <c r="L68" s="4">
        <f t="shared" si="24"/>
        <v>0</v>
      </c>
      <c r="M68" s="4">
        <f t="shared" si="24"/>
        <v>0</v>
      </c>
      <c r="N68" s="4">
        <f t="shared" si="24"/>
        <v>0</v>
      </c>
      <c r="O68" s="4">
        <f t="shared" si="24"/>
        <v>0</v>
      </c>
      <c r="P68" s="4">
        <f t="shared" si="24"/>
        <v>0</v>
      </c>
      <c r="Q68" s="4">
        <f t="shared" si="24"/>
        <v>0</v>
      </c>
      <c r="R68" s="4">
        <f t="shared" si="24"/>
        <v>0</v>
      </c>
      <c r="S68" s="4">
        <f t="shared" si="24"/>
        <v>0</v>
      </c>
      <c r="T68" s="4">
        <f t="shared" si="24"/>
        <v>0</v>
      </c>
      <c r="U68" s="4">
        <f t="shared" si="24"/>
        <v>0</v>
      </c>
      <c r="V68" s="4">
        <f t="shared" si="24"/>
        <v>0</v>
      </c>
      <c r="W68" s="4">
        <f t="shared" si="24"/>
        <v>0</v>
      </c>
      <c r="X68" s="4">
        <f t="shared" si="24"/>
        <v>0</v>
      </c>
      <c r="Y68" s="4">
        <f t="shared" si="24"/>
        <v>0</v>
      </c>
      <c r="Z68" s="4">
        <f t="shared" si="24"/>
        <v>0</v>
      </c>
      <c r="AA68" s="4">
        <f t="shared" si="24"/>
        <v>0</v>
      </c>
      <c r="AB68" s="4">
        <f t="shared" si="24"/>
        <v>0</v>
      </c>
      <c r="AC68" s="4">
        <f t="shared" si="24"/>
        <v>0</v>
      </c>
      <c r="AD68" s="4">
        <f t="shared" si="24"/>
        <v>0</v>
      </c>
      <c r="AE68" s="4">
        <f t="shared" si="24"/>
        <v>0</v>
      </c>
      <c r="AF68" s="4">
        <f t="shared" ref="AF68:AI71" si="25">AF15</f>
        <v>0</v>
      </c>
      <c r="AG68" s="4">
        <f t="shared" si="25"/>
        <v>0</v>
      </c>
      <c r="AH68" s="4">
        <f t="shared" si="25"/>
        <v>0</v>
      </c>
      <c r="AI68" s="4">
        <f t="shared" si="25"/>
        <v>0</v>
      </c>
      <c r="AJ68" s="4">
        <f t="shared" si="24"/>
        <v>0</v>
      </c>
      <c r="AK68" s="4">
        <f t="shared" si="24"/>
        <v>0</v>
      </c>
      <c r="AL68" s="4">
        <f t="shared" si="24"/>
        <v>0.01</v>
      </c>
      <c r="AM68" s="4">
        <f t="shared" si="24"/>
        <v>0</v>
      </c>
      <c r="AN68" s="4">
        <f t="shared" si="24"/>
        <v>0</v>
      </c>
      <c r="AO68" s="4">
        <f t="shared" si="24"/>
        <v>0</v>
      </c>
      <c r="AP68" s="4">
        <f t="shared" si="24"/>
        <v>0</v>
      </c>
      <c r="AQ68" s="4">
        <f t="shared" si="24"/>
        <v>0</v>
      </c>
      <c r="AR68" s="4">
        <f t="shared" si="24"/>
        <v>0</v>
      </c>
      <c r="AS68" s="4">
        <f t="shared" si="24"/>
        <v>0</v>
      </c>
      <c r="AT68" s="4">
        <f t="shared" si="24"/>
        <v>0</v>
      </c>
      <c r="AU68" s="4">
        <f t="shared" si="24"/>
        <v>0</v>
      </c>
      <c r="AV68" s="4">
        <f t="shared" si="24"/>
        <v>0</v>
      </c>
      <c r="AW68" s="4">
        <f t="shared" si="24"/>
        <v>0</v>
      </c>
      <c r="AX68" s="4">
        <f t="shared" si="24"/>
        <v>0</v>
      </c>
      <c r="AY68" s="4">
        <f t="shared" si="24"/>
        <v>0</v>
      </c>
      <c r="AZ68" s="4">
        <f t="shared" si="24"/>
        <v>0</v>
      </c>
      <c r="BA68" s="4">
        <f t="shared" si="24"/>
        <v>0</v>
      </c>
      <c r="BB68" s="4">
        <f t="shared" si="24"/>
        <v>0</v>
      </c>
      <c r="BC68" s="4">
        <f t="shared" si="24"/>
        <v>0</v>
      </c>
      <c r="BD68" s="4">
        <f t="shared" si="24"/>
        <v>3.6999999999999998E-2</v>
      </c>
      <c r="BE68" s="4">
        <f t="shared" si="24"/>
        <v>0</v>
      </c>
      <c r="BF68" s="4">
        <f t="shared" si="24"/>
        <v>0</v>
      </c>
      <c r="BG68" s="4">
        <f t="shared" si="24"/>
        <v>0</v>
      </c>
      <c r="BH68" s="4">
        <f t="shared" si="24"/>
        <v>0</v>
      </c>
      <c r="BI68" s="4">
        <f t="shared" si="24"/>
        <v>0</v>
      </c>
      <c r="BJ68" s="4">
        <f t="shared" si="24"/>
        <v>0.1</v>
      </c>
      <c r="BK68" s="4">
        <f t="shared" si="24"/>
        <v>1.6E-2</v>
      </c>
      <c r="BL68" s="4">
        <f t="shared" si="24"/>
        <v>1.2E-2</v>
      </c>
      <c r="BM68" s="4">
        <f t="shared" si="24"/>
        <v>0</v>
      </c>
      <c r="BN68" s="4">
        <f t="shared" si="24"/>
        <v>0</v>
      </c>
      <c r="BO68" s="4">
        <f t="shared" si="24"/>
        <v>0</v>
      </c>
      <c r="BP68" s="4">
        <f t="shared" si="24"/>
        <v>2E-3</v>
      </c>
      <c r="BQ68" s="4">
        <f t="shared" si="24"/>
        <v>2E-3</v>
      </c>
      <c r="BR68" s="54">
        <f t="shared" si="24"/>
        <v>0</v>
      </c>
    </row>
    <row r="69" spans="1:72" ht="15" customHeight="1">
      <c r="A69" s="47"/>
      <c r="B69" s="4" t="str">
        <f t="shared" si="23"/>
        <v>Котлета мясная</v>
      </c>
      <c r="C69" s="45"/>
      <c r="D69" s="4">
        <f t="shared" si="24"/>
        <v>0.01</v>
      </c>
      <c r="E69" s="4">
        <f t="shared" si="24"/>
        <v>0</v>
      </c>
      <c r="F69" s="4">
        <f t="shared" si="24"/>
        <v>0</v>
      </c>
      <c r="G69" s="4">
        <f t="shared" si="24"/>
        <v>0</v>
      </c>
      <c r="H69" s="4">
        <f t="shared" si="24"/>
        <v>0</v>
      </c>
      <c r="I69" s="4">
        <f t="shared" si="24"/>
        <v>0</v>
      </c>
      <c r="J69" s="4">
        <f t="shared" si="24"/>
        <v>0</v>
      </c>
      <c r="K69" s="4">
        <f t="shared" si="24"/>
        <v>0</v>
      </c>
      <c r="L69" s="4">
        <f t="shared" si="24"/>
        <v>0</v>
      </c>
      <c r="M69" s="4">
        <f t="shared" si="24"/>
        <v>0</v>
      </c>
      <c r="N69" s="4">
        <f t="shared" si="24"/>
        <v>0</v>
      </c>
      <c r="O69" s="4">
        <f t="shared" si="24"/>
        <v>0</v>
      </c>
      <c r="P69" s="4">
        <f t="shared" si="24"/>
        <v>0</v>
      </c>
      <c r="Q69" s="4">
        <f t="shared" si="24"/>
        <v>0</v>
      </c>
      <c r="R69" s="4">
        <f t="shared" si="24"/>
        <v>0</v>
      </c>
      <c r="S69" s="4">
        <f t="shared" si="24"/>
        <v>0</v>
      </c>
      <c r="T69" s="4">
        <f t="shared" si="24"/>
        <v>0</v>
      </c>
      <c r="U69" s="4">
        <f t="shared" si="24"/>
        <v>0</v>
      </c>
      <c r="V69" s="4">
        <f t="shared" si="24"/>
        <v>0</v>
      </c>
      <c r="W69" s="4">
        <f t="shared" si="24"/>
        <v>0</v>
      </c>
      <c r="X69" s="4">
        <f t="shared" si="24"/>
        <v>0.1</v>
      </c>
      <c r="Y69" s="4">
        <f t="shared" si="24"/>
        <v>0</v>
      </c>
      <c r="Z69" s="4">
        <f t="shared" si="24"/>
        <v>0</v>
      </c>
      <c r="AA69" s="4">
        <f t="shared" si="24"/>
        <v>0</v>
      </c>
      <c r="AB69" s="4">
        <f t="shared" si="24"/>
        <v>0</v>
      </c>
      <c r="AC69" s="4">
        <f t="shared" si="24"/>
        <v>0</v>
      </c>
      <c r="AD69" s="4">
        <f t="shared" si="24"/>
        <v>0</v>
      </c>
      <c r="AE69" s="4">
        <f t="shared" si="24"/>
        <v>0</v>
      </c>
      <c r="AF69" s="4">
        <f t="shared" si="25"/>
        <v>0</v>
      </c>
      <c r="AG69" s="4">
        <f t="shared" si="25"/>
        <v>0</v>
      </c>
      <c r="AH69" s="4">
        <f t="shared" si="25"/>
        <v>0</v>
      </c>
      <c r="AI69" s="4">
        <f t="shared" si="25"/>
        <v>0</v>
      </c>
      <c r="AJ69" s="4">
        <f t="shared" si="24"/>
        <v>0</v>
      </c>
      <c r="AK69" s="4">
        <f t="shared" si="24"/>
        <v>0</v>
      </c>
      <c r="AL69" s="4">
        <f t="shared" si="24"/>
        <v>0</v>
      </c>
      <c r="AM69" s="4">
        <f t="shared" si="24"/>
        <v>0</v>
      </c>
      <c r="AN69" s="4">
        <f t="shared" si="24"/>
        <v>0</v>
      </c>
      <c r="AO69" s="4">
        <f t="shared" si="24"/>
        <v>0</v>
      </c>
      <c r="AP69" s="4">
        <f t="shared" si="24"/>
        <v>0</v>
      </c>
      <c r="AQ69" s="4">
        <f t="shared" si="24"/>
        <v>0</v>
      </c>
      <c r="AR69" s="4">
        <f t="shared" si="24"/>
        <v>0</v>
      </c>
      <c r="AS69" s="4">
        <f t="shared" si="24"/>
        <v>0</v>
      </c>
      <c r="AT69" s="4">
        <f t="shared" si="24"/>
        <v>0</v>
      </c>
      <c r="AU69" s="4">
        <f t="shared" si="24"/>
        <v>0</v>
      </c>
      <c r="AV69" s="4">
        <f t="shared" si="24"/>
        <v>0</v>
      </c>
      <c r="AW69" s="4">
        <f t="shared" si="24"/>
        <v>0</v>
      </c>
      <c r="AX69" s="4">
        <f t="shared" si="24"/>
        <v>0</v>
      </c>
      <c r="AY69" s="4">
        <f t="shared" si="24"/>
        <v>0</v>
      </c>
      <c r="AZ69" s="4">
        <f t="shared" si="24"/>
        <v>0</v>
      </c>
      <c r="BA69" s="4">
        <f t="shared" si="24"/>
        <v>0</v>
      </c>
      <c r="BB69" s="4">
        <f t="shared" si="24"/>
        <v>0</v>
      </c>
      <c r="BC69" s="4">
        <f t="shared" si="24"/>
        <v>0</v>
      </c>
      <c r="BD69" s="4">
        <f t="shared" si="24"/>
        <v>0</v>
      </c>
      <c r="BE69" s="4">
        <f t="shared" si="24"/>
        <v>0.03</v>
      </c>
      <c r="BF69" s="4">
        <f t="shared" si="24"/>
        <v>0.03</v>
      </c>
      <c r="BG69" s="4">
        <f t="shared" si="24"/>
        <v>0</v>
      </c>
      <c r="BH69" s="4">
        <f t="shared" si="24"/>
        <v>0</v>
      </c>
      <c r="BI69" s="4">
        <f t="shared" si="24"/>
        <v>0</v>
      </c>
      <c r="BJ69" s="4">
        <f t="shared" si="24"/>
        <v>0</v>
      </c>
      <c r="BK69" s="4">
        <f t="shared" si="24"/>
        <v>0</v>
      </c>
      <c r="BL69" s="4">
        <f t="shared" si="24"/>
        <v>7.0000000000000001E-3</v>
      </c>
      <c r="BM69" s="4">
        <f t="shared" si="24"/>
        <v>0</v>
      </c>
      <c r="BN69" s="4">
        <f t="shared" si="24"/>
        <v>0</v>
      </c>
      <c r="BO69" s="4">
        <f t="shared" si="24"/>
        <v>0</v>
      </c>
      <c r="BP69" s="4">
        <f t="shared" si="24"/>
        <v>1E-3</v>
      </c>
      <c r="BQ69" s="4">
        <f t="shared" si="24"/>
        <v>2E-3</v>
      </c>
      <c r="BR69" s="54">
        <f t="shared" si="24"/>
        <v>0</v>
      </c>
    </row>
    <row r="70" spans="1:72" ht="15" customHeight="1">
      <c r="A70" s="47"/>
      <c r="B70" s="4" t="str">
        <f t="shared" si="23"/>
        <v>Капуста тушеная</v>
      </c>
      <c r="C70" s="45"/>
      <c r="D70" s="4">
        <f t="shared" si="24"/>
        <v>0</v>
      </c>
      <c r="E70" s="4">
        <f t="shared" si="24"/>
        <v>0</v>
      </c>
      <c r="F70" s="4">
        <f t="shared" si="24"/>
        <v>0</v>
      </c>
      <c r="G70" s="4">
        <f t="shared" si="24"/>
        <v>0</v>
      </c>
      <c r="H70" s="4">
        <f t="shared" si="24"/>
        <v>0</v>
      </c>
      <c r="I70" s="4">
        <f t="shared" si="24"/>
        <v>0</v>
      </c>
      <c r="J70" s="4">
        <f t="shared" si="24"/>
        <v>0</v>
      </c>
      <c r="K70" s="4">
        <f t="shared" si="24"/>
        <v>2E-3</v>
      </c>
      <c r="L70" s="4">
        <f t="shared" si="24"/>
        <v>0</v>
      </c>
      <c r="M70" s="4">
        <f t="shared" si="24"/>
        <v>0</v>
      </c>
      <c r="N70" s="4">
        <f t="shared" si="24"/>
        <v>0</v>
      </c>
      <c r="O70" s="4">
        <f t="shared" si="24"/>
        <v>0</v>
      </c>
      <c r="P70" s="4">
        <f t="shared" si="24"/>
        <v>0</v>
      </c>
      <c r="Q70" s="4">
        <f t="shared" si="24"/>
        <v>0</v>
      </c>
      <c r="R70" s="4">
        <f t="shared" si="24"/>
        <v>0</v>
      </c>
      <c r="S70" s="4">
        <f t="shared" si="24"/>
        <v>0</v>
      </c>
      <c r="T70" s="4">
        <f t="shared" si="24"/>
        <v>0</v>
      </c>
      <c r="U70" s="4">
        <f t="shared" si="24"/>
        <v>0</v>
      </c>
      <c r="V70" s="4">
        <f t="shared" si="24"/>
        <v>0</v>
      </c>
      <c r="W70" s="4">
        <f t="shared" si="24"/>
        <v>0</v>
      </c>
      <c r="X70" s="4">
        <f t="shared" si="24"/>
        <v>0</v>
      </c>
      <c r="Y70" s="4">
        <f t="shared" si="24"/>
        <v>0</v>
      </c>
      <c r="Z70" s="4">
        <f t="shared" si="24"/>
        <v>0</v>
      </c>
      <c r="AA70" s="4">
        <f t="shared" si="24"/>
        <v>0</v>
      </c>
      <c r="AB70" s="4">
        <f t="shared" si="24"/>
        <v>0</v>
      </c>
      <c r="AC70" s="4">
        <f t="shared" si="24"/>
        <v>0</v>
      </c>
      <c r="AD70" s="4">
        <f t="shared" si="24"/>
        <v>0</v>
      </c>
      <c r="AE70" s="4">
        <f t="shared" si="24"/>
        <v>0</v>
      </c>
      <c r="AF70" s="4">
        <f t="shared" si="25"/>
        <v>0</v>
      </c>
      <c r="AG70" s="4">
        <f t="shared" si="25"/>
        <v>0</v>
      </c>
      <c r="AH70" s="4">
        <f t="shared" si="25"/>
        <v>0</v>
      </c>
      <c r="AI70" s="4">
        <f t="shared" si="25"/>
        <v>0</v>
      </c>
      <c r="AJ70" s="4">
        <f t="shared" si="24"/>
        <v>0</v>
      </c>
      <c r="AK70" s="4">
        <f t="shared" si="24"/>
        <v>0</v>
      </c>
      <c r="AL70" s="4">
        <f t="shared" si="24"/>
        <v>0</v>
      </c>
      <c r="AM70" s="4">
        <f t="shared" si="24"/>
        <v>0</v>
      </c>
      <c r="AN70" s="4">
        <f t="shared" si="24"/>
        <v>0</v>
      </c>
      <c r="AO70" s="4">
        <f t="shared" si="24"/>
        <v>0</v>
      </c>
      <c r="AP70" s="4">
        <f t="shared" si="24"/>
        <v>0</v>
      </c>
      <c r="AQ70" s="4">
        <f t="shared" si="24"/>
        <v>0</v>
      </c>
      <c r="AR70" s="4">
        <f t="shared" si="24"/>
        <v>0</v>
      </c>
      <c r="AS70" s="4">
        <f t="shared" si="24"/>
        <v>0</v>
      </c>
      <c r="AT70" s="4">
        <f t="shared" si="24"/>
        <v>0</v>
      </c>
      <c r="AU70" s="4">
        <f t="shared" si="24"/>
        <v>0</v>
      </c>
      <c r="AV70" s="4">
        <f t="shared" si="24"/>
        <v>0</v>
      </c>
      <c r="AW70" s="4">
        <f t="shared" si="24"/>
        <v>0</v>
      </c>
      <c r="AX70" s="4">
        <f t="shared" si="24"/>
        <v>0</v>
      </c>
      <c r="AY70" s="4">
        <f t="shared" si="24"/>
        <v>0</v>
      </c>
      <c r="AZ70" s="4">
        <f t="shared" si="24"/>
        <v>0</v>
      </c>
      <c r="BA70" s="4">
        <f t="shared" si="24"/>
        <v>0</v>
      </c>
      <c r="BB70" s="4">
        <f t="shared" si="24"/>
        <v>0</v>
      </c>
      <c r="BC70" s="4">
        <f t="shared" si="24"/>
        <v>0</v>
      </c>
      <c r="BD70" s="4">
        <f t="shared" si="24"/>
        <v>0</v>
      </c>
      <c r="BE70" s="4">
        <f t="shared" si="24"/>
        <v>0</v>
      </c>
      <c r="BF70" s="4">
        <f t="shared" si="24"/>
        <v>0</v>
      </c>
      <c r="BG70" s="4">
        <f t="shared" si="24"/>
        <v>0</v>
      </c>
      <c r="BH70" s="4">
        <f t="shared" si="24"/>
        <v>0</v>
      </c>
      <c r="BI70" s="4">
        <f t="shared" si="24"/>
        <v>0</v>
      </c>
      <c r="BJ70" s="4">
        <f t="shared" si="24"/>
        <v>0</v>
      </c>
      <c r="BK70" s="4">
        <f t="shared" si="24"/>
        <v>1.4999999999999999E-2</v>
      </c>
      <c r="BL70" s="4">
        <f t="shared" si="24"/>
        <v>1.2999999999999999E-2</v>
      </c>
      <c r="BM70" s="4">
        <f t="shared" si="24"/>
        <v>0.17</v>
      </c>
      <c r="BN70" s="4">
        <f t="shared" si="24"/>
        <v>0</v>
      </c>
      <c r="BO70" s="4">
        <f t="shared" si="24"/>
        <v>3.0000000000000001E-3</v>
      </c>
      <c r="BP70" s="4">
        <f t="shared" si="24"/>
        <v>3.0000000000000001E-3</v>
      </c>
      <c r="BQ70" s="4">
        <f t="shared" si="24"/>
        <v>5.0000000000000001E-4</v>
      </c>
      <c r="BR70" s="54">
        <f t="shared" si="24"/>
        <v>0</v>
      </c>
    </row>
    <row r="71" spans="1:72" ht="15" customHeight="1">
      <c r="A71" s="47"/>
      <c r="B71" s="4" t="str">
        <f t="shared" si="23"/>
        <v>Хлеб пшеничный</v>
      </c>
      <c r="C71" s="45"/>
      <c r="D71" s="4">
        <f t="shared" si="24"/>
        <v>0.03</v>
      </c>
      <c r="E71" s="4">
        <f t="shared" si="24"/>
        <v>0</v>
      </c>
      <c r="F71" s="4">
        <f t="shared" si="24"/>
        <v>0</v>
      </c>
      <c r="G71" s="4">
        <f t="shared" si="24"/>
        <v>0</v>
      </c>
      <c r="H71" s="4">
        <f t="shared" si="24"/>
        <v>0</v>
      </c>
      <c r="I71" s="4">
        <f t="shared" si="24"/>
        <v>0</v>
      </c>
      <c r="J71" s="4">
        <f t="shared" si="24"/>
        <v>0</v>
      </c>
      <c r="K71" s="4">
        <f t="shared" si="24"/>
        <v>0</v>
      </c>
      <c r="L71" s="4">
        <f t="shared" si="24"/>
        <v>0</v>
      </c>
      <c r="M71" s="4">
        <f t="shared" si="24"/>
        <v>0</v>
      </c>
      <c r="N71" s="4">
        <f t="shared" si="24"/>
        <v>0</v>
      </c>
      <c r="O71" s="4">
        <f t="shared" si="24"/>
        <v>0</v>
      </c>
      <c r="P71" s="4">
        <f t="shared" si="24"/>
        <v>0</v>
      </c>
      <c r="Q71" s="4">
        <f t="shared" si="24"/>
        <v>0</v>
      </c>
      <c r="R71" s="4">
        <f t="shared" si="24"/>
        <v>0</v>
      </c>
      <c r="S71" s="4">
        <f t="shared" si="24"/>
        <v>0</v>
      </c>
      <c r="T71" s="4">
        <f t="shared" si="24"/>
        <v>0</v>
      </c>
      <c r="U71" s="4">
        <f t="shared" si="24"/>
        <v>0</v>
      </c>
      <c r="V71" s="4">
        <f t="shared" si="24"/>
        <v>0</v>
      </c>
      <c r="W71" s="4">
        <f t="shared" si="24"/>
        <v>0</v>
      </c>
      <c r="X71" s="4">
        <f t="shared" si="24"/>
        <v>0</v>
      </c>
      <c r="Y71" s="4">
        <f t="shared" si="24"/>
        <v>0</v>
      </c>
      <c r="Z71" s="4">
        <f t="shared" si="24"/>
        <v>0</v>
      </c>
      <c r="AA71" s="4">
        <f t="shared" si="24"/>
        <v>0</v>
      </c>
      <c r="AB71" s="4">
        <f t="shared" si="24"/>
        <v>0</v>
      </c>
      <c r="AC71" s="4">
        <f t="shared" si="24"/>
        <v>0</v>
      </c>
      <c r="AD71" s="4">
        <f t="shared" si="24"/>
        <v>0</v>
      </c>
      <c r="AE71" s="4">
        <f t="shared" si="24"/>
        <v>0</v>
      </c>
      <c r="AF71" s="4">
        <f t="shared" si="25"/>
        <v>0</v>
      </c>
      <c r="AG71" s="4">
        <f t="shared" si="25"/>
        <v>0</v>
      </c>
      <c r="AH71" s="4">
        <f t="shared" si="25"/>
        <v>0</v>
      </c>
      <c r="AI71" s="4">
        <f t="shared" si="25"/>
        <v>0</v>
      </c>
      <c r="AJ71" s="4">
        <f t="shared" si="24"/>
        <v>0</v>
      </c>
      <c r="AK71" s="4">
        <f t="shared" si="24"/>
        <v>0</v>
      </c>
      <c r="AL71" s="4">
        <f t="shared" si="24"/>
        <v>0</v>
      </c>
      <c r="AM71" s="4">
        <f t="shared" si="24"/>
        <v>0</v>
      </c>
      <c r="AN71" s="4">
        <f t="shared" si="24"/>
        <v>0</v>
      </c>
      <c r="AO71" s="4">
        <f t="shared" si="24"/>
        <v>0</v>
      </c>
      <c r="AP71" s="4">
        <f t="shared" si="24"/>
        <v>0</v>
      </c>
      <c r="AQ71" s="4">
        <f t="shared" si="24"/>
        <v>0</v>
      </c>
      <c r="AR71" s="4">
        <f t="shared" si="24"/>
        <v>0</v>
      </c>
      <c r="AS71" s="4">
        <f t="shared" si="24"/>
        <v>0</v>
      </c>
      <c r="AT71" s="4">
        <f t="shared" si="24"/>
        <v>0</v>
      </c>
      <c r="AU71" s="4">
        <f t="shared" si="24"/>
        <v>0</v>
      </c>
      <c r="AV71" s="4">
        <f t="shared" si="24"/>
        <v>0</v>
      </c>
      <c r="AW71" s="4">
        <f t="shared" si="24"/>
        <v>0</v>
      </c>
      <c r="AX71" s="4">
        <f t="shared" si="24"/>
        <v>0</v>
      </c>
      <c r="AY71" s="4">
        <f t="shared" si="24"/>
        <v>0</v>
      </c>
      <c r="AZ71" s="4">
        <f t="shared" si="24"/>
        <v>0</v>
      </c>
      <c r="BA71" s="4">
        <f t="shared" si="24"/>
        <v>0</v>
      </c>
      <c r="BB71" s="4">
        <f t="shared" si="24"/>
        <v>0</v>
      </c>
      <c r="BC71" s="4">
        <f t="shared" si="24"/>
        <v>0</v>
      </c>
      <c r="BD71" s="4">
        <f t="shared" si="24"/>
        <v>0</v>
      </c>
      <c r="BE71" s="4">
        <f t="shared" si="24"/>
        <v>0</v>
      </c>
      <c r="BF71" s="4">
        <f t="shared" si="24"/>
        <v>0</v>
      </c>
      <c r="BG71" s="4">
        <f t="shared" si="24"/>
        <v>0</v>
      </c>
      <c r="BH71" s="4">
        <f t="shared" si="24"/>
        <v>0</v>
      </c>
      <c r="BI71" s="4">
        <f t="shared" si="24"/>
        <v>0</v>
      </c>
      <c r="BJ71" s="4">
        <f t="shared" si="24"/>
        <v>0</v>
      </c>
      <c r="BK71" s="4">
        <f t="shared" si="24"/>
        <v>0</v>
      </c>
      <c r="BL71" s="4">
        <f t="shared" si="24"/>
        <v>0</v>
      </c>
      <c r="BM71" s="4">
        <f t="shared" si="24"/>
        <v>0</v>
      </c>
      <c r="BN71" s="4">
        <f t="shared" si="24"/>
        <v>0</v>
      </c>
      <c r="BO71" s="4">
        <f t="shared" si="24"/>
        <v>0</v>
      </c>
      <c r="BP71" s="4">
        <f t="shared" si="24"/>
        <v>0</v>
      </c>
      <c r="BQ71" s="4">
        <f t="shared" si="24"/>
        <v>0</v>
      </c>
      <c r="BR71" s="54">
        <f t="shared" ref="BR71" si="26">BR18</f>
        <v>0</v>
      </c>
    </row>
    <row r="72" spans="1:72" ht="25.8">
      <c r="A72" s="47"/>
      <c r="B72" s="4" t="str">
        <f t="shared" si="23"/>
        <v>Хлеб ржано-пшеничный</v>
      </c>
      <c r="C72" s="45"/>
      <c r="D72" s="4">
        <f t="shared" ref="D72:BR73" si="27">D19</f>
        <v>0</v>
      </c>
      <c r="E72" s="4">
        <f t="shared" si="27"/>
        <v>0.05</v>
      </c>
      <c r="F72" s="4">
        <f t="shared" si="27"/>
        <v>0</v>
      </c>
      <c r="G72" s="4">
        <f t="shared" si="27"/>
        <v>0</v>
      </c>
      <c r="H72" s="4">
        <f t="shared" si="27"/>
        <v>0</v>
      </c>
      <c r="I72" s="4">
        <f t="shared" si="27"/>
        <v>0</v>
      </c>
      <c r="J72" s="4">
        <f t="shared" si="27"/>
        <v>0</v>
      </c>
      <c r="K72" s="4">
        <f t="shared" si="27"/>
        <v>0</v>
      </c>
      <c r="L72" s="4">
        <f t="shared" si="27"/>
        <v>0</v>
      </c>
      <c r="M72" s="4">
        <f t="shared" si="27"/>
        <v>0</v>
      </c>
      <c r="N72" s="4">
        <f t="shared" si="27"/>
        <v>0</v>
      </c>
      <c r="O72" s="4">
        <f t="shared" si="27"/>
        <v>0</v>
      </c>
      <c r="P72" s="4">
        <f t="shared" si="27"/>
        <v>0</v>
      </c>
      <c r="Q72" s="4">
        <f t="shared" si="27"/>
        <v>0</v>
      </c>
      <c r="R72" s="4">
        <f t="shared" si="27"/>
        <v>0</v>
      </c>
      <c r="S72" s="4">
        <f t="shared" si="27"/>
        <v>0</v>
      </c>
      <c r="T72" s="4">
        <f t="shared" si="27"/>
        <v>0</v>
      </c>
      <c r="U72" s="4">
        <f t="shared" si="27"/>
        <v>0</v>
      </c>
      <c r="V72" s="4">
        <f t="shared" si="27"/>
        <v>0</v>
      </c>
      <c r="W72" s="4">
        <f t="shared" si="27"/>
        <v>0</v>
      </c>
      <c r="X72" s="4">
        <f t="shared" si="27"/>
        <v>0</v>
      </c>
      <c r="Y72" s="4">
        <f t="shared" si="27"/>
        <v>0</v>
      </c>
      <c r="Z72" s="4">
        <f t="shared" si="27"/>
        <v>0</v>
      </c>
      <c r="AA72" s="4">
        <f t="shared" si="27"/>
        <v>0</v>
      </c>
      <c r="AB72" s="4">
        <f t="shared" si="27"/>
        <v>0</v>
      </c>
      <c r="AC72" s="4">
        <f t="shared" si="27"/>
        <v>0</v>
      </c>
      <c r="AD72" s="4">
        <f t="shared" si="27"/>
        <v>0</v>
      </c>
      <c r="AE72" s="4">
        <f t="shared" si="27"/>
        <v>0</v>
      </c>
      <c r="AF72" s="4">
        <f t="shared" ref="AF72:AI72" si="28">AF19</f>
        <v>0</v>
      </c>
      <c r="AG72" s="4">
        <f t="shared" si="28"/>
        <v>0</v>
      </c>
      <c r="AH72" s="4">
        <f t="shared" si="28"/>
        <v>0</v>
      </c>
      <c r="AI72" s="4">
        <f t="shared" si="28"/>
        <v>0</v>
      </c>
      <c r="AJ72" s="4">
        <f t="shared" si="27"/>
        <v>0</v>
      </c>
      <c r="AK72" s="4">
        <f t="shared" si="27"/>
        <v>0</v>
      </c>
      <c r="AL72" s="4">
        <f t="shared" si="27"/>
        <v>0</v>
      </c>
      <c r="AM72" s="4">
        <f t="shared" si="27"/>
        <v>0</v>
      </c>
      <c r="AN72" s="4">
        <f t="shared" si="27"/>
        <v>0</v>
      </c>
      <c r="AO72" s="4">
        <f t="shared" si="27"/>
        <v>0</v>
      </c>
      <c r="AP72" s="4">
        <f t="shared" si="27"/>
        <v>0</v>
      </c>
      <c r="AQ72" s="4">
        <f t="shared" si="27"/>
        <v>0</v>
      </c>
      <c r="AR72" s="4">
        <f t="shared" si="27"/>
        <v>0</v>
      </c>
      <c r="AS72" s="4">
        <f t="shared" si="27"/>
        <v>0</v>
      </c>
      <c r="AT72" s="4">
        <f t="shared" si="27"/>
        <v>0</v>
      </c>
      <c r="AU72" s="4">
        <f t="shared" si="27"/>
        <v>0</v>
      </c>
      <c r="AV72" s="4">
        <f t="shared" si="27"/>
        <v>0</v>
      </c>
      <c r="AW72" s="4">
        <f t="shared" si="27"/>
        <v>0</v>
      </c>
      <c r="AX72" s="4">
        <f t="shared" si="27"/>
        <v>0</v>
      </c>
      <c r="AY72" s="4">
        <f t="shared" si="27"/>
        <v>0</v>
      </c>
      <c r="AZ72" s="4">
        <f t="shared" si="27"/>
        <v>0</v>
      </c>
      <c r="BA72" s="4">
        <f t="shared" si="27"/>
        <v>0</v>
      </c>
      <c r="BB72" s="4">
        <f t="shared" si="27"/>
        <v>0</v>
      </c>
      <c r="BC72" s="4">
        <f t="shared" si="27"/>
        <v>0</v>
      </c>
      <c r="BD72" s="4">
        <f t="shared" si="27"/>
        <v>0</v>
      </c>
      <c r="BE72" s="4">
        <f t="shared" si="27"/>
        <v>0</v>
      </c>
      <c r="BF72" s="4">
        <f t="shared" si="27"/>
        <v>0</v>
      </c>
      <c r="BG72" s="4">
        <f t="shared" si="27"/>
        <v>0</v>
      </c>
      <c r="BH72" s="4">
        <f t="shared" si="27"/>
        <v>0</v>
      </c>
      <c r="BI72" s="4">
        <f t="shared" si="27"/>
        <v>0</v>
      </c>
      <c r="BJ72" s="4">
        <f t="shared" si="27"/>
        <v>0</v>
      </c>
      <c r="BK72" s="4">
        <f t="shared" si="27"/>
        <v>0</v>
      </c>
      <c r="BL72" s="4">
        <f t="shared" si="27"/>
        <v>0</v>
      </c>
      <c r="BM72" s="4">
        <f t="shared" si="27"/>
        <v>0</v>
      </c>
      <c r="BN72" s="4">
        <f t="shared" si="27"/>
        <v>0</v>
      </c>
      <c r="BO72" s="4">
        <f t="shared" si="27"/>
        <v>0</v>
      </c>
      <c r="BP72" s="4">
        <f t="shared" si="27"/>
        <v>0</v>
      </c>
      <c r="BQ72" s="4">
        <f t="shared" si="27"/>
        <v>0</v>
      </c>
      <c r="BR72" s="54">
        <f t="shared" si="27"/>
        <v>0</v>
      </c>
    </row>
    <row r="73" spans="1:72" ht="25.8">
      <c r="A73" s="48"/>
      <c r="B73" s="4" t="str">
        <f t="shared" si="23"/>
        <v>Компот из кураги и изюма</v>
      </c>
      <c r="C73" s="46"/>
      <c r="D73" s="4">
        <f t="shared" si="27"/>
        <v>0</v>
      </c>
      <c r="E73" s="4">
        <f t="shared" si="27"/>
        <v>0</v>
      </c>
      <c r="F73" s="4">
        <f t="shared" si="27"/>
        <v>8.9999999999999993E-3</v>
      </c>
      <c r="G73" s="4">
        <f t="shared" si="27"/>
        <v>0</v>
      </c>
      <c r="H73" s="4">
        <f t="shared" si="27"/>
        <v>0</v>
      </c>
      <c r="I73" s="4">
        <f t="shared" si="27"/>
        <v>0</v>
      </c>
      <c r="J73" s="4">
        <f t="shared" si="27"/>
        <v>0</v>
      </c>
      <c r="K73" s="4">
        <f t="shared" si="27"/>
        <v>0</v>
      </c>
      <c r="L73" s="4">
        <f t="shared" si="27"/>
        <v>0</v>
      </c>
      <c r="M73" s="4">
        <f t="shared" si="27"/>
        <v>0</v>
      </c>
      <c r="N73" s="4">
        <f t="shared" si="27"/>
        <v>0</v>
      </c>
      <c r="O73" s="4">
        <f t="shared" si="27"/>
        <v>0</v>
      </c>
      <c r="P73" s="4">
        <f t="shared" si="27"/>
        <v>0</v>
      </c>
      <c r="Q73" s="4">
        <f t="shared" si="27"/>
        <v>0</v>
      </c>
      <c r="R73" s="4">
        <f t="shared" si="27"/>
        <v>0</v>
      </c>
      <c r="S73" s="4">
        <f t="shared" si="27"/>
        <v>0</v>
      </c>
      <c r="T73" s="4">
        <f t="shared" si="27"/>
        <v>0</v>
      </c>
      <c r="U73" s="4">
        <f t="shared" si="27"/>
        <v>0</v>
      </c>
      <c r="V73" s="4">
        <f t="shared" si="27"/>
        <v>0</v>
      </c>
      <c r="W73" s="4">
        <f t="shared" si="27"/>
        <v>0</v>
      </c>
      <c r="X73" s="4">
        <f t="shared" si="27"/>
        <v>0</v>
      </c>
      <c r="Y73" s="4">
        <f t="shared" si="27"/>
        <v>0</v>
      </c>
      <c r="Z73" s="4">
        <f t="shared" si="27"/>
        <v>0.01</v>
      </c>
      <c r="AA73" s="4">
        <f t="shared" si="27"/>
        <v>8.0000000000000002E-3</v>
      </c>
      <c r="AB73" s="4">
        <f t="shared" si="27"/>
        <v>0</v>
      </c>
      <c r="AC73" s="4">
        <f t="shared" si="27"/>
        <v>0</v>
      </c>
      <c r="AD73" s="4">
        <f t="shared" si="27"/>
        <v>0</v>
      </c>
      <c r="AE73" s="4">
        <f t="shared" si="27"/>
        <v>0</v>
      </c>
      <c r="AF73" s="4">
        <f t="shared" ref="AF73:AI73" si="29">AF20</f>
        <v>0</v>
      </c>
      <c r="AG73" s="4">
        <f t="shared" si="29"/>
        <v>0</v>
      </c>
      <c r="AH73" s="4">
        <f t="shared" si="29"/>
        <v>0</v>
      </c>
      <c r="AI73" s="4">
        <f t="shared" si="29"/>
        <v>0</v>
      </c>
      <c r="AJ73" s="4">
        <f t="shared" si="27"/>
        <v>0</v>
      </c>
      <c r="AK73" s="4">
        <f t="shared" si="27"/>
        <v>0</v>
      </c>
      <c r="AL73" s="4">
        <f t="shared" si="27"/>
        <v>0</v>
      </c>
      <c r="AM73" s="4">
        <f t="shared" si="27"/>
        <v>0</v>
      </c>
      <c r="AN73" s="4">
        <f t="shared" si="27"/>
        <v>0</v>
      </c>
      <c r="AO73" s="4">
        <f t="shared" si="27"/>
        <v>0</v>
      </c>
      <c r="AP73" s="4">
        <f t="shared" si="27"/>
        <v>0</v>
      </c>
      <c r="AQ73" s="4">
        <f t="shared" si="27"/>
        <v>0</v>
      </c>
      <c r="AR73" s="4">
        <f t="shared" si="27"/>
        <v>0</v>
      </c>
      <c r="AS73" s="4">
        <f t="shared" si="27"/>
        <v>0</v>
      </c>
      <c r="AT73" s="4">
        <f t="shared" si="27"/>
        <v>0</v>
      </c>
      <c r="AU73" s="4">
        <f t="shared" si="27"/>
        <v>0</v>
      </c>
      <c r="AV73" s="4">
        <f t="shared" si="27"/>
        <v>0</v>
      </c>
      <c r="AW73" s="4">
        <f t="shared" si="27"/>
        <v>0</v>
      </c>
      <c r="AX73" s="4">
        <f t="shared" si="27"/>
        <v>0</v>
      </c>
      <c r="AY73" s="4">
        <f t="shared" si="27"/>
        <v>0</v>
      </c>
      <c r="AZ73" s="4">
        <f t="shared" si="27"/>
        <v>0</v>
      </c>
      <c r="BA73" s="4">
        <f t="shared" si="27"/>
        <v>0</v>
      </c>
      <c r="BB73" s="4">
        <f t="shared" si="27"/>
        <v>0</v>
      </c>
      <c r="BC73" s="4">
        <f t="shared" si="27"/>
        <v>0</v>
      </c>
      <c r="BD73" s="4">
        <f t="shared" si="27"/>
        <v>0</v>
      </c>
      <c r="BE73" s="4">
        <f t="shared" si="27"/>
        <v>0</v>
      </c>
      <c r="BF73" s="4">
        <f t="shared" si="27"/>
        <v>0</v>
      </c>
      <c r="BG73" s="4">
        <f t="shared" si="27"/>
        <v>0</v>
      </c>
      <c r="BH73" s="4">
        <f t="shared" si="27"/>
        <v>0</v>
      </c>
      <c r="BI73" s="4">
        <f t="shared" si="27"/>
        <v>0</v>
      </c>
      <c r="BJ73" s="4">
        <f t="shared" si="27"/>
        <v>0</v>
      </c>
      <c r="BK73" s="4">
        <f t="shared" si="27"/>
        <v>0</v>
      </c>
      <c r="BL73" s="4">
        <f t="shared" si="27"/>
        <v>0</v>
      </c>
      <c r="BM73" s="4">
        <f t="shared" si="27"/>
        <v>0</v>
      </c>
      <c r="BN73" s="4">
        <f t="shared" si="27"/>
        <v>0</v>
      </c>
      <c r="BO73" s="4">
        <f t="shared" si="27"/>
        <v>0</v>
      </c>
      <c r="BP73" s="4">
        <f t="shared" si="27"/>
        <v>0</v>
      </c>
      <c r="BQ73" s="4">
        <f t="shared" si="27"/>
        <v>0</v>
      </c>
      <c r="BR73" s="54">
        <f t="shared" si="27"/>
        <v>5.0000000000000002E-5</v>
      </c>
    </row>
    <row r="74" spans="1:72" ht="17.399999999999999">
      <c r="B74" s="8" t="s">
        <v>23</v>
      </c>
      <c r="C74" s="9"/>
      <c r="D74" s="10">
        <f t="shared" ref="D74:BR74" si="30">SUM(D68:D73)</f>
        <v>0.04</v>
      </c>
      <c r="E74" s="10">
        <f t="shared" si="30"/>
        <v>0.05</v>
      </c>
      <c r="F74" s="10">
        <f t="shared" si="30"/>
        <v>8.9999999999999993E-3</v>
      </c>
      <c r="G74" s="10">
        <f t="shared" si="30"/>
        <v>0</v>
      </c>
      <c r="H74" s="10">
        <f t="shared" si="30"/>
        <v>0</v>
      </c>
      <c r="I74" s="10">
        <f t="shared" si="30"/>
        <v>0</v>
      </c>
      <c r="J74" s="10">
        <f t="shared" si="30"/>
        <v>0</v>
      </c>
      <c r="K74" s="10">
        <f t="shared" si="30"/>
        <v>5.0000000000000001E-3</v>
      </c>
      <c r="L74" s="10">
        <f t="shared" si="30"/>
        <v>0</v>
      </c>
      <c r="M74" s="10">
        <f t="shared" si="30"/>
        <v>0</v>
      </c>
      <c r="N74" s="10">
        <f t="shared" si="30"/>
        <v>0</v>
      </c>
      <c r="O74" s="10">
        <f t="shared" si="30"/>
        <v>0</v>
      </c>
      <c r="P74" s="10">
        <f t="shared" si="30"/>
        <v>0</v>
      </c>
      <c r="Q74" s="10">
        <f t="shared" si="30"/>
        <v>0</v>
      </c>
      <c r="R74" s="10">
        <f t="shared" si="30"/>
        <v>0</v>
      </c>
      <c r="S74" s="10">
        <f t="shared" si="30"/>
        <v>0</v>
      </c>
      <c r="T74" s="10">
        <f t="shared" si="30"/>
        <v>0</v>
      </c>
      <c r="U74" s="10">
        <f t="shared" si="30"/>
        <v>0</v>
      </c>
      <c r="V74" s="10">
        <f t="shared" si="30"/>
        <v>0</v>
      </c>
      <c r="W74" s="10">
        <f t="shared" si="30"/>
        <v>0</v>
      </c>
      <c r="X74" s="10">
        <f t="shared" si="30"/>
        <v>0.1</v>
      </c>
      <c r="Y74" s="10">
        <f t="shared" si="30"/>
        <v>0</v>
      </c>
      <c r="Z74" s="10">
        <f t="shared" si="30"/>
        <v>0.01</v>
      </c>
      <c r="AA74" s="10">
        <f t="shared" si="30"/>
        <v>8.0000000000000002E-3</v>
      </c>
      <c r="AB74" s="10">
        <f t="shared" si="30"/>
        <v>0</v>
      </c>
      <c r="AC74" s="10">
        <f t="shared" si="30"/>
        <v>0</v>
      </c>
      <c r="AD74" s="10">
        <f t="shared" si="30"/>
        <v>0</v>
      </c>
      <c r="AE74" s="10">
        <f t="shared" si="30"/>
        <v>0</v>
      </c>
      <c r="AF74" s="10">
        <f t="shared" ref="AF74:AI74" si="31">SUM(AF68:AF73)</f>
        <v>0</v>
      </c>
      <c r="AG74" s="10">
        <f t="shared" si="31"/>
        <v>0</v>
      </c>
      <c r="AH74" s="10">
        <f t="shared" si="31"/>
        <v>0</v>
      </c>
      <c r="AI74" s="10">
        <f t="shared" si="31"/>
        <v>0</v>
      </c>
      <c r="AJ74" s="10">
        <f t="shared" si="30"/>
        <v>0</v>
      </c>
      <c r="AK74" s="10">
        <f t="shared" si="30"/>
        <v>0</v>
      </c>
      <c r="AL74" s="10">
        <f t="shared" si="30"/>
        <v>0.01</v>
      </c>
      <c r="AM74" s="10">
        <f t="shared" si="30"/>
        <v>0</v>
      </c>
      <c r="AN74" s="10">
        <f t="shared" si="30"/>
        <v>0</v>
      </c>
      <c r="AO74" s="10">
        <f t="shared" si="30"/>
        <v>0</v>
      </c>
      <c r="AP74" s="10">
        <f t="shared" si="30"/>
        <v>0</v>
      </c>
      <c r="AQ74" s="10">
        <f t="shared" si="30"/>
        <v>0</v>
      </c>
      <c r="AR74" s="10">
        <f t="shared" si="30"/>
        <v>0</v>
      </c>
      <c r="AS74" s="10">
        <f t="shared" si="30"/>
        <v>0</v>
      </c>
      <c r="AT74" s="10">
        <f t="shared" si="30"/>
        <v>0</v>
      </c>
      <c r="AU74" s="10">
        <f t="shared" si="30"/>
        <v>0</v>
      </c>
      <c r="AV74" s="10">
        <f t="shared" si="30"/>
        <v>0</v>
      </c>
      <c r="AW74" s="10">
        <f t="shared" si="30"/>
        <v>0</v>
      </c>
      <c r="AX74" s="10">
        <f t="shared" si="30"/>
        <v>0</v>
      </c>
      <c r="AY74" s="10">
        <f t="shared" si="30"/>
        <v>0</v>
      </c>
      <c r="AZ74" s="10">
        <f t="shared" si="30"/>
        <v>0</v>
      </c>
      <c r="BA74" s="10">
        <f t="shared" si="30"/>
        <v>0</v>
      </c>
      <c r="BB74" s="10">
        <f t="shared" si="30"/>
        <v>0</v>
      </c>
      <c r="BC74" s="10">
        <f t="shared" si="30"/>
        <v>0</v>
      </c>
      <c r="BD74" s="10">
        <f t="shared" si="30"/>
        <v>3.6999999999999998E-2</v>
      </c>
      <c r="BE74" s="10">
        <f t="shared" si="30"/>
        <v>0.03</v>
      </c>
      <c r="BF74" s="10">
        <f t="shared" si="30"/>
        <v>0.03</v>
      </c>
      <c r="BG74" s="10">
        <f t="shared" si="30"/>
        <v>0</v>
      </c>
      <c r="BH74" s="10">
        <f t="shared" si="30"/>
        <v>0</v>
      </c>
      <c r="BI74" s="10">
        <f t="shared" si="30"/>
        <v>0</v>
      </c>
      <c r="BJ74" s="10">
        <f t="shared" si="30"/>
        <v>0.1</v>
      </c>
      <c r="BK74" s="10">
        <f t="shared" si="30"/>
        <v>3.1E-2</v>
      </c>
      <c r="BL74" s="10">
        <f t="shared" si="30"/>
        <v>3.2000000000000001E-2</v>
      </c>
      <c r="BM74" s="10">
        <f t="shared" si="30"/>
        <v>0.17</v>
      </c>
      <c r="BN74" s="10">
        <f t="shared" si="30"/>
        <v>0</v>
      </c>
      <c r="BO74" s="10">
        <f t="shared" si="30"/>
        <v>3.0000000000000001E-3</v>
      </c>
      <c r="BP74" s="10">
        <f t="shared" si="30"/>
        <v>6.0000000000000001E-3</v>
      </c>
      <c r="BQ74" s="10">
        <f t="shared" si="30"/>
        <v>4.5000000000000005E-3</v>
      </c>
      <c r="BR74" s="55">
        <f t="shared" si="30"/>
        <v>5.0000000000000002E-5</v>
      </c>
    </row>
    <row r="75" spans="1:72" ht="17.399999999999999">
      <c r="B75" s="8" t="s">
        <v>24</v>
      </c>
      <c r="C75" s="9"/>
      <c r="D75" s="11">
        <f t="shared" ref="D75:BR75" si="32">PRODUCT(D74,$F$7)</f>
        <v>0.04</v>
      </c>
      <c r="E75" s="11">
        <f t="shared" si="32"/>
        <v>0.05</v>
      </c>
      <c r="F75" s="11">
        <f t="shared" si="32"/>
        <v>8.9999999999999993E-3</v>
      </c>
      <c r="G75" s="11">
        <f t="shared" si="32"/>
        <v>0</v>
      </c>
      <c r="H75" s="11">
        <f t="shared" si="32"/>
        <v>0</v>
      </c>
      <c r="I75" s="11">
        <f t="shared" si="32"/>
        <v>0</v>
      </c>
      <c r="J75" s="11">
        <f t="shared" si="32"/>
        <v>0</v>
      </c>
      <c r="K75" s="11">
        <f t="shared" si="32"/>
        <v>5.0000000000000001E-3</v>
      </c>
      <c r="L75" s="11">
        <f t="shared" si="32"/>
        <v>0</v>
      </c>
      <c r="M75" s="11">
        <f t="shared" si="32"/>
        <v>0</v>
      </c>
      <c r="N75" s="11">
        <f t="shared" si="32"/>
        <v>0</v>
      </c>
      <c r="O75" s="11">
        <f t="shared" si="32"/>
        <v>0</v>
      </c>
      <c r="P75" s="11">
        <f t="shared" si="32"/>
        <v>0</v>
      </c>
      <c r="Q75" s="11">
        <f t="shared" si="32"/>
        <v>0</v>
      </c>
      <c r="R75" s="11">
        <f t="shared" si="32"/>
        <v>0</v>
      </c>
      <c r="S75" s="11">
        <f t="shared" si="32"/>
        <v>0</v>
      </c>
      <c r="T75" s="11">
        <f t="shared" si="32"/>
        <v>0</v>
      </c>
      <c r="U75" s="11">
        <f t="shared" si="32"/>
        <v>0</v>
      </c>
      <c r="V75" s="11">
        <f t="shared" si="32"/>
        <v>0</v>
      </c>
      <c r="W75" s="11">
        <f t="shared" si="32"/>
        <v>0</v>
      </c>
      <c r="X75" s="11">
        <f t="shared" si="32"/>
        <v>0.1</v>
      </c>
      <c r="Y75" s="11">
        <f t="shared" si="32"/>
        <v>0</v>
      </c>
      <c r="Z75" s="11">
        <f t="shared" si="32"/>
        <v>0.01</v>
      </c>
      <c r="AA75" s="11">
        <f t="shared" si="32"/>
        <v>8.0000000000000002E-3</v>
      </c>
      <c r="AB75" s="11">
        <f t="shared" si="32"/>
        <v>0</v>
      </c>
      <c r="AC75" s="11">
        <f t="shared" si="32"/>
        <v>0</v>
      </c>
      <c r="AD75" s="11">
        <f t="shared" si="32"/>
        <v>0</v>
      </c>
      <c r="AE75" s="11">
        <f t="shared" si="32"/>
        <v>0</v>
      </c>
      <c r="AF75" s="11">
        <f t="shared" ref="AF75:AI75" si="33">PRODUCT(AF74,$F$7)</f>
        <v>0</v>
      </c>
      <c r="AG75" s="11">
        <f t="shared" si="33"/>
        <v>0</v>
      </c>
      <c r="AH75" s="11">
        <f t="shared" si="33"/>
        <v>0</v>
      </c>
      <c r="AI75" s="11">
        <f t="shared" si="33"/>
        <v>0</v>
      </c>
      <c r="AJ75" s="11">
        <f t="shared" si="32"/>
        <v>0</v>
      </c>
      <c r="AK75" s="11">
        <f t="shared" si="32"/>
        <v>0</v>
      </c>
      <c r="AL75" s="11">
        <f t="shared" si="32"/>
        <v>0.01</v>
      </c>
      <c r="AM75" s="11">
        <f t="shared" si="32"/>
        <v>0</v>
      </c>
      <c r="AN75" s="11">
        <f t="shared" si="32"/>
        <v>0</v>
      </c>
      <c r="AO75" s="11">
        <f t="shared" si="32"/>
        <v>0</v>
      </c>
      <c r="AP75" s="11">
        <f t="shared" si="32"/>
        <v>0</v>
      </c>
      <c r="AQ75" s="11">
        <f t="shared" si="32"/>
        <v>0</v>
      </c>
      <c r="AR75" s="11">
        <f t="shared" si="32"/>
        <v>0</v>
      </c>
      <c r="AS75" s="11">
        <f t="shared" si="32"/>
        <v>0</v>
      </c>
      <c r="AT75" s="11">
        <f t="shared" si="32"/>
        <v>0</v>
      </c>
      <c r="AU75" s="11">
        <f t="shared" si="32"/>
        <v>0</v>
      </c>
      <c r="AV75" s="11">
        <f t="shared" si="32"/>
        <v>0</v>
      </c>
      <c r="AW75" s="11">
        <f t="shared" si="32"/>
        <v>0</v>
      </c>
      <c r="AX75" s="11">
        <f t="shared" si="32"/>
        <v>0</v>
      </c>
      <c r="AY75" s="11">
        <f t="shared" si="32"/>
        <v>0</v>
      </c>
      <c r="AZ75" s="11">
        <f t="shared" si="32"/>
        <v>0</v>
      </c>
      <c r="BA75" s="11">
        <f t="shared" si="32"/>
        <v>0</v>
      </c>
      <c r="BB75" s="11">
        <f t="shared" si="32"/>
        <v>0</v>
      </c>
      <c r="BC75" s="11">
        <f t="shared" si="32"/>
        <v>0</v>
      </c>
      <c r="BD75" s="11">
        <f t="shared" si="32"/>
        <v>3.6999999999999998E-2</v>
      </c>
      <c r="BE75" s="11">
        <f t="shared" si="32"/>
        <v>0.03</v>
      </c>
      <c r="BF75" s="11">
        <f t="shared" si="32"/>
        <v>0.03</v>
      </c>
      <c r="BG75" s="11">
        <f t="shared" si="32"/>
        <v>0</v>
      </c>
      <c r="BH75" s="11">
        <f t="shared" si="32"/>
        <v>0</v>
      </c>
      <c r="BI75" s="11">
        <f t="shared" si="32"/>
        <v>0</v>
      </c>
      <c r="BJ75" s="11">
        <f t="shared" si="32"/>
        <v>0.1</v>
      </c>
      <c r="BK75" s="11">
        <f t="shared" si="32"/>
        <v>3.1E-2</v>
      </c>
      <c r="BL75" s="11">
        <f t="shared" si="32"/>
        <v>3.2000000000000001E-2</v>
      </c>
      <c r="BM75" s="11">
        <f t="shared" si="32"/>
        <v>0.17</v>
      </c>
      <c r="BN75" s="11">
        <f t="shared" si="32"/>
        <v>0</v>
      </c>
      <c r="BO75" s="11">
        <f t="shared" si="32"/>
        <v>3.0000000000000001E-3</v>
      </c>
      <c r="BP75" s="11">
        <f t="shared" si="32"/>
        <v>6.0000000000000001E-3</v>
      </c>
      <c r="BQ75" s="11">
        <f t="shared" si="32"/>
        <v>4.5000000000000005E-3</v>
      </c>
      <c r="BR75" s="56">
        <f t="shared" si="32"/>
        <v>5.0000000000000002E-5</v>
      </c>
    </row>
    <row r="77" spans="1:72" ht="17.399999999999999">
      <c r="A77" s="12"/>
      <c r="B77" s="13" t="s">
        <v>25</v>
      </c>
      <c r="C77" s="14" t="s">
        <v>26</v>
      </c>
      <c r="D77" s="15">
        <f t="shared" ref="D77:BR77" si="34">D42</f>
        <v>90.9</v>
      </c>
      <c r="E77" s="15">
        <f t="shared" si="34"/>
        <v>96</v>
      </c>
      <c r="F77" s="15">
        <f t="shared" si="34"/>
        <v>93</v>
      </c>
      <c r="G77" s="15">
        <f t="shared" si="34"/>
        <v>780</v>
      </c>
      <c r="H77" s="15">
        <f t="shared" si="34"/>
        <v>1610</v>
      </c>
      <c r="I77" s="15">
        <f t="shared" si="34"/>
        <v>760</v>
      </c>
      <c r="J77" s="15">
        <f t="shared" si="34"/>
        <v>90.57</v>
      </c>
      <c r="K77" s="15">
        <f t="shared" si="34"/>
        <v>1038.8900000000001</v>
      </c>
      <c r="L77" s="15">
        <f t="shared" si="34"/>
        <v>255.2</v>
      </c>
      <c r="M77" s="15">
        <f t="shared" si="34"/>
        <v>796</v>
      </c>
      <c r="N77" s="15">
        <f t="shared" si="34"/>
        <v>126.38</v>
      </c>
      <c r="O77" s="15">
        <f t="shared" si="34"/>
        <v>416.09</v>
      </c>
      <c r="P77" s="15">
        <f t="shared" si="34"/>
        <v>634.21</v>
      </c>
      <c r="Q77" s="15">
        <f t="shared" si="34"/>
        <v>503.33</v>
      </c>
      <c r="R77" s="15">
        <f t="shared" si="34"/>
        <v>0</v>
      </c>
      <c r="S77" s="15">
        <f t="shared" si="34"/>
        <v>0</v>
      </c>
      <c r="T77" s="15">
        <f t="shared" si="34"/>
        <v>0</v>
      </c>
      <c r="U77" s="15">
        <f t="shared" si="34"/>
        <v>920</v>
      </c>
      <c r="V77" s="15">
        <f t="shared" si="34"/>
        <v>464.1</v>
      </c>
      <c r="W77" s="15">
        <f t="shared" si="34"/>
        <v>249</v>
      </c>
      <c r="X77" s="15">
        <f t="shared" si="34"/>
        <v>8.6999999999999993</v>
      </c>
      <c r="Y77" s="15">
        <f t="shared" si="34"/>
        <v>0</v>
      </c>
      <c r="Z77" s="15">
        <f t="shared" si="34"/>
        <v>415</v>
      </c>
      <c r="AA77" s="15">
        <f t="shared" si="34"/>
        <v>416</v>
      </c>
      <c r="AB77" s="15">
        <f t="shared" si="34"/>
        <v>358</v>
      </c>
      <c r="AC77" s="15">
        <f t="shared" si="34"/>
        <v>283</v>
      </c>
      <c r="AD77" s="15">
        <f t="shared" si="34"/>
        <v>144</v>
      </c>
      <c r="AE77" s="15">
        <f t="shared" si="34"/>
        <v>668</v>
      </c>
      <c r="AF77" s="15"/>
      <c r="AG77" s="15"/>
      <c r="AH77" s="15">
        <f t="shared" si="34"/>
        <v>340</v>
      </c>
      <c r="AI77" s="15"/>
      <c r="AJ77" s="15">
        <f t="shared" si="34"/>
        <v>263.64</v>
      </c>
      <c r="AK77" s="15">
        <f t="shared" si="34"/>
        <v>98</v>
      </c>
      <c r="AL77" s="15">
        <f t="shared" si="34"/>
        <v>67</v>
      </c>
      <c r="AM77" s="15">
        <f t="shared" si="34"/>
        <v>49.4</v>
      </c>
      <c r="AN77" s="15">
        <f t="shared" si="34"/>
        <v>240</v>
      </c>
      <c r="AO77" s="15">
        <f t="shared" si="34"/>
        <v>258</v>
      </c>
      <c r="AP77" s="15">
        <f t="shared" si="34"/>
        <v>0</v>
      </c>
      <c r="AQ77" s="15">
        <f t="shared" si="34"/>
        <v>346</v>
      </c>
      <c r="AR77" s="15">
        <f t="shared" si="34"/>
        <v>0</v>
      </c>
      <c r="AS77" s="15">
        <f t="shared" si="34"/>
        <v>281.61</v>
      </c>
      <c r="AT77" s="15">
        <f t="shared" si="34"/>
        <v>87.5</v>
      </c>
      <c r="AU77" s="15">
        <f t="shared" si="34"/>
        <v>74</v>
      </c>
      <c r="AV77" s="15">
        <f t="shared" si="34"/>
        <v>64.67</v>
      </c>
      <c r="AW77" s="15">
        <f t="shared" si="34"/>
        <v>75.709999999999994</v>
      </c>
      <c r="AX77" s="15">
        <f t="shared" si="34"/>
        <v>85.71</v>
      </c>
      <c r="AY77" s="15">
        <f t="shared" si="34"/>
        <v>58.75</v>
      </c>
      <c r="AZ77" s="15">
        <f t="shared" si="34"/>
        <v>95.38</v>
      </c>
      <c r="BA77" s="15">
        <f t="shared" si="34"/>
        <v>74</v>
      </c>
      <c r="BB77" s="15">
        <f t="shared" si="34"/>
        <v>65</v>
      </c>
      <c r="BC77" s="15">
        <f t="shared" si="34"/>
        <v>139.33000000000001</v>
      </c>
      <c r="BD77" s="15">
        <f t="shared" si="34"/>
        <v>362</v>
      </c>
      <c r="BE77" s="15">
        <f t="shared" si="34"/>
        <v>549</v>
      </c>
      <c r="BF77" s="15">
        <f t="shared" si="34"/>
        <v>666</v>
      </c>
      <c r="BG77" s="15">
        <f t="shared" si="34"/>
        <v>300</v>
      </c>
      <c r="BH77" s="15">
        <f t="shared" si="34"/>
        <v>578</v>
      </c>
      <c r="BI77" s="15">
        <f t="shared" si="34"/>
        <v>0</v>
      </c>
      <c r="BJ77" s="15">
        <f t="shared" si="34"/>
        <v>84</v>
      </c>
      <c r="BK77" s="15">
        <f t="shared" si="34"/>
        <v>68</v>
      </c>
      <c r="BL77" s="15">
        <f t="shared" si="34"/>
        <v>79</v>
      </c>
      <c r="BM77" s="15">
        <f t="shared" si="34"/>
        <v>87</v>
      </c>
      <c r="BN77" s="15">
        <f t="shared" si="34"/>
        <v>109</v>
      </c>
      <c r="BO77" s="15">
        <f t="shared" si="34"/>
        <v>329</v>
      </c>
      <c r="BP77" s="15">
        <f t="shared" si="34"/>
        <v>182.22</v>
      </c>
      <c r="BQ77" s="15">
        <f t="shared" si="34"/>
        <v>25</v>
      </c>
      <c r="BR77" s="55">
        <f t="shared" si="34"/>
        <v>0</v>
      </c>
    </row>
    <row r="78" spans="1:72" ht="17.399999999999999">
      <c r="B78" s="8" t="s">
        <v>27</v>
      </c>
      <c r="C78" s="9" t="s">
        <v>26</v>
      </c>
      <c r="D78" s="10">
        <f>D77/1000</f>
        <v>9.0900000000000009E-2</v>
      </c>
      <c r="E78" s="10">
        <f t="shared" ref="E78:BR78" si="35">E77/1000</f>
        <v>9.6000000000000002E-2</v>
      </c>
      <c r="F78" s="10">
        <f t="shared" si="35"/>
        <v>9.2999999999999999E-2</v>
      </c>
      <c r="G78" s="10">
        <f t="shared" si="35"/>
        <v>0.78</v>
      </c>
      <c r="H78" s="10">
        <f t="shared" si="35"/>
        <v>1.61</v>
      </c>
      <c r="I78" s="10">
        <f t="shared" si="35"/>
        <v>0.76</v>
      </c>
      <c r="J78" s="10">
        <f t="shared" si="35"/>
        <v>9.0569999999999998E-2</v>
      </c>
      <c r="K78" s="10">
        <f t="shared" si="35"/>
        <v>1.0388900000000001</v>
      </c>
      <c r="L78" s="10">
        <f t="shared" si="35"/>
        <v>0.25519999999999998</v>
      </c>
      <c r="M78" s="10">
        <f t="shared" si="35"/>
        <v>0.79600000000000004</v>
      </c>
      <c r="N78" s="10">
        <f t="shared" si="35"/>
        <v>0.12637999999999999</v>
      </c>
      <c r="O78" s="10">
        <f t="shared" si="35"/>
        <v>0.41608999999999996</v>
      </c>
      <c r="P78" s="10">
        <f t="shared" si="35"/>
        <v>0.63421000000000005</v>
      </c>
      <c r="Q78" s="10">
        <f t="shared" si="35"/>
        <v>0.50332999999999994</v>
      </c>
      <c r="R78" s="10">
        <f t="shared" si="35"/>
        <v>0</v>
      </c>
      <c r="S78" s="10">
        <f t="shared" si="35"/>
        <v>0</v>
      </c>
      <c r="T78" s="10">
        <f t="shared" si="35"/>
        <v>0</v>
      </c>
      <c r="U78" s="10">
        <f t="shared" si="35"/>
        <v>0.92</v>
      </c>
      <c r="V78" s="10">
        <f t="shared" si="35"/>
        <v>0.46410000000000001</v>
      </c>
      <c r="W78" s="10">
        <f>W77/1000</f>
        <v>0.249</v>
      </c>
      <c r="X78" s="10">
        <f t="shared" si="35"/>
        <v>8.6999999999999994E-3</v>
      </c>
      <c r="Y78" s="10">
        <f t="shared" si="35"/>
        <v>0</v>
      </c>
      <c r="Z78" s="10">
        <f t="shared" si="35"/>
        <v>0.41499999999999998</v>
      </c>
      <c r="AA78" s="10">
        <f t="shared" si="35"/>
        <v>0.41599999999999998</v>
      </c>
      <c r="AB78" s="10">
        <f t="shared" si="35"/>
        <v>0.35799999999999998</v>
      </c>
      <c r="AC78" s="10">
        <f t="shared" si="35"/>
        <v>0.28299999999999997</v>
      </c>
      <c r="AD78" s="10">
        <f t="shared" si="35"/>
        <v>0.14399999999999999</v>
      </c>
      <c r="AE78" s="10">
        <f t="shared" si="35"/>
        <v>0.66800000000000004</v>
      </c>
      <c r="AF78" s="10">
        <f t="shared" ref="AF78:AI78" si="36">AF77/1000</f>
        <v>0</v>
      </c>
      <c r="AG78" s="10">
        <f t="shared" si="36"/>
        <v>0</v>
      </c>
      <c r="AH78" s="10">
        <f t="shared" si="36"/>
        <v>0.34</v>
      </c>
      <c r="AI78" s="10">
        <f t="shared" si="36"/>
        <v>0</v>
      </c>
      <c r="AJ78" s="10">
        <f t="shared" si="35"/>
        <v>0.26363999999999999</v>
      </c>
      <c r="AK78" s="10">
        <f t="shared" si="35"/>
        <v>9.8000000000000004E-2</v>
      </c>
      <c r="AL78" s="10">
        <f t="shared" si="35"/>
        <v>6.7000000000000004E-2</v>
      </c>
      <c r="AM78" s="10">
        <f t="shared" si="35"/>
        <v>4.9399999999999999E-2</v>
      </c>
      <c r="AN78" s="10">
        <f t="shared" si="35"/>
        <v>0.24</v>
      </c>
      <c r="AO78" s="10">
        <f t="shared" si="35"/>
        <v>0.25800000000000001</v>
      </c>
      <c r="AP78" s="10">
        <f t="shared" si="35"/>
        <v>0</v>
      </c>
      <c r="AQ78" s="10">
        <f t="shared" si="35"/>
        <v>0.34599999999999997</v>
      </c>
      <c r="AR78" s="10">
        <f t="shared" si="35"/>
        <v>0</v>
      </c>
      <c r="AS78" s="10">
        <f t="shared" si="35"/>
        <v>0.28161000000000003</v>
      </c>
      <c r="AT78" s="10">
        <f t="shared" si="35"/>
        <v>8.7499999999999994E-2</v>
      </c>
      <c r="AU78" s="10">
        <f t="shared" si="35"/>
        <v>7.3999999999999996E-2</v>
      </c>
      <c r="AV78" s="10">
        <f t="shared" si="35"/>
        <v>6.4670000000000005E-2</v>
      </c>
      <c r="AW78" s="10">
        <f t="shared" si="35"/>
        <v>7.571E-2</v>
      </c>
      <c r="AX78" s="10">
        <f t="shared" si="35"/>
        <v>8.5709999999999995E-2</v>
      </c>
      <c r="AY78" s="10">
        <f t="shared" si="35"/>
        <v>5.8749999999999997E-2</v>
      </c>
      <c r="AZ78" s="10">
        <f t="shared" si="35"/>
        <v>9.5379999999999993E-2</v>
      </c>
      <c r="BA78" s="10">
        <f t="shared" si="35"/>
        <v>7.3999999999999996E-2</v>
      </c>
      <c r="BB78" s="10">
        <f t="shared" si="35"/>
        <v>6.5000000000000002E-2</v>
      </c>
      <c r="BC78" s="10">
        <f t="shared" si="35"/>
        <v>0.13933000000000001</v>
      </c>
      <c r="BD78" s="10">
        <f t="shared" si="35"/>
        <v>0.36199999999999999</v>
      </c>
      <c r="BE78" s="10">
        <f t="shared" si="35"/>
        <v>0.54900000000000004</v>
      </c>
      <c r="BF78" s="10">
        <f t="shared" si="35"/>
        <v>0.66600000000000004</v>
      </c>
      <c r="BG78" s="10">
        <f t="shared" si="35"/>
        <v>0.3</v>
      </c>
      <c r="BH78" s="10">
        <f t="shared" si="35"/>
        <v>0.57799999999999996</v>
      </c>
      <c r="BI78" s="10">
        <f t="shared" si="35"/>
        <v>0</v>
      </c>
      <c r="BJ78" s="10">
        <f t="shared" si="35"/>
        <v>8.4000000000000005E-2</v>
      </c>
      <c r="BK78" s="10">
        <f t="shared" si="35"/>
        <v>6.8000000000000005E-2</v>
      </c>
      <c r="BL78" s="10">
        <f t="shared" si="35"/>
        <v>7.9000000000000001E-2</v>
      </c>
      <c r="BM78" s="10">
        <f t="shared" si="35"/>
        <v>8.6999999999999994E-2</v>
      </c>
      <c r="BN78" s="10">
        <f t="shared" si="35"/>
        <v>0.109</v>
      </c>
      <c r="BO78" s="10">
        <f t="shared" si="35"/>
        <v>0.32900000000000001</v>
      </c>
      <c r="BP78" s="10">
        <f t="shared" si="35"/>
        <v>0.18221999999999999</v>
      </c>
      <c r="BQ78" s="10">
        <f t="shared" si="35"/>
        <v>2.5000000000000001E-2</v>
      </c>
      <c r="BR78" s="55">
        <f t="shared" si="35"/>
        <v>0</v>
      </c>
    </row>
    <row r="79" spans="1:72" ht="17.399999999999999">
      <c r="A79" s="16"/>
      <c r="B79" s="17" t="s">
        <v>28</v>
      </c>
      <c r="C79" s="158"/>
      <c r="D79" s="18">
        <f>D75*D77</f>
        <v>3.6360000000000001</v>
      </c>
      <c r="E79" s="18">
        <f t="shared" ref="E79:BR79" si="37">E75*E77</f>
        <v>4.8000000000000007</v>
      </c>
      <c r="F79" s="18">
        <f t="shared" si="37"/>
        <v>0.83699999999999997</v>
      </c>
      <c r="G79" s="18">
        <f t="shared" si="37"/>
        <v>0</v>
      </c>
      <c r="H79" s="18">
        <f t="shared" si="37"/>
        <v>0</v>
      </c>
      <c r="I79" s="18">
        <f t="shared" si="37"/>
        <v>0</v>
      </c>
      <c r="J79" s="18">
        <f t="shared" si="37"/>
        <v>0</v>
      </c>
      <c r="K79" s="18">
        <f t="shared" si="37"/>
        <v>5.1944500000000007</v>
      </c>
      <c r="L79" s="18">
        <f t="shared" si="37"/>
        <v>0</v>
      </c>
      <c r="M79" s="18">
        <f t="shared" si="37"/>
        <v>0</v>
      </c>
      <c r="N79" s="18">
        <f t="shared" si="37"/>
        <v>0</v>
      </c>
      <c r="O79" s="18">
        <f t="shared" si="37"/>
        <v>0</v>
      </c>
      <c r="P79" s="18">
        <f t="shared" si="37"/>
        <v>0</v>
      </c>
      <c r="Q79" s="18">
        <f t="shared" si="37"/>
        <v>0</v>
      </c>
      <c r="R79" s="18">
        <f t="shared" si="37"/>
        <v>0</v>
      </c>
      <c r="S79" s="18">
        <f t="shared" si="37"/>
        <v>0</v>
      </c>
      <c r="T79" s="18">
        <f t="shared" si="37"/>
        <v>0</v>
      </c>
      <c r="U79" s="18">
        <f t="shared" si="37"/>
        <v>0</v>
      </c>
      <c r="V79" s="18">
        <f t="shared" si="37"/>
        <v>0</v>
      </c>
      <c r="W79" s="18">
        <f>W75*W77</f>
        <v>0</v>
      </c>
      <c r="X79" s="18">
        <f t="shared" si="37"/>
        <v>0.87</v>
      </c>
      <c r="Y79" s="18">
        <f t="shared" si="37"/>
        <v>0</v>
      </c>
      <c r="Z79" s="18">
        <f t="shared" si="37"/>
        <v>4.1500000000000004</v>
      </c>
      <c r="AA79" s="18">
        <f t="shared" si="37"/>
        <v>3.3280000000000003</v>
      </c>
      <c r="AB79" s="18">
        <f t="shared" si="37"/>
        <v>0</v>
      </c>
      <c r="AC79" s="18">
        <f t="shared" si="37"/>
        <v>0</v>
      </c>
      <c r="AD79" s="18">
        <f t="shared" si="37"/>
        <v>0</v>
      </c>
      <c r="AE79" s="18">
        <f t="shared" si="37"/>
        <v>0</v>
      </c>
      <c r="AF79" s="18">
        <f t="shared" ref="AF79:AI79" si="38">AF75*AF77</f>
        <v>0</v>
      </c>
      <c r="AG79" s="18">
        <f t="shared" si="38"/>
        <v>0</v>
      </c>
      <c r="AH79" s="18">
        <f t="shared" si="38"/>
        <v>0</v>
      </c>
      <c r="AI79" s="18">
        <f t="shared" si="38"/>
        <v>0</v>
      </c>
      <c r="AJ79" s="18">
        <f t="shared" si="37"/>
        <v>0</v>
      </c>
      <c r="AK79" s="18">
        <f t="shared" si="37"/>
        <v>0</v>
      </c>
      <c r="AL79" s="18">
        <f t="shared" si="37"/>
        <v>0.67</v>
      </c>
      <c r="AM79" s="18">
        <f t="shared" si="37"/>
        <v>0</v>
      </c>
      <c r="AN79" s="18">
        <f t="shared" si="37"/>
        <v>0</v>
      </c>
      <c r="AO79" s="18">
        <f t="shared" si="37"/>
        <v>0</v>
      </c>
      <c r="AP79" s="18">
        <f t="shared" si="37"/>
        <v>0</v>
      </c>
      <c r="AQ79" s="18">
        <f t="shared" si="37"/>
        <v>0</v>
      </c>
      <c r="AR79" s="18">
        <f t="shared" si="37"/>
        <v>0</v>
      </c>
      <c r="AS79" s="18">
        <f t="shared" si="37"/>
        <v>0</v>
      </c>
      <c r="AT79" s="18">
        <f t="shared" si="37"/>
        <v>0</v>
      </c>
      <c r="AU79" s="18">
        <f t="shared" si="37"/>
        <v>0</v>
      </c>
      <c r="AV79" s="18">
        <f t="shared" si="37"/>
        <v>0</v>
      </c>
      <c r="AW79" s="18">
        <f t="shared" si="37"/>
        <v>0</v>
      </c>
      <c r="AX79" s="18">
        <f t="shared" si="37"/>
        <v>0</v>
      </c>
      <c r="AY79" s="18">
        <f t="shared" si="37"/>
        <v>0</v>
      </c>
      <c r="AZ79" s="18">
        <f t="shared" si="37"/>
        <v>0</v>
      </c>
      <c r="BA79" s="18">
        <f t="shared" si="37"/>
        <v>0</v>
      </c>
      <c r="BB79" s="18">
        <f t="shared" si="37"/>
        <v>0</v>
      </c>
      <c r="BC79" s="18">
        <f t="shared" si="37"/>
        <v>0</v>
      </c>
      <c r="BD79" s="18">
        <f t="shared" si="37"/>
        <v>13.394</v>
      </c>
      <c r="BE79" s="18">
        <f t="shared" si="37"/>
        <v>16.47</v>
      </c>
      <c r="BF79" s="18">
        <f t="shared" si="37"/>
        <v>19.98</v>
      </c>
      <c r="BG79" s="18">
        <f t="shared" si="37"/>
        <v>0</v>
      </c>
      <c r="BH79" s="18">
        <f t="shared" si="37"/>
        <v>0</v>
      </c>
      <c r="BI79" s="18">
        <f t="shared" si="37"/>
        <v>0</v>
      </c>
      <c r="BJ79" s="18">
        <f t="shared" si="37"/>
        <v>8.4</v>
      </c>
      <c r="BK79" s="18">
        <f t="shared" si="37"/>
        <v>2.1080000000000001</v>
      </c>
      <c r="BL79" s="18">
        <f t="shared" si="37"/>
        <v>2.528</v>
      </c>
      <c r="BM79" s="18">
        <f t="shared" si="37"/>
        <v>14.790000000000001</v>
      </c>
      <c r="BN79" s="18">
        <f t="shared" si="37"/>
        <v>0</v>
      </c>
      <c r="BO79" s="18">
        <f t="shared" si="37"/>
        <v>0.98699999999999999</v>
      </c>
      <c r="BP79" s="18">
        <f t="shared" si="37"/>
        <v>1.0933200000000001</v>
      </c>
      <c r="BQ79" s="18">
        <f t="shared" si="37"/>
        <v>0.11250000000000002</v>
      </c>
      <c r="BR79" s="58">
        <f t="shared" si="37"/>
        <v>0</v>
      </c>
      <c r="BS79" s="19">
        <f>SUM(D79:BQ79)</f>
        <v>103.34827000000001</v>
      </c>
      <c r="BT79" s="20">
        <f>BS79/$C$10</f>
        <v>103.34827000000001</v>
      </c>
    </row>
    <row r="80" spans="1:72" ht="17.399999999999999">
      <c r="A80" s="16"/>
      <c r="B80" s="17" t="s">
        <v>29</v>
      </c>
      <c r="C80" s="158"/>
      <c r="D80" s="18">
        <f>D75*D77</f>
        <v>3.6360000000000001</v>
      </c>
      <c r="E80" s="18">
        <f t="shared" ref="E80:BR80" si="39">E75*E77</f>
        <v>4.8000000000000007</v>
      </c>
      <c r="F80" s="18">
        <f t="shared" si="39"/>
        <v>0.83699999999999997</v>
      </c>
      <c r="G80" s="18">
        <f t="shared" si="39"/>
        <v>0</v>
      </c>
      <c r="H80" s="18">
        <f t="shared" si="39"/>
        <v>0</v>
      </c>
      <c r="I80" s="18">
        <f t="shared" si="39"/>
        <v>0</v>
      </c>
      <c r="J80" s="18">
        <f t="shared" si="39"/>
        <v>0</v>
      </c>
      <c r="K80" s="18">
        <f t="shared" si="39"/>
        <v>5.1944500000000007</v>
      </c>
      <c r="L80" s="18">
        <f t="shared" si="39"/>
        <v>0</v>
      </c>
      <c r="M80" s="18">
        <f t="shared" si="39"/>
        <v>0</v>
      </c>
      <c r="N80" s="18">
        <f t="shared" si="39"/>
        <v>0</v>
      </c>
      <c r="O80" s="18">
        <f t="shared" si="39"/>
        <v>0</v>
      </c>
      <c r="P80" s="18">
        <f t="shared" si="39"/>
        <v>0</v>
      </c>
      <c r="Q80" s="18">
        <f t="shared" si="39"/>
        <v>0</v>
      </c>
      <c r="R80" s="18">
        <f t="shared" si="39"/>
        <v>0</v>
      </c>
      <c r="S80" s="18">
        <f t="shared" si="39"/>
        <v>0</v>
      </c>
      <c r="T80" s="18">
        <f t="shared" si="39"/>
        <v>0</v>
      </c>
      <c r="U80" s="18">
        <f t="shared" si="39"/>
        <v>0</v>
      </c>
      <c r="V80" s="18">
        <f t="shared" si="39"/>
        <v>0</v>
      </c>
      <c r="W80" s="18">
        <f>W75*W77</f>
        <v>0</v>
      </c>
      <c r="X80" s="18">
        <f t="shared" si="39"/>
        <v>0.87</v>
      </c>
      <c r="Y80" s="18">
        <f t="shared" si="39"/>
        <v>0</v>
      </c>
      <c r="Z80" s="18">
        <f t="shared" si="39"/>
        <v>4.1500000000000004</v>
      </c>
      <c r="AA80" s="18">
        <f t="shared" si="39"/>
        <v>3.3280000000000003</v>
      </c>
      <c r="AB80" s="18">
        <f t="shared" si="39"/>
        <v>0</v>
      </c>
      <c r="AC80" s="18">
        <f t="shared" si="39"/>
        <v>0</v>
      </c>
      <c r="AD80" s="18">
        <f t="shared" si="39"/>
        <v>0</v>
      </c>
      <c r="AE80" s="18">
        <f t="shared" si="39"/>
        <v>0</v>
      </c>
      <c r="AF80" s="18">
        <f t="shared" ref="AF80:AI80" si="40">AF75*AF77</f>
        <v>0</v>
      </c>
      <c r="AG80" s="18">
        <f t="shared" si="40"/>
        <v>0</v>
      </c>
      <c r="AH80" s="18">
        <f t="shared" si="40"/>
        <v>0</v>
      </c>
      <c r="AI80" s="18">
        <f t="shared" si="40"/>
        <v>0</v>
      </c>
      <c r="AJ80" s="18">
        <f t="shared" si="39"/>
        <v>0</v>
      </c>
      <c r="AK80" s="18">
        <f t="shared" si="39"/>
        <v>0</v>
      </c>
      <c r="AL80" s="18">
        <f t="shared" si="39"/>
        <v>0.67</v>
      </c>
      <c r="AM80" s="18">
        <f t="shared" si="39"/>
        <v>0</v>
      </c>
      <c r="AN80" s="18">
        <f t="shared" si="39"/>
        <v>0</v>
      </c>
      <c r="AO80" s="18">
        <f t="shared" si="39"/>
        <v>0</v>
      </c>
      <c r="AP80" s="18">
        <f t="shared" si="39"/>
        <v>0</v>
      </c>
      <c r="AQ80" s="18">
        <f t="shared" si="39"/>
        <v>0</v>
      </c>
      <c r="AR80" s="18">
        <f t="shared" si="39"/>
        <v>0</v>
      </c>
      <c r="AS80" s="18">
        <f t="shared" si="39"/>
        <v>0</v>
      </c>
      <c r="AT80" s="18">
        <f t="shared" si="39"/>
        <v>0</v>
      </c>
      <c r="AU80" s="18">
        <f t="shared" si="39"/>
        <v>0</v>
      </c>
      <c r="AV80" s="18">
        <f t="shared" si="39"/>
        <v>0</v>
      </c>
      <c r="AW80" s="18">
        <f t="shared" si="39"/>
        <v>0</v>
      </c>
      <c r="AX80" s="18">
        <f t="shared" si="39"/>
        <v>0</v>
      </c>
      <c r="AY80" s="18">
        <f t="shared" si="39"/>
        <v>0</v>
      </c>
      <c r="AZ80" s="18">
        <f t="shared" si="39"/>
        <v>0</v>
      </c>
      <c r="BA80" s="18">
        <f t="shared" si="39"/>
        <v>0</v>
      </c>
      <c r="BB80" s="18">
        <f t="shared" si="39"/>
        <v>0</v>
      </c>
      <c r="BC80" s="18">
        <f t="shared" si="39"/>
        <v>0</v>
      </c>
      <c r="BD80" s="18">
        <f t="shared" si="39"/>
        <v>13.394</v>
      </c>
      <c r="BE80" s="18">
        <f t="shared" si="39"/>
        <v>16.47</v>
      </c>
      <c r="BF80" s="18">
        <f t="shared" si="39"/>
        <v>19.98</v>
      </c>
      <c r="BG80" s="18">
        <f t="shared" si="39"/>
        <v>0</v>
      </c>
      <c r="BH80" s="18">
        <f t="shared" si="39"/>
        <v>0</v>
      </c>
      <c r="BI80" s="18">
        <f t="shared" si="39"/>
        <v>0</v>
      </c>
      <c r="BJ80" s="18">
        <f t="shared" si="39"/>
        <v>8.4</v>
      </c>
      <c r="BK80" s="18">
        <f t="shared" si="39"/>
        <v>2.1080000000000001</v>
      </c>
      <c r="BL80" s="18">
        <f t="shared" si="39"/>
        <v>2.528</v>
      </c>
      <c r="BM80" s="18">
        <f t="shared" si="39"/>
        <v>14.790000000000001</v>
      </c>
      <c r="BN80" s="18">
        <f t="shared" si="39"/>
        <v>0</v>
      </c>
      <c r="BO80" s="18">
        <f t="shared" si="39"/>
        <v>0.98699999999999999</v>
      </c>
      <c r="BP80" s="18">
        <f t="shared" si="39"/>
        <v>1.0933200000000001</v>
      </c>
      <c r="BQ80" s="18">
        <f t="shared" si="39"/>
        <v>0.11250000000000002</v>
      </c>
      <c r="BR80" s="58">
        <f t="shared" si="39"/>
        <v>0</v>
      </c>
      <c r="BS80" s="19">
        <f>SUM(D80:BQ80)</f>
        <v>103.34827000000001</v>
      </c>
      <c r="BT80" s="20">
        <f>BS80/$C$10</f>
        <v>103.34827000000001</v>
      </c>
    </row>
    <row r="82" spans="1:72">
      <c r="J82" s="1">
        <v>52</v>
      </c>
      <c r="K82" t="s">
        <v>0</v>
      </c>
      <c r="T82" t="s">
        <v>32</v>
      </c>
    </row>
    <row r="83" spans="1:72" ht="15" customHeight="1">
      <c r="A83" s="146"/>
      <c r="B83" s="2" t="s">
        <v>2</v>
      </c>
      <c r="C83" s="148" t="s">
        <v>3</v>
      </c>
      <c r="D83" s="148" t="str">
        <f t="shared" ref="D83:BR83" si="41">D66</f>
        <v>Хлеб пшеничный</v>
      </c>
      <c r="E83" s="148" t="str">
        <f t="shared" si="41"/>
        <v>Хлеб ржано-пшеничный</v>
      </c>
      <c r="F83" s="148" t="str">
        <f t="shared" si="41"/>
        <v>Сахар</v>
      </c>
      <c r="G83" s="148" t="str">
        <f t="shared" si="41"/>
        <v>Чай</v>
      </c>
      <c r="H83" s="148" t="str">
        <f t="shared" si="41"/>
        <v>Какао</v>
      </c>
      <c r="I83" s="148" t="str">
        <f t="shared" si="41"/>
        <v>Кофейный напиток</v>
      </c>
      <c r="J83" s="148" t="str">
        <f t="shared" si="41"/>
        <v>Молоко 2,5%</v>
      </c>
      <c r="K83" s="148" t="str">
        <f t="shared" si="41"/>
        <v>Масло сливочное</v>
      </c>
      <c r="L83" s="148" t="str">
        <f t="shared" si="41"/>
        <v>Сметана 15%</v>
      </c>
      <c r="M83" s="148" t="str">
        <f t="shared" si="41"/>
        <v>Молоко сухое</v>
      </c>
      <c r="N83" s="148" t="str">
        <f t="shared" si="41"/>
        <v>Снежок 2,5 %</v>
      </c>
      <c r="O83" s="148" t="str">
        <f t="shared" si="41"/>
        <v>Творог 5%</v>
      </c>
      <c r="P83" s="148" t="str">
        <f t="shared" si="41"/>
        <v>Молоко сгущенное</v>
      </c>
      <c r="Q83" s="148" t="str">
        <f t="shared" si="41"/>
        <v xml:space="preserve">Джем Сава </v>
      </c>
      <c r="R83" s="148" t="str">
        <f t="shared" si="41"/>
        <v>Сыр</v>
      </c>
      <c r="S83" s="148" t="str">
        <f t="shared" si="41"/>
        <v>Зеленый горошек</v>
      </c>
      <c r="T83" s="148" t="str">
        <f t="shared" si="41"/>
        <v>Кукуруза консервирован.</v>
      </c>
      <c r="U83" s="148" t="str">
        <f t="shared" si="41"/>
        <v>Консервы рыбные</v>
      </c>
      <c r="V83" s="148" t="str">
        <f t="shared" si="41"/>
        <v>Огурцы консервирован.</v>
      </c>
      <c r="W83" s="148" t="str">
        <f t="shared" si="41"/>
        <v>Огурцы свежие</v>
      </c>
      <c r="X83" s="148" t="str">
        <f t="shared" si="41"/>
        <v>Яйцо</v>
      </c>
      <c r="Y83" s="148" t="str">
        <f t="shared" si="41"/>
        <v>Икра кабачковая</v>
      </c>
      <c r="Z83" s="148" t="str">
        <f t="shared" si="41"/>
        <v>Изюм</v>
      </c>
      <c r="AA83" s="148" t="str">
        <f t="shared" si="41"/>
        <v>Курага</v>
      </c>
      <c r="AB83" s="148" t="str">
        <f t="shared" si="41"/>
        <v>Чернослив</v>
      </c>
      <c r="AC83" s="148" t="str">
        <f t="shared" si="41"/>
        <v>Шиповник</v>
      </c>
      <c r="AD83" s="148" t="str">
        <f t="shared" si="41"/>
        <v>Сухофрукты</v>
      </c>
      <c r="AE83" s="148" t="str">
        <f t="shared" si="41"/>
        <v>Ягода свежемороженная</v>
      </c>
      <c r="AF83" s="148" t="str">
        <f t="shared" ref="AF83:AI83" si="42">AF66</f>
        <v>Апельсин</v>
      </c>
      <c r="AG83" s="148" t="str">
        <f t="shared" si="42"/>
        <v>Банан</v>
      </c>
      <c r="AH83" s="148" t="str">
        <f t="shared" si="42"/>
        <v>Лимон</v>
      </c>
      <c r="AI83" s="148" t="str">
        <f t="shared" si="42"/>
        <v>Яблоко</v>
      </c>
      <c r="AJ83" s="148" t="str">
        <f t="shared" si="41"/>
        <v>Кисель</v>
      </c>
      <c r="AK83" s="148" t="str">
        <f t="shared" si="41"/>
        <v xml:space="preserve">Сок </v>
      </c>
      <c r="AL83" s="148" t="str">
        <f t="shared" si="41"/>
        <v>Макаронные изделия</v>
      </c>
      <c r="AM83" s="148" t="str">
        <f t="shared" si="41"/>
        <v>Мука</v>
      </c>
      <c r="AN83" s="148" t="str">
        <f t="shared" si="41"/>
        <v>Дрожжи</v>
      </c>
      <c r="AO83" s="148" t="str">
        <f t="shared" si="41"/>
        <v>Печенье</v>
      </c>
      <c r="AP83" s="148" t="str">
        <f t="shared" si="41"/>
        <v>Пряники</v>
      </c>
      <c r="AQ83" s="148" t="str">
        <f t="shared" si="41"/>
        <v>Вафли</v>
      </c>
      <c r="AR83" s="148" t="str">
        <f t="shared" si="41"/>
        <v>Конфеты</v>
      </c>
      <c r="AS83" s="148" t="str">
        <f t="shared" si="41"/>
        <v>Повидло Сава</v>
      </c>
      <c r="AT83" s="148" t="str">
        <f t="shared" si="41"/>
        <v>Крупа геркулес</v>
      </c>
      <c r="AU83" s="148" t="str">
        <f t="shared" si="41"/>
        <v>Крупа горох</v>
      </c>
      <c r="AV83" s="148" t="str">
        <f t="shared" si="41"/>
        <v>Крупа гречневая</v>
      </c>
      <c r="AW83" s="148" t="str">
        <f t="shared" si="41"/>
        <v>Крупа кукурузная</v>
      </c>
      <c r="AX83" s="148" t="str">
        <f t="shared" si="41"/>
        <v>Крупа манная</v>
      </c>
      <c r="AY83" s="148" t="str">
        <f t="shared" si="41"/>
        <v>Крупа перловая</v>
      </c>
      <c r="AZ83" s="148" t="str">
        <f t="shared" si="41"/>
        <v>Крупа пшеничная</v>
      </c>
      <c r="BA83" s="148" t="str">
        <f t="shared" si="41"/>
        <v>Крупа пшено</v>
      </c>
      <c r="BB83" s="148" t="str">
        <f t="shared" si="41"/>
        <v>Крупа ячневая</v>
      </c>
      <c r="BC83" s="148" t="str">
        <f t="shared" si="41"/>
        <v>Рис</v>
      </c>
      <c r="BD83" s="148" t="str">
        <f t="shared" si="41"/>
        <v>Цыпленок бройлер</v>
      </c>
      <c r="BE83" s="148" t="str">
        <f t="shared" si="41"/>
        <v>Филе куриное</v>
      </c>
      <c r="BF83" s="148" t="str">
        <f t="shared" si="41"/>
        <v>Фарш говяжий</v>
      </c>
      <c r="BG83" s="148" t="str">
        <f t="shared" si="41"/>
        <v>Печень куриная</v>
      </c>
      <c r="BH83" s="148" t="str">
        <f t="shared" si="41"/>
        <v>Филе минтая</v>
      </c>
      <c r="BI83" s="148" t="str">
        <f t="shared" si="41"/>
        <v>Филе сельди слабосол.</v>
      </c>
      <c r="BJ83" s="148" t="str">
        <f t="shared" si="41"/>
        <v>Картофель</v>
      </c>
      <c r="BK83" s="148" t="str">
        <f t="shared" si="41"/>
        <v>Морковь</v>
      </c>
      <c r="BL83" s="148" t="str">
        <f t="shared" si="41"/>
        <v>Лук</v>
      </c>
      <c r="BM83" s="148" t="str">
        <f t="shared" si="41"/>
        <v>Капуста</v>
      </c>
      <c r="BN83" s="148" t="str">
        <f t="shared" si="41"/>
        <v>Свекла</v>
      </c>
      <c r="BO83" s="148" t="str">
        <f t="shared" si="41"/>
        <v>Томатная паста</v>
      </c>
      <c r="BP83" s="148" t="str">
        <f t="shared" si="41"/>
        <v>Масло растительное</v>
      </c>
      <c r="BQ83" s="148" t="str">
        <f t="shared" si="41"/>
        <v>Соль</v>
      </c>
      <c r="BR83" s="159" t="str">
        <f t="shared" si="41"/>
        <v>Лимонная кислота</v>
      </c>
      <c r="BS83" s="150" t="s">
        <v>4</v>
      </c>
      <c r="BT83" s="150" t="s">
        <v>5</v>
      </c>
    </row>
    <row r="84" spans="1:72" ht="36" customHeight="1">
      <c r="A84" s="147"/>
      <c r="B84" s="3" t="s">
        <v>6</v>
      </c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60"/>
      <c r="BS84" s="150"/>
      <c r="BT84" s="150"/>
    </row>
    <row r="85" spans="1:72">
      <c r="A85" s="151" t="s">
        <v>17</v>
      </c>
      <c r="B85" s="4" t="str">
        <f>B22</f>
        <v>Чай с лимоном</v>
      </c>
      <c r="C85" s="152">
        <f>$F$7</f>
        <v>1</v>
      </c>
      <c r="D85" s="4">
        <f t="shared" ref="D85:BR88" si="43">D22</f>
        <v>0</v>
      </c>
      <c r="E85" s="4">
        <f t="shared" si="43"/>
        <v>0</v>
      </c>
      <c r="F85" s="4">
        <f t="shared" si="43"/>
        <v>0.01</v>
      </c>
      <c r="G85" s="4">
        <f t="shared" si="43"/>
        <v>5.9999999999999995E-4</v>
      </c>
      <c r="H85" s="4">
        <f t="shared" si="43"/>
        <v>0</v>
      </c>
      <c r="I85" s="4">
        <f t="shared" si="43"/>
        <v>0</v>
      </c>
      <c r="J85" s="4">
        <f t="shared" si="43"/>
        <v>0</v>
      </c>
      <c r="K85" s="4">
        <f t="shared" si="43"/>
        <v>0</v>
      </c>
      <c r="L85" s="4">
        <f t="shared" si="43"/>
        <v>0</v>
      </c>
      <c r="M85" s="4">
        <f t="shared" si="43"/>
        <v>0</v>
      </c>
      <c r="N85" s="4">
        <f t="shared" si="43"/>
        <v>0</v>
      </c>
      <c r="O85" s="4">
        <f t="shared" si="43"/>
        <v>0</v>
      </c>
      <c r="P85" s="4">
        <f t="shared" si="43"/>
        <v>0</v>
      </c>
      <c r="Q85" s="4">
        <f t="shared" si="43"/>
        <v>0</v>
      </c>
      <c r="R85" s="4">
        <f t="shared" si="43"/>
        <v>0</v>
      </c>
      <c r="S85" s="4">
        <f t="shared" si="43"/>
        <v>0</v>
      </c>
      <c r="T85" s="4">
        <f t="shared" si="43"/>
        <v>0</v>
      </c>
      <c r="U85" s="4">
        <f t="shared" si="43"/>
        <v>0</v>
      </c>
      <c r="V85" s="4">
        <f t="shared" si="43"/>
        <v>0</v>
      </c>
      <c r="W85" s="4">
        <f t="shared" si="43"/>
        <v>0</v>
      </c>
      <c r="X85" s="4">
        <f t="shared" si="43"/>
        <v>0</v>
      </c>
      <c r="Y85" s="4">
        <f t="shared" si="43"/>
        <v>0</v>
      </c>
      <c r="Z85" s="4">
        <f t="shared" si="43"/>
        <v>0</v>
      </c>
      <c r="AA85" s="4">
        <f t="shared" si="43"/>
        <v>0</v>
      </c>
      <c r="AB85" s="4">
        <f t="shared" si="43"/>
        <v>0</v>
      </c>
      <c r="AC85" s="4">
        <f t="shared" si="43"/>
        <v>0</v>
      </c>
      <c r="AD85" s="4">
        <f t="shared" si="43"/>
        <v>0</v>
      </c>
      <c r="AE85" s="4">
        <f t="shared" si="43"/>
        <v>0</v>
      </c>
      <c r="AF85" s="4">
        <f t="shared" ref="AF85:AI88" si="44">AF22</f>
        <v>0</v>
      </c>
      <c r="AG85" s="4">
        <f t="shared" si="44"/>
        <v>0</v>
      </c>
      <c r="AH85" s="4">
        <f t="shared" si="44"/>
        <v>6.0000000000000001E-3</v>
      </c>
      <c r="AI85" s="4">
        <f t="shared" si="44"/>
        <v>0</v>
      </c>
      <c r="AJ85" s="4">
        <f t="shared" si="43"/>
        <v>0</v>
      </c>
      <c r="AK85" s="4">
        <f t="shared" si="43"/>
        <v>0</v>
      </c>
      <c r="AL85" s="4">
        <f t="shared" si="43"/>
        <v>0</v>
      </c>
      <c r="AM85" s="4">
        <f t="shared" si="43"/>
        <v>0</v>
      </c>
      <c r="AN85" s="4">
        <f t="shared" si="43"/>
        <v>0</v>
      </c>
      <c r="AO85" s="4">
        <f t="shared" si="43"/>
        <v>0</v>
      </c>
      <c r="AP85" s="4">
        <f t="shared" si="43"/>
        <v>0</v>
      </c>
      <c r="AQ85" s="4">
        <f t="shared" si="43"/>
        <v>0</v>
      </c>
      <c r="AR85" s="4">
        <f t="shared" si="43"/>
        <v>0</v>
      </c>
      <c r="AS85" s="4">
        <f t="shared" si="43"/>
        <v>0</v>
      </c>
      <c r="AT85" s="4">
        <f t="shared" si="43"/>
        <v>0</v>
      </c>
      <c r="AU85" s="4">
        <f t="shared" si="43"/>
        <v>0</v>
      </c>
      <c r="AV85" s="4">
        <f t="shared" si="43"/>
        <v>0</v>
      </c>
      <c r="AW85" s="4">
        <f t="shared" si="43"/>
        <v>0</v>
      </c>
      <c r="AX85" s="4">
        <f t="shared" si="43"/>
        <v>0</v>
      </c>
      <c r="AY85" s="4">
        <f t="shared" si="43"/>
        <v>0</v>
      </c>
      <c r="AZ85" s="4">
        <f t="shared" si="43"/>
        <v>0</v>
      </c>
      <c r="BA85" s="4">
        <f t="shared" si="43"/>
        <v>0</v>
      </c>
      <c r="BB85" s="4">
        <f t="shared" si="43"/>
        <v>0</v>
      </c>
      <c r="BC85" s="4">
        <f t="shared" si="43"/>
        <v>0</v>
      </c>
      <c r="BD85" s="4">
        <f t="shared" si="43"/>
        <v>0</v>
      </c>
      <c r="BE85" s="4">
        <f t="shared" si="43"/>
        <v>0</v>
      </c>
      <c r="BF85" s="4">
        <f t="shared" si="43"/>
        <v>0</v>
      </c>
      <c r="BG85" s="4">
        <f t="shared" si="43"/>
        <v>0</v>
      </c>
      <c r="BH85" s="4">
        <f t="shared" si="43"/>
        <v>0</v>
      </c>
      <c r="BI85" s="4">
        <f t="shared" si="43"/>
        <v>0</v>
      </c>
      <c r="BJ85" s="4">
        <f t="shared" si="43"/>
        <v>0</v>
      </c>
      <c r="BK85" s="4">
        <f t="shared" si="43"/>
        <v>0</v>
      </c>
      <c r="BL85" s="4">
        <f t="shared" si="43"/>
        <v>0</v>
      </c>
      <c r="BM85" s="4">
        <f t="shared" si="43"/>
        <v>0</v>
      </c>
      <c r="BN85" s="4">
        <f t="shared" si="43"/>
        <v>0</v>
      </c>
      <c r="BO85" s="4">
        <f t="shared" si="43"/>
        <v>0</v>
      </c>
      <c r="BP85" s="4">
        <f t="shared" si="43"/>
        <v>0</v>
      </c>
      <c r="BQ85" s="4">
        <f t="shared" si="43"/>
        <v>0</v>
      </c>
      <c r="BR85" s="54">
        <f t="shared" si="43"/>
        <v>0</v>
      </c>
    </row>
    <row r="86" spans="1:72">
      <c r="A86" s="151"/>
      <c r="B86" s="4" t="str">
        <f>B23</f>
        <v>Сдоба обыкновенная</v>
      </c>
      <c r="C86" s="153"/>
      <c r="D86" s="4">
        <f t="shared" si="43"/>
        <v>0</v>
      </c>
      <c r="E86" s="4">
        <f t="shared" si="43"/>
        <v>0</v>
      </c>
      <c r="F86" s="4">
        <f t="shared" si="43"/>
        <v>4.0000000000000001E-3</v>
      </c>
      <c r="G86" s="4">
        <f t="shared" si="43"/>
        <v>0</v>
      </c>
      <c r="H86" s="4">
        <f t="shared" si="43"/>
        <v>0</v>
      </c>
      <c r="I86" s="4">
        <f t="shared" si="43"/>
        <v>0</v>
      </c>
      <c r="J86" s="4">
        <f t="shared" si="43"/>
        <v>1.9E-2</v>
      </c>
      <c r="K86" s="4">
        <f t="shared" si="43"/>
        <v>2.5000000000000001E-3</v>
      </c>
      <c r="L86" s="4">
        <f t="shared" si="43"/>
        <v>0</v>
      </c>
      <c r="M86" s="4">
        <f t="shared" si="43"/>
        <v>0</v>
      </c>
      <c r="N86" s="4">
        <f t="shared" si="43"/>
        <v>0</v>
      </c>
      <c r="O86" s="4">
        <f t="shared" si="43"/>
        <v>0</v>
      </c>
      <c r="P86" s="4">
        <f t="shared" si="43"/>
        <v>0</v>
      </c>
      <c r="Q86" s="4">
        <f t="shared" si="43"/>
        <v>0</v>
      </c>
      <c r="R86" s="4">
        <f t="shared" si="43"/>
        <v>0</v>
      </c>
      <c r="S86" s="4">
        <f t="shared" si="43"/>
        <v>0</v>
      </c>
      <c r="T86" s="4">
        <f t="shared" si="43"/>
        <v>0</v>
      </c>
      <c r="U86" s="4">
        <f t="shared" si="43"/>
        <v>0</v>
      </c>
      <c r="V86" s="4">
        <f t="shared" si="43"/>
        <v>0</v>
      </c>
      <c r="W86" s="4">
        <f t="shared" si="43"/>
        <v>0</v>
      </c>
      <c r="X86" s="4">
        <f t="shared" si="43"/>
        <v>4.1666000000000002E-2</v>
      </c>
      <c r="Y86" s="4">
        <f t="shared" si="43"/>
        <v>0</v>
      </c>
      <c r="Z86" s="4">
        <f t="shared" si="43"/>
        <v>0</v>
      </c>
      <c r="AA86" s="4">
        <f t="shared" si="43"/>
        <v>0</v>
      </c>
      <c r="AB86" s="4">
        <f t="shared" si="43"/>
        <v>0</v>
      </c>
      <c r="AC86" s="4">
        <f t="shared" si="43"/>
        <v>0</v>
      </c>
      <c r="AD86" s="4">
        <f t="shared" si="43"/>
        <v>0</v>
      </c>
      <c r="AE86" s="4">
        <f t="shared" si="43"/>
        <v>0</v>
      </c>
      <c r="AF86" s="4">
        <f t="shared" si="44"/>
        <v>0</v>
      </c>
      <c r="AG86" s="4">
        <f t="shared" si="44"/>
        <v>0</v>
      </c>
      <c r="AH86" s="4">
        <f t="shared" si="44"/>
        <v>0</v>
      </c>
      <c r="AI86" s="4">
        <f t="shared" si="44"/>
        <v>0</v>
      </c>
      <c r="AJ86" s="4">
        <f t="shared" si="43"/>
        <v>0</v>
      </c>
      <c r="AK86" s="4">
        <f t="shared" si="43"/>
        <v>0</v>
      </c>
      <c r="AL86" s="4">
        <f t="shared" si="43"/>
        <v>0</v>
      </c>
      <c r="AM86" s="4">
        <f t="shared" si="43"/>
        <v>4.7E-2</v>
      </c>
      <c r="AN86" s="4">
        <f t="shared" si="43"/>
        <v>2E-3</v>
      </c>
      <c r="AO86" s="4">
        <f t="shared" si="43"/>
        <v>0</v>
      </c>
      <c r="AP86" s="4">
        <f t="shared" si="43"/>
        <v>0</v>
      </c>
      <c r="AQ86" s="4">
        <f t="shared" si="43"/>
        <v>0</v>
      </c>
      <c r="AR86" s="4">
        <f t="shared" si="43"/>
        <v>0</v>
      </c>
      <c r="AS86" s="4">
        <f t="shared" si="43"/>
        <v>0</v>
      </c>
      <c r="AT86" s="4">
        <f t="shared" si="43"/>
        <v>0</v>
      </c>
      <c r="AU86" s="4">
        <f t="shared" si="43"/>
        <v>0</v>
      </c>
      <c r="AV86" s="4">
        <f t="shared" si="43"/>
        <v>0</v>
      </c>
      <c r="AW86" s="4">
        <f t="shared" si="43"/>
        <v>0</v>
      </c>
      <c r="AX86" s="4">
        <f t="shared" si="43"/>
        <v>0</v>
      </c>
      <c r="AY86" s="4">
        <f t="shared" si="43"/>
        <v>0</v>
      </c>
      <c r="AZ86" s="4">
        <f t="shared" si="43"/>
        <v>0</v>
      </c>
      <c r="BA86" s="4">
        <f t="shared" si="43"/>
        <v>0</v>
      </c>
      <c r="BB86" s="4">
        <f t="shared" si="43"/>
        <v>0</v>
      </c>
      <c r="BC86" s="4">
        <f t="shared" si="43"/>
        <v>0</v>
      </c>
      <c r="BD86" s="4">
        <f t="shared" si="43"/>
        <v>0</v>
      </c>
      <c r="BE86" s="4">
        <f t="shared" si="43"/>
        <v>0</v>
      </c>
      <c r="BF86" s="4">
        <f t="shared" si="43"/>
        <v>0</v>
      </c>
      <c r="BG86" s="4">
        <f t="shared" si="43"/>
        <v>0</v>
      </c>
      <c r="BH86" s="4">
        <f t="shared" si="43"/>
        <v>0</v>
      </c>
      <c r="BI86" s="4">
        <f t="shared" si="43"/>
        <v>0</v>
      </c>
      <c r="BJ86" s="4">
        <f t="shared" si="43"/>
        <v>0</v>
      </c>
      <c r="BK86" s="4">
        <f t="shared" si="43"/>
        <v>0</v>
      </c>
      <c r="BL86" s="4">
        <f t="shared" si="43"/>
        <v>0</v>
      </c>
      <c r="BM86" s="4">
        <f t="shared" si="43"/>
        <v>0</v>
      </c>
      <c r="BN86" s="4">
        <f t="shared" si="43"/>
        <v>0</v>
      </c>
      <c r="BO86" s="4">
        <f t="shared" si="43"/>
        <v>0</v>
      </c>
      <c r="BP86" s="4">
        <f t="shared" si="43"/>
        <v>0</v>
      </c>
      <c r="BQ86" s="4">
        <f t="shared" si="43"/>
        <v>0</v>
      </c>
      <c r="BR86" s="54">
        <f t="shared" si="43"/>
        <v>0</v>
      </c>
    </row>
    <row r="87" spans="1:72" ht="15" customHeight="1">
      <c r="A87" s="151"/>
      <c r="B87" s="4" t="str">
        <f>B24</f>
        <v>Банан</v>
      </c>
      <c r="C87" s="153"/>
      <c r="D87" s="4">
        <f t="shared" si="43"/>
        <v>0</v>
      </c>
      <c r="E87" s="4">
        <f t="shared" si="43"/>
        <v>0</v>
      </c>
      <c r="F87" s="4">
        <f t="shared" si="43"/>
        <v>0</v>
      </c>
      <c r="G87" s="4">
        <f t="shared" si="43"/>
        <v>0</v>
      </c>
      <c r="H87" s="4">
        <f t="shared" si="43"/>
        <v>0</v>
      </c>
      <c r="I87" s="4">
        <f t="shared" si="43"/>
        <v>0</v>
      </c>
      <c r="J87" s="4">
        <f t="shared" si="43"/>
        <v>0</v>
      </c>
      <c r="K87" s="4">
        <f t="shared" si="43"/>
        <v>0</v>
      </c>
      <c r="L87" s="4">
        <f t="shared" si="43"/>
        <v>0</v>
      </c>
      <c r="M87" s="4">
        <f t="shared" si="43"/>
        <v>0</v>
      </c>
      <c r="N87" s="4">
        <f t="shared" si="43"/>
        <v>0</v>
      </c>
      <c r="O87" s="4">
        <f t="shared" si="43"/>
        <v>0</v>
      </c>
      <c r="P87" s="4">
        <f t="shared" si="43"/>
        <v>0</v>
      </c>
      <c r="Q87" s="4">
        <f t="shared" si="43"/>
        <v>0</v>
      </c>
      <c r="R87" s="4">
        <f t="shared" si="43"/>
        <v>0</v>
      </c>
      <c r="S87" s="4">
        <f t="shared" si="43"/>
        <v>0</v>
      </c>
      <c r="T87" s="4">
        <f t="shared" si="43"/>
        <v>0</v>
      </c>
      <c r="U87" s="4">
        <f t="shared" si="43"/>
        <v>0</v>
      </c>
      <c r="V87" s="4">
        <f t="shared" si="43"/>
        <v>0</v>
      </c>
      <c r="W87" s="4">
        <f t="shared" si="43"/>
        <v>0</v>
      </c>
      <c r="X87" s="4">
        <f t="shared" si="43"/>
        <v>0</v>
      </c>
      <c r="Y87" s="4">
        <f t="shared" si="43"/>
        <v>0</v>
      </c>
      <c r="Z87" s="4">
        <f t="shared" si="43"/>
        <v>0</v>
      </c>
      <c r="AA87" s="4">
        <f t="shared" si="43"/>
        <v>0</v>
      </c>
      <c r="AB87" s="4">
        <f t="shared" si="43"/>
        <v>0</v>
      </c>
      <c r="AC87" s="4">
        <f t="shared" si="43"/>
        <v>0</v>
      </c>
      <c r="AD87" s="4">
        <f t="shared" si="43"/>
        <v>0</v>
      </c>
      <c r="AE87" s="4">
        <f t="shared" si="43"/>
        <v>0</v>
      </c>
      <c r="AF87" s="4">
        <f t="shared" si="44"/>
        <v>0</v>
      </c>
      <c r="AG87" s="4">
        <f t="shared" si="44"/>
        <v>0.16700000000000001</v>
      </c>
      <c r="AH87" s="4">
        <f t="shared" si="44"/>
        <v>0</v>
      </c>
      <c r="AI87" s="4">
        <f t="shared" si="44"/>
        <v>0</v>
      </c>
      <c r="AJ87" s="4">
        <f t="shared" si="43"/>
        <v>0</v>
      </c>
      <c r="AK87" s="4">
        <f t="shared" si="43"/>
        <v>0</v>
      </c>
      <c r="AL87" s="4">
        <f t="shared" si="43"/>
        <v>0</v>
      </c>
      <c r="AM87" s="4">
        <f t="shared" si="43"/>
        <v>0</v>
      </c>
      <c r="AN87" s="4">
        <f t="shared" si="43"/>
        <v>0</v>
      </c>
      <c r="AO87" s="4">
        <f t="shared" si="43"/>
        <v>0</v>
      </c>
      <c r="AP87" s="4">
        <f t="shared" si="43"/>
        <v>0</v>
      </c>
      <c r="AQ87" s="4">
        <f t="shared" si="43"/>
        <v>0</v>
      </c>
      <c r="AR87" s="4">
        <f t="shared" si="43"/>
        <v>0</v>
      </c>
      <c r="AS87" s="4">
        <f t="shared" si="43"/>
        <v>0</v>
      </c>
      <c r="AT87" s="4">
        <f t="shared" si="43"/>
        <v>0</v>
      </c>
      <c r="AU87" s="4">
        <f t="shared" si="43"/>
        <v>0</v>
      </c>
      <c r="AV87" s="4">
        <f t="shared" si="43"/>
        <v>0</v>
      </c>
      <c r="AW87" s="4">
        <f t="shared" si="43"/>
        <v>0</v>
      </c>
      <c r="AX87" s="4">
        <f t="shared" si="43"/>
        <v>0</v>
      </c>
      <c r="AY87" s="4">
        <f t="shared" si="43"/>
        <v>0</v>
      </c>
      <c r="AZ87" s="4">
        <f t="shared" si="43"/>
        <v>0</v>
      </c>
      <c r="BA87" s="4">
        <f t="shared" si="43"/>
        <v>0</v>
      </c>
      <c r="BB87" s="4">
        <f t="shared" si="43"/>
        <v>0</v>
      </c>
      <c r="BC87" s="4">
        <f t="shared" si="43"/>
        <v>0</v>
      </c>
      <c r="BD87" s="4">
        <f t="shared" si="43"/>
        <v>0</v>
      </c>
      <c r="BE87" s="4">
        <f t="shared" si="43"/>
        <v>0</v>
      </c>
      <c r="BF87" s="4">
        <f t="shared" si="43"/>
        <v>0</v>
      </c>
      <c r="BG87" s="4">
        <f t="shared" si="43"/>
        <v>0</v>
      </c>
      <c r="BH87" s="4">
        <f t="shared" si="43"/>
        <v>0</v>
      </c>
      <c r="BI87" s="4">
        <f t="shared" si="43"/>
        <v>0</v>
      </c>
      <c r="BJ87" s="4">
        <f t="shared" si="43"/>
        <v>0</v>
      </c>
      <c r="BK87" s="4">
        <f t="shared" si="43"/>
        <v>0</v>
      </c>
      <c r="BL87" s="4">
        <f t="shared" si="43"/>
        <v>0</v>
      </c>
      <c r="BM87" s="4">
        <f t="shared" si="43"/>
        <v>0</v>
      </c>
      <c r="BN87" s="4">
        <f t="shared" si="43"/>
        <v>0</v>
      </c>
      <c r="BO87" s="4">
        <f t="shared" si="43"/>
        <v>0</v>
      </c>
      <c r="BP87" s="4">
        <f t="shared" si="43"/>
        <v>0</v>
      </c>
      <c r="BQ87" s="4">
        <f t="shared" si="43"/>
        <v>0</v>
      </c>
      <c r="BR87" s="54">
        <f t="shared" si="43"/>
        <v>0</v>
      </c>
    </row>
    <row r="88" spans="1:72" ht="15" customHeight="1">
      <c r="A88" s="151"/>
      <c r="B88" s="4">
        <f>B25</f>
        <v>0</v>
      </c>
      <c r="C88" s="153"/>
      <c r="D88" s="4">
        <f t="shared" si="43"/>
        <v>0</v>
      </c>
      <c r="E88" s="4">
        <f t="shared" si="43"/>
        <v>0</v>
      </c>
      <c r="F88" s="4">
        <f t="shared" si="43"/>
        <v>0</v>
      </c>
      <c r="G88" s="4">
        <f t="shared" si="43"/>
        <v>0</v>
      </c>
      <c r="H88" s="4">
        <f t="shared" si="43"/>
        <v>0</v>
      </c>
      <c r="I88" s="4">
        <f t="shared" si="43"/>
        <v>0</v>
      </c>
      <c r="J88" s="4">
        <f t="shared" si="43"/>
        <v>0</v>
      </c>
      <c r="K88" s="4">
        <f t="shared" si="43"/>
        <v>0</v>
      </c>
      <c r="L88" s="4">
        <f t="shared" si="43"/>
        <v>0</v>
      </c>
      <c r="M88" s="4">
        <f t="shared" si="43"/>
        <v>0</v>
      </c>
      <c r="N88" s="4">
        <f t="shared" si="43"/>
        <v>0</v>
      </c>
      <c r="O88" s="4">
        <f t="shared" si="43"/>
        <v>0</v>
      </c>
      <c r="P88" s="4">
        <f t="shared" si="43"/>
        <v>0</v>
      </c>
      <c r="Q88" s="4">
        <f t="shared" si="43"/>
        <v>0</v>
      </c>
      <c r="R88" s="4">
        <f t="shared" si="43"/>
        <v>0</v>
      </c>
      <c r="S88" s="4">
        <f t="shared" si="43"/>
        <v>0</v>
      </c>
      <c r="T88" s="4">
        <f t="shared" si="43"/>
        <v>0</v>
      </c>
      <c r="U88" s="4">
        <f t="shared" si="43"/>
        <v>0</v>
      </c>
      <c r="V88" s="4">
        <f t="shared" si="43"/>
        <v>0</v>
      </c>
      <c r="W88" s="4">
        <f t="shared" si="43"/>
        <v>0</v>
      </c>
      <c r="X88" s="4">
        <f t="shared" si="43"/>
        <v>0</v>
      </c>
      <c r="Y88" s="4">
        <f t="shared" si="43"/>
        <v>0</v>
      </c>
      <c r="Z88" s="4">
        <f t="shared" si="43"/>
        <v>0</v>
      </c>
      <c r="AA88" s="4">
        <f t="shared" si="43"/>
        <v>0</v>
      </c>
      <c r="AB88" s="4">
        <f t="shared" si="43"/>
        <v>0</v>
      </c>
      <c r="AC88" s="4">
        <f t="shared" si="43"/>
        <v>0</v>
      </c>
      <c r="AD88" s="4">
        <f t="shared" si="43"/>
        <v>0</v>
      </c>
      <c r="AE88" s="4">
        <f t="shared" si="43"/>
        <v>0</v>
      </c>
      <c r="AF88" s="4">
        <f t="shared" si="44"/>
        <v>0</v>
      </c>
      <c r="AG88" s="4">
        <f t="shared" si="44"/>
        <v>0</v>
      </c>
      <c r="AH88" s="4">
        <f t="shared" si="44"/>
        <v>0</v>
      </c>
      <c r="AI88" s="4">
        <f t="shared" si="44"/>
        <v>0</v>
      </c>
      <c r="AJ88" s="4">
        <f t="shared" si="43"/>
        <v>0</v>
      </c>
      <c r="AK88" s="4">
        <f t="shared" si="43"/>
        <v>0</v>
      </c>
      <c r="AL88" s="4">
        <f t="shared" si="43"/>
        <v>0</v>
      </c>
      <c r="AM88" s="4">
        <f t="shared" si="43"/>
        <v>0</v>
      </c>
      <c r="AN88" s="4">
        <f t="shared" si="43"/>
        <v>0</v>
      </c>
      <c r="AO88" s="4">
        <f t="shared" si="43"/>
        <v>0</v>
      </c>
      <c r="AP88" s="4">
        <f t="shared" si="43"/>
        <v>0</v>
      </c>
      <c r="AQ88" s="4">
        <f t="shared" si="43"/>
        <v>0</v>
      </c>
      <c r="AR88" s="4">
        <f t="shared" si="43"/>
        <v>0</v>
      </c>
      <c r="AS88" s="4">
        <f t="shared" si="43"/>
        <v>0</v>
      </c>
      <c r="AT88" s="4">
        <f t="shared" si="43"/>
        <v>0</v>
      </c>
      <c r="AU88" s="4">
        <f t="shared" si="43"/>
        <v>0</v>
      </c>
      <c r="AV88" s="4">
        <f t="shared" si="43"/>
        <v>0</v>
      </c>
      <c r="AW88" s="4">
        <f t="shared" si="43"/>
        <v>0</v>
      </c>
      <c r="AX88" s="4">
        <f t="shared" si="43"/>
        <v>0</v>
      </c>
      <c r="AY88" s="4">
        <f t="shared" si="43"/>
        <v>0</v>
      </c>
      <c r="AZ88" s="4">
        <f t="shared" si="43"/>
        <v>0</v>
      </c>
      <c r="BA88" s="4">
        <f t="shared" si="43"/>
        <v>0</v>
      </c>
      <c r="BB88" s="4">
        <f t="shared" si="43"/>
        <v>0</v>
      </c>
      <c r="BC88" s="4">
        <f t="shared" si="43"/>
        <v>0</v>
      </c>
      <c r="BD88" s="4">
        <f t="shared" si="43"/>
        <v>0</v>
      </c>
      <c r="BE88" s="4">
        <f t="shared" si="43"/>
        <v>0</v>
      </c>
      <c r="BF88" s="4">
        <f t="shared" si="43"/>
        <v>0</v>
      </c>
      <c r="BG88" s="4">
        <f t="shared" si="43"/>
        <v>0</v>
      </c>
      <c r="BH88" s="4">
        <f t="shared" si="43"/>
        <v>0</v>
      </c>
      <c r="BI88" s="4">
        <f t="shared" si="43"/>
        <v>0</v>
      </c>
      <c r="BJ88" s="4">
        <f t="shared" si="43"/>
        <v>0</v>
      </c>
      <c r="BK88" s="4">
        <f t="shared" si="43"/>
        <v>0</v>
      </c>
      <c r="BL88" s="4">
        <f t="shared" si="43"/>
        <v>0</v>
      </c>
      <c r="BM88" s="4">
        <f t="shared" si="43"/>
        <v>0</v>
      </c>
      <c r="BN88" s="4">
        <f t="shared" si="43"/>
        <v>0</v>
      </c>
      <c r="BO88" s="4">
        <f t="shared" si="43"/>
        <v>0</v>
      </c>
      <c r="BP88" s="4">
        <f t="shared" si="43"/>
        <v>0</v>
      </c>
      <c r="BQ88" s="4">
        <f t="shared" si="43"/>
        <v>0</v>
      </c>
      <c r="BR88" s="54">
        <f t="shared" ref="BR88" si="45">BR25</f>
        <v>0</v>
      </c>
    </row>
    <row r="89" spans="1:72" ht="17.399999999999999">
      <c r="B89" s="8" t="s">
        <v>23</v>
      </c>
      <c r="C89" s="9"/>
      <c r="D89" s="10">
        <f>SUM(D85:D88)</f>
        <v>0</v>
      </c>
      <c r="E89" s="10">
        <f t="shared" ref="E89:BR89" si="46">SUM(E85:E88)</f>
        <v>0</v>
      </c>
      <c r="F89" s="10">
        <f t="shared" si="46"/>
        <v>1.4E-2</v>
      </c>
      <c r="G89" s="10">
        <f t="shared" si="46"/>
        <v>5.9999999999999995E-4</v>
      </c>
      <c r="H89" s="10">
        <f t="shared" si="46"/>
        <v>0</v>
      </c>
      <c r="I89" s="10">
        <f t="shared" si="46"/>
        <v>0</v>
      </c>
      <c r="J89" s="10">
        <f t="shared" si="46"/>
        <v>1.9E-2</v>
      </c>
      <c r="K89" s="10">
        <f t="shared" si="46"/>
        <v>2.5000000000000001E-3</v>
      </c>
      <c r="L89" s="10">
        <f t="shared" si="46"/>
        <v>0</v>
      </c>
      <c r="M89" s="10">
        <f t="shared" si="46"/>
        <v>0</v>
      </c>
      <c r="N89" s="10">
        <f t="shared" si="46"/>
        <v>0</v>
      </c>
      <c r="O89" s="10">
        <f t="shared" si="46"/>
        <v>0</v>
      </c>
      <c r="P89" s="10">
        <f t="shared" si="46"/>
        <v>0</v>
      </c>
      <c r="Q89" s="10">
        <f t="shared" si="46"/>
        <v>0</v>
      </c>
      <c r="R89" s="10">
        <f t="shared" si="46"/>
        <v>0</v>
      </c>
      <c r="S89" s="10">
        <f t="shared" si="46"/>
        <v>0</v>
      </c>
      <c r="T89" s="10">
        <f t="shared" si="46"/>
        <v>0</v>
      </c>
      <c r="U89" s="10">
        <f t="shared" si="46"/>
        <v>0</v>
      </c>
      <c r="V89" s="10">
        <f t="shared" si="46"/>
        <v>0</v>
      </c>
      <c r="W89" s="10">
        <f t="shared" si="46"/>
        <v>0</v>
      </c>
      <c r="X89" s="10">
        <f t="shared" si="46"/>
        <v>4.1666000000000002E-2</v>
      </c>
      <c r="Y89" s="10">
        <f t="shared" si="46"/>
        <v>0</v>
      </c>
      <c r="Z89" s="10">
        <f t="shared" si="46"/>
        <v>0</v>
      </c>
      <c r="AA89" s="10">
        <f t="shared" si="46"/>
        <v>0</v>
      </c>
      <c r="AB89" s="10">
        <f t="shared" si="46"/>
        <v>0</v>
      </c>
      <c r="AC89" s="10">
        <f t="shared" si="46"/>
        <v>0</v>
      </c>
      <c r="AD89" s="10">
        <f t="shared" si="46"/>
        <v>0</v>
      </c>
      <c r="AE89" s="10">
        <f t="shared" si="46"/>
        <v>0</v>
      </c>
      <c r="AF89" s="10">
        <f t="shared" ref="AF89:AI89" si="47">SUM(AF85:AF88)</f>
        <v>0</v>
      </c>
      <c r="AG89" s="10">
        <f t="shared" si="47"/>
        <v>0.16700000000000001</v>
      </c>
      <c r="AH89" s="10">
        <f t="shared" si="47"/>
        <v>6.0000000000000001E-3</v>
      </c>
      <c r="AI89" s="10">
        <f t="shared" si="47"/>
        <v>0</v>
      </c>
      <c r="AJ89" s="10">
        <f t="shared" si="46"/>
        <v>0</v>
      </c>
      <c r="AK89" s="10">
        <f t="shared" si="46"/>
        <v>0</v>
      </c>
      <c r="AL89" s="10">
        <f t="shared" si="46"/>
        <v>0</v>
      </c>
      <c r="AM89" s="10">
        <f t="shared" si="46"/>
        <v>4.7E-2</v>
      </c>
      <c r="AN89" s="10">
        <f t="shared" si="46"/>
        <v>2E-3</v>
      </c>
      <c r="AO89" s="10">
        <f t="shared" si="46"/>
        <v>0</v>
      </c>
      <c r="AP89" s="10">
        <f t="shared" si="46"/>
        <v>0</v>
      </c>
      <c r="AQ89" s="10">
        <f t="shared" si="46"/>
        <v>0</v>
      </c>
      <c r="AR89" s="10">
        <f t="shared" si="46"/>
        <v>0</v>
      </c>
      <c r="AS89" s="10">
        <f t="shared" si="46"/>
        <v>0</v>
      </c>
      <c r="AT89" s="10">
        <f t="shared" si="46"/>
        <v>0</v>
      </c>
      <c r="AU89" s="10">
        <f t="shared" si="46"/>
        <v>0</v>
      </c>
      <c r="AV89" s="10">
        <f t="shared" si="46"/>
        <v>0</v>
      </c>
      <c r="AW89" s="10">
        <f t="shared" si="46"/>
        <v>0</v>
      </c>
      <c r="AX89" s="10">
        <f t="shared" si="46"/>
        <v>0</v>
      </c>
      <c r="AY89" s="10">
        <f t="shared" si="46"/>
        <v>0</v>
      </c>
      <c r="AZ89" s="10">
        <f t="shared" si="46"/>
        <v>0</v>
      </c>
      <c r="BA89" s="10">
        <f t="shared" si="46"/>
        <v>0</v>
      </c>
      <c r="BB89" s="10">
        <f t="shared" si="46"/>
        <v>0</v>
      </c>
      <c r="BC89" s="10">
        <f t="shared" si="46"/>
        <v>0</v>
      </c>
      <c r="BD89" s="10">
        <f t="shared" si="46"/>
        <v>0</v>
      </c>
      <c r="BE89" s="10">
        <f t="shared" si="46"/>
        <v>0</v>
      </c>
      <c r="BF89" s="10">
        <f t="shared" si="46"/>
        <v>0</v>
      </c>
      <c r="BG89" s="10">
        <f t="shared" si="46"/>
        <v>0</v>
      </c>
      <c r="BH89" s="10">
        <f t="shared" si="46"/>
        <v>0</v>
      </c>
      <c r="BI89" s="10">
        <f t="shared" si="46"/>
        <v>0</v>
      </c>
      <c r="BJ89" s="10">
        <f t="shared" si="46"/>
        <v>0</v>
      </c>
      <c r="BK89" s="10">
        <f t="shared" si="46"/>
        <v>0</v>
      </c>
      <c r="BL89" s="10">
        <f t="shared" si="46"/>
        <v>0</v>
      </c>
      <c r="BM89" s="10">
        <f t="shared" si="46"/>
        <v>0</v>
      </c>
      <c r="BN89" s="10">
        <f t="shared" si="46"/>
        <v>0</v>
      </c>
      <c r="BO89" s="10">
        <f t="shared" si="46"/>
        <v>0</v>
      </c>
      <c r="BP89" s="10">
        <f t="shared" si="46"/>
        <v>0</v>
      </c>
      <c r="BQ89" s="10">
        <f t="shared" si="46"/>
        <v>0</v>
      </c>
      <c r="BR89" s="55">
        <f t="shared" si="46"/>
        <v>0</v>
      </c>
    </row>
    <row r="90" spans="1:72" ht="17.399999999999999">
      <c r="B90" s="8" t="s">
        <v>24</v>
      </c>
      <c r="C90" s="9"/>
      <c r="D90" s="11">
        <f t="shared" ref="D90:BR90" si="48">PRODUCT(D89,$F$7)</f>
        <v>0</v>
      </c>
      <c r="E90" s="11">
        <f t="shared" si="48"/>
        <v>0</v>
      </c>
      <c r="F90" s="11">
        <f t="shared" si="48"/>
        <v>1.4E-2</v>
      </c>
      <c r="G90" s="11">
        <f t="shared" si="48"/>
        <v>5.9999999999999995E-4</v>
      </c>
      <c r="H90" s="11">
        <f t="shared" si="48"/>
        <v>0</v>
      </c>
      <c r="I90" s="11">
        <f t="shared" si="48"/>
        <v>0</v>
      </c>
      <c r="J90" s="11">
        <f t="shared" si="48"/>
        <v>1.9E-2</v>
      </c>
      <c r="K90" s="11">
        <f t="shared" si="48"/>
        <v>2.5000000000000001E-3</v>
      </c>
      <c r="L90" s="11">
        <f t="shared" si="48"/>
        <v>0</v>
      </c>
      <c r="M90" s="11">
        <f t="shared" si="48"/>
        <v>0</v>
      </c>
      <c r="N90" s="11">
        <f t="shared" si="48"/>
        <v>0</v>
      </c>
      <c r="O90" s="11">
        <f t="shared" si="48"/>
        <v>0</v>
      </c>
      <c r="P90" s="11">
        <f t="shared" si="48"/>
        <v>0</v>
      </c>
      <c r="Q90" s="11">
        <f t="shared" si="48"/>
        <v>0</v>
      </c>
      <c r="R90" s="11">
        <f t="shared" si="48"/>
        <v>0</v>
      </c>
      <c r="S90" s="11">
        <f t="shared" si="48"/>
        <v>0</v>
      </c>
      <c r="T90" s="11">
        <f t="shared" si="48"/>
        <v>0</v>
      </c>
      <c r="U90" s="11">
        <f t="shared" si="48"/>
        <v>0</v>
      </c>
      <c r="V90" s="11">
        <f t="shared" si="48"/>
        <v>0</v>
      </c>
      <c r="W90" s="11">
        <f t="shared" si="48"/>
        <v>0</v>
      </c>
      <c r="X90" s="11">
        <f t="shared" si="48"/>
        <v>4.1666000000000002E-2</v>
      </c>
      <c r="Y90" s="11">
        <f t="shared" si="48"/>
        <v>0</v>
      </c>
      <c r="Z90" s="11">
        <f t="shared" si="48"/>
        <v>0</v>
      </c>
      <c r="AA90" s="11">
        <f t="shared" si="48"/>
        <v>0</v>
      </c>
      <c r="AB90" s="11">
        <f t="shared" si="48"/>
        <v>0</v>
      </c>
      <c r="AC90" s="11">
        <f t="shared" si="48"/>
        <v>0</v>
      </c>
      <c r="AD90" s="11">
        <f t="shared" si="48"/>
        <v>0</v>
      </c>
      <c r="AE90" s="11">
        <f t="shared" si="48"/>
        <v>0</v>
      </c>
      <c r="AF90" s="11">
        <f t="shared" ref="AF90:AI90" si="49">PRODUCT(AF89,$F$7)</f>
        <v>0</v>
      </c>
      <c r="AG90" s="11">
        <f t="shared" si="49"/>
        <v>0.16700000000000001</v>
      </c>
      <c r="AH90" s="11">
        <f t="shared" si="49"/>
        <v>6.0000000000000001E-3</v>
      </c>
      <c r="AI90" s="11">
        <f t="shared" si="49"/>
        <v>0</v>
      </c>
      <c r="AJ90" s="11">
        <f t="shared" si="48"/>
        <v>0</v>
      </c>
      <c r="AK90" s="11">
        <f t="shared" si="48"/>
        <v>0</v>
      </c>
      <c r="AL90" s="11">
        <f t="shared" si="48"/>
        <v>0</v>
      </c>
      <c r="AM90" s="11">
        <f t="shared" si="48"/>
        <v>4.7E-2</v>
      </c>
      <c r="AN90" s="11">
        <f t="shared" si="48"/>
        <v>2E-3</v>
      </c>
      <c r="AO90" s="11">
        <f t="shared" si="48"/>
        <v>0</v>
      </c>
      <c r="AP90" s="11">
        <f t="shared" si="48"/>
        <v>0</v>
      </c>
      <c r="AQ90" s="11">
        <f t="shared" si="48"/>
        <v>0</v>
      </c>
      <c r="AR90" s="11">
        <f t="shared" si="48"/>
        <v>0</v>
      </c>
      <c r="AS90" s="11">
        <f t="shared" si="48"/>
        <v>0</v>
      </c>
      <c r="AT90" s="11">
        <f t="shared" si="48"/>
        <v>0</v>
      </c>
      <c r="AU90" s="11">
        <f t="shared" si="48"/>
        <v>0</v>
      </c>
      <c r="AV90" s="11">
        <f t="shared" si="48"/>
        <v>0</v>
      </c>
      <c r="AW90" s="11">
        <f t="shared" si="48"/>
        <v>0</v>
      </c>
      <c r="AX90" s="11">
        <f t="shared" si="48"/>
        <v>0</v>
      </c>
      <c r="AY90" s="11">
        <f t="shared" si="48"/>
        <v>0</v>
      </c>
      <c r="AZ90" s="11">
        <f t="shared" si="48"/>
        <v>0</v>
      </c>
      <c r="BA90" s="11">
        <f t="shared" si="48"/>
        <v>0</v>
      </c>
      <c r="BB90" s="11">
        <f t="shared" si="48"/>
        <v>0</v>
      </c>
      <c r="BC90" s="11">
        <f t="shared" si="48"/>
        <v>0</v>
      </c>
      <c r="BD90" s="11">
        <f t="shared" si="48"/>
        <v>0</v>
      </c>
      <c r="BE90" s="11">
        <f t="shared" si="48"/>
        <v>0</v>
      </c>
      <c r="BF90" s="11">
        <f t="shared" si="48"/>
        <v>0</v>
      </c>
      <c r="BG90" s="11">
        <f t="shared" si="48"/>
        <v>0</v>
      </c>
      <c r="BH90" s="11">
        <f t="shared" si="48"/>
        <v>0</v>
      </c>
      <c r="BI90" s="11">
        <f t="shared" si="48"/>
        <v>0</v>
      </c>
      <c r="BJ90" s="11">
        <f t="shared" si="48"/>
        <v>0</v>
      </c>
      <c r="BK90" s="11">
        <f t="shared" si="48"/>
        <v>0</v>
      </c>
      <c r="BL90" s="11">
        <f t="shared" si="48"/>
        <v>0</v>
      </c>
      <c r="BM90" s="11">
        <f t="shared" si="48"/>
        <v>0</v>
      </c>
      <c r="BN90" s="11">
        <f t="shared" si="48"/>
        <v>0</v>
      </c>
      <c r="BO90" s="11">
        <f t="shared" si="48"/>
        <v>0</v>
      </c>
      <c r="BP90" s="11">
        <f t="shared" si="48"/>
        <v>0</v>
      </c>
      <c r="BQ90" s="11">
        <f t="shared" si="48"/>
        <v>0</v>
      </c>
      <c r="BR90" s="56">
        <f t="shared" si="48"/>
        <v>0</v>
      </c>
    </row>
    <row r="92" spans="1:72" ht="17.399999999999999">
      <c r="A92" s="12"/>
      <c r="B92" s="13" t="s">
        <v>25</v>
      </c>
      <c r="C92" s="14" t="s">
        <v>26</v>
      </c>
      <c r="D92" s="15">
        <f t="shared" ref="D92:BR92" si="50">D42</f>
        <v>90.9</v>
      </c>
      <c r="E92" s="15">
        <f t="shared" si="50"/>
        <v>96</v>
      </c>
      <c r="F92" s="15">
        <f t="shared" si="50"/>
        <v>93</v>
      </c>
      <c r="G92" s="15">
        <f t="shared" si="50"/>
        <v>780</v>
      </c>
      <c r="H92" s="15">
        <f t="shared" si="50"/>
        <v>1610</v>
      </c>
      <c r="I92" s="15">
        <f t="shared" si="50"/>
        <v>760</v>
      </c>
      <c r="J92" s="15">
        <f t="shared" si="50"/>
        <v>90.57</v>
      </c>
      <c r="K92" s="15">
        <f t="shared" si="50"/>
        <v>1038.8900000000001</v>
      </c>
      <c r="L92" s="15">
        <f t="shared" si="50"/>
        <v>255.2</v>
      </c>
      <c r="M92" s="15">
        <f t="shared" si="50"/>
        <v>796</v>
      </c>
      <c r="N92" s="15">
        <f t="shared" si="50"/>
        <v>126.38</v>
      </c>
      <c r="O92" s="15">
        <f t="shared" si="50"/>
        <v>416.09</v>
      </c>
      <c r="P92" s="15">
        <f t="shared" si="50"/>
        <v>634.21</v>
      </c>
      <c r="Q92" s="15">
        <f t="shared" si="50"/>
        <v>503.33</v>
      </c>
      <c r="R92" s="15">
        <f t="shared" si="50"/>
        <v>0</v>
      </c>
      <c r="S92" s="15">
        <f t="shared" si="50"/>
        <v>0</v>
      </c>
      <c r="T92" s="15">
        <f t="shared" si="50"/>
        <v>0</v>
      </c>
      <c r="U92" s="15">
        <f t="shared" si="50"/>
        <v>920</v>
      </c>
      <c r="V92" s="15">
        <f t="shared" si="50"/>
        <v>464.1</v>
      </c>
      <c r="W92" s="15">
        <f t="shared" si="50"/>
        <v>249</v>
      </c>
      <c r="X92" s="15">
        <f t="shared" si="50"/>
        <v>8.6999999999999993</v>
      </c>
      <c r="Y92" s="15">
        <f t="shared" si="50"/>
        <v>0</v>
      </c>
      <c r="Z92" s="15">
        <f t="shared" si="50"/>
        <v>415</v>
      </c>
      <c r="AA92" s="15">
        <f t="shared" si="50"/>
        <v>416</v>
      </c>
      <c r="AB92" s="15">
        <f t="shared" si="50"/>
        <v>358</v>
      </c>
      <c r="AC92" s="15">
        <f t="shared" si="50"/>
        <v>283</v>
      </c>
      <c r="AD92" s="15">
        <f t="shared" si="50"/>
        <v>144</v>
      </c>
      <c r="AE92" s="15">
        <f t="shared" si="50"/>
        <v>668</v>
      </c>
      <c r="AF92" s="15"/>
      <c r="AG92" s="15"/>
      <c r="AH92" s="15">
        <f t="shared" si="50"/>
        <v>340</v>
      </c>
      <c r="AI92" s="15"/>
      <c r="AJ92" s="15">
        <f t="shared" si="50"/>
        <v>263.64</v>
      </c>
      <c r="AK92" s="15">
        <f t="shared" si="50"/>
        <v>98</v>
      </c>
      <c r="AL92" s="15">
        <f t="shared" si="50"/>
        <v>67</v>
      </c>
      <c r="AM92" s="15">
        <f t="shared" si="50"/>
        <v>49.4</v>
      </c>
      <c r="AN92" s="15">
        <f t="shared" si="50"/>
        <v>240</v>
      </c>
      <c r="AO92" s="15">
        <f t="shared" si="50"/>
        <v>258</v>
      </c>
      <c r="AP92" s="15">
        <f t="shared" si="50"/>
        <v>0</v>
      </c>
      <c r="AQ92" s="15">
        <f t="shared" si="50"/>
        <v>346</v>
      </c>
      <c r="AR92" s="15">
        <f t="shared" si="50"/>
        <v>0</v>
      </c>
      <c r="AS92" s="15">
        <f t="shared" si="50"/>
        <v>281.61</v>
      </c>
      <c r="AT92" s="15">
        <f t="shared" si="50"/>
        <v>87.5</v>
      </c>
      <c r="AU92" s="15">
        <f t="shared" si="50"/>
        <v>74</v>
      </c>
      <c r="AV92" s="15">
        <f t="shared" si="50"/>
        <v>64.67</v>
      </c>
      <c r="AW92" s="15">
        <f t="shared" si="50"/>
        <v>75.709999999999994</v>
      </c>
      <c r="AX92" s="15">
        <f t="shared" si="50"/>
        <v>85.71</v>
      </c>
      <c r="AY92" s="15">
        <f t="shared" si="50"/>
        <v>58.75</v>
      </c>
      <c r="AZ92" s="15">
        <f t="shared" si="50"/>
        <v>95.38</v>
      </c>
      <c r="BA92" s="15">
        <f t="shared" si="50"/>
        <v>74</v>
      </c>
      <c r="BB92" s="15">
        <f t="shared" si="50"/>
        <v>65</v>
      </c>
      <c r="BC92" s="15">
        <f t="shared" si="50"/>
        <v>139.33000000000001</v>
      </c>
      <c r="BD92" s="15">
        <f t="shared" si="50"/>
        <v>362</v>
      </c>
      <c r="BE92" s="15">
        <f t="shared" si="50"/>
        <v>549</v>
      </c>
      <c r="BF92" s="15">
        <f t="shared" si="50"/>
        <v>666</v>
      </c>
      <c r="BG92" s="15">
        <f t="shared" si="50"/>
        <v>300</v>
      </c>
      <c r="BH92" s="15">
        <f t="shared" si="50"/>
        <v>578</v>
      </c>
      <c r="BI92" s="15">
        <f t="shared" si="50"/>
        <v>0</v>
      </c>
      <c r="BJ92" s="15">
        <f t="shared" si="50"/>
        <v>84</v>
      </c>
      <c r="BK92" s="15">
        <f t="shared" si="50"/>
        <v>68</v>
      </c>
      <c r="BL92" s="15">
        <f t="shared" si="50"/>
        <v>79</v>
      </c>
      <c r="BM92" s="15">
        <f t="shared" si="50"/>
        <v>87</v>
      </c>
      <c r="BN92" s="15">
        <f t="shared" si="50"/>
        <v>109</v>
      </c>
      <c r="BO92" s="15">
        <f t="shared" si="50"/>
        <v>329</v>
      </c>
      <c r="BP92" s="15">
        <f t="shared" si="50"/>
        <v>182.22</v>
      </c>
      <c r="BQ92" s="15">
        <f t="shared" si="50"/>
        <v>25</v>
      </c>
      <c r="BR92" s="55">
        <f t="shared" si="50"/>
        <v>0</v>
      </c>
    </row>
    <row r="93" spans="1:72" ht="17.399999999999999">
      <c r="B93" s="8" t="s">
        <v>27</v>
      </c>
      <c r="C93" s="9" t="s">
        <v>26</v>
      </c>
      <c r="D93" s="10">
        <f>D92/1000</f>
        <v>9.0900000000000009E-2</v>
      </c>
      <c r="E93" s="10">
        <f t="shared" ref="E93:BR93" si="51">E92/1000</f>
        <v>9.6000000000000002E-2</v>
      </c>
      <c r="F93" s="10">
        <f t="shared" si="51"/>
        <v>9.2999999999999999E-2</v>
      </c>
      <c r="G93" s="10">
        <f t="shared" si="51"/>
        <v>0.78</v>
      </c>
      <c r="H93" s="10">
        <f t="shared" si="51"/>
        <v>1.61</v>
      </c>
      <c r="I93" s="10">
        <f t="shared" si="51"/>
        <v>0.76</v>
      </c>
      <c r="J93" s="10">
        <f t="shared" si="51"/>
        <v>9.0569999999999998E-2</v>
      </c>
      <c r="K93" s="10">
        <f t="shared" si="51"/>
        <v>1.0388900000000001</v>
      </c>
      <c r="L93" s="10">
        <f t="shared" si="51"/>
        <v>0.25519999999999998</v>
      </c>
      <c r="M93" s="10">
        <f t="shared" si="51"/>
        <v>0.79600000000000004</v>
      </c>
      <c r="N93" s="10">
        <f t="shared" si="51"/>
        <v>0.12637999999999999</v>
      </c>
      <c r="O93" s="10">
        <f t="shared" si="51"/>
        <v>0.41608999999999996</v>
      </c>
      <c r="P93" s="10">
        <f t="shared" si="51"/>
        <v>0.63421000000000005</v>
      </c>
      <c r="Q93" s="10">
        <f t="shared" si="51"/>
        <v>0.50332999999999994</v>
      </c>
      <c r="R93" s="10">
        <f t="shared" si="51"/>
        <v>0</v>
      </c>
      <c r="S93" s="10">
        <f t="shared" si="51"/>
        <v>0</v>
      </c>
      <c r="T93" s="10">
        <f t="shared" si="51"/>
        <v>0</v>
      </c>
      <c r="U93" s="10">
        <f t="shared" si="51"/>
        <v>0.92</v>
      </c>
      <c r="V93" s="10">
        <f t="shared" si="51"/>
        <v>0.46410000000000001</v>
      </c>
      <c r="W93" s="10">
        <f>W92/1000</f>
        <v>0.249</v>
      </c>
      <c r="X93" s="10">
        <f t="shared" si="51"/>
        <v>8.6999999999999994E-3</v>
      </c>
      <c r="Y93" s="10">
        <f t="shared" si="51"/>
        <v>0</v>
      </c>
      <c r="Z93" s="10">
        <f t="shared" si="51"/>
        <v>0.41499999999999998</v>
      </c>
      <c r="AA93" s="10">
        <f t="shared" si="51"/>
        <v>0.41599999999999998</v>
      </c>
      <c r="AB93" s="10">
        <f t="shared" si="51"/>
        <v>0.35799999999999998</v>
      </c>
      <c r="AC93" s="10">
        <f t="shared" si="51"/>
        <v>0.28299999999999997</v>
      </c>
      <c r="AD93" s="10">
        <f t="shared" si="51"/>
        <v>0.14399999999999999</v>
      </c>
      <c r="AE93" s="10">
        <f t="shared" si="51"/>
        <v>0.66800000000000004</v>
      </c>
      <c r="AF93" s="10">
        <f t="shared" ref="AF93:AI93" si="52">AF92/1000</f>
        <v>0</v>
      </c>
      <c r="AG93" s="10">
        <f t="shared" si="52"/>
        <v>0</v>
      </c>
      <c r="AH93" s="10">
        <f t="shared" si="52"/>
        <v>0.34</v>
      </c>
      <c r="AI93" s="10">
        <f t="shared" si="52"/>
        <v>0</v>
      </c>
      <c r="AJ93" s="10">
        <f t="shared" si="51"/>
        <v>0.26363999999999999</v>
      </c>
      <c r="AK93" s="10">
        <f t="shared" si="51"/>
        <v>9.8000000000000004E-2</v>
      </c>
      <c r="AL93" s="10">
        <f t="shared" si="51"/>
        <v>6.7000000000000004E-2</v>
      </c>
      <c r="AM93" s="10">
        <f t="shared" si="51"/>
        <v>4.9399999999999999E-2</v>
      </c>
      <c r="AN93" s="10">
        <f t="shared" si="51"/>
        <v>0.24</v>
      </c>
      <c r="AO93" s="10">
        <f t="shared" si="51"/>
        <v>0.25800000000000001</v>
      </c>
      <c r="AP93" s="10">
        <f t="shared" si="51"/>
        <v>0</v>
      </c>
      <c r="AQ93" s="10">
        <f t="shared" si="51"/>
        <v>0.34599999999999997</v>
      </c>
      <c r="AR93" s="10">
        <f t="shared" si="51"/>
        <v>0</v>
      </c>
      <c r="AS93" s="10">
        <f t="shared" si="51"/>
        <v>0.28161000000000003</v>
      </c>
      <c r="AT93" s="10">
        <f t="shared" si="51"/>
        <v>8.7499999999999994E-2</v>
      </c>
      <c r="AU93" s="10">
        <f t="shared" si="51"/>
        <v>7.3999999999999996E-2</v>
      </c>
      <c r="AV93" s="10">
        <f t="shared" si="51"/>
        <v>6.4670000000000005E-2</v>
      </c>
      <c r="AW93" s="10">
        <f t="shared" si="51"/>
        <v>7.571E-2</v>
      </c>
      <c r="AX93" s="10">
        <f t="shared" si="51"/>
        <v>8.5709999999999995E-2</v>
      </c>
      <c r="AY93" s="10">
        <f t="shared" si="51"/>
        <v>5.8749999999999997E-2</v>
      </c>
      <c r="AZ93" s="10">
        <f t="shared" si="51"/>
        <v>9.5379999999999993E-2</v>
      </c>
      <c r="BA93" s="10">
        <f t="shared" si="51"/>
        <v>7.3999999999999996E-2</v>
      </c>
      <c r="BB93" s="10">
        <f t="shared" si="51"/>
        <v>6.5000000000000002E-2</v>
      </c>
      <c r="BC93" s="10">
        <f t="shared" si="51"/>
        <v>0.13933000000000001</v>
      </c>
      <c r="BD93" s="10">
        <f t="shared" si="51"/>
        <v>0.36199999999999999</v>
      </c>
      <c r="BE93" s="10">
        <f t="shared" si="51"/>
        <v>0.54900000000000004</v>
      </c>
      <c r="BF93" s="10">
        <f t="shared" si="51"/>
        <v>0.66600000000000004</v>
      </c>
      <c r="BG93" s="10">
        <f t="shared" si="51"/>
        <v>0.3</v>
      </c>
      <c r="BH93" s="10">
        <f t="shared" si="51"/>
        <v>0.57799999999999996</v>
      </c>
      <c r="BI93" s="10">
        <f t="shared" si="51"/>
        <v>0</v>
      </c>
      <c r="BJ93" s="10">
        <f t="shared" si="51"/>
        <v>8.4000000000000005E-2</v>
      </c>
      <c r="BK93" s="10">
        <f t="shared" si="51"/>
        <v>6.8000000000000005E-2</v>
      </c>
      <c r="BL93" s="10">
        <f t="shared" si="51"/>
        <v>7.9000000000000001E-2</v>
      </c>
      <c r="BM93" s="10">
        <f t="shared" si="51"/>
        <v>8.6999999999999994E-2</v>
      </c>
      <c r="BN93" s="10">
        <f t="shared" si="51"/>
        <v>0.109</v>
      </c>
      <c r="BO93" s="10">
        <f t="shared" si="51"/>
        <v>0.32900000000000001</v>
      </c>
      <c r="BP93" s="10">
        <f t="shared" si="51"/>
        <v>0.18221999999999999</v>
      </c>
      <c r="BQ93" s="10">
        <f t="shared" si="51"/>
        <v>2.5000000000000001E-2</v>
      </c>
      <c r="BR93" s="55">
        <f t="shared" si="51"/>
        <v>0</v>
      </c>
    </row>
    <row r="94" spans="1:72" ht="17.399999999999999">
      <c r="A94" s="16"/>
      <c r="B94" s="17" t="s">
        <v>28</v>
      </c>
      <c r="C94" s="158"/>
      <c r="D94" s="18">
        <f>D90*D92</f>
        <v>0</v>
      </c>
      <c r="E94" s="18">
        <f t="shared" ref="E94:BR94" si="53">E90*E92</f>
        <v>0</v>
      </c>
      <c r="F94" s="18">
        <f t="shared" si="53"/>
        <v>1.302</v>
      </c>
      <c r="G94" s="18">
        <f t="shared" si="53"/>
        <v>0.46799999999999997</v>
      </c>
      <c r="H94" s="18">
        <f t="shared" si="53"/>
        <v>0</v>
      </c>
      <c r="I94" s="18">
        <f t="shared" si="53"/>
        <v>0</v>
      </c>
      <c r="J94" s="18">
        <f t="shared" si="53"/>
        <v>1.7208299999999999</v>
      </c>
      <c r="K94" s="18">
        <f t="shared" si="53"/>
        <v>2.5972250000000003</v>
      </c>
      <c r="L94" s="18">
        <f t="shared" si="53"/>
        <v>0</v>
      </c>
      <c r="M94" s="18">
        <f t="shared" si="53"/>
        <v>0</v>
      </c>
      <c r="N94" s="18">
        <f t="shared" si="53"/>
        <v>0</v>
      </c>
      <c r="O94" s="18">
        <f t="shared" si="53"/>
        <v>0</v>
      </c>
      <c r="P94" s="18">
        <f t="shared" si="53"/>
        <v>0</v>
      </c>
      <c r="Q94" s="18">
        <f t="shared" si="53"/>
        <v>0</v>
      </c>
      <c r="R94" s="18">
        <f t="shared" si="53"/>
        <v>0</v>
      </c>
      <c r="S94" s="18">
        <f t="shared" si="53"/>
        <v>0</v>
      </c>
      <c r="T94" s="18">
        <f t="shared" si="53"/>
        <v>0</v>
      </c>
      <c r="U94" s="18">
        <f t="shared" si="53"/>
        <v>0</v>
      </c>
      <c r="V94" s="18">
        <f t="shared" si="53"/>
        <v>0</v>
      </c>
      <c r="W94" s="18">
        <f>W90*W92</f>
        <v>0</v>
      </c>
      <c r="X94" s="18">
        <f t="shared" si="53"/>
        <v>0.36249419999999999</v>
      </c>
      <c r="Y94" s="18">
        <f t="shared" si="53"/>
        <v>0</v>
      </c>
      <c r="Z94" s="18">
        <f t="shared" si="53"/>
        <v>0</v>
      </c>
      <c r="AA94" s="18">
        <f t="shared" si="53"/>
        <v>0</v>
      </c>
      <c r="AB94" s="18">
        <f t="shared" si="53"/>
        <v>0</v>
      </c>
      <c r="AC94" s="18">
        <f t="shared" si="53"/>
        <v>0</v>
      </c>
      <c r="AD94" s="18">
        <f t="shared" si="53"/>
        <v>0</v>
      </c>
      <c r="AE94" s="18">
        <f t="shared" si="53"/>
        <v>0</v>
      </c>
      <c r="AF94" s="18">
        <f t="shared" ref="AF94:AI94" si="54">AF90*AF92</f>
        <v>0</v>
      </c>
      <c r="AG94" s="18">
        <f t="shared" si="54"/>
        <v>0</v>
      </c>
      <c r="AH94" s="18">
        <f t="shared" si="54"/>
        <v>2.04</v>
      </c>
      <c r="AI94" s="18">
        <f t="shared" si="54"/>
        <v>0</v>
      </c>
      <c r="AJ94" s="18">
        <f t="shared" si="53"/>
        <v>0</v>
      </c>
      <c r="AK94" s="18">
        <f t="shared" si="53"/>
        <v>0</v>
      </c>
      <c r="AL94" s="18">
        <f t="shared" si="53"/>
        <v>0</v>
      </c>
      <c r="AM94" s="18">
        <f t="shared" si="53"/>
        <v>2.3218000000000001</v>
      </c>
      <c r="AN94" s="18">
        <f t="shared" si="53"/>
        <v>0.48</v>
      </c>
      <c r="AO94" s="18">
        <f t="shared" si="53"/>
        <v>0</v>
      </c>
      <c r="AP94" s="18">
        <f t="shared" si="53"/>
        <v>0</v>
      </c>
      <c r="AQ94" s="18">
        <f t="shared" si="53"/>
        <v>0</v>
      </c>
      <c r="AR94" s="18">
        <f t="shared" si="53"/>
        <v>0</v>
      </c>
      <c r="AS94" s="18">
        <f t="shared" si="53"/>
        <v>0</v>
      </c>
      <c r="AT94" s="18">
        <f t="shared" si="53"/>
        <v>0</v>
      </c>
      <c r="AU94" s="18">
        <f t="shared" si="53"/>
        <v>0</v>
      </c>
      <c r="AV94" s="18">
        <f t="shared" si="53"/>
        <v>0</v>
      </c>
      <c r="AW94" s="18">
        <f t="shared" si="53"/>
        <v>0</v>
      </c>
      <c r="AX94" s="18">
        <f t="shared" si="53"/>
        <v>0</v>
      </c>
      <c r="AY94" s="18">
        <f t="shared" si="53"/>
        <v>0</v>
      </c>
      <c r="AZ94" s="18">
        <f t="shared" si="53"/>
        <v>0</v>
      </c>
      <c r="BA94" s="18">
        <f t="shared" si="53"/>
        <v>0</v>
      </c>
      <c r="BB94" s="18">
        <f t="shared" si="53"/>
        <v>0</v>
      </c>
      <c r="BC94" s="18">
        <f t="shared" si="53"/>
        <v>0</v>
      </c>
      <c r="BD94" s="18">
        <f t="shared" si="53"/>
        <v>0</v>
      </c>
      <c r="BE94" s="18">
        <f t="shared" si="53"/>
        <v>0</v>
      </c>
      <c r="BF94" s="18">
        <f t="shared" si="53"/>
        <v>0</v>
      </c>
      <c r="BG94" s="18">
        <f t="shared" si="53"/>
        <v>0</v>
      </c>
      <c r="BH94" s="18">
        <f t="shared" si="53"/>
        <v>0</v>
      </c>
      <c r="BI94" s="18">
        <f t="shared" si="53"/>
        <v>0</v>
      </c>
      <c r="BJ94" s="18">
        <f t="shared" si="53"/>
        <v>0</v>
      </c>
      <c r="BK94" s="18">
        <f t="shared" si="53"/>
        <v>0</v>
      </c>
      <c r="BL94" s="18">
        <f t="shared" si="53"/>
        <v>0</v>
      </c>
      <c r="BM94" s="18">
        <f t="shared" si="53"/>
        <v>0</v>
      </c>
      <c r="BN94" s="18">
        <f t="shared" si="53"/>
        <v>0</v>
      </c>
      <c r="BO94" s="18">
        <f t="shared" si="53"/>
        <v>0</v>
      </c>
      <c r="BP94" s="18">
        <f t="shared" si="53"/>
        <v>0</v>
      </c>
      <c r="BQ94" s="18">
        <f t="shared" si="53"/>
        <v>0</v>
      </c>
      <c r="BR94" s="58">
        <f t="shared" si="53"/>
        <v>0</v>
      </c>
      <c r="BS94" s="19">
        <f>SUM(D94:BQ94)</f>
        <v>11.2923492</v>
      </c>
      <c r="BT94" s="20">
        <f>BS94/$C$22</f>
        <v>11.2923492</v>
      </c>
    </row>
    <row r="95" spans="1:72" ht="17.399999999999999">
      <c r="A95" s="16"/>
      <c r="B95" s="17" t="s">
        <v>29</v>
      </c>
      <c r="C95" s="158"/>
      <c r="D95" s="18">
        <f>D90*D92</f>
        <v>0</v>
      </c>
      <c r="E95" s="18">
        <f t="shared" ref="E95:BR95" si="55">E90*E92</f>
        <v>0</v>
      </c>
      <c r="F95" s="18">
        <f t="shared" si="55"/>
        <v>1.302</v>
      </c>
      <c r="G95" s="18">
        <f t="shared" si="55"/>
        <v>0.46799999999999997</v>
      </c>
      <c r="H95" s="18">
        <f t="shared" si="55"/>
        <v>0</v>
      </c>
      <c r="I95" s="18">
        <f t="shared" si="55"/>
        <v>0</v>
      </c>
      <c r="J95" s="18">
        <f t="shared" si="55"/>
        <v>1.7208299999999999</v>
      </c>
      <c r="K95" s="18">
        <f t="shared" si="55"/>
        <v>2.5972250000000003</v>
      </c>
      <c r="L95" s="18">
        <f t="shared" si="55"/>
        <v>0</v>
      </c>
      <c r="M95" s="18">
        <f t="shared" si="55"/>
        <v>0</v>
      </c>
      <c r="N95" s="18">
        <f t="shared" si="55"/>
        <v>0</v>
      </c>
      <c r="O95" s="18">
        <f t="shared" si="55"/>
        <v>0</v>
      </c>
      <c r="P95" s="18">
        <f t="shared" si="55"/>
        <v>0</v>
      </c>
      <c r="Q95" s="18">
        <f t="shared" si="55"/>
        <v>0</v>
      </c>
      <c r="R95" s="18">
        <f t="shared" si="55"/>
        <v>0</v>
      </c>
      <c r="S95" s="18">
        <f t="shared" si="55"/>
        <v>0</v>
      </c>
      <c r="T95" s="18">
        <f t="shared" si="55"/>
        <v>0</v>
      </c>
      <c r="U95" s="18">
        <f t="shared" si="55"/>
        <v>0</v>
      </c>
      <c r="V95" s="18">
        <f t="shared" si="55"/>
        <v>0</v>
      </c>
      <c r="W95" s="18">
        <f>W90*W92</f>
        <v>0</v>
      </c>
      <c r="X95" s="18">
        <f t="shared" si="55"/>
        <v>0.36249419999999999</v>
      </c>
      <c r="Y95" s="18">
        <f t="shared" si="55"/>
        <v>0</v>
      </c>
      <c r="Z95" s="18">
        <f t="shared" si="55"/>
        <v>0</v>
      </c>
      <c r="AA95" s="18">
        <f t="shared" si="55"/>
        <v>0</v>
      </c>
      <c r="AB95" s="18">
        <f t="shared" si="55"/>
        <v>0</v>
      </c>
      <c r="AC95" s="18">
        <f t="shared" si="55"/>
        <v>0</v>
      </c>
      <c r="AD95" s="18">
        <f t="shared" si="55"/>
        <v>0</v>
      </c>
      <c r="AE95" s="18">
        <f t="shared" si="55"/>
        <v>0</v>
      </c>
      <c r="AF95" s="18">
        <f t="shared" ref="AF95:AI95" si="56">AF90*AF92</f>
        <v>0</v>
      </c>
      <c r="AG95" s="18">
        <f t="shared" si="56"/>
        <v>0</v>
      </c>
      <c r="AH95" s="18">
        <f t="shared" si="56"/>
        <v>2.04</v>
      </c>
      <c r="AI95" s="18">
        <f t="shared" si="56"/>
        <v>0</v>
      </c>
      <c r="AJ95" s="18">
        <f t="shared" si="55"/>
        <v>0</v>
      </c>
      <c r="AK95" s="18">
        <f t="shared" si="55"/>
        <v>0</v>
      </c>
      <c r="AL95" s="18">
        <f t="shared" si="55"/>
        <v>0</v>
      </c>
      <c r="AM95" s="18">
        <f t="shared" si="55"/>
        <v>2.3218000000000001</v>
      </c>
      <c r="AN95" s="18">
        <f t="shared" si="55"/>
        <v>0.48</v>
      </c>
      <c r="AO95" s="18">
        <f t="shared" si="55"/>
        <v>0</v>
      </c>
      <c r="AP95" s="18">
        <f t="shared" si="55"/>
        <v>0</v>
      </c>
      <c r="AQ95" s="18">
        <f t="shared" si="55"/>
        <v>0</v>
      </c>
      <c r="AR95" s="18">
        <f t="shared" si="55"/>
        <v>0</v>
      </c>
      <c r="AS95" s="18">
        <f t="shared" si="55"/>
        <v>0</v>
      </c>
      <c r="AT95" s="18">
        <f t="shared" si="55"/>
        <v>0</v>
      </c>
      <c r="AU95" s="18">
        <f t="shared" si="55"/>
        <v>0</v>
      </c>
      <c r="AV95" s="18">
        <f t="shared" si="55"/>
        <v>0</v>
      </c>
      <c r="AW95" s="18">
        <f t="shared" si="55"/>
        <v>0</v>
      </c>
      <c r="AX95" s="18">
        <f t="shared" si="55"/>
        <v>0</v>
      </c>
      <c r="AY95" s="18">
        <f t="shared" si="55"/>
        <v>0</v>
      </c>
      <c r="AZ95" s="18">
        <f t="shared" si="55"/>
        <v>0</v>
      </c>
      <c r="BA95" s="18">
        <f t="shared" si="55"/>
        <v>0</v>
      </c>
      <c r="BB95" s="18">
        <f t="shared" si="55"/>
        <v>0</v>
      </c>
      <c r="BC95" s="18">
        <f t="shared" si="55"/>
        <v>0</v>
      </c>
      <c r="BD95" s="18">
        <f t="shared" si="55"/>
        <v>0</v>
      </c>
      <c r="BE95" s="18">
        <f t="shared" si="55"/>
        <v>0</v>
      </c>
      <c r="BF95" s="18">
        <f t="shared" si="55"/>
        <v>0</v>
      </c>
      <c r="BG95" s="18">
        <f t="shared" si="55"/>
        <v>0</v>
      </c>
      <c r="BH95" s="18">
        <f t="shared" si="55"/>
        <v>0</v>
      </c>
      <c r="BI95" s="18">
        <f t="shared" si="55"/>
        <v>0</v>
      </c>
      <c r="BJ95" s="18">
        <f t="shared" si="55"/>
        <v>0</v>
      </c>
      <c r="BK95" s="18">
        <f t="shared" si="55"/>
        <v>0</v>
      </c>
      <c r="BL95" s="18">
        <f t="shared" si="55"/>
        <v>0</v>
      </c>
      <c r="BM95" s="18">
        <f t="shared" si="55"/>
        <v>0</v>
      </c>
      <c r="BN95" s="18">
        <f t="shared" si="55"/>
        <v>0</v>
      </c>
      <c r="BO95" s="18">
        <f t="shared" si="55"/>
        <v>0</v>
      </c>
      <c r="BP95" s="18">
        <f t="shared" si="55"/>
        <v>0</v>
      </c>
      <c r="BQ95" s="18">
        <f t="shared" si="55"/>
        <v>0</v>
      </c>
      <c r="BR95" s="58">
        <f t="shared" si="55"/>
        <v>0</v>
      </c>
      <c r="BS95" s="19">
        <f>SUM(D95:BQ95)</f>
        <v>11.2923492</v>
      </c>
      <c r="BT95" s="20">
        <f>BS95/$C$22</f>
        <v>11.2923492</v>
      </c>
    </row>
    <row r="97" spans="1:72">
      <c r="J97" s="1">
        <v>52</v>
      </c>
      <c r="K97" t="s">
        <v>0</v>
      </c>
      <c r="T97" t="s">
        <v>32</v>
      </c>
    </row>
    <row r="98" spans="1:72" ht="15" customHeight="1">
      <c r="A98" s="146"/>
      <c r="B98" s="2" t="s">
        <v>2</v>
      </c>
      <c r="C98" s="148" t="s">
        <v>3</v>
      </c>
      <c r="D98" s="148" t="str">
        <f t="shared" ref="D98:BR98" si="57">D83</f>
        <v>Хлеб пшеничный</v>
      </c>
      <c r="E98" s="148" t="str">
        <f t="shared" si="57"/>
        <v>Хлеб ржано-пшеничный</v>
      </c>
      <c r="F98" s="148" t="str">
        <f t="shared" si="57"/>
        <v>Сахар</v>
      </c>
      <c r="G98" s="148" t="str">
        <f t="shared" si="57"/>
        <v>Чай</v>
      </c>
      <c r="H98" s="148" t="str">
        <f t="shared" si="57"/>
        <v>Какао</v>
      </c>
      <c r="I98" s="148" t="str">
        <f t="shared" si="57"/>
        <v>Кофейный напиток</v>
      </c>
      <c r="J98" s="148" t="str">
        <f t="shared" si="57"/>
        <v>Молоко 2,5%</v>
      </c>
      <c r="K98" s="148" t="str">
        <f t="shared" si="57"/>
        <v>Масло сливочное</v>
      </c>
      <c r="L98" s="148" t="str">
        <f t="shared" si="57"/>
        <v>Сметана 15%</v>
      </c>
      <c r="M98" s="148" t="str">
        <f t="shared" si="57"/>
        <v>Молоко сухое</v>
      </c>
      <c r="N98" s="148" t="str">
        <f t="shared" si="57"/>
        <v>Снежок 2,5 %</v>
      </c>
      <c r="O98" s="148" t="str">
        <f t="shared" si="57"/>
        <v>Творог 5%</v>
      </c>
      <c r="P98" s="148" t="str">
        <f t="shared" si="57"/>
        <v>Молоко сгущенное</v>
      </c>
      <c r="Q98" s="148" t="str">
        <f t="shared" si="57"/>
        <v xml:space="preserve">Джем Сава </v>
      </c>
      <c r="R98" s="148" t="str">
        <f t="shared" si="57"/>
        <v>Сыр</v>
      </c>
      <c r="S98" s="148" t="str">
        <f t="shared" si="57"/>
        <v>Зеленый горошек</v>
      </c>
      <c r="T98" s="148" t="str">
        <f t="shared" si="57"/>
        <v>Кукуруза консервирован.</v>
      </c>
      <c r="U98" s="148" t="str">
        <f t="shared" si="57"/>
        <v>Консервы рыбные</v>
      </c>
      <c r="V98" s="148" t="str">
        <f t="shared" si="57"/>
        <v>Огурцы консервирован.</v>
      </c>
      <c r="W98" s="148" t="str">
        <f>W83</f>
        <v>Огурцы свежие</v>
      </c>
      <c r="X98" s="148" t="str">
        <f t="shared" si="57"/>
        <v>Яйцо</v>
      </c>
      <c r="Y98" s="148" t="str">
        <f t="shared" si="57"/>
        <v>Икра кабачковая</v>
      </c>
      <c r="Z98" s="148" t="str">
        <f t="shared" si="57"/>
        <v>Изюм</v>
      </c>
      <c r="AA98" s="148" t="str">
        <f t="shared" si="57"/>
        <v>Курага</v>
      </c>
      <c r="AB98" s="148" t="str">
        <f t="shared" si="57"/>
        <v>Чернослив</v>
      </c>
      <c r="AC98" s="148" t="str">
        <f t="shared" si="57"/>
        <v>Шиповник</v>
      </c>
      <c r="AD98" s="148" t="str">
        <f t="shared" si="57"/>
        <v>Сухофрукты</v>
      </c>
      <c r="AE98" s="148" t="str">
        <f t="shared" si="57"/>
        <v>Ягода свежемороженная</v>
      </c>
      <c r="AF98" s="148" t="str">
        <f t="shared" ref="AF98:AI98" si="58">AF83</f>
        <v>Апельсин</v>
      </c>
      <c r="AG98" s="148" t="str">
        <f t="shared" si="58"/>
        <v>Банан</v>
      </c>
      <c r="AH98" s="148" t="str">
        <f t="shared" si="58"/>
        <v>Лимон</v>
      </c>
      <c r="AI98" s="148" t="str">
        <f t="shared" si="58"/>
        <v>Яблоко</v>
      </c>
      <c r="AJ98" s="148" t="str">
        <f t="shared" si="57"/>
        <v>Кисель</v>
      </c>
      <c r="AK98" s="148" t="str">
        <f t="shared" si="57"/>
        <v xml:space="preserve">Сок </v>
      </c>
      <c r="AL98" s="148" t="str">
        <f t="shared" si="57"/>
        <v>Макаронные изделия</v>
      </c>
      <c r="AM98" s="148" t="str">
        <f t="shared" si="57"/>
        <v>Мука</v>
      </c>
      <c r="AN98" s="148" t="str">
        <f t="shared" si="57"/>
        <v>Дрожжи</v>
      </c>
      <c r="AO98" s="148" t="str">
        <f t="shared" si="57"/>
        <v>Печенье</v>
      </c>
      <c r="AP98" s="148" t="str">
        <f t="shared" si="57"/>
        <v>Пряники</v>
      </c>
      <c r="AQ98" s="148" t="str">
        <f t="shared" si="57"/>
        <v>Вафли</v>
      </c>
      <c r="AR98" s="148" t="str">
        <f t="shared" si="57"/>
        <v>Конфеты</v>
      </c>
      <c r="AS98" s="148" t="str">
        <f t="shared" si="57"/>
        <v>Повидло Сава</v>
      </c>
      <c r="AT98" s="148" t="str">
        <f t="shared" si="57"/>
        <v>Крупа геркулес</v>
      </c>
      <c r="AU98" s="148" t="str">
        <f t="shared" si="57"/>
        <v>Крупа горох</v>
      </c>
      <c r="AV98" s="148" t="str">
        <f t="shared" si="57"/>
        <v>Крупа гречневая</v>
      </c>
      <c r="AW98" s="148" t="str">
        <f t="shared" si="57"/>
        <v>Крупа кукурузная</v>
      </c>
      <c r="AX98" s="148" t="str">
        <f t="shared" si="57"/>
        <v>Крупа манная</v>
      </c>
      <c r="AY98" s="148" t="str">
        <f t="shared" si="57"/>
        <v>Крупа перловая</v>
      </c>
      <c r="AZ98" s="148" t="str">
        <f t="shared" si="57"/>
        <v>Крупа пшеничная</v>
      </c>
      <c r="BA98" s="148" t="str">
        <f t="shared" si="57"/>
        <v>Крупа пшено</v>
      </c>
      <c r="BB98" s="148" t="str">
        <f t="shared" si="57"/>
        <v>Крупа ячневая</v>
      </c>
      <c r="BC98" s="148" t="str">
        <f t="shared" si="57"/>
        <v>Рис</v>
      </c>
      <c r="BD98" s="148" t="str">
        <f t="shared" si="57"/>
        <v>Цыпленок бройлер</v>
      </c>
      <c r="BE98" s="148" t="str">
        <f t="shared" si="57"/>
        <v>Филе куриное</v>
      </c>
      <c r="BF98" s="148" t="str">
        <f t="shared" si="57"/>
        <v>Фарш говяжий</v>
      </c>
      <c r="BG98" s="148" t="str">
        <f t="shared" si="57"/>
        <v>Печень куриная</v>
      </c>
      <c r="BH98" s="148" t="str">
        <f t="shared" si="57"/>
        <v>Филе минтая</v>
      </c>
      <c r="BI98" s="148" t="str">
        <f t="shared" si="57"/>
        <v>Филе сельди слабосол.</v>
      </c>
      <c r="BJ98" s="148" t="str">
        <f t="shared" si="57"/>
        <v>Картофель</v>
      </c>
      <c r="BK98" s="148" t="str">
        <f t="shared" si="57"/>
        <v>Морковь</v>
      </c>
      <c r="BL98" s="148" t="str">
        <f t="shared" si="57"/>
        <v>Лук</v>
      </c>
      <c r="BM98" s="148" t="str">
        <f t="shared" si="57"/>
        <v>Капуста</v>
      </c>
      <c r="BN98" s="148" t="str">
        <f t="shared" si="57"/>
        <v>Свекла</v>
      </c>
      <c r="BO98" s="148" t="str">
        <f t="shared" si="57"/>
        <v>Томатная паста</v>
      </c>
      <c r="BP98" s="148" t="str">
        <f t="shared" si="57"/>
        <v>Масло растительное</v>
      </c>
      <c r="BQ98" s="148" t="str">
        <f t="shared" si="57"/>
        <v>Соль</v>
      </c>
      <c r="BR98" s="159" t="str">
        <f t="shared" si="57"/>
        <v>Лимонная кислота</v>
      </c>
      <c r="BS98" s="150" t="s">
        <v>4</v>
      </c>
      <c r="BT98" s="150" t="s">
        <v>5</v>
      </c>
    </row>
    <row r="99" spans="1:72" ht="36" customHeight="1">
      <c r="A99" s="147"/>
      <c r="B99" s="3" t="s">
        <v>6</v>
      </c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149"/>
      <c r="BP99" s="149"/>
      <c r="BQ99" s="149"/>
      <c r="BR99" s="160"/>
      <c r="BS99" s="150"/>
      <c r="BT99" s="150"/>
    </row>
    <row r="100" spans="1:72">
      <c r="A100" s="151" t="s">
        <v>20</v>
      </c>
      <c r="B100" s="7" t="str">
        <f>B26</f>
        <v>Суп - уха</v>
      </c>
      <c r="C100" s="152">
        <f>$F$7</f>
        <v>1</v>
      </c>
      <c r="D100" s="4">
        <f t="shared" ref="D100:BR103" si="59">D26</f>
        <v>0</v>
      </c>
      <c r="E100" s="4">
        <f t="shared" si="59"/>
        <v>0</v>
      </c>
      <c r="F100" s="4">
        <f t="shared" si="59"/>
        <v>0</v>
      </c>
      <c r="G100" s="4">
        <f t="shared" si="59"/>
        <v>0</v>
      </c>
      <c r="H100" s="4">
        <f t="shared" si="59"/>
        <v>0</v>
      </c>
      <c r="I100" s="4">
        <f t="shared" si="59"/>
        <v>0</v>
      </c>
      <c r="J100" s="4">
        <f t="shared" si="59"/>
        <v>0</v>
      </c>
      <c r="K100" s="4">
        <f t="shared" si="59"/>
        <v>0</v>
      </c>
      <c r="L100" s="4">
        <f t="shared" si="59"/>
        <v>0</v>
      </c>
      <c r="M100" s="4">
        <f t="shared" si="59"/>
        <v>0</v>
      </c>
      <c r="N100" s="4">
        <f t="shared" si="59"/>
        <v>0</v>
      </c>
      <c r="O100" s="4">
        <f t="shared" si="59"/>
        <v>0</v>
      </c>
      <c r="P100" s="4">
        <f t="shared" si="59"/>
        <v>0</v>
      </c>
      <c r="Q100" s="4">
        <f t="shared" si="59"/>
        <v>0</v>
      </c>
      <c r="R100" s="4">
        <f t="shared" si="59"/>
        <v>0</v>
      </c>
      <c r="S100" s="4">
        <f t="shared" si="59"/>
        <v>0</v>
      </c>
      <c r="T100" s="4">
        <f t="shared" si="59"/>
        <v>0</v>
      </c>
      <c r="U100" s="4">
        <f t="shared" si="59"/>
        <v>1.7999999999999999E-2</v>
      </c>
      <c r="V100" s="4">
        <f t="shared" si="59"/>
        <v>0</v>
      </c>
      <c r="W100" s="4">
        <f t="shared" si="59"/>
        <v>0</v>
      </c>
      <c r="X100" s="4">
        <f t="shared" si="59"/>
        <v>0</v>
      </c>
      <c r="Y100" s="4">
        <f t="shared" si="59"/>
        <v>0</v>
      </c>
      <c r="Z100" s="4">
        <f t="shared" si="59"/>
        <v>0</v>
      </c>
      <c r="AA100" s="4">
        <f t="shared" si="59"/>
        <v>0</v>
      </c>
      <c r="AB100" s="4">
        <f t="shared" si="59"/>
        <v>0</v>
      </c>
      <c r="AC100" s="4">
        <f t="shared" si="59"/>
        <v>0</v>
      </c>
      <c r="AD100" s="4">
        <f t="shared" si="59"/>
        <v>0</v>
      </c>
      <c r="AE100" s="4">
        <f t="shared" si="59"/>
        <v>0</v>
      </c>
      <c r="AF100" s="4">
        <f t="shared" ref="AF100:AI103" si="60">AF26</f>
        <v>0</v>
      </c>
      <c r="AG100" s="4">
        <f t="shared" si="60"/>
        <v>0</v>
      </c>
      <c r="AH100" s="4">
        <f t="shared" si="60"/>
        <v>0</v>
      </c>
      <c r="AI100" s="4">
        <f t="shared" si="60"/>
        <v>0</v>
      </c>
      <c r="AJ100" s="4">
        <f t="shared" si="59"/>
        <v>0</v>
      </c>
      <c r="AK100" s="4">
        <f t="shared" si="59"/>
        <v>0</v>
      </c>
      <c r="AL100" s="4">
        <f t="shared" si="59"/>
        <v>0</v>
      </c>
      <c r="AM100" s="4">
        <f t="shared" si="59"/>
        <v>0</v>
      </c>
      <c r="AN100" s="4">
        <f t="shared" si="59"/>
        <v>0</v>
      </c>
      <c r="AO100" s="4">
        <f t="shared" si="59"/>
        <v>0</v>
      </c>
      <c r="AP100" s="4">
        <f t="shared" si="59"/>
        <v>0</v>
      </c>
      <c r="AQ100" s="4">
        <f t="shared" si="59"/>
        <v>0</v>
      </c>
      <c r="AR100" s="4">
        <f t="shared" si="59"/>
        <v>0</v>
      </c>
      <c r="AS100" s="4">
        <f t="shared" si="59"/>
        <v>0</v>
      </c>
      <c r="AT100" s="4">
        <f t="shared" si="59"/>
        <v>0</v>
      </c>
      <c r="AU100" s="4">
        <f t="shared" si="59"/>
        <v>0</v>
      </c>
      <c r="AV100" s="4">
        <f t="shared" si="59"/>
        <v>0</v>
      </c>
      <c r="AW100" s="4">
        <f t="shared" si="59"/>
        <v>0</v>
      </c>
      <c r="AX100" s="4">
        <f t="shared" si="59"/>
        <v>0</v>
      </c>
      <c r="AY100" s="4">
        <f t="shared" si="59"/>
        <v>6.3E-3</v>
      </c>
      <c r="AZ100" s="4">
        <f t="shared" si="59"/>
        <v>0</v>
      </c>
      <c r="BA100" s="4">
        <f t="shared" si="59"/>
        <v>0</v>
      </c>
      <c r="BB100" s="4">
        <f t="shared" si="59"/>
        <v>0</v>
      </c>
      <c r="BC100" s="4">
        <f t="shared" si="59"/>
        <v>0</v>
      </c>
      <c r="BD100" s="4">
        <f t="shared" si="59"/>
        <v>0</v>
      </c>
      <c r="BE100" s="4">
        <f t="shared" si="59"/>
        <v>0</v>
      </c>
      <c r="BF100" s="4">
        <f t="shared" si="59"/>
        <v>0</v>
      </c>
      <c r="BG100" s="4">
        <f t="shared" si="59"/>
        <v>0</v>
      </c>
      <c r="BH100" s="4">
        <f t="shared" si="59"/>
        <v>0</v>
      </c>
      <c r="BI100" s="4">
        <f t="shared" si="59"/>
        <v>0</v>
      </c>
      <c r="BJ100" s="4">
        <f t="shared" si="59"/>
        <v>0.125</v>
      </c>
      <c r="BK100" s="4">
        <f t="shared" si="59"/>
        <v>1.4E-2</v>
      </c>
      <c r="BL100" s="4">
        <f t="shared" si="59"/>
        <v>1.25E-3</v>
      </c>
      <c r="BM100" s="4">
        <f t="shared" si="59"/>
        <v>0</v>
      </c>
      <c r="BN100" s="4">
        <f t="shared" si="59"/>
        <v>0</v>
      </c>
      <c r="BO100" s="4">
        <f t="shared" si="59"/>
        <v>0</v>
      </c>
      <c r="BP100" s="4">
        <f t="shared" si="59"/>
        <v>2E-3</v>
      </c>
      <c r="BQ100" s="4">
        <f t="shared" si="59"/>
        <v>1E-3</v>
      </c>
      <c r="BR100" s="54">
        <f t="shared" si="59"/>
        <v>0</v>
      </c>
    </row>
    <row r="101" spans="1:72">
      <c r="A101" s="151"/>
      <c r="B101" s="7" t="str">
        <f>B27</f>
        <v>Хлеб пшеничный</v>
      </c>
      <c r="C101" s="153"/>
      <c r="D101" s="4">
        <f t="shared" si="59"/>
        <v>0.02</v>
      </c>
      <c r="E101" s="4">
        <f t="shared" si="59"/>
        <v>0</v>
      </c>
      <c r="F101" s="4">
        <f t="shared" si="59"/>
        <v>0</v>
      </c>
      <c r="G101" s="4">
        <f t="shared" si="59"/>
        <v>0</v>
      </c>
      <c r="H101" s="4">
        <f t="shared" si="59"/>
        <v>0</v>
      </c>
      <c r="I101" s="4">
        <f t="shared" si="59"/>
        <v>0</v>
      </c>
      <c r="J101" s="4">
        <f t="shared" si="59"/>
        <v>0</v>
      </c>
      <c r="K101" s="4">
        <f t="shared" si="59"/>
        <v>0</v>
      </c>
      <c r="L101" s="4">
        <f t="shared" si="59"/>
        <v>0</v>
      </c>
      <c r="M101" s="4">
        <f t="shared" si="59"/>
        <v>0</v>
      </c>
      <c r="N101" s="4">
        <f t="shared" si="59"/>
        <v>0</v>
      </c>
      <c r="O101" s="4">
        <f t="shared" si="59"/>
        <v>0</v>
      </c>
      <c r="P101" s="4">
        <f t="shared" si="59"/>
        <v>0</v>
      </c>
      <c r="Q101" s="4">
        <f t="shared" si="59"/>
        <v>0</v>
      </c>
      <c r="R101" s="4">
        <f t="shared" si="59"/>
        <v>0</v>
      </c>
      <c r="S101" s="4">
        <f t="shared" si="59"/>
        <v>0</v>
      </c>
      <c r="T101" s="4">
        <f t="shared" si="59"/>
        <v>0</v>
      </c>
      <c r="U101" s="4">
        <f t="shared" si="59"/>
        <v>0</v>
      </c>
      <c r="V101" s="4">
        <f t="shared" si="59"/>
        <v>0</v>
      </c>
      <c r="W101" s="4">
        <f t="shared" si="59"/>
        <v>0</v>
      </c>
      <c r="X101" s="4">
        <f t="shared" si="59"/>
        <v>0</v>
      </c>
      <c r="Y101" s="4">
        <f t="shared" si="59"/>
        <v>0</v>
      </c>
      <c r="Z101" s="4">
        <f t="shared" si="59"/>
        <v>0</v>
      </c>
      <c r="AA101" s="4">
        <f t="shared" si="59"/>
        <v>0</v>
      </c>
      <c r="AB101" s="4">
        <f t="shared" si="59"/>
        <v>0</v>
      </c>
      <c r="AC101" s="4">
        <f t="shared" si="59"/>
        <v>0</v>
      </c>
      <c r="AD101" s="4">
        <f t="shared" si="59"/>
        <v>0</v>
      </c>
      <c r="AE101" s="4">
        <f t="shared" si="59"/>
        <v>0</v>
      </c>
      <c r="AF101" s="4">
        <f t="shared" si="60"/>
        <v>0</v>
      </c>
      <c r="AG101" s="4">
        <f t="shared" si="60"/>
        <v>0</v>
      </c>
      <c r="AH101" s="4">
        <f t="shared" si="60"/>
        <v>0</v>
      </c>
      <c r="AI101" s="4">
        <f t="shared" si="60"/>
        <v>0</v>
      </c>
      <c r="AJ101" s="4">
        <f t="shared" si="59"/>
        <v>0</v>
      </c>
      <c r="AK101" s="4">
        <f t="shared" si="59"/>
        <v>0</v>
      </c>
      <c r="AL101" s="4">
        <f t="shared" si="59"/>
        <v>0</v>
      </c>
      <c r="AM101" s="4">
        <f t="shared" si="59"/>
        <v>0</v>
      </c>
      <c r="AN101" s="4">
        <f t="shared" si="59"/>
        <v>0</v>
      </c>
      <c r="AO101" s="4">
        <f t="shared" si="59"/>
        <v>0</v>
      </c>
      <c r="AP101" s="4">
        <f t="shared" si="59"/>
        <v>0</v>
      </c>
      <c r="AQ101" s="4">
        <f t="shared" si="59"/>
        <v>0</v>
      </c>
      <c r="AR101" s="4">
        <f t="shared" si="59"/>
        <v>0</v>
      </c>
      <c r="AS101" s="4">
        <f t="shared" si="59"/>
        <v>0</v>
      </c>
      <c r="AT101" s="4">
        <f t="shared" si="59"/>
        <v>0</v>
      </c>
      <c r="AU101" s="4">
        <f t="shared" si="59"/>
        <v>0</v>
      </c>
      <c r="AV101" s="4">
        <f t="shared" si="59"/>
        <v>0</v>
      </c>
      <c r="AW101" s="4">
        <f t="shared" si="59"/>
        <v>0</v>
      </c>
      <c r="AX101" s="4">
        <f t="shared" si="59"/>
        <v>0</v>
      </c>
      <c r="AY101" s="4">
        <f t="shared" si="59"/>
        <v>0</v>
      </c>
      <c r="AZ101" s="4">
        <f t="shared" si="59"/>
        <v>0</v>
      </c>
      <c r="BA101" s="4">
        <f t="shared" si="59"/>
        <v>0</v>
      </c>
      <c r="BB101" s="4">
        <f t="shared" si="59"/>
        <v>0</v>
      </c>
      <c r="BC101" s="4">
        <f t="shared" si="59"/>
        <v>0</v>
      </c>
      <c r="BD101" s="4">
        <f t="shared" si="59"/>
        <v>0</v>
      </c>
      <c r="BE101" s="4">
        <f t="shared" si="59"/>
        <v>0</v>
      </c>
      <c r="BF101" s="4">
        <f t="shared" si="59"/>
        <v>0</v>
      </c>
      <c r="BG101" s="4">
        <f t="shared" si="59"/>
        <v>0</v>
      </c>
      <c r="BH101" s="4">
        <f t="shared" si="59"/>
        <v>0</v>
      </c>
      <c r="BI101" s="4">
        <f t="shared" si="59"/>
        <v>0</v>
      </c>
      <c r="BJ101" s="4">
        <f t="shared" si="59"/>
        <v>0</v>
      </c>
      <c r="BK101" s="4">
        <f t="shared" si="59"/>
        <v>0</v>
      </c>
      <c r="BL101" s="4">
        <f t="shared" si="59"/>
        <v>0</v>
      </c>
      <c r="BM101" s="4">
        <f t="shared" si="59"/>
        <v>0</v>
      </c>
      <c r="BN101" s="4">
        <f t="shared" si="59"/>
        <v>0</v>
      </c>
      <c r="BO101" s="4">
        <f t="shared" si="59"/>
        <v>0</v>
      </c>
      <c r="BP101" s="4">
        <f t="shared" si="59"/>
        <v>0</v>
      </c>
      <c r="BQ101" s="4">
        <f t="shared" si="59"/>
        <v>0</v>
      </c>
      <c r="BR101" s="54">
        <f t="shared" si="59"/>
        <v>0</v>
      </c>
    </row>
    <row r="102" spans="1:72">
      <c r="A102" s="151"/>
      <c r="B102" s="7" t="str">
        <f>B28</f>
        <v>Чай с сахаром</v>
      </c>
      <c r="C102" s="153"/>
      <c r="D102" s="4">
        <f t="shared" si="59"/>
        <v>0</v>
      </c>
      <c r="E102" s="4">
        <f t="shared" si="59"/>
        <v>0</v>
      </c>
      <c r="F102" s="4">
        <f t="shared" si="59"/>
        <v>0.01</v>
      </c>
      <c r="G102" s="4">
        <f t="shared" si="59"/>
        <v>5.9999999999999995E-4</v>
      </c>
      <c r="H102" s="4">
        <f t="shared" si="59"/>
        <v>0</v>
      </c>
      <c r="I102" s="4">
        <f t="shared" si="59"/>
        <v>0</v>
      </c>
      <c r="J102" s="4">
        <f t="shared" si="59"/>
        <v>0</v>
      </c>
      <c r="K102" s="4">
        <f t="shared" si="59"/>
        <v>0</v>
      </c>
      <c r="L102" s="4">
        <f t="shared" si="59"/>
        <v>0</v>
      </c>
      <c r="M102" s="4">
        <f t="shared" si="59"/>
        <v>0</v>
      </c>
      <c r="N102" s="4">
        <f t="shared" si="59"/>
        <v>0</v>
      </c>
      <c r="O102" s="4">
        <f t="shared" si="59"/>
        <v>0</v>
      </c>
      <c r="P102" s="4">
        <f t="shared" si="59"/>
        <v>0</v>
      </c>
      <c r="Q102" s="4">
        <f t="shared" si="59"/>
        <v>0</v>
      </c>
      <c r="R102" s="4">
        <f t="shared" si="59"/>
        <v>0</v>
      </c>
      <c r="S102" s="4">
        <f t="shared" si="59"/>
        <v>0</v>
      </c>
      <c r="T102" s="4">
        <f t="shared" si="59"/>
        <v>0</v>
      </c>
      <c r="U102" s="4">
        <f t="shared" si="59"/>
        <v>0</v>
      </c>
      <c r="V102" s="4">
        <f t="shared" si="59"/>
        <v>0</v>
      </c>
      <c r="W102" s="4">
        <f t="shared" si="59"/>
        <v>0</v>
      </c>
      <c r="X102" s="4">
        <f t="shared" si="59"/>
        <v>0</v>
      </c>
      <c r="Y102" s="4">
        <f t="shared" si="59"/>
        <v>0</v>
      </c>
      <c r="Z102" s="4">
        <f t="shared" si="59"/>
        <v>0</v>
      </c>
      <c r="AA102" s="4">
        <f t="shared" si="59"/>
        <v>0</v>
      </c>
      <c r="AB102" s="4">
        <f t="shared" si="59"/>
        <v>0</v>
      </c>
      <c r="AC102" s="4">
        <f t="shared" si="59"/>
        <v>0</v>
      </c>
      <c r="AD102" s="4">
        <f t="shared" si="59"/>
        <v>0</v>
      </c>
      <c r="AE102" s="4">
        <f t="shared" si="59"/>
        <v>0</v>
      </c>
      <c r="AF102" s="4">
        <f t="shared" si="60"/>
        <v>0</v>
      </c>
      <c r="AG102" s="4">
        <f t="shared" si="60"/>
        <v>0</v>
      </c>
      <c r="AH102" s="4">
        <f t="shared" si="60"/>
        <v>0</v>
      </c>
      <c r="AI102" s="4">
        <f t="shared" si="60"/>
        <v>0</v>
      </c>
      <c r="AJ102" s="4">
        <f t="shared" si="59"/>
        <v>0</v>
      </c>
      <c r="AK102" s="4">
        <f t="shared" si="59"/>
        <v>0</v>
      </c>
      <c r="AL102" s="4">
        <f t="shared" si="59"/>
        <v>0</v>
      </c>
      <c r="AM102" s="4">
        <f t="shared" si="59"/>
        <v>0</v>
      </c>
      <c r="AN102" s="4">
        <f t="shared" si="59"/>
        <v>0</v>
      </c>
      <c r="AO102" s="4">
        <f t="shared" si="59"/>
        <v>0</v>
      </c>
      <c r="AP102" s="4">
        <f t="shared" si="59"/>
        <v>0</v>
      </c>
      <c r="AQ102" s="4">
        <f t="shared" si="59"/>
        <v>0</v>
      </c>
      <c r="AR102" s="4">
        <f t="shared" si="59"/>
        <v>0</v>
      </c>
      <c r="AS102" s="4">
        <f t="shared" si="59"/>
        <v>0</v>
      </c>
      <c r="AT102" s="4">
        <f t="shared" si="59"/>
        <v>0</v>
      </c>
      <c r="AU102" s="4">
        <f t="shared" si="59"/>
        <v>0</v>
      </c>
      <c r="AV102" s="4">
        <f t="shared" si="59"/>
        <v>0</v>
      </c>
      <c r="AW102" s="4">
        <f t="shared" si="59"/>
        <v>0</v>
      </c>
      <c r="AX102" s="4">
        <f t="shared" si="59"/>
        <v>0</v>
      </c>
      <c r="AY102" s="4">
        <f t="shared" si="59"/>
        <v>0</v>
      </c>
      <c r="AZ102" s="4">
        <f t="shared" si="59"/>
        <v>0</v>
      </c>
      <c r="BA102" s="4">
        <f t="shared" si="59"/>
        <v>0</v>
      </c>
      <c r="BB102" s="4">
        <f t="shared" si="59"/>
        <v>0</v>
      </c>
      <c r="BC102" s="4">
        <f t="shared" si="59"/>
        <v>0</v>
      </c>
      <c r="BD102" s="4">
        <f t="shared" si="59"/>
        <v>0</v>
      </c>
      <c r="BE102" s="4">
        <f t="shared" si="59"/>
        <v>0</v>
      </c>
      <c r="BF102" s="4">
        <f t="shared" si="59"/>
        <v>0</v>
      </c>
      <c r="BG102" s="4">
        <f t="shared" si="59"/>
        <v>0</v>
      </c>
      <c r="BH102" s="4">
        <f t="shared" si="59"/>
        <v>0</v>
      </c>
      <c r="BI102" s="4">
        <f t="shared" si="59"/>
        <v>0</v>
      </c>
      <c r="BJ102" s="4">
        <f t="shared" si="59"/>
        <v>0</v>
      </c>
      <c r="BK102" s="4">
        <f t="shared" si="59"/>
        <v>0</v>
      </c>
      <c r="BL102" s="4">
        <f t="shared" si="59"/>
        <v>0</v>
      </c>
      <c r="BM102" s="4">
        <f t="shared" si="59"/>
        <v>0</v>
      </c>
      <c r="BN102" s="4">
        <f t="shared" si="59"/>
        <v>0</v>
      </c>
      <c r="BO102" s="4">
        <f t="shared" si="59"/>
        <v>0</v>
      </c>
      <c r="BP102" s="4">
        <f t="shared" si="59"/>
        <v>0</v>
      </c>
      <c r="BQ102" s="4">
        <f t="shared" si="59"/>
        <v>0</v>
      </c>
      <c r="BR102" s="54">
        <f t="shared" si="59"/>
        <v>0</v>
      </c>
    </row>
    <row r="103" spans="1:72" ht="15" customHeight="1">
      <c r="A103" s="151"/>
      <c r="B103" s="7">
        <f>B29</f>
        <v>0</v>
      </c>
      <c r="C103" s="153"/>
      <c r="D103" s="4">
        <f t="shared" si="59"/>
        <v>0</v>
      </c>
      <c r="E103" s="4">
        <f t="shared" si="59"/>
        <v>0</v>
      </c>
      <c r="F103" s="4">
        <f t="shared" si="59"/>
        <v>0</v>
      </c>
      <c r="G103" s="4">
        <f t="shared" si="59"/>
        <v>0</v>
      </c>
      <c r="H103" s="4">
        <f t="shared" si="59"/>
        <v>0</v>
      </c>
      <c r="I103" s="4">
        <f t="shared" si="59"/>
        <v>0</v>
      </c>
      <c r="J103" s="4">
        <f t="shared" si="59"/>
        <v>0</v>
      </c>
      <c r="K103" s="4">
        <f t="shared" si="59"/>
        <v>0</v>
      </c>
      <c r="L103" s="4">
        <f t="shared" si="59"/>
        <v>0</v>
      </c>
      <c r="M103" s="4">
        <f t="shared" si="59"/>
        <v>0</v>
      </c>
      <c r="N103" s="4">
        <f t="shared" si="59"/>
        <v>0</v>
      </c>
      <c r="O103" s="4">
        <f t="shared" si="59"/>
        <v>0</v>
      </c>
      <c r="P103" s="4">
        <f t="shared" si="59"/>
        <v>0</v>
      </c>
      <c r="Q103" s="4">
        <f t="shared" si="59"/>
        <v>0</v>
      </c>
      <c r="R103" s="4">
        <f t="shared" si="59"/>
        <v>0</v>
      </c>
      <c r="S103" s="4">
        <f t="shared" si="59"/>
        <v>0</v>
      </c>
      <c r="T103" s="4">
        <f t="shared" si="59"/>
        <v>0</v>
      </c>
      <c r="U103" s="4">
        <f t="shared" si="59"/>
        <v>0</v>
      </c>
      <c r="V103" s="4">
        <f t="shared" si="59"/>
        <v>0</v>
      </c>
      <c r="W103" s="4">
        <f t="shared" si="59"/>
        <v>0</v>
      </c>
      <c r="X103" s="4">
        <f t="shared" si="59"/>
        <v>0</v>
      </c>
      <c r="Y103" s="4">
        <f t="shared" si="59"/>
        <v>0</v>
      </c>
      <c r="Z103" s="4">
        <f t="shared" si="59"/>
        <v>0</v>
      </c>
      <c r="AA103" s="4">
        <f t="shared" si="59"/>
        <v>0</v>
      </c>
      <c r="AB103" s="4">
        <f t="shared" si="59"/>
        <v>0</v>
      </c>
      <c r="AC103" s="4">
        <f t="shared" si="59"/>
        <v>0</v>
      </c>
      <c r="AD103" s="4">
        <f t="shared" si="59"/>
        <v>0</v>
      </c>
      <c r="AE103" s="4">
        <f t="shared" si="59"/>
        <v>0</v>
      </c>
      <c r="AF103" s="4">
        <f t="shared" si="60"/>
        <v>0</v>
      </c>
      <c r="AG103" s="4">
        <f t="shared" si="60"/>
        <v>0</v>
      </c>
      <c r="AH103" s="4">
        <f t="shared" si="60"/>
        <v>0</v>
      </c>
      <c r="AI103" s="4">
        <f t="shared" si="60"/>
        <v>0</v>
      </c>
      <c r="AJ103" s="4">
        <f t="shared" si="59"/>
        <v>0</v>
      </c>
      <c r="AK103" s="4">
        <f t="shared" si="59"/>
        <v>0</v>
      </c>
      <c r="AL103" s="4">
        <f t="shared" si="59"/>
        <v>0</v>
      </c>
      <c r="AM103" s="4">
        <f t="shared" si="59"/>
        <v>0</v>
      </c>
      <c r="AN103" s="4">
        <f t="shared" si="59"/>
        <v>0</v>
      </c>
      <c r="AO103" s="4">
        <f t="shared" si="59"/>
        <v>0</v>
      </c>
      <c r="AP103" s="4">
        <f t="shared" si="59"/>
        <v>0</v>
      </c>
      <c r="AQ103" s="4">
        <f t="shared" si="59"/>
        <v>0</v>
      </c>
      <c r="AR103" s="4">
        <f t="shared" si="59"/>
        <v>0</v>
      </c>
      <c r="AS103" s="4">
        <f t="shared" si="59"/>
        <v>0</v>
      </c>
      <c r="AT103" s="4">
        <f t="shared" si="59"/>
        <v>0</v>
      </c>
      <c r="AU103" s="4">
        <f t="shared" si="59"/>
        <v>0</v>
      </c>
      <c r="AV103" s="4">
        <f t="shared" si="59"/>
        <v>0</v>
      </c>
      <c r="AW103" s="4">
        <f t="shared" si="59"/>
        <v>0</v>
      </c>
      <c r="AX103" s="4">
        <f t="shared" si="59"/>
        <v>0</v>
      </c>
      <c r="AY103" s="4">
        <f t="shared" si="59"/>
        <v>0</v>
      </c>
      <c r="AZ103" s="4">
        <f t="shared" si="59"/>
        <v>0</v>
      </c>
      <c r="BA103" s="4">
        <f t="shared" si="59"/>
        <v>0</v>
      </c>
      <c r="BB103" s="4">
        <f t="shared" si="59"/>
        <v>0</v>
      </c>
      <c r="BC103" s="4">
        <f t="shared" si="59"/>
        <v>0</v>
      </c>
      <c r="BD103" s="4">
        <f t="shared" si="59"/>
        <v>0</v>
      </c>
      <c r="BE103" s="4">
        <f t="shared" si="59"/>
        <v>0</v>
      </c>
      <c r="BF103" s="4">
        <f t="shared" si="59"/>
        <v>0</v>
      </c>
      <c r="BG103" s="4">
        <f t="shared" si="59"/>
        <v>0</v>
      </c>
      <c r="BH103" s="4">
        <f t="shared" si="59"/>
        <v>0</v>
      </c>
      <c r="BI103" s="4">
        <f t="shared" si="59"/>
        <v>0</v>
      </c>
      <c r="BJ103" s="4">
        <f t="shared" si="59"/>
        <v>0</v>
      </c>
      <c r="BK103" s="4">
        <f t="shared" si="59"/>
        <v>0</v>
      </c>
      <c r="BL103" s="4">
        <f t="shared" si="59"/>
        <v>0</v>
      </c>
      <c r="BM103" s="4">
        <f t="shared" si="59"/>
        <v>0</v>
      </c>
      <c r="BN103" s="4">
        <f t="shared" si="59"/>
        <v>0</v>
      </c>
      <c r="BO103" s="4">
        <f t="shared" si="59"/>
        <v>0</v>
      </c>
      <c r="BP103" s="4">
        <f t="shared" si="59"/>
        <v>0</v>
      </c>
      <c r="BQ103" s="4">
        <f t="shared" si="59"/>
        <v>0</v>
      </c>
      <c r="BR103" s="54">
        <f t="shared" ref="BR103" si="61">BR29</f>
        <v>0</v>
      </c>
    </row>
    <row r="104" spans="1:72" ht="15" customHeight="1">
      <c r="A104" s="151"/>
      <c r="B104" s="7">
        <f>B30</f>
        <v>0</v>
      </c>
      <c r="C104" s="154"/>
      <c r="D104" s="4">
        <f t="shared" ref="D104:BR104" si="62">D30</f>
        <v>0</v>
      </c>
      <c r="E104" s="4">
        <f t="shared" si="62"/>
        <v>0</v>
      </c>
      <c r="F104" s="4">
        <f t="shared" si="62"/>
        <v>0</v>
      </c>
      <c r="G104" s="4">
        <f t="shared" si="62"/>
        <v>0</v>
      </c>
      <c r="H104" s="4">
        <f t="shared" si="62"/>
        <v>0</v>
      </c>
      <c r="I104" s="4">
        <f t="shared" si="62"/>
        <v>0</v>
      </c>
      <c r="J104" s="4">
        <f t="shared" si="62"/>
        <v>0</v>
      </c>
      <c r="K104" s="4">
        <f t="shared" si="62"/>
        <v>0</v>
      </c>
      <c r="L104" s="4">
        <f t="shared" si="62"/>
        <v>0</v>
      </c>
      <c r="M104" s="4">
        <f t="shared" si="62"/>
        <v>0</v>
      </c>
      <c r="N104" s="4">
        <f t="shared" si="62"/>
        <v>0</v>
      </c>
      <c r="O104" s="4">
        <f t="shared" si="62"/>
        <v>0</v>
      </c>
      <c r="P104" s="4">
        <f t="shared" si="62"/>
        <v>0</v>
      </c>
      <c r="Q104" s="4">
        <f t="shared" si="62"/>
        <v>0</v>
      </c>
      <c r="R104" s="4">
        <f t="shared" si="62"/>
        <v>0</v>
      </c>
      <c r="S104" s="4">
        <f t="shared" si="62"/>
        <v>0</v>
      </c>
      <c r="T104" s="4">
        <f t="shared" si="62"/>
        <v>0</v>
      </c>
      <c r="U104" s="4">
        <f t="shared" si="62"/>
        <v>0</v>
      </c>
      <c r="V104" s="4">
        <f t="shared" si="62"/>
        <v>0</v>
      </c>
      <c r="W104" s="4">
        <f t="shared" si="62"/>
        <v>0</v>
      </c>
      <c r="X104" s="4">
        <f t="shared" si="62"/>
        <v>0</v>
      </c>
      <c r="Y104" s="4">
        <f t="shared" si="62"/>
        <v>0</v>
      </c>
      <c r="Z104" s="4">
        <f t="shared" si="62"/>
        <v>0</v>
      </c>
      <c r="AA104" s="4">
        <f t="shared" si="62"/>
        <v>0</v>
      </c>
      <c r="AB104" s="4">
        <f t="shared" si="62"/>
        <v>0</v>
      </c>
      <c r="AC104" s="4">
        <f t="shared" si="62"/>
        <v>0</v>
      </c>
      <c r="AD104" s="4">
        <f t="shared" si="62"/>
        <v>0</v>
      </c>
      <c r="AE104" s="4">
        <f t="shared" si="62"/>
        <v>0</v>
      </c>
      <c r="AF104" s="4">
        <f t="shared" ref="AF104:AI104" si="63">AF30</f>
        <v>0</v>
      </c>
      <c r="AG104" s="4">
        <f t="shared" si="63"/>
        <v>0</v>
      </c>
      <c r="AH104" s="4">
        <f t="shared" si="63"/>
        <v>0</v>
      </c>
      <c r="AI104" s="4">
        <f t="shared" si="63"/>
        <v>0</v>
      </c>
      <c r="AJ104" s="4">
        <f t="shared" si="62"/>
        <v>0</v>
      </c>
      <c r="AK104" s="4">
        <f t="shared" si="62"/>
        <v>0</v>
      </c>
      <c r="AL104" s="4">
        <f t="shared" si="62"/>
        <v>0</v>
      </c>
      <c r="AM104" s="4">
        <f t="shared" si="62"/>
        <v>0</v>
      </c>
      <c r="AN104" s="4">
        <f t="shared" si="62"/>
        <v>0</v>
      </c>
      <c r="AO104" s="4">
        <f t="shared" si="62"/>
        <v>0</v>
      </c>
      <c r="AP104" s="4">
        <f t="shared" si="62"/>
        <v>0</v>
      </c>
      <c r="AQ104" s="4">
        <f t="shared" si="62"/>
        <v>0</v>
      </c>
      <c r="AR104" s="4">
        <f t="shared" si="62"/>
        <v>0</v>
      </c>
      <c r="AS104" s="4">
        <f t="shared" si="62"/>
        <v>0</v>
      </c>
      <c r="AT104" s="4">
        <f t="shared" si="62"/>
        <v>0</v>
      </c>
      <c r="AU104" s="4">
        <f t="shared" si="62"/>
        <v>0</v>
      </c>
      <c r="AV104" s="4">
        <f t="shared" si="62"/>
        <v>0</v>
      </c>
      <c r="AW104" s="4">
        <f t="shared" si="62"/>
        <v>0</v>
      </c>
      <c r="AX104" s="4">
        <f t="shared" si="62"/>
        <v>0</v>
      </c>
      <c r="AY104" s="4">
        <f t="shared" si="62"/>
        <v>0</v>
      </c>
      <c r="AZ104" s="4">
        <f t="shared" si="62"/>
        <v>0</v>
      </c>
      <c r="BA104" s="4">
        <f t="shared" si="62"/>
        <v>0</v>
      </c>
      <c r="BB104" s="4">
        <f t="shared" si="62"/>
        <v>0</v>
      </c>
      <c r="BC104" s="4">
        <f t="shared" si="62"/>
        <v>0</v>
      </c>
      <c r="BD104" s="4">
        <f t="shared" si="62"/>
        <v>0</v>
      </c>
      <c r="BE104" s="4">
        <f t="shared" si="62"/>
        <v>0</v>
      </c>
      <c r="BF104" s="4">
        <f t="shared" si="62"/>
        <v>0</v>
      </c>
      <c r="BG104" s="4">
        <f t="shared" si="62"/>
        <v>0</v>
      </c>
      <c r="BH104" s="4">
        <f t="shared" si="62"/>
        <v>0</v>
      </c>
      <c r="BI104" s="4">
        <f t="shared" si="62"/>
        <v>0</v>
      </c>
      <c r="BJ104" s="4">
        <f t="shared" si="62"/>
        <v>0</v>
      </c>
      <c r="BK104" s="4">
        <f t="shared" si="62"/>
        <v>0</v>
      </c>
      <c r="BL104" s="4">
        <f t="shared" si="62"/>
        <v>0</v>
      </c>
      <c r="BM104" s="4">
        <f t="shared" si="62"/>
        <v>0</v>
      </c>
      <c r="BN104" s="4">
        <f t="shared" si="62"/>
        <v>0</v>
      </c>
      <c r="BO104" s="4">
        <f t="shared" si="62"/>
        <v>0</v>
      </c>
      <c r="BP104" s="4">
        <f t="shared" si="62"/>
        <v>0</v>
      </c>
      <c r="BQ104" s="4">
        <f t="shared" si="62"/>
        <v>0</v>
      </c>
      <c r="BR104" s="54">
        <f t="shared" si="62"/>
        <v>0</v>
      </c>
    </row>
    <row r="105" spans="1:72" ht="17.399999999999999">
      <c r="B105" s="8" t="s">
        <v>23</v>
      </c>
      <c r="C105" s="9"/>
      <c r="D105" s="10">
        <f>SUM(D100:D104)</f>
        <v>0.02</v>
      </c>
      <c r="E105" s="10">
        <f t="shared" ref="E105:BR105" si="64">SUM(E100:E104)</f>
        <v>0</v>
      </c>
      <c r="F105" s="10">
        <f t="shared" si="64"/>
        <v>0.01</v>
      </c>
      <c r="G105" s="10">
        <f t="shared" si="64"/>
        <v>5.9999999999999995E-4</v>
      </c>
      <c r="H105" s="10">
        <f t="shared" si="64"/>
        <v>0</v>
      </c>
      <c r="I105" s="10">
        <f t="shared" si="64"/>
        <v>0</v>
      </c>
      <c r="J105" s="10">
        <f t="shared" si="64"/>
        <v>0</v>
      </c>
      <c r="K105" s="10">
        <f t="shared" si="64"/>
        <v>0</v>
      </c>
      <c r="L105" s="10">
        <f t="shared" si="64"/>
        <v>0</v>
      </c>
      <c r="M105" s="10">
        <f t="shared" si="64"/>
        <v>0</v>
      </c>
      <c r="N105" s="10">
        <f t="shared" si="64"/>
        <v>0</v>
      </c>
      <c r="O105" s="10">
        <f t="shared" si="64"/>
        <v>0</v>
      </c>
      <c r="P105" s="10">
        <f t="shared" si="64"/>
        <v>0</v>
      </c>
      <c r="Q105" s="10">
        <f t="shared" si="64"/>
        <v>0</v>
      </c>
      <c r="R105" s="10">
        <f t="shared" si="64"/>
        <v>0</v>
      </c>
      <c r="S105" s="10">
        <f t="shared" si="64"/>
        <v>0</v>
      </c>
      <c r="T105" s="10">
        <f t="shared" si="64"/>
        <v>0</v>
      </c>
      <c r="U105" s="10">
        <f t="shared" si="64"/>
        <v>1.7999999999999999E-2</v>
      </c>
      <c r="V105" s="10">
        <f t="shared" si="64"/>
        <v>0</v>
      </c>
      <c r="W105" s="10">
        <f>SUM(W100:W104)</f>
        <v>0</v>
      </c>
      <c r="X105" s="10">
        <f t="shared" si="64"/>
        <v>0</v>
      </c>
      <c r="Y105" s="10">
        <f t="shared" si="64"/>
        <v>0</v>
      </c>
      <c r="Z105" s="10">
        <f t="shared" si="64"/>
        <v>0</v>
      </c>
      <c r="AA105" s="10">
        <f t="shared" si="64"/>
        <v>0</v>
      </c>
      <c r="AB105" s="10">
        <f t="shared" si="64"/>
        <v>0</v>
      </c>
      <c r="AC105" s="10">
        <f t="shared" si="64"/>
        <v>0</v>
      </c>
      <c r="AD105" s="10">
        <f t="shared" si="64"/>
        <v>0</v>
      </c>
      <c r="AE105" s="10">
        <f t="shared" si="64"/>
        <v>0</v>
      </c>
      <c r="AF105" s="10">
        <f t="shared" ref="AF105:AI105" si="65">SUM(AF100:AF104)</f>
        <v>0</v>
      </c>
      <c r="AG105" s="10">
        <f t="shared" si="65"/>
        <v>0</v>
      </c>
      <c r="AH105" s="10">
        <f t="shared" si="65"/>
        <v>0</v>
      </c>
      <c r="AI105" s="10">
        <f t="shared" si="65"/>
        <v>0</v>
      </c>
      <c r="AJ105" s="10">
        <f t="shared" si="64"/>
        <v>0</v>
      </c>
      <c r="AK105" s="10">
        <f t="shared" si="64"/>
        <v>0</v>
      </c>
      <c r="AL105" s="10">
        <f t="shared" si="64"/>
        <v>0</v>
      </c>
      <c r="AM105" s="10">
        <f t="shared" si="64"/>
        <v>0</v>
      </c>
      <c r="AN105" s="10">
        <f t="shared" si="64"/>
        <v>0</v>
      </c>
      <c r="AO105" s="10">
        <f t="shared" si="64"/>
        <v>0</v>
      </c>
      <c r="AP105" s="10">
        <f t="shared" si="64"/>
        <v>0</v>
      </c>
      <c r="AQ105" s="10">
        <f t="shared" si="64"/>
        <v>0</v>
      </c>
      <c r="AR105" s="10">
        <f t="shared" si="64"/>
        <v>0</v>
      </c>
      <c r="AS105" s="10">
        <f t="shared" si="64"/>
        <v>0</v>
      </c>
      <c r="AT105" s="10">
        <f t="shared" si="64"/>
        <v>0</v>
      </c>
      <c r="AU105" s="10">
        <f t="shared" si="64"/>
        <v>0</v>
      </c>
      <c r="AV105" s="10">
        <f t="shared" si="64"/>
        <v>0</v>
      </c>
      <c r="AW105" s="10">
        <f t="shared" si="64"/>
        <v>0</v>
      </c>
      <c r="AX105" s="10">
        <f t="shared" si="64"/>
        <v>0</v>
      </c>
      <c r="AY105" s="10">
        <f t="shared" si="64"/>
        <v>6.3E-3</v>
      </c>
      <c r="AZ105" s="10">
        <f t="shared" si="64"/>
        <v>0</v>
      </c>
      <c r="BA105" s="10">
        <f t="shared" si="64"/>
        <v>0</v>
      </c>
      <c r="BB105" s="10">
        <f t="shared" si="64"/>
        <v>0</v>
      </c>
      <c r="BC105" s="10">
        <f t="shared" si="64"/>
        <v>0</v>
      </c>
      <c r="BD105" s="10">
        <f t="shared" si="64"/>
        <v>0</v>
      </c>
      <c r="BE105" s="10">
        <f t="shared" si="64"/>
        <v>0</v>
      </c>
      <c r="BF105" s="10">
        <f t="shared" si="64"/>
        <v>0</v>
      </c>
      <c r="BG105" s="10">
        <f t="shared" si="64"/>
        <v>0</v>
      </c>
      <c r="BH105" s="10">
        <f t="shared" si="64"/>
        <v>0</v>
      </c>
      <c r="BI105" s="10">
        <f t="shared" si="64"/>
        <v>0</v>
      </c>
      <c r="BJ105" s="10">
        <f t="shared" si="64"/>
        <v>0.125</v>
      </c>
      <c r="BK105" s="10">
        <f t="shared" si="64"/>
        <v>1.4E-2</v>
      </c>
      <c r="BL105" s="10">
        <f t="shared" si="64"/>
        <v>1.25E-3</v>
      </c>
      <c r="BM105" s="10">
        <f t="shared" si="64"/>
        <v>0</v>
      </c>
      <c r="BN105" s="10">
        <f t="shared" si="64"/>
        <v>0</v>
      </c>
      <c r="BO105" s="10">
        <f t="shared" si="64"/>
        <v>0</v>
      </c>
      <c r="BP105" s="10">
        <f t="shared" si="64"/>
        <v>2E-3</v>
      </c>
      <c r="BQ105" s="10">
        <f t="shared" si="64"/>
        <v>1E-3</v>
      </c>
      <c r="BR105" s="55">
        <f t="shared" si="64"/>
        <v>0</v>
      </c>
    </row>
    <row r="106" spans="1:72" ht="17.399999999999999">
      <c r="B106" s="8" t="s">
        <v>24</v>
      </c>
      <c r="C106" s="9"/>
      <c r="D106" s="11">
        <f t="shared" ref="D106:BR106" si="66">PRODUCT(D105,$F$7)</f>
        <v>0.02</v>
      </c>
      <c r="E106" s="11">
        <f t="shared" si="66"/>
        <v>0</v>
      </c>
      <c r="F106" s="11">
        <f t="shared" si="66"/>
        <v>0.01</v>
      </c>
      <c r="G106" s="11">
        <f t="shared" si="66"/>
        <v>5.9999999999999995E-4</v>
      </c>
      <c r="H106" s="11">
        <f t="shared" si="66"/>
        <v>0</v>
      </c>
      <c r="I106" s="11">
        <f t="shared" si="66"/>
        <v>0</v>
      </c>
      <c r="J106" s="11">
        <f t="shared" si="66"/>
        <v>0</v>
      </c>
      <c r="K106" s="11">
        <f t="shared" si="66"/>
        <v>0</v>
      </c>
      <c r="L106" s="11">
        <f t="shared" si="66"/>
        <v>0</v>
      </c>
      <c r="M106" s="11">
        <f t="shared" si="66"/>
        <v>0</v>
      </c>
      <c r="N106" s="11">
        <f t="shared" si="66"/>
        <v>0</v>
      </c>
      <c r="O106" s="11">
        <f t="shared" si="66"/>
        <v>0</v>
      </c>
      <c r="P106" s="11">
        <f t="shared" si="66"/>
        <v>0</v>
      </c>
      <c r="Q106" s="11">
        <f t="shared" si="66"/>
        <v>0</v>
      </c>
      <c r="R106" s="11">
        <f t="shared" si="66"/>
        <v>0</v>
      </c>
      <c r="S106" s="11">
        <f t="shared" si="66"/>
        <v>0</v>
      </c>
      <c r="T106" s="11">
        <f t="shared" si="66"/>
        <v>0</v>
      </c>
      <c r="U106" s="11">
        <f t="shared" si="66"/>
        <v>1.7999999999999999E-2</v>
      </c>
      <c r="V106" s="11">
        <f t="shared" si="66"/>
        <v>0</v>
      </c>
      <c r="W106" s="11">
        <f>PRODUCT(W105,$F$7)</f>
        <v>0</v>
      </c>
      <c r="X106" s="11">
        <f t="shared" si="66"/>
        <v>0</v>
      </c>
      <c r="Y106" s="11">
        <f t="shared" si="66"/>
        <v>0</v>
      </c>
      <c r="Z106" s="11">
        <f t="shared" si="66"/>
        <v>0</v>
      </c>
      <c r="AA106" s="11">
        <f t="shared" si="66"/>
        <v>0</v>
      </c>
      <c r="AB106" s="11">
        <f t="shared" si="66"/>
        <v>0</v>
      </c>
      <c r="AC106" s="11">
        <f t="shared" si="66"/>
        <v>0</v>
      </c>
      <c r="AD106" s="11">
        <f t="shared" si="66"/>
        <v>0</v>
      </c>
      <c r="AE106" s="11">
        <f t="shared" si="66"/>
        <v>0</v>
      </c>
      <c r="AF106" s="11">
        <f t="shared" ref="AF106:AI106" si="67">PRODUCT(AF105,$F$7)</f>
        <v>0</v>
      </c>
      <c r="AG106" s="11">
        <f t="shared" si="67"/>
        <v>0</v>
      </c>
      <c r="AH106" s="11">
        <f t="shared" si="67"/>
        <v>0</v>
      </c>
      <c r="AI106" s="11">
        <f t="shared" si="67"/>
        <v>0</v>
      </c>
      <c r="AJ106" s="11">
        <f t="shared" si="66"/>
        <v>0</v>
      </c>
      <c r="AK106" s="11">
        <f t="shared" si="66"/>
        <v>0</v>
      </c>
      <c r="AL106" s="11">
        <f t="shared" si="66"/>
        <v>0</v>
      </c>
      <c r="AM106" s="11">
        <f t="shared" si="66"/>
        <v>0</v>
      </c>
      <c r="AN106" s="11">
        <f t="shared" si="66"/>
        <v>0</v>
      </c>
      <c r="AO106" s="11">
        <f t="shared" si="66"/>
        <v>0</v>
      </c>
      <c r="AP106" s="11">
        <f t="shared" si="66"/>
        <v>0</v>
      </c>
      <c r="AQ106" s="11">
        <f t="shared" si="66"/>
        <v>0</v>
      </c>
      <c r="AR106" s="11">
        <f t="shared" si="66"/>
        <v>0</v>
      </c>
      <c r="AS106" s="11">
        <f t="shared" si="66"/>
        <v>0</v>
      </c>
      <c r="AT106" s="11">
        <f t="shared" si="66"/>
        <v>0</v>
      </c>
      <c r="AU106" s="11">
        <f t="shared" si="66"/>
        <v>0</v>
      </c>
      <c r="AV106" s="11">
        <f t="shared" si="66"/>
        <v>0</v>
      </c>
      <c r="AW106" s="11">
        <f t="shared" si="66"/>
        <v>0</v>
      </c>
      <c r="AX106" s="11">
        <f t="shared" si="66"/>
        <v>0</v>
      </c>
      <c r="AY106" s="11">
        <f t="shared" si="66"/>
        <v>6.3E-3</v>
      </c>
      <c r="AZ106" s="11">
        <f t="shared" si="66"/>
        <v>0</v>
      </c>
      <c r="BA106" s="11">
        <f t="shared" si="66"/>
        <v>0</v>
      </c>
      <c r="BB106" s="11">
        <f t="shared" si="66"/>
        <v>0</v>
      </c>
      <c r="BC106" s="11">
        <f t="shared" si="66"/>
        <v>0</v>
      </c>
      <c r="BD106" s="11">
        <f t="shared" si="66"/>
        <v>0</v>
      </c>
      <c r="BE106" s="11">
        <f t="shared" si="66"/>
        <v>0</v>
      </c>
      <c r="BF106" s="11">
        <f t="shared" si="66"/>
        <v>0</v>
      </c>
      <c r="BG106" s="11">
        <f t="shared" si="66"/>
        <v>0</v>
      </c>
      <c r="BH106" s="11">
        <f t="shared" si="66"/>
        <v>0</v>
      </c>
      <c r="BI106" s="11">
        <f t="shared" si="66"/>
        <v>0</v>
      </c>
      <c r="BJ106" s="11">
        <f t="shared" si="66"/>
        <v>0.125</v>
      </c>
      <c r="BK106" s="11">
        <f t="shared" si="66"/>
        <v>1.4E-2</v>
      </c>
      <c r="BL106" s="11">
        <f t="shared" si="66"/>
        <v>1.25E-3</v>
      </c>
      <c r="BM106" s="11">
        <f t="shared" si="66"/>
        <v>0</v>
      </c>
      <c r="BN106" s="11">
        <f t="shared" si="66"/>
        <v>0</v>
      </c>
      <c r="BO106" s="11">
        <f t="shared" si="66"/>
        <v>0</v>
      </c>
      <c r="BP106" s="11">
        <f t="shared" si="66"/>
        <v>2E-3</v>
      </c>
      <c r="BQ106" s="11">
        <f t="shared" si="66"/>
        <v>1E-3</v>
      </c>
      <c r="BR106" s="56">
        <f t="shared" si="66"/>
        <v>0</v>
      </c>
    </row>
    <row r="108" spans="1:72" ht="17.399999999999999">
      <c r="A108" s="12"/>
      <c r="B108" s="13" t="s">
        <v>25</v>
      </c>
      <c r="C108" s="14" t="s">
        <v>26</v>
      </c>
      <c r="D108" s="15">
        <f t="shared" ref="D108:BR108" si="68">D42</f>
        <v>90.9</v>
      </c>
      <c r="E108" s="15">
        <f t="shared" si="68"/>
        <v>96</v>
      </c>
      <c r="F108" s="15">
        <f t="shared" si="68"/>
        <v>93</v>
      </c>
      <c r="G108" s="15">
        <f t="shared" si="68"/>
        <v>780</v>
      </c>
      <c r="H108" s="15">
        <f t="shared" si="68"/>
        <v>1610</v>
      </c>
      <c r="I108" s="15">
        <f t="shared" si="68"/>
        <v>760</v>
      </c>
      <c r="J108" s="15">
        <f t="shared" si="68"/>
        <v>90.57</v>
      </c>
      <c r="K108" s="15">
        <f t="shared" si="68"/>
        <v>1038.8900000000001</v>
      </c>
      <c r="L108" s="15">
        <f t="shared" si="68"/>
        <v>255.2</v>
      </c>
      <c r="M108" s="15">
        <f t="shared" si="68"/>
        <v>796</v>
      </c>
      <c r="N108" s="15">
        <f t="shared" si="68"/>
        <v>126.38</v>
      </c>
      <c r="O108" s="15">
        <f t="shared" si="68"/>
        <v>416.09</v>
      </c>
      <c r="P108" s="15">
        <f t="shared" si="68"/>
        <v>634.21</v>
      </c>
      <c r="Q108" s="15">
        <f t="shared" si="68"/>
        <v>503.33</v>
      </c>
      <c r="R108" s="15">
        <f t="shared" si="68"/>
        <v>0</v>
      </c>
      <c r="S108" s="15">
        <f t="shared" si="68"/>
        <v>0</v>
      </c>
      <c r="T108" s="15">
        <f t="shared" si="68"/>
        <v>0</v>
      </c>
      <c r="U108" s="15">
        <f t="shared" si="68"/>
        <v>920</v>
      </c>
      <c r="V108" s="15">
        <f t="shared" si="68"/>
        <v>464.1</v>
      </c>
      <c r="W108" s="15">
        <f t="shared" si="68"/>
        <v>249</v>
      </c>
      <c r="X108" s="15">
        <f t="shared" si="68"/>
        <v>8.6999999999999993</v>
      </c>
      <c r="Y108" s="15">
        <f t="shared" si="68"/>
        <v>0</v>
      </c>
      <c r="Z108" s="15">
        <f t="shared" si="68"/>
        <v>415</v>
      </c>
      <c r="AA108" s="15">
        <f t="shared" si="68"/>
        <v>416</v>
      </c>
      <c r="AB108" s="15">
        <f t="shared" si="68"/>
        <v>358</v>
      </c>
      <c r="AC108" s="15">
        <f t="shared" si="68"/>
        <v>283</v>
      </c>
      <c r="AD108" s="15">
        <f t="shared" si="68"/>
        <v>144</v>
      </c>
      <c r="AE108" s="15">
        <f t="shared" si="68"/>
        <v>668</v>
      </c>
      <c r="AF108" s="15"/>
      <c r="AG108" s="15"/>
      <c r="AH108" s="15">
        <f t="shared" si="68"/>
        <v>340</v>
      </c>
      <c r="AI108" s="15"/>
      <c r="AJ108" s="15">
        <f t="shared" si="68"/>
        <v>263.64</v>
      </c>
      <c r="AK108" s="15">
        <f t="shared" si="68"/>
        <v>98</v>
      </c>
      <c r="AL108" s="15">
        <f t="shared" si="68"/>
        <v>67</v>
      </c>
      <c r="AM108" s="15">
        <f t="shared" si="68"/>
        <v>49.4</v>
      </c>
      <c r="AN108" s="15">
        <f t="shared" si="68"/>
        <v>240</v>
      </c>
      <c r="AO108" s="15">
        <f t="shared" si="68"/>
        <v>258</v>
      </c>
      <c r="AP108" s="15">
        <f t="shared" si="68"/>
        <v>0</v>
      </c>
      <c r="AQ108" s="15">
        <f t="shared" si="68"/>
        <v>346</v>
      </c>
      <c r="AR108" s="15">
        <f t="shared" si="68"/>
        <v>0</v>
      </c>
      <c r="AS108" s="15">
        <f t="shared" si="68"/>
        <v>281.61</v>
      </c>
      <c r="AT108" s="15">
        <f t="shared" si="68"/>
        <v>87.5</v>
      </c>
      <c r="AU108" s="15">
        <f t="shared" si="68"/>
        <v>74</v>
      </c>
      <c r="AV108" s="15">
        <f t="shared" si="68"/>
        <v>64.67</v>
      </c>
      <c r="AW108" s="15">
        <f t="shared" si="68"/>
        <v>75.709999999999994</v>
      </c>
      <c r="AX108" s="15">
        <f t="shared" si="68"/>
        <v>85.71</v>
      </c>
      <c r="AY108" s="15">
        <f t="shared" si="68"/>
        <v>58.75</v>
      </c>
      <c r="AZ108" s="15">
        <f t="shared" si="68"/>
        <v>95.38</v>
      </c>
      <c r="BA108" s="15">
        <f t="shared" si="68"/>
        <v>74</v>
      </c>
      <c r="BB108" s="15">
        <f t="shared" si="68"/>
        <v>65</v>
      </c>
      <c r="BC108" s="15">
        <f t="shared" si="68"/>
        <v>139.33000000000001</v>
      </c>
      <c r="BD108" s="15">
        <f t="shared" si="68"/>
        <v>362</v>
      </c>
      <c r="BE108" s="15">
        <f t="shared" si="68"/>
        <v>549</v>
      </c>
      <c r="BF108" s="15">
        <f t="shared" si="68"/>
        <v>666</v>
      </c>
      <c r="BG108" s="15">
        <f t="shared" si="68"/>
        <v>300</v>
      </c>
      <c r="BH108" s="15">
        <f t="shared" si="68"/>
        <v>578</v>
      </c>
      <c r="BI108" s="15">
        <f t="shared" si="68"/>
        <v>0</v>
      </c>
      <c r="BJ108" s="15">
        <f t="shared" si="68"/>
        <v>84</v>
      </c>
      <c r="BK108" s="15">
        <f t="shared" si="68"/>
        <v>68</v>
      </c>
      <c r="BL108" s="15">
        <f t="shared" si="68"/>
        <v>79</v>
      </c>
      <c r="BM108" s="15">
        <f t="shared" si="68"/>
        <v>87</v>
      </c>
      <c r="BN108" s="15">
        <f t="shared" si="68"/>
        <v>109</v>
      </c>
      <c r="BO108" s="15">
        <f t="shared" si="68"/>
        <v>329</v>
      </c>
      <c r="BP108" s="15">
        <f t="shared" si="68"/>
        <v>182.22</v>
      </c>
      <c r="BQ108" s="15">
        <f t="shared" si="68"/>
        <v>25</v>
      </c>
      <c r="BR108" s="55">
        <f t="shared" si="68"/>
        <v>0</v>
      </c>
    </row>
    <row r="109" spans="1:72" ht="17.399999999999999">
      <c r="B109" s="8" t="s">
        <v>27</v>
      </c>
      <c r="C109" s="9" t="s">
        <v>26</v>
      </c>
      <c r="D109" s="10">
        <f>D108/1000</f>
        <v>9.0900000000000009E-2</v>
      </c>
      <c r="E109" s="10">
        <f t="shared" ref="E109:BR109" si="69">E108/1000</f>
        <v>9.6000000000000002E-2</v>
      </c>
      <c r="F109" s="10">
        <f t="shared" si="69"/>
        <v>9.2999999999999999E-2</v>
      </c>
      <c r="G109" s="10">
        <f t="shared" si="69"/>
        <v>0.78</v>
      </c>
      <c r="H109" s="10">
        <f t="shared" si="69"/>
        <v>1.61</v>
      </c>
      <c r="I109" s="10">
        <f t="shared" si="69"/>
        <v>0.76</v>
      </c>
      <c r="J109" s="10">
        <f t="shared" si="69"/>
        <v>9.0569999999999998E-2</v>
      </c>
      <c r="K109" s="10">
        <f t="shared" si="69"/>
        <v>1.0388900000000001</v>
      </c>
      <c r="L109" s="10">
        <f t="shared" si="69"/>
        <v>0.25519999999999998</v>
      </c>
      <c r="M109" s="10">
        <f t="shared" si="69"/>
        <v>0.79600000000000004</v>
      </c>
      <c r="N109" s="10">
        <f t="shared" si="69"/>
        <v>0.12637999999999999</v>
      </c>
      <c r="O109" s="10">
        <f t="shared" si="69"/>
        <v>0.41608999999999996</v>
      </c>
      <c r="P109" s="10">
        <f t="shared" si="69"/>
        <v>0.63421000000000005</v>
      </c>
      <c r="Q109" s="10">
        <f t="shared" si="69"/>
        <v>0.50332999999999994</v>
      </c>
      <c r="R109" s="10">
        <f t="shared" si="69"/>
        <v>0</v>
      </c>
      <c r="S109" s="10">
        <f t="shared" si="69"/>
        <v>0</v>
      </c>
      <c r="T109" s="10">
        <f t="shared" si="69"/>
        <v>0</v>
      </c>
      <c r="U109" s="10">
        <f t="shared" si="69"/>
        <v>0.92</v>
      </c>
      <c r="V109" s="10">
        <f t="shared" si="69"/>
        <v>0.46410000000000001</v>
      </c>
      <c r="W109" s="10">
        <f>W108/1000</f>
        <v>0.249</v>
      </c>
      <c r="X109" s="10">
        <f t="shared" si="69"/>
        <v>8.6999999999999994E-3</v>
      </c>
      <c r="Y109" s="10">
        <f t="shared" si="69"/>
        <v>0</v>
      </c>
      <c r="Z109" s="10">
        <f t="shared" si="69"/>
        <v>0.41499999999999998</v>
      </c>
      <c r="AA109" s="10">
        <f t="shared" si="69"/>
        <v>0.41599999999999998</v>
      </c>
      <c r="AB109" s="10">
        <f t="shared" si="69"/>
        <v>0.35799999999999998</v>
      </c>
      <c r="AC109" s="10">
        <f t="shared" si="69"/>
        <v>0.28299999999999997</v>
      </c>
      <c r="AD109" s="10">
        <f t="shared" si="69"/>
        <v>0.14399999999999999</v>
      </c>
      <c r="AE109" s="10">
        <f t="shared" si="69"/>
        <v>0.66800000000000004</v>
      </c>
      <c r="AF109" s="10">
        <f t="shared" ref="AF109:AI109" si="70">AF108/1000</f>
        <v>0</v>
      </c>
      <c r="AG109" s="10">
        <f t="shared" si="70"/>
        <v>0</v>
      </c>
      <c r="AH109" s="10">
        <f t="shared" si="70"/>
        <v>0.34</v>
      </c>
      <c r="AI109" s="10">
        <f t="shared" si="70"/>
        <v>0</v>
      </c>
      <c r="AJ109" s="10">
        <f t="shared" si="69"/>
        <v>0.26363999999999999</v>
      </c>
      <c r="AK109" s="10">
        <f t="shared" si="69"/>
        <v>9.8000000000000004E-2</v>
      </c>
      <c r="AL109" s="10">
        <f t="shared" si="69"/>
        <v>6.7000000000000004E-2</v>
      </c>
      <c r="AM109" s="10">
        <f t="shared" si="69"/>
        <v>4.9399999999999999E-2</v>
      </c>
      <c r="AN109" s="10">
        <f t="shared" si="69"/>
        <v>0.24</v>
      </c>
      <c r="AO109" s="10">
        <f t="shared" si="69"/>
        <v>0.25800000000000001</v>
      </c>
      <c r="AP109" s="10">
        <f t="shared" si="69"/>
        <v>0</v>
      </c>
      <c r="AQ109" s="10">
        <f t="shared" si="69"/>
        <v>0.34599999999999997</v>
      </c>
      <c r="AR109" s="10">
        <f t="shared" si="69"/>
        <v>0</v>
      </c>
      <c r="AS109" s="10">
        <f t="shared" si="69"/>
        <v>0.28161000000000003</v>
      </c>
      <c r="AT109" s="10">
        <f t="shared" si="69"/>
        <v>8.7499999999999994E-2</v>
      </c>
      <c r="AU109" s="10">
        <f t="shared" si="69"/>
        <v>7.3999999999999996E-2</v>
      </c>
      <c r="AV109" s="10">
        <f t="shared" si="69"/>
        <v>6.4670000000000005E-2</v>
      </c>
      <c r="AW109" s="10">
        <f t="shared" si="69"/>
        <v>7.571E-2</v>
      </c>
      <c r="AX109" s="10">
        <f t="shared" si="69"/>
        <v>8.5709999999999995E-2</v>
      </c>
      <c r="AY109" s="10">
        <f t="shared" si="69"/>
        <v>5.8749999999999997E-2</v>
      </c>
      <c r="AZ109" s="10">
        <f t="shared" si="69"/>
        <v>9.5379999999999993E-2</v>
      </c>
      <c r="BA109" s="10">
        <f t="shared" si="69"/>
        <v>7.3999999999999996E-2</v>
      </c>
      <c r="BB109" s="10">
        <f t="shared" si="69"/>
        <v>6.5000000000000002E-2</v>
      </c>
      <c r="BC109" s="10">
        <f t="shared" si="69"/>
        <v>0.13933000000000001</v>
      </c>
      <c r="BD109" s="10">
        <f t="shared" si="69"/>
        <v>0.36199999999999999</v>
      </c>
      <c r="BE109" s="10">
        <f t="shared" si="69"/>
        <v>0.54900000000000004</v>
      </c>
      <c r="BF109" s="10">
        <f t="shared" si="69"/>
        <v>0.66600000000000004</v>
      </c>
      <c r="BG109" s="10">
        <f t="shared" si="69"/>
        <v>0.3</v>
      </c>
      <c r="BH109" s="10">
        <f t="shared" si="69"/>
        <v>0.57799999999999996</v>
      </c>
      <c r="BI109" s="10">
        <f t="shared" si="69"/>
        <v>0</v>
      </c>
      <c r="BJ109" s="10">
        <f t="shared" si="69"/>
        <v>8.4000000000000005E-2</v>
      </c>
      <c r="BK109" s="10">
        <f t="shared" si="69"/>
        <v>6.8000000000000005E-2</v>
      </c>
      <c r="BL109" s="10">
        <f t="shared" si="69"/>
        <v>7.9000000000000001E-2</v>
      </c>
      <c r="BM109" s="10">
        <f t="shared" si="69"/>
        <v>8.6999999999999994E-2</v>
      </c>
      <c r="BN109" s="10">
        <f t="shared" si="69"/>
        <v>0.109</v>
      </c>
      <c r="BO109" s="10">
        <f t="shared" si="69"/>
        <v>0.32900000000000001</v>
      </c>
      <c r="BP109" s="10">
        <f t="shared" si="69"/>
        <v>0.18221999999999999</v>
      </c>
      <c r="BQ109" s="10">
        <f t="shared" si="69"/>
        <v>2.5000000000000001E-2</v>
      </c>
      <c r="BR109" s="55">
        <f t="shared" si="69"/>
        <v>0</v>
      </c>
    </row>
    <row r="110" spans="1:72" ht="17.399999999999999">
      <c r="A110" s="16"/>
      <c r="B110" s="17" t="s">
        <v>28</v>
      </c>
      <c r="C110" s="158"/>
      <c r="D110" s="18">
        <f>D106*D108</f>
        <v>1.8180000000000001</v>
      </c>
      <c r="E110" s="18">
        <f t="shared" ref="E110:BR110" si="71">E106*E108</f>
        <v>0</v>
      </c>
      <c r="F110" s="18">
        <f t="shared" si="71"/>
        <v>0.93</v>
      </c>
      <c r="G110" s="18">
        <f t="shared" si="71"/>
        <v>0.46799999999999997</v>
      </c>
      <c r="H110" s="18">
        <f t="shared" si="71"/>
        <v>0</v>
      </c>
      <c r="I110" s="18">
        <f t="shared" si="71"/>
        <v>0</v>
      </c>
      <c r="J110" s="18">
        <f t="shared" si="71"/>
        <v>0</v>
      </c>
      <c r="K110" s="18">
        <f t="shared" si="71"/>
        <v>0</v>
      </c>
      <c r="L110" s="18">
        <f t="shared" si="71"/>
        <v>0</v>
      </c>
      <c r="M110" s="18">
        <f t="shared" si="71"/>
        <v>0</v>
      </c>
      <c r="N110" s="18">
        <f t="shared" si="71"/>
        <v>0</v>
      </c>
      <c r="O110" s="18">
        <f t="shared" si="71"/>
        <v>0</v>
      </c>
      <c r="P110" s="18">
        <f t="shared" si="71"/>
        <v>0</v>
      </c>
      <c r="Q110" s="18">
        <f t="shared" si="71"/>
        <v>0</v>
      </c>
      <c r="R110" s="18">
        <f t="shared" si="71"/>
        <v>0</v>
      </c>
      <c r="S110" s="18">
        <f t="shared" si="71"/>
        <v>0</v>
      </c>
      <c r="T110" s="18">
        <f t="shared" si="71"/>
        <v>0</v>
      </c>
      <c r="U110" s="18">
        <f t="shared" si="71"/>
        <v>16.559999999999999</v>
      </c>
      <c r="V110" s="18">
        <f t="shared" si="71"/>
        <v>0</v>
      </c>
      <c r="W110" s="18">
        <f>W106*W108</f>
        <v>0</v>
      </c>
      <c r="X110" s="18">
        <f t="shared" si="71"/>
        <v>0</v>
      </c>
      <c r="Y110" s="18">
        <f t="shared" si="71"/>
        <v>0</v>
      </c>
      <c r="Z110" s="18">
        <f t="shared" si="71"/>
        <v>0</v>
      </c>
      <c r="AA110" s="18">
        <f t="shared" si="71"/>
        <v>0</v>
      </c>
      <c r="AB110" s="18">
        <f t="shared" si="71"/>
        <v>0</v>
      </c>
      <c r="AC110" s="18">
        <f t="shared" si="71"/>
        <v>0</v>
      </c>
      <c r="AD110" s="18">
        <f t="shared" si="71"/>
        <v>0</v>
      </c>
      <c r="AE110" s="18">
        <f t="shared" si="71"/>
        <v>0</v>
      </c>
      <c r="AF110" s="18">
        <f t="shared" ref="AF110:AI110" si="72">AF106*AF108</f>
        <v>0</v>
      </c>
      <c r="AG110" s="18">
        <f t="shared" si="72"/>
        <v>0</v>
      </c>
      <c r="AH110" s="18">
        <f t="shared" si="72"/>
        <v>0</v>
      </c>
      <c r="AI110" s="18">
        <f t="shared" si="72"/>
        <v>0</v>
      </c>
      <c r="AJ110" s="18">
        <f t="shared" si="71"/>
        <v>0</v>
      </c>
      <c r="AK110" s="18">
        <f t="shared" si="71"/>
        <v>0</v>
      </c>
      <c r="AL110" s="18">
        <f t="shared" si="71"/>
        <v>0</v>
      </c>
      <c r="AM110" s="18">
        <f t="shared" si="71"/>
        <v>0</v>
      </c>
      <c r="AN110" s="18">
        <f t="shared" si="71"/>
        <v>0</v>
      </c>
      <c r="AO110" s="18">
        <f t="shared" si="71"/>
        <v>0</v>
      </c>
      <c r="AP110" s="18">
        <f t="shared" si="71"/>
        <v>0</v>
      </c>
      <c r="AQ110" s="18">
        <f t="shared" si="71"/>
        <v>0</v>
      </c>
      <c r="AR110" s="18">
        <f t="shared" si="71"/>
        <v>0</v>
      </c>
      <c r="AS110" s="18">
        <f t="shared" si="71"/>
        <v>0</v>
      </c>
      <c r="AT110" s="18">
        <f t="shared" si="71"/>
        <v>0</v>
      </c>
      <c r="AU110" s="18">
        <f t="shared" si="71"/>
        <v>0</v>
      </c>
      <c r="AV110" s="18">
        <f t="shared" si="71"/>
        <v>0</v>
      </c>
      <c r="AW110" s="18">
        <f t="shared" si="71"/>
        <v>0</v>
      </c>
      <c r="AX110" s="18">
        <f t="shared" si="71"/>
        <v>0</v>
      </c>
      <c r="AY110" s="18">
        <f t="shared" si="71"/>
        <v>0.37012499999999998</v>
      </c>
      <c r="AZ110" s="18">
        <f t="shared" si="71"/>
        <v>0</v>
      </c>
      <c r="BA110" s="18">
        <f t="shared" si="71"/>
        <v>0</v>
      </c>
      <c r="BB110" s="18">
        <f t="shared" si="71"/>
        <v>0</v>
      </c>
      <c r="BC110" s="18">
        <f t="shared" si="71"/>
        <v>0</v>
      </c>
      <c r="BD110" s="18">
        <f t="shared" si="71"/>
        <v>0</v>
      </c>
      <c r="BE110" s="18">
        <f t="shared" si="71"/>
        <v>0</v>
      </c>
      <c r="BF110" s="18">
        <f t="shared" si="71"/>
        <v>0</v>
      </c>
      <c r="BG110" s="18">
        <f t="shared" si="71"/>
        <v>0</v>
      </c>
      <c r="BH110" s="18">
        <f t="shared" si="71"/>
        <v>0</v>
      </c>
      <c r="BI110" s="18">
        <f t="shared" si="71"/>
        <v>0</v>
      </c>
      <c r="BJ110" s="18">
        <f t="shared" si="71"/>
        <v>10.5</v>
      </c>
      <c r="BK110" s="18">
        <f t="shared" si="71"/>
        <v>0.95200000000000007</v>
      </c>
      <c r="BL110" s="18">
        <f t="shared" si="71"/>
        <v>9.8750000000000004E-2</v>
      </c>
      <c r="BM110" s="18">
        <f t="shared" si="71"/>
        <v>0</v>
      </c>
      <c r="BN110" s="18">
        <f t="shared" si="71"/>
        <v>0</v>
      </c>
      <c r="BO110" s="18">
        <f t="shared" si="71"/>
        <v>0</v>
      </c>
      <c r="BP110" s="18">
        <f t="shared" si="71"/>
        <v>0.36443999999999999</v>
      </c>
      <c r="BQ110" s="18">
        <f t="shared" si="71"/>
        <v>2.5000000000000001E-2</v>
      </c>
      <c r="BR110" s="58">
        <f t="shared" si="71"/>
        <v>0</v>
      </c>
      <c r="BS110" s="19">
        <f>SUM(D110:BQ110)</f>
        <v>32.086314999999999</v>
      </c>
      <c r="BT110" s="20">
        <f>BS110/$C$22</f>
        <v>32.086314999999999</v>
      </c>
    </row>
    <row r="111" spans="1:72" ht="17.399999999999999">
      <c r="A111" s="16"/>
      <c r="B111" s="17" t="s">
        <v>29</v>
      </c>
      <c r="C111" s="158"/>
      <c r="D111" s="18">
        <f>D106*D108</f>
        <v>1.8180000000000001</v>
      </c>
      <c r="E111" s="18">
        <f t="shared" ref="E111:BR111" si="73">E106*E108</f>
        <v>0</v>
      </c>
      <c r="F111" s="18">
        <f t="shared" si="73"/>
        <v>0.93</v>
      </c>
      <c r="G111" s="18">
        <f t="shared" si="73"/>
        <v>0.46799999999999997</v>
      </c>
      <c r="H111" s="18">
        <f t="shared" si="73"/>
        <v>0</v>
      </c>
      <c r="I111" s="18">
        <f t="shared" si="73"/>
        <v>0</v>
      </c>
      <c r="J111" s="18">
        <f t="shared" si="73"/>
        <v>0</v>
      </c>
      <c r="K111" s="18">
        <f t="shared" si="73"/>
        <v>0</v>
      </c>
      <c r="L111" s="18">
        <f t="shared" si="73"/>
        <v>0</v>
      </c>
      <c r="M111" s="18">
        <f t="shared" si="73"/>
        <v>0</v>
      </c>
      <c r="N111" s="18">
        <f t="shared" si="73"/>
        <v>0</v>
      </c>
      <c r="O111" s="18">
        <f t="shared" si="73"/>
        <v>0</v>
      </c>
      <c r="P111" s="18">
        <f t="shared" si="73"/>
        <v>0</v>
      </c>
      <c r="Q111" s="18">
        <f t="shared" si="73"/>
        <v>0</v>
      </c>
      <c r="R111" s="18">
        <f t="shared" si="73"/>
        <v>0</v>
      </c>
      <c r="S111" s="18">
        <f t="shared" si="73"/>
        <v>0</v>
      </c>
      <c r="T111" s="18">
        <f t="shared" si="73"/>
        <v>0</v>
      </c>
      <c r="U111" s="18">
        <f t="shared" si="73"/>
        <v>16.559999999999999</v>
      </c>
      <c r="V111" s="18">
        <f t="shared" si="73"/>
        <v>0</v>
      </c>
      <c r="W111" s="18">
        <f>W106*W108</f>
        <v>0</v>
      </c>
      <c r="X111" s="18">
        <f t="shared" si="73"/>
        <v>0</v>
      </c>
      <c r="Y111" s="18">
        <f t="shared" si="73"/>
        <v>0</v>
      </c>
      <c r="Z111" s="18">
        <f t="shared" si="73"/>
        <v>0</v>
      </c>
      <c r="AA111" s="18">
        <f t="shared" si="73"/>
        <v>0</v>
      </c>
      <c r="AB111" s="18">
        <f t="shared" si="73"/>
        <v>0</v>
      </c>
      <c r="AC111" s="18">
        <f t="shared" si="73"/>
        <v>0</v>
      </c>
      <c r="AD111" s="18">
        <f t="shared" si="73"/>
        <v>0</v>
      </c>
      <c r="AE111" s="18">
        <f t="shared" si="73"/>
        <v>0</v>
      </c>
      <c r="AF111" s="18">
        <f t="shared" ref="AF111:AI111" si="74">AF106*AF108</f>
        <v>0</v>
      </c>
      <c r="AG111" s="18">
        <f t="shared" si="74"/>
        <v>0</v>
      </c>
      <c r="AH111" s="18">
        <f t="shared" si="74"/>
        <v>0</v>
      </c>
      <c r="AI111" s="18">
        <f t="shared" si="74"/>
        <v>0</v>
      </c>
      <c r="AJ111" s="18">
        <f t="shared" si="73"/>
        <v>0</v>
      </c>
      <c r="AK111" s="18">
        <f t="shared" si="73"/>
        <v>0</v>
      </c>
      <c r="AL111" s="18">
        <f t="shared" si="73"/>
        <v>0</v>
      </c>
      <c r="AM111" s="18">
        <f t="shared" si="73"/>
        <v>0</v>
      </c>
      <c r="AN111" s="18">
        <f t="shared" si="73"/>
        <v>0</v>
      </c>
      <c r="AO111" s="18">
        <f t="shared" si="73"/>
        <v>0</v>
      </c>
      <c r="AP111" s="18">
        <f t="shared" si="73"/>
        <v>0</v>
      </c>
      <c r="AQ111" s="18">
        <f t="shared" si="73"/>
        <v>0</v>
      </c>
      <c r="AR111" s="18">
        <f t="shared" si="73"/>
        <v>0</v>
      </c>
      <c r="AS111" s="18">
        <f t="shared" si="73"/>
        <v>0</v>
      </c>
      <c r="AT111" s="18">
        <f t="shared" si="73"/>
        <v>0</v>
      </c>
      <c r="AU111" s="18">
        <f t="shared" si="73"/>
        <v>0</v>
      </c>
      <c r="AV111" s="18">
        <f t="shared" si="73"/>
        <v>0</v>
      </c>
      <c r="AW111" s="18">
        <f t="shared" si="73"/>
        <v>0</v>
      </c>
      <c r="AX111" s="18">
        <f t="shared" si="73"/>
        <v>0</v>
      </c>
      <c r="AY111" s="18">
        <f t="shared" si="73"/>
        <v>0.37012499999999998</v>
      </c>
      <c r="AZ111" s="18">
        <f t="shared" si="73"/>
        <v>0</v>
      </c>
      <c r="BA111" s="18">
        <f t="shared" si="73"/>
        <v>0</v>
      </c>
      <c r="BB111" s="18">
        <f t="shared" si="73"/>
        <v>0</v>
      </c>
      <c r="BC111" s="18">
        <f t="shared" si="73"/>
        <v>0</v>
      </c>
      <c r="BD111" s="18">
        <f t="shared" si="73"/>
        <v>0</v>
      </c>
      <c r="BE111" s="18">
        <f t="shared" si="73"/>
        <v>0</v>
      </c>
      <c r="BF111" s="18">
        <f t="shared" si="73"/>
        <v>0</v>
      </c>
      <c r="BG111" s="18">
        <f t="shared" si="73"/>
        <v>0</v>
      </c>
      <c r="BH111" s="18">
        <f t="shared" si="73"/>
        <v>0</v>
      </c>
      <c r="BI111" s="18">
        <f t="shared" si="73"/>
        <v>0</v>
      </c>
      <c r="BJ111" s="18">
        <f t="shared" si="73"/>
        <v>10.5</v>
      </c>
      <c r="BK111" s="18">
        <f t="shared" si="73"/>
        <v>0.95200000000000007</v>
      </c>
      <c r="BL111" s="18">
        <f t="shared" si="73"/>
        <v>9.8750000000000004E-2</v>
      </c>
      <c r="BM111" s="18">
        <f t="shared" si="73"/>
        <v>0</v>
      </c>
      <c r="BN111" s="18">
        <f t="shared" si="73"/>
        <v>0</v>
      </c>
      <c r="BO111" s="18">
        <f t="shared" si="73"/>
        <v>0</v>
      </c>
      <c r="BP111" s="18">
        <f t="shared" si="73"/>
        <v>0.36443999999999999</v>
      </c>
      <c r="BQ111" s="18">
        <f t="shared" si="73"/>
        <v>2.5000000000000001E-2</v>
      </c>
      <c r="BR111" s="58">
        <f t="shared" si="73"/>
        <v>0</v>
      </c>
      <c r="BS111" s="19">
        <f>SUM(D111:BQ111)</f>
        <v>32.086314999999999</v>
      </c>
      <c r="BT111" s="20">
        <f>BS111/$C22</f>
        <v>32.086314999999999</v>
      </c>
    </row>
  </sheetData>
  <mergeCells count="374">
    <mergeCell ref="H8:H9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G8:G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  <mergeCell ref="AD8:AD9"/>
    <mergeCell ref="AE8:AE9"/>
    <mergeCell ref="AF8:AF9"/>
    <mergeCell ref="AG8:AG9"/>
    <mergeCell ref="AI8:AI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BS8:BS9"/>
    <mergeCell ref="BT8:BT9"/>
    <mergeCell ref="A10:A13"/>
    <mergeCell ref="C10:C13"/>
    <mergeCell ref="A15:A21"/>
    <mergeCell ref="C15:C21"/>
    <mergeCell ref="BM8:BM9"/>
    <mergeCell ref="BN8:BN9"/>
    <mergeCell ref="BO8:BO9"/>
    <mergeCell ref="BP8:BP9"/>
    <mergeCell ref="BQ8:BQ9"/>
    <mergeCell ref="BR8:BR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D50:D51"/>
    <mergeCell ref="E50:E51"/>
    <mergeCell ref="F50:F51"/>
    <mergeCell ref="G50:G51"/>
    <mergeCell ref="H50:H51"/>
    <mergeCell ref="I50:I51"/>
    <mergeCell ref="A22:A25"/>
    <mergeCell ref="C22:C25"/>
    <mergeCell ref="A26:A30"/>
    <mergeCell ref="C26:C30"/>
    <mergeCell ref="C44:C45"/>
    <mergeCell ref="A50:A51"/>
    <mergeCell ref="C50:C51"/>
    <mergeCell ref="P50:P51"/>
    <mergeCell ref="Q50:Q51"/>
    <mergeCell ref="R50:R51"/>
    <mergeCell ref="S50:S51"/>
    <mergeCell ref="T50:T51"/>
    <mergeCell ref="U50:U51"/>
    <mergeCell ref="J50:J51"/>
    <mergeCell ref="K50:K51"/>
    <mergeCell ref="L50:L51"/>
    <mergeCell ref="M50:M51"/>
    <mergeCell ref="N50:N51"/>
    <mergeCell ref="O50:O51"/>
    <mergeCell ref="AB50:AB51"/>
    <mergeCell ref="AC50:AC51"/>
    <mergeCell ref="AD50:AD51"/>
    <mergeCell ref="AE50:AE51"/>
    <mergeCell ref="AH50:AH51"/>
    <mergeCell ref="AJ50:AJ51"/>
    <mergeCell ref="V50:V51"/>
    <mergeCell ref="W50:W51"/>
    <mergeCell ref="X50:X51"/>
    <mergeCell ref="Y50:Y51"/>
    <mergeCell ref="Z50:Z51"/>
    <mergeCell ref="AA50:AA51"/>
    <mergeCell ref="AF50:AF51"/>
    <mergeCell ref="AG50:AG51"/>
    <mergeCell ref="AI50:AI51"/>
    <mergeCell ref="AQ50:AQ51"/>
    <mergeCell ref="AR50:AR51"/>
    <mergeCell ref="AS50:AS51"/>
    <mergeCell ref="AT50:AT51"/>
    <mergeCell ref="AU50:AU51"/>
    <mergeCell ref="AV50:AV51"/>
    <mergeCell ref="AK50:AK51"/>
    <mergeCell ref="AL50:AL51"/>
    <mergeCell ref="AM50:AM51"/>
    <mergeCell ref="AN50:AN51"/>
    <mergeCell ref="AO50:AO51"/>
    <mergeCell ref="AP50:AP51"/>
    <mergeCell ref="BC50:BC51"/>
    <mergeCell ref="BD50:BD51"/>
    <mergeCell ref="BE50:BE51"/>
    <mergeCell ref="BF50:BF51"/>
    <mergeCell ref="BG50:BG51"/>
    <mergeCell ref="BH50:BH51"/>
    <mergeCell ref="AW50:AW51"/>
    <mergeCell ref="AX50:AX51"/>
    <mergeCell ref="AY50:AY51"/>
    <mergeCell ref="AZ50:AZ51"/>
    <mergeCell ref="BA50:BA51"/>
    <mergeCell ref="BB50:BB51"/>
    <mergeCell ref="BO50:BO51"/>
    <mergeCell ref="BP50:BP51"/>
    <mergeCell ref="BQ50:BQ51"/>
    <mergeCell ref="BR50:BR51"/>
    <mergeCell ref="BS50:BS51"/>
    <mergeCell ref="BT50:BT51"/>
    <mergeCell ref="BI50:BI51"/>
    <mergeCell ref="BJ50:BJ51"/>
    <mergeCell ref="BK50:BK51"/>
    <mergeCell ref="BL50:BL51"/>
    <mergeCell ref="BM50:BM51"/>
    <mergeCell ref="BN50:BN51"/>
    <mergeCell ref="E66:E67"/>
    <mergeCell ref="F66:F67"/>
    <mergeCell ref="G66:G67"/>
    <mergeCell ref="H66:H67"/>
    <mergeCell ref="I66:I67"/>
    <mergeCell ref="J66:J67"/>
    <mergeCell ref="A52:A56"/>
    <mergeCell ref="C52:C56"/>
    <mergeCell ref="C62:C63"/>
    <mergeCell ref="A66:A67"/>
    <mergeCell ref="C66:C67"/>
    <mergeCell ref="D66:D67"/>
    <mergeCell ref="Q66:Q67"/>
    <mergeCell ref="R66:R67"/>
    <mergeCell ref="S66:S67"/>
    <mergeCell ref="T66:T67"/>
    <mergeCell ref="U66:U67"/>
    <mergeCell ref="V66:V67"/>
    <mergeCell ref="K66:K67"/>
    <mergeCell ref="L66:L67"/>
    <mergeCell ref="M66:M67"/>
    <mergeCell ref="N66:N67"/>
    <mergeCell ref="O66:O67"/>
    <mergeCell ref="P66:P67"/>
    <mergeCell ref="AC66:AC67"/>
    <mergeCell ref="AD66:AD67"/>
    <mergeCell ref="AE66:AE67"/>
    <mergeCell ref="AH66:AH67"/>
    <mergeCell ref="AJ66:AJ67"/>
    <mergeCell ref="AK66:AK67"/>
    <mergeCell ref="W66:W67"/>
    <mergeCell ref="X66:X67"/>
    <mergeCell ref="Y66:Y67"/>
    <mergeCell ref="Z66:Z67"/>
    <mergeCell ref="AA66:AA67"/>
    <mergeCell ref="AB66:AB67"/>
    <mergeCell ref="AF66:AF67"/>
    <mergeCell ref="AG66:AG67"/>
    <mergeCell ref="AI66:AI67"/>
    <mergeCell ref="AR66:AR67"/>
    <mergeCell ref="AS66:AS67"/>
    <mergeCell ref="AT66:AT67"/>
    <mergeCell ref="AU66:AU67"/>
    <mergeCell ref="AV66:AV67"/>
    <mergeCell ref="AW66:AW67"/>
    <mergeCell ref="AL66:AL67"/>
    <mergeCell ref="AM66:AM67"/>
    <mergeCell ref="AN66:AN67"/>
    <mergeCell ref="AO66:AO67"/>
    <mergeCell ref="AP66:AP67"/>
    <mergeCell ref="AQ66:AQ67"/>
    <mergeCell ref="BP66:BP67"/>
    <mergeCell ref="BQ66:BQ67"/>
    <mergeCell ref="BR66:BR67"/>
    <mergeCell ref="BS66:BS67"/>
    <mergeCell ref="BT66:BT67"/>
    <mergeCell ref="C79:C80"/>
    <mergeCell ref="BJ66:BJ67"/>
    <mergeCell ref="BK66:BK67"/>
    <mergeCell ref="BL66:BL67"/>
    <mergeCell ref="BM66:BM67"/>
    <mergeCell ref="BN66:BN67"/>
    <mergeCell ref="BO66:BO67"/>
    <mergeCell ref="BD66:BD67"/>
    <mergeCell ref="BE66:BE67"/>
    <mergeCell ref="BF66:BF67"/>
    <mergeCell ref="BG66:BG67"/>
    <mergeCell ref="BH66:BH67"/>
    <mergeCell ref="BI66:BI67"/>
    <mergeCell ref="AX66:AX67"/>
    <mergeCell ref="AY66:AY67"/>
    <mergeCell ref="AZ66:AZ67"/>
    <mergeCell ref="BA66:BA67"/>
    <mergeCell ref="BB66:BB67"/>
    <mergeCell ref="BC66:BC67"/>
    <mergeCell ref="H83:H84"/>
    <mergeCell ref="I83:I84"/>
    <mergeCell ref="J83:J84"/>
    <mergeCell ref="K83:K84"/>
    <mergeCell ref="L83:L84"/>
    <mergeCell ref="M83:M84"/>
    <mergeCell ref="A83:A84"/>
    <mergeCell ref="C83:C84"/>
    <mergeCell ref="D83:D84"/>
    <mergeCell ref="E83:E84"/>
    <mergeCell ref="F83:F84"/>
    <mergeCell ref="G83:G84"/>
    <mergeCell ref="T83:T84"/>
    <mergeCell ref="U83:U84"/>
    <mergeCell ref="V83:V84"/>
    <mergeCell ref="W83:W84"/>
    <mergeCell ref="X83:X84"/>
    <mergeCell ref="Y83:Y84"/>
    <mergeCell ref="N83:N84"/>
    <mergeCell ref="O83:O84"/>
    <mergeCell ref="P83:P84"/>
    <mergeCell ref="Q83:Q84"/>
    <mergeCell ref="R83:R84"/>
    <mergeCell ref="S83:S84"/>
    <mergeCell ref="AH83:AH84"/>
    <mergeCell ref="AJ83:AJ84"/>
    <mergeCell ref="AK83:AK84"/>
    <mergeCell ref="AL83:AL84"/>
    <mergeCell ref="AM83:AM84"/>
    <mergeCell ref="AN83:AN84"/>
    <mergeCell ref="Z83:Z84"/>
    <mergeCell ref="AA83:AA84"/>
    <mergeCell ref="AB83:AB84"/>
    <mergeCell ref="AC83:AC84"/>
    <mergeCell ref="AD83:AD84"/>
    <mergeCell ref="AE83:AE84"/>
    <mergeCell ref="AF83:AF84"/>
    <mergeCell ref="AG83:AG84"/>
    <mergeCell ref="AI83:AI84"/>
    <mergeCell ref="AU83:AU84"/>
    <mergeCell ref="AV83:AV84"/>
    <mergeCell ref="AW83:AW84"/>
    <mergeCell ref="AX83:AX84"/>
    <mergeCell ref="AY83:AY84"/>
    <mergeCell ref="AZ83:AZ84"/>
    <mergeCell ref="AO83:AO84"/>
    <mergeCell ref="AP83:AP84"/>
    <mergeCell ref="AQ83:AQ84"/>
    <mergeCell ref="AR83:AR84"/>
    <mergeCell ref="AS83:AS84"/>
    <mergeCell ref="AT83:AT84"/>
    <mergeCell ref="BI83:BI84"/>
    <mergeCell ref="BJ83:BJ84"/>
    <mergeCell ref="BK83:BK84"/>
    <mergeCell ref="BL83:BL84"/>
    <mergeCell ref="BA83:BA84"/>
    <mergeCell ref="BB83:BB84"/>
    <mergeCell ref="BC83:BC84"/>
    <mergeCell ref="BD83:BD84"/>
    <mergeCell ref="BE83:BE84"/>
    <mergeCell ref="BF83:BF84"/>
    <mergeCell ref="G98:G99"/>
    <mergeCell ref="H98:H99"/>
    <mergeCell ref="I98:I99"/>
    <mergeCell ref="J98:J99"/>
    <mergeCell ref="K98:K99"/>
    <mergeCell ref="L98:L99"/>
    <mergeCell ref="BS83:BS84"/>
    <mergeCell ref="BT83:BT84"/>
    <mergeCell ref="A85:A88"/>
    <mergeCell ref="C85:C88"/>
    <mergeCell ref="C94:C95"/>
    <mergeCell ref="A98:A99"/>
    <mergeCell ref="C98:C99"/>
    <mergeCell ref="D98:D99"/>
    <mergeCell ref="E98:E99"/>
    <mergeCell ref="F98:F99"/>
    <mergeCell ref="BM83:BM84"/>
    <mergeCell ref="BN83:BN84"/>
    <mergeCell ref="BO83:BO84"/>
    <mergeCell ref="BP83:BP84"/>
    <mergeCell ref="BQ83:BQ84"/>
    <mergeCell ref="BR83:BR84"/>
    <mergeCell ref="BG83:BG84"/>
    <mergeCell ref="BH83:BH84"/>
    <mergeCell ref="S98:S99"/>
    <mergeCell ref="T98:T99"/>
    <mergeCell ref="U98:U99"/>
    <mergeCell ref="V98:V99"/>
    <mergeCell ref="W98:W99"/>
    <mergeCell ref="X98:X99"/>
    <mergeCell ref="M98:M99"/>
    <mergeCell ref="N98:N99"/>
    <mergeCell ref="O98:O99"/>
    <mergeCell ref="P98:P99"/>
    <mergeCell ref="Q98:Q99"/>
    <mergeCell ref="R98:R99"/>
    <mergeCell ref="AE98:AE99"/>
    <mergeCell ref="AH98:AH99"/>
    <mergeCell ref="AJ98:AJ99"/>
    <mergeCell ref="AK98:AK99"/>
    <mergeCell ref="AL98:AL99"/>
    <mergeCell ref="AM98:AM99"/>
    <mergeCell ref="Y98:Y99"/>
    <mergeCell ref="Z98:Z99"/>
    <mergeCell ref="AA98:AA99"/>
    <mergeCell ref="AB98:AB99"/>
    <mergeCell ref="AC98:AC99"/>
    <mergeCell ref="AD98:AD99"/>
    <mergeCell ref="AF98:AF99"/>
    <mergeCell ref="AG98:AG99"/>
    <mergeCell ref="AI98:AI99"/>
    <mergeCell ref="AT98:AT99"/>
    <mergeCell ref="AU98:AU99"/>
    <mergeCell ref="AV98:AV99"/>
    <mergeCell ref="AW98:AW99"/>
    <mergeCell ref="AX98:AX99"/>
    <mergeCell ref="AY98:AY99"/>
    <mergeCell ref="AN98:AN99"/>
    <mergeCell ref="AO98:AO99"/>
    <mergeCell ref="AP98:AP99"/>
    <mergeCell ref="AQ98:AQ99"/>
    <mergeCell ref="AR98:AR99"/>
    <mergeCell ref="AS98:AS99"/>
    <mergeCell ref="BR98:BR99"/>
    <mergeCell ref="BS98:BS99"/>
    <mergeCell ref="BT98:BT99"/>
    <mergeCell ref="A100:A104"/>
    <mergeCell ref="C100:C104"/>
    <mergeCell ref="C110:C111"/>
    <mergeCell ref="BL98:BL99"/>
    <mergeCell ref="BM98:BM99"/>
    <mergeCell ref="BN98:BN99"/>
    <mergeCell ref="BO98:BO99"/>
    <mergeCell ref="BP98:BP99"/>
    <mergeCell ref="BQ98:BQ99"/>
    <mergeCell ref="BF98:BF99"/>
    <mergeCell ref="BG98:BG99"/>
    <mergeCell ref="BH98:BH99"/>
    <mergeCell ref="BI98:BI99"/>
    <mergeCell ref="BJ98:BJ99"/>
    <mergeCell ref="BK98:BK99"/>
    <mergeCell ref="AZ98:AZ99"/>
    <mergeCell ref="BA98:BA99"/>
    <mergeCell ref="BB98:BB99"/>
    <mergeCell ref="BC98:BC99"/>
    <mergeCell ref="BD98:BD99"/>
    <mergeCell ref="BE98:BE99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1"/>
  <sheetViews>
    <sheetView zoomScale="75" zoomScaleNormal="75" workbookViewId="0">
      <selection activeCell="AA4" sqref="AA4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3" customWidth="1"/>
    <col min="8" max="8" width="0" hidden="1" customWidth="1"/>
    <col min="9" max="9" width="10.109375" customWidth="1"/>
    <col min="10" max="10" width="9.109375" customWidth="1"/>
    <col min="11" max="11" width="11.5546875" bestFit="1" customWidth="1"/>
    <col min="12" max="16" width="10.6640625" hidden="1" customWidth="1"/>
    <col min="17" max="17" width="10.6640625" customWidth="1"/>
    <col min="18" max="19" width="10.6640625" hidden="1" customWidth="1"/>
    <col min="20" max="21" width="10.6640625" customWidth="1"/>
    <col min="22" max="23" width="10.6640625" hidden="1" customWidth="1"/>
    <col min="24" max="24" width="10.6640625" customWidth="1"/>
    <col min="25" max="25" width="10.6640625" hidden="1" customWidth="1"/>
    <col min="26" max="27" width="10.6640625" customWidth="1"/>
    <col min="28" max="32" width="10.6640625" hidden="1" customWidth="1"/>
    <col min="33" max="34" width="10.6640625" customWidth="1"/>
    <col min="35" max="37" width="10.6640625" hidden="1" customWidth="1"/>
    <col min="38" max="40" width="10.6640625" customWidth="1"/>
    <col min="41" max="50" width="10.6640625" hidden="1" customWidth="1"/>
    <col min="51" max="51" width="10.88671875" customWidth="1"/>
    <col min="52" max="52" width="10.88671875" hidden="1" customWidth="1"/>
    <col min="53" max="53" width="10.88671875" customWidth="1"/>
    <col min="54" max="54" width="10.88671875" hidden="1" customWidth="1"/>
    <col min="55" max="56" width="10.88671875" customWidth="1"/>
    <col min="57" max="58" width="10.6640625" customWidth="1"/>
    <col min="59" max="61" width="10.6640625" hidden="1" customWidth="1"/>
    <col min="66" max="66" width="0" hidden="1" customWidth="1"/>
    <col min="70" max="70" width="11.6640625" style="53" customWidth="1"/>
    <col min="72" max="72" width="9.88671875" customWidth="1"/>
  </cols>
  <sheetData>
    <row r="1" spans="1:73">
      <c r="A1" s="68" t="s">
        <v>86</v>
      </c>
      <c r="B1" s="68"/>
      <c r="C1" s="68"/>
      <c r="D1" s="68"/>
      <c r="E1" s="68"/>
      <c r="F1" s="68"/>
      <c r="G1" s="69"/>
      <c r="H1" s="69"/>
      <c r="I1" s="69"/>
      <c r="J1" s="69"/>
      <c r="K1" s="69"/>
      <c r="L1" s="69"/>
      <c r="M1" s="70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71"/>
      <c r="BS1" s="69"/>
      <c r="BT1" s="69"/>
      <c r="BU1" s="69"/>
    </row>
    <row r="2" spans="1:73" ht="18">
      <c r="A2" s="68" t="s">
        <v>98</v>
      </c>
      <c r="B2" s="68"/>
      <c r="C2" s="68"/>
      <c r="D2" s="68"/>
      <c r="E2" s="68"/>
      <c r="F2" s="69"/>
      <c r="G2" s="72"/>
      <c r="H2" s="73" t="s">
        <v>87</v>
      </c>
      <c r="I2" s="73" t="s">
        <v>87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69"/>
      <c r="X2" s="74"/>
      <c r="Y2" s="69"/>
      <c r="Z2" s="74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71"/>
    </row>
    <row r="3" spans="1:73" ht="18">
      <c r="A3" s="69" t="s">
        <v>99</v>
      </c>
      <c r="B3" s="70"/>
      <c r="C3" s="69"/>
      <c r="D3" s="69"/>
      <c r="E3" s="69"/>
      <c r="F3" s="69"/>
      <c r="G3" s="72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71"/>
    </row>
    <row r="4" spans="1:73" ht="15.6">
      <c r="A4" s="69" t="s">
        <v>100</v>
      </c>
      <c r="B4" s="69"/>
      <c r="C4" s="69"/>
      <c r="D4" s="69"/>
      <c r="E4" s="69"/>
      <c r="F4" s="69"/>
      <c r="G4" s="69"/>
      <c r="H4" s="69" t="s">
        <v>101</v>
      </c>
      <c r="I4" s="69" t="s">
        <v>101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71"/>
    </row>
    <row r="5" spans="1:73">
      <c r="A5" s="69"/>
      <c r="B5" s="69"/>
      <c r="C5" s="69"/>
      <c r="D5" s="69"/>
      <c r="E5" s="69"/>
      <c r="F5" s="69"/>
      <c r="G5" s="69"/>
      <c r="H5" s="69" t="s">
        <v>88</v>
      </c>
      <c r="I5" s="69" t="s">
        <v>88</v>
      </c>
      <c r="J5" s="69"/>
      <c r="K5" s="75"/>
      <c r="L5" s="75"/>
      <c r="M5" s="75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71"/>
    </row>
    <row r="6" spans="1:7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5"/>
      <c r="Q6" s="75"/>
      <c r="R6" s="75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71"/>
    </row>
    <row r="7" spans="1:73">
      <c r="A7" s="69"/>
      <c r="B7" s="69"/>
      <c r="C7" s="69"/>
      <c r="D7" s="69" t="s">
        <v>0</v>
      </c>
      <c r="E7" s="69"/>
      <c r="F7" s="79">
        <v>1</v>
      </c>
      <c r="G7" s="69" t="s">
        <v>33</v>
      </c>
      <c r="H7" s="69"/>
      <c r="I7" s="69"/>
      <c r="J7" s="69"/>
      <c r="K7" s="80">
        <v>46084</v>
      </c>
      <c r="L7" s="69"/>
      <c r="M7" s="69"/>
      <c r="N7" s="69"/>
      <c r="O7" s="69"/>
      <c r="P7" s="69"/>
      <c r="Q7" s="81"/>
      <c r="R7" s="69"/>
      <c r="S7" s="69"/>
      <c r="T7" s="69"/>
      <c r="U7" s="69"/>
      <c r="V7" s="69"/>
      <c r="W7" s="69"/>
      <c r="X7" s="69"/>
      <c r="Y7" s="69"/>
      <c r="Z7" s="81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71"/>
    </row>
    <row r="8" spans="1:73" s="24" customFormat="1" ht="15" customHeight="1">
      <c r="A8" s="167"/>
      <c r="B8" s="82" t="s">
        <v>2</v>
      </c>
      <c r="C8" s="161" t="s">
        <v>3</v>
      </c>
      <c r="D8" s="161" t="str">
        <f>[1]Цены!A1</f>
        <v>Хлеб пшеничный</v>
      </c>
      <c r="E8" s="161" t="str">
        <f>[1]Цены!B1</f>
        <v>Хлеб ржано-пшеничный</v>
      </c>
      <c r="F8" s="161" t="str">
        <f>[1]Цены!C1</f>
        <v>Сахар</v>
      </c>
      <c r="G8" s="161" t="str">
        <f>[1]Цены!D1</f>
        <v>Чай</v>
      </c>
      <c r="H8" s="161" t="str">
        <f>[1]Цены!E1</f>
        <v>Какао</v>
      </c>
      <c r="I8" s="161" t="str">
        <f>[1]Цены!F1</f>
        <v>Кофейный напиток</v>
      </c>
      <c r="J8" s="161" t="str">
        <f>[1]Цены!G1</f>
        <v>Молоко 2,5%</v>
      </c>
      <c r="K8" s="161" t="str">
        <f>[1]Цены!H1</f>
        <v>Масло сливочное</v>
      </c>
      <c r="L8" s="161" t="str">
        <f>[1]Цены!I1</f>
        <v>Сметана 15%</v>
      </c>
      <c r="M8" s="161" t="str">
        <f>[1]Цены!J1</f>
        <v>Молоко сухое</v>
      </c>
      <c r="N8" s="161" t="str">
        <f>[1]Цены!K1</f>
        <v>Снежок 2,5 %</v>
      </c>
      <c r="O8" s="161" t="str">
        <f>[1]Цены!L1</f>
        <v>Творог 5%</v>
      </c>
      <c r="P8" s="161" t="str">
        <f>[1]Цены!M1</f>
        <v>Молоко сгущенное</v>
      </c>
      <c r="Q8" s="161" t="str">
        <f>[1]Цены!N1</f>
        <v xml:space="preserve">Джем Сава </v>
      </c>
      <c r="R8" s="161" t="str">
        <f>[1]Цены!O1</f>
        <v>Сыр</v>
      </c>
      <c r="S8" s="161" t="str">
        <f>[1]Цены!P1</f>
        <v>Зеленый горошек</v>
      </c>
      <c r="T8" s="161" t="str">
        <f>[1]Цены!Q1</f>
        <v>Кукуруза консервирован.</v>
      </c>
      <c r="U8" s="161" t="str">
        <f>[1]Цены!R1</f>
        <v>Консервы рыбные</v>
      </c>
      <c r="V8" s="161" t="str">
        <f>[1]Цены!S1</f>
        <v>Огурцы консервирован.</v>
      </c>
      <c r="W8" s="161" t="str">
        <f>[1]Цены!T1</f>
        <v>Огурцы свежие</v>
      </c>
      <c r="X8" s="161" t="str">
        <f>[1]Цены!U1</f>
        <v>Яйцо</v>
      </c>
      <c r="Y8" s="161" t="str">
        <f>[1]Цены!V1</f>
        <v>Икра кабачковая</v>
      </c>
      <c r="Z8" s="161" t="str">
        <f>[1]Цены!W1</f>
        <v>Изюм</v>
      </c>
      <c r="AA8" s="161" t="str">
        <f>[1]Цены!X1</f>
        <v>Курага</v>
      </c>
      <c r="AB8" s="161" t="str">
        <f>[1]Цены!Y1</f>
        <v>Чернослив</v>
      </c>
      <c r="AC8" s="161" t="str">
        <f>[1]Цены!Z1</f>
        <v>Шиповник</v>
      </c>
      <c r="AD8" s="161" t="str">
        <f>[1]Цены!AA1</f>
        <v>Сухофрукты</v>
      </c>
      <c r="AE8" s="161" t="str">
        <f>[1]Цены!AB1</f>
        <v>Ягода свежемороженная</v>
      </c>
      <c r="AF8" s="161" t="s">
        <v>79</v>
      </c>
      <c r="AG8" s="161" t="s">
        <v>80</v>
      </c>
      <c r="AH8" s="161" t="str">
        <f>[1]Цены!AC1</f>
        <v>Лимон</v>
      </c>
      <c r="AI8" s="161" t="s">
        <v>81</v>
      </c>
      <c r="AJ8" s="161" t="str">
        <f>[1]Цены!AD1</f>
        <v>Кисель</v>
      </c>
      <c r="AK8" s="161" t="str">
        <f>[1]Цены!AE1</f>
        <v xml:space="preserve">Сок </v>
      </c>
      <c r="AL8" s="161" t="str">
        <f>[1]Цены!AF1</f>
        <v>Макаронные изделия</v>
      </c>
      <c r="AM8" s="161" t="str">
        <f>[1]Цены!AG1</f>
        <v>Мука</v>
      </c>
      <c r="AN8" s="161" t="str">
        <f>[1]Цены!AH1</f>
        <v>Дрожжи</v>
      </c>
      <c r="AO8" s="161" t="str">
        <f>[1]Цены!AI1</f>
        <v>Печенье</v>
      </c>
      <c r="AP8" s="161" t="str">
        <f>[1]Цены!AJ1</f>
        <v>Пряники</v>
      </c>
      <c r="AQ8" s="161" t="str">
        <f>[1]Цены!AK1</f>
        <v>Вафли</v>
      </c>
      <c r="AR8" s="161" t="str">
        <f>[1]Цены!AL1</f>
        <v>Конфеты</v>
      </c>
      <c r="AS8" s="161" t="str">
        <f>[1]Цены!AM1</f>
        <v>Повидло Сава</v>
      </c>
      <c r="AT8" s="161" t="str">
        <f>[1]Цены!AN1</f>
        <v>Крупа геркулес</v>
      </c>
      <c r="AU8" s="161" t="str">
        <f>[1]Цены!AO1</f>
        <v>Крупа горох</v>
      </c>
      <c r="AV8" s="161" t="str">
        <f>[1]Цены!AP1</f>
        <v>Крупа гречневая</v>
      </c>
      <c r="AW8" s="161" t="str">
        <f>[1]Цены!AQ1</f>
        <v>Крупа кукурузная</v>
      </c>
      <c r="AX8" s="161" t="str">
        <f>[1]Цены!AR1</f>
        <v>Крупа манная</v>
      </c>
      <c r="AY8" s="161" t="str">
        <f>[1]Цены!AS1</f>
        <v>Крупа перловая</v>
      </c>
      <c r="AZ8" s="161" t="str">
        <f>[1]Цены!AT1</f>
        <v>Крупа пшеничная</v>
      </c>
      <c r="BA8" s="161" t="str">
        <f>[1]Цены!AU1</f>
        <v>Крупа пшено</v>
      </c>
      <c r="BB8" s="161" t="str">
        <f>[1]Цены!AV1</f>
        <v>Крупа ячневая</v>
      </c>
      <c r="BC8" s="161" t="str">
        <f>[1]Цены!AW1</f>
        <v>Рис</v>
      </c>
      <c r="BD8" s="161" t="str">
        <f>[1]Цены!AX1</f>
        <v>Цыпленок бройлер</v>
      </c>
      <c r="BE8" s="161" t="str">
        <f>[1]Цены!AY1</f>
        <v>Филе куриное</v>
      </c>
      <c r="BF8" s="161" t="str">
        <f>[1]Цены!AZ1</f>
        <v>Фарш говяжий</v>
      </c>
      <c r="BG8" s="161" t="str">
        <f>[1]Цены!BA1</f>
        <v>Печень куриная</v>
      </c>
      <c r="BH8" s="161" t="str">
        <f>[1]Цены!BB1</f>
        <v>Филе минтая</v>
      </c>
      <c r="BI8" s="161" t="str">
        <f>[1]Цены!BC1</f>
        <v>Филе сельди слабосол.</v>
      </c>
      <c r="BJ8" s="161" t="str">
        <f>[1]Цены!BD1</f>
        <v>Картофель</v>
      </c>
      <c r="BK8" s="161" t="str">
        <f>[1]Цены!BE1</f>
        <v>Морковь</v>
      </c>
      <c r="BL8" s="161" t="str">
        <f>[1]Цены!BF1</f>
        <v>Лук</v>
      </c>
      <c r="BM8" s="161" t="str">
        <f>[1]Цены!BG1</f>
        <v>Капуста</v>
      </c>
      <c r="BN8" s="161" t="str">
        <f>[1]Цены!BH1</f>
        <v>Свекла</v>
      </c>
      <c r="BO8" s="161" t="str">
        <f>[1]Цены!BI1</f>
        <v>Томатная паста</v>
      </c>
      <c r="BP8" s="161" t="str">
        <f>[1]Цены!BJ1</f>
        <v>Масло растительное</v>
      </c>
      <c r="BQ8" s="161" t="str">
        <f>[1]Цены!BK1</f>
        <v>Соль</v>
      </c>
      <c r="BR8" s="163" t="s">
        <v>82</v>
      </c>
      <c r="BS8" s="166" t="s">
        <v>4</v>
      </c>
      <c r="BT8" s="166" t="s">
        <v>5</v>
      </c>
    </row>
    <row r="9" spans="1:73" s="24" customFormat="1" ht="36" customHeight="1">
      <c r="A9" s="168"/>
      <c r="B9" s="83" t="s">
        <v>6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4"/>
      <c r="BS9" s="166"/>
      <c r="BT9" s="166"/>
    </row>
    <row r="10" spans="1:73" ht="15" customHeight="1">
      <c r="A10" s="138" t="s">
        <v>7</v>
      </c>
      <c r="B10" s="84" t="s">
        <v>8</v>
      </c>
      <c r="C10" s="139">
        <f>$F$7</f>
        <v>1</v>
      </c>
      <c r="D10" s="84"/>
      <c r="E10" s="84"/>
      <c r="F10" s="84">
        <v>4.0000000000000001E-3</v>
      </c>
      <c r="G10" s="84"/>
      <c r="H10" s="84"/>
      <c r="I10" s="84"/>
      <c r="J10" s="84">
        <v>0.13</v>
      </c>
      <c r="K10" s="84">
        <v>2E-3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85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6"/>
      <c r="AZ10" s="86"/>
      <c r="BA10" s="86">
        <v>0.01</v>
      </c>
      <c r="BB10" s="86"/>
      <c r="BC10" s="86">
        <v>1.2999999999999999E-2</v>
      </c>
      <c r="BD10" s="86"/>
      <c r="BE10" s="84"/>
      <c r="BF10" s="84"/>
      <c r="BG10" s="84"/>
      <c r="BH10" s="84"/>
      <c r="BI10" s="84"/>
      <c r="BJ10" s="84"/>
      <c r="BK10" s="84"/>
      <c r="BL10" s="84"/>
      <c r="BM10" s="84"/>
      <c r="BN10" s="86"/>
      <c r="BO10" s="84"/>
      <c r="BP10" s="84"/>
      <c r="BQ10" s="84">
        <v>5.0000000000000001E-4</v>
      </c>
      <c r="BR10" s="87"/>
    </row>
    <row r="11" spans="1:73" ht="15" customHeight="1">
      <c r="A11" s="138"/>
      <c r="B11" s="97" t="s">
        <v>34</v>
      </c>
      <c r="C11" s="140"/>
      <c r="D11" s="88">
        <v>0.03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9">
        <v>8.0000000000000002E-3</v>
      </c>
      <c r="R11" s="84"/>
      <c r="S11" s="84"/>
      <c r="T11" s="84"/>
      <c r="U11" s="84"/>
      <c r="V11" s="84"/>
      <c r="W11" s="84"/>
      <c r="X11" s="85"/>
      <c r="Y11" s="85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6"/>
      <c r="AZ11" s="86"/>
      <c r="BA11" s="86"/>
      <c r="BB11" s="86"/>
      <c r="BC11" s="86"/>
      <c r="BD11" s="86"/>
      <c r="BE11" s="84"/>
      <c r="BF11" s="84"/>
      <c r="BG11" s="84"/>
      <c r="BH11" s="84"/>
      <c r="BI11" s="84"/>
      <c r="BJ11" s="84"/>
      <c r="BK11" s="84"/>
      <c r="BL11" s="84"/>
      <c r="BM11" s="84"/>
      <c r="BN11" s="86"/>
      <c r="BO11" s="84"/>
      <c r="BP11" s="84"/>
      <c r="BQ11" s="84"/>
      <c r="BR11" s="87"/>
    </row>
    <row r="12" spans="1:73" s="62" customFormat="1" ht="15" customHeight="1">
      <c r="A12" s="138"/>
      <c r="B12" s="91" t="s">
        <v>9</v>
      </c>
      <c r="C12" s="140"/>
      <c r="D12" s="90"/>
      <c r="E12" s="91"/>
      <c r="F12" s="91">
        <v>0.01</v>
      </c>
      <c r="G12" s="91"/>
      <c r="H12" s="91"/>
      <c r="I12" s="91">
        <v>2.3999999999999998E-3</v>
      </c>
      <c r="J12" s="91">
        <v>0.09</v>
      </c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2"/>
      <c r="Y12" s="92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3"/>
      <c r="AZ12" s="93"/>
      <c r="BA12" s="93"/>
      <c r="BB12" s="93"/>
      <c r="BC12" s="93"/>
      <c r="BD12" s="93"/>
      <c r="BE12" s="91"/>
      <c r="BF12" s="91"/>
      <c r="BG12" s="91"/>
      <c r="BH12" s="91"/>
      <c r="BI12" s="91"/>
      <c r="BJ12" s="91"/>
      <c r="BK12" s="91"/>
      <c r="BL12" s="91"/>
      <c r="BM12" s="91"/>
      <c r="BN12" s="93"/>
      <c r="BO12" s="91"/>
      <c r="BP12" s="91"/>
      <c r="BQ12" s="91"/>
      <c r="BR12" s="87"/>
    </row>
    <row r="13" spans="1:73" ht="15" customHeight="1">
      <c r="A13" s="138"/>
      <c r="B13" s="84"/>
      <c r="C13" s="141"/>
      <c r="D13" s="88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5"/>
      <c r="Y13" s="85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6"/>
      <c r="AZ13" s="86"/>
      <c r="BA13" s="86"/>
      <c r="BB13" s="86"/>
      <c r="BC13" s="86"/>
      <c r="BD13" s="86"/>
      <c r="BE13" s="84"/>
      <c r="BF13" s="84"/>
      <c r="BG13" s="84"/>
      <c r="BH13" s="84"/>
      <c r="BI13" s="84"/>
      <c r="BJ13" s="84"/>
      <c r="BK13" s="84"/>
      <c r="BL13" s="84"/>
      <c r="BM13" s="84"/>
      <c r="BN13" s="86"/>
      <c r="BO13" s="84"/>
      <c r="BP13" s="84"/>
      <c r="BQ13" s="84"/>
      <c r="BR13" s="87"/>
    </row>
    <row r="14" spans="1:73" ht="15" hidden="1" customHeight="1">
      <c r="A14" s="94"/>
      <c r="B14" s="39" t="s">
        <v>85</v>
      </c>
      <c r="C14" s="95"/>
      <c r="D14" s="88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5"/>
      <c r="Y14" s="85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96"/>
      <c r="AZ14" s="96"/>
      <c r="BA14" s="86"/>
      <c r="BB14" s="86"/>
      <c r="BC14" s="86"/>
      <c r="BD14" s="86"/>
      <c r="BE14" s="84"/>
      <c r="BF14" s="84"/>
      <c r="BG14" s="84"/>
      <c r="BH14" s="84"/>
      <c r="BI14" s="84"/>
      <c r="BJ14" s="84"/>
      <c r="BK14" s="84"/>
      <c r="BL14" s="84"/>
      <c r="BM14" s="70"/>
      <c r="BN14" s="86"/>
      <c r="BO14" s="84"/>
      <c r="BP14" s="84"/>
      <c r="BQ14" s="84"/>
      <c r="BR14" s="87"/>
    </row>
    <row r="15" spans="1:73" s="6" customFormat="1" ht="15" customHeight="1">
      <c r="A15" s="142" t="s">
        <v>10</v>
      </c>
      <c r="B15" s="97" t="s">
        <v>11</v>
      </c>
      <c r="C15" s="140">
        <f>F7</f>
        <v>1</v>
      </c>
      <c r="D15" s="90"/>
      <c r="E15" s="91"/>
      <c r="F15" s="91"/>
      <c r="G15" s="91"/>
      <c r="H15" s="91"/>
      <c r="I15" s="91"/>
      <c r="J15" s="91"/>
      <c r="K15" s="91">
        <v>3.0000000000000001E-3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3"/>
      <c r="Y15" s="93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>
        <v>0.01</v>
      </c>
      <c r="AM15" s="91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9"/>
      <c r="AZ15" s="99"/>
      <c r="BA15" s="91"/>
      <c r="BB15" s="91"/>
      <c r="BC15" s="93"/>
      <c r="BD15" s="93">
        <v>3.6999999999999998E-2</v>
      </c>
      <c r="BE15" s="91"/>
      <c r="BF15" s="91"/>
      <c r="BG15" s="91"/>
      <c r="BH15" s="91"/>
      <c r="BI15" s="91"/>
      <c r="BJ15" s="91">
        <v>0.1</v>
      </c>
      <c r="BK15" s="91">
        <v>1.6E-2</v>
      </c>
      <c r="BL15" s="91">
        <v>1.2E-2</v>
      </c>
      <c r="BM15" s="100"/>
      <c r="BN15" s="91"/>
      <c r="BO15" s="91"/>
      <c r="BP15" s="91">
        <v>2E-3</v>
      </c>
      <c r="BQ15" s="91">
        <v>2E-3</v>
      </c>
      <c r="BR15" s="87"/>
    </row>
    <row r="16" spans="1:73" ht="15" customHeight="1">
      <c r="A16" s="138"/>
      <c r="B16" s="84" t="s">
        <v>12</v>
      </c>
      <c r="C16" s="140"/>
      <c r="D16" s="88">
        <v>0.01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5">
        <v>0.1</v>
      </c>
      <c r="Y16" s="85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6"/>
      <c r="AZ16" s="86"/>
      <c r="BA16" s="86"/>
      <c r="BB16" s="86"/>
      <c r="BC16" s="86"/>
      <c r="BD16" s="86"/>
      <c r="BE16" s="84">
        <v>0.03</v>
      </c>
      <c r="BF16" s="84">
        <v>0.03</v>
      </c>
      <c r="BG16" s="84"/>
      <c r="BH16" s="84"/>
      <c r="BI16" s="84"/>
      <c r="BJ16" s="84"/>
      <c r="BK16" s="84"/>
      <c r="BL16" s="84">
        <v>7.0000000000000001E-3</v>
      </c>
      <c r="BM16" s="84"/>
      <c r="BN16" s="86"/>
      <c r="BO16" s="84"/>
      <c r="BP16" s="84">
        <v>1E-3</v>
      </c>
      <c r="BQ16" s="84">
        <v>2E-3</v>
      </c>
      <c r="BR16" s="87"/>
    </row>
    <row r="17" spans="1:70" ht="15" customHeight="1">
      <c r="A17" s="138"/>
      <c r="B17" s="84" t="s">
        <v>13</v>
      </c>
      <c r="C17" s="140"/>
      <c r="D17" s="88"/>
      <c r="E17" s="84"/>
      <c r="F17" s="84"/>
      <c r="G17" s="84"/>
      <c r="H17" s="84"/>
      <c r="I17" s="84"/>
      <c r="J17" s="84"/>
      <c r="K17" s="84">
        <v>2E-3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5"/>
      <c r="Y17" s="85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6"/>
      <c r="AZ17" s="86"/>
      <c r="BA17" s="86"/>
      <c r="BB17" s="86"/>
      <c r="BC17" s="86"/>
      <c r="BD17" s="86"/>
      <c r="BE17" s="84"/>
      <c r="BF17" s="84"/>
      <c r="BG17" s="84"/>
      <c r="BH17" s="84"/>
      <c r="BI17" s="84"/>
      <c r="BJ17" s="84"/>
      <c r="BK17" s="84">
        <v>1.4999999999999999E-2</v>
      </c>
      <c r="BL17" s="84">
        <v>1.2999999999999999E-2</v>
      </c>
      <c r="BM17" s="84">
        <v>0.17</v>
      </c>
      <c r="BN17" s="86"/>
      <c r="BO17" s="84">
        <v>3.0000000000000001E-3</v>
      </c>
      <c r="BP17" s="84">
        <v>3.0000000000000001E-3</v>
      </c>
      <c r="BQ17" s="84">
        <v>5.0000000000000001E-4</v>
      </c>
      <c r="BR17" s="87"/>
    </row>
    <row r="18" spans="1:70" ht="15" customHeight="1">
      <c r="A18" s="138"/>
      <c r="B18" s="91" t="s">
        <v>14</v>
      </c>
      <c r="C18" s="140"/>
      <c r="D18" s="88">
        <v>0.03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5"/>
      <c r="Y18" s="85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6"/>
      <c r="AZ18" s="86"/>
      <c r="BA18" s="86"/>
      <c r="BB18" s="86"/>
      <c r="BC18" s="86"/>
      <c r="BD18" s="86"/>
      <c r="BE18" s="84"/>
      <c r="BF18" s="84"/>
      <c r="BG18" s="84"/>
      <c r="BH18" s="84"/>
      <c r="BI18" s="84"/>
      <c r="BJ18" s="84"/>
      <c r="BK18" s="84"/>
      <c r="BL18" s="84"/>
      <c r="BM18" s="84"/>
      <c r="BN18" s="86"/>
      <c r="BO18" s="84"/>
      <c r="BP18" s="84"/>
      <c r="BQ18" s="84"/>
      <c r="BR18" s="87"/>
    </row>
    <row r="19" spans="1:70">
      <c r="A19" s="138"/>
      <c r="B19" s="91" t="s">
        <v>15</v>
      </c>
      <c r="C19" s="140"/>
      <c r="D19" s="88"/>
      <c r="E19" s="88">
        <v>0.05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5"/>
      <c r="Y19" s="85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6"/>
      <c r="AZ19" s="86"/>
      <c r="BA19" s="86"/>
      <c r="BB19" s="86"/>
      <c r="BC19" s="86"/>
      <c r="BD19" s="86"/>
      <c r="BE19" s="84"/>
      <c r="BF19" s="84"/>
      <c r="BG19" s="84"/>
      <c r="BH19" s="84"/>
      <c r="BI19" s="84"/>
      <c r="BJ19" s="84"/>
      <c r="BK19" s="84"/>
      <c r="BL19" s="84"/>
      <c r="BM19" s="84"/>
      <c r="BN19" s="86"/>
      <c r="BO19" s="84"/>
      <c r="BP19" s="84"/>
      <c r="BQ19" s="84"/>
      <c r="BR19" s="87"/>
    </row>
    <row r="20" spans="1:70">
      <c r="A20" s="138"/>
      <c r="B20" s="91" t="s">
        <v>16</v>
      </c>
      <c r="C20" s="140"/>
      <c r="D20" s="88"/>
      <c r="E20" s="84"/>
      <c r="F20" s="84">
        <v>8.9999999999999993E-3</v>
      </c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5"/>
      <c r="Y20" s="85"/>
      <c r="Z20" s="84">
        <v>0.01</v>
      </c>
      <c r="AA20" s="84">
        <v>8.0000000000000002E-3</v>
      </c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6"/>
      <c r="AZ20" s="86"/>
      <c r="BA20" s="86"/>
      <c r="BB20" s="86"/>
      <c r="BC20" s="86"/>
      <c r="BD20" s="86"/>
      <c r="BE20" s="84"/>
      <c r="BF20" s="84"/>
      <c r="BG20" s="84"/>
      <c r="BH20" s="84"/>
      <c r="BI20" s="84"/>
      <c r="BJ20" s="84"/>
      <c r="BK20" s="84"/>
      <c r="BL20" s="84"/>
      <c r="BM20" s="84"/>
      <c r="BN20" s="86"/>
      <c r="BO20" s="84"/>
      <c r="BP20" s="84"/>
      <c r="BQ20" s="84"/>
      <c r="BR20" s="87">
        <v>5.0000000000000002E-5</v>
      </c>
    </row>
    <row r="21" spans="1:70" ht="15.75" customHeight="1">
      <c r="A21" s="138"/>
      <c r="B21" s="91"/>
      <c r="C21" s="141"/>
      <c r="D21" s="88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5"/>
      <c r="Y21" s="85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6"/>
      <c r="AZ21" s="86"/>
      <c r="BA21" s="86"/>
      <c r="BB21" s="86"/>
      <c r="BC21" s="86"/>
      <c r="BD21" s="86"/>
      <c r="BE21" s="84"/>
      <c r="BF21" s="84"/>
      <c r="BG21" s="84"/>
      <c r="BH21" s="84"/>
      <c r="BI21" s="84"/>
      <c r="BJ21" s="84"/>
      <c r="BK21" s="84"/>
      <c r="BL21" s="84"/>
      <c r="BM21" s="84"/>
      <c r="BN21" s="86"/>
      <c r="BO21" s="84"/>
      <c r="BP21" s="84"/>
      <c r="BQ21" s="84"/>
      <c r="BR21" s="87"/>
    </row>
    <row r="22" spans="1:70">
      <c r="A22" s="138" t="s">
        <v>17</v>
      </c>
      <c r="B22" s="84" t="s">
        <v>18</v>
      </c>
      <c r="C22" s="139">
        <f>$F$7</f>
        <v>1</v>
      </c>
      <c r="D22" s="88"/>
      <c r="E22" s="84"/>
      <c r="F22" s="84">
        <v>0.01</v>
      </c>
      <c r="G22" s="84">
        <v>5.9999999999999995E-4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5"/>
      <c r="Y22" s="85"/>
      <c r="Z22" s="84"/>
      <c r="AA22" s="84"/>
      <c r="AB22" s="84"/>
      <c r="AC22" s="84"/>
      <c r="AD22" s="84"/>
      <c r="AE22" s="84"/>
      <c r="AF22" s="84"/>
      <c r="AG22" s="84"/>
      <c r="AH22" s="84">
        <v>6.0000000000000001E-3</v>
      </c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6"/>
      <c r="AZ22" s="86"/>
      <c r="BA22" s="86"/>
      <c r="BB22" s="86"/>
      <c r="BC22" s="86"/>
      <c r="BD22" s="86"/>
      <c r="BE22" s="84"/>
      <c r="BF22" s="84"/>
      <c r="BG22" s="84"/>
      <c r="BH22" s="84"/>
      <c r="BI22" s="84"/>
      <c r="BJ22" s="84"/>
      <c r="BK22" s="84"/>
      <c r="BL22" s="84"/>
      <c r="BM22" s="84"/>
      <c r="BN22" s="86"/>
      <c r="BO22" s="84"/>
      <c r="BP22" s="84"/>
      <c r="BQ22" s="84"/>
      <c r="BR22" s="87"/>
    </row>
    <row r="23" spans="1:70">
      <c r="A23" s="138"/>
      <c r="B23" s="84" t="s">
        <v>19</v>
      </c>
      <c r="C23" s="140"/>
      <c r="D23" s="88"/>
      <c r="E23" s="84"/>
      <c r="F23" s="84">
        <v>4.0000000000000001E-3</v>
      </c>
      <c r="G23" s="84"/>
      <c r="H23" s="84"/>
      <c r="I23" s="84"/>
      <c r="J23" s="84">
        <v>1.9E-2</v>
      </c>
      <c r="K23" s="84">
        <v>2.5000000000000001E-3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5">
        <v>4.1666000000000002E-2</v>
      </c>
      <c r="Y23" s="85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>
        <v>4.7E-2</v>
      </c>
      <c r="AN23" s="84">
        <v>2E-3</v>
      </c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6"/>
      <c r="AZ23" s="86"/>
      <c r="BA23" s="86"/>
      <c r="BB23" s="86"/>
      <c r="BC23" s="86"/>
      <c r="BD23" s="86"/>
      <c r="BE23" s="84"/>
      <c r="BF23" s="84"/>
      <c r="BG23" s="84"/>
      <c r="BH23" s="84"/>
      <c r="BI23" s="84"/>
      <c r="BJ23" s="84"/>
      <c r="BK23" s="84"/>
      <c r="BL23" s="84"/>
      <c r="BM23" s="84"/>
      <c r="BN23" s="86"/>
      <c r="BO23" s="84"/>
      <c r="BP23" s="84"/>
      <c r="BQ23" s="84"/>
      <c r="BR23" s="87"/>
    </row>
    <row r="24" spans="1:70">
      <c r="A24" s="138"/>
      <c r="B24" s="84" t="s">
        <v>80</v>
      </c>
      <c r="C24" s="140"/>
      <c r="D24" s="88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5"/>
      <c r="Y24" s="85"/>
      <c r="Z24" s="84"/>
      <c r="AA24" s="84"/>
      <c r="AB24" s="84"/>
      <c r="AC24" s="84"/>
      <c r="AD24" s="84"/>
      <c r="AE24" s="84"/>
      <c r="AF24" s="84"/>
      <c r="AG24" s="84">
        <v>0.16700000000000001</v>
      </c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6"/>
      <c r="AZ24" s="86"/>
      <c r="BA24" s="86"/>
      <c r="BB24" s="86"/>
      <c r="BC24" s="86"/>
      <c r="BD24" s="86"/>
      <c r="BE24" s="84"/>
      <c r="BF24" s="84"/>
      <c r="BG24" s="84"/>
      <c r="BH24" s="84"/>
      <c r="BI24" s="84"/>
      <c r="BJ24" s="84"/>
      <c r="BK24" s="84"/>
      <c r="BL24" s="84"/>
      <c r="BM24" s="84"/>
      <c r="BN24" s="86"/>
      <c r="BO24" s="84"/>
      <c r="BP24" s="84"/>
      <c r="BQ24" s="84"/>
      <c r="BR24" s="87"/>
    </row>
    <row r="25" spans="1:70">
      <c r="A25" s="138"/>
      <c r="B25" s="84"/>
      <c r="C25" s="141"/>
      <c r="D25" s="88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5"/>
      <c r="Y25" s="85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6"/>
      <c r="AZ25" s="86"/>
      <c r="BA25" s="86"/>
      <c r="BB25" s="86"/>
      <c r="BC25" s="86"/>
      <c r="BD25" s="86"/>
      <c r="BE25" s="84"/>
      <c r="BF25" s="84"/>
      <c r="BG25" s="84"/>
      <c r="BH25" s="84"/>
      <c r="BI25" s="84"/>
      <c r="BJ25" s="84"/>
      <c r="BK25" s="84"/>
      <c r="BL25" s="84"/>
      <c r="BM25" s="84"/>
      <c r="BN25" s="86"/>
      <c r="BO25" s="84"/>
      <c r="BP25" s="84"/>
      <c r="BQ25" s="84"/>
      <c r="BR25" s="87"/>
    </row>
    <row r="26" spans="1:70">
      <c r="A26" s="138" t="s">
        <v>20</v>
      </c>
      <c r="B26" s="101" t="s">
        <v>21</v>
      </c>
      <c r="C26" s="139">
        <f>$F$7</f>
        <v>1</v>
      </c>
      <c r="D26" s="88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9">
        <v>1.7999999999999999E-2</v>
      </c>
      <c r="V26" s="84"/>
      <c r="W26" s="84"/>
      <c r="X26" s="85"/>
      <c r="Y26" s="85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6">
        <v>6.3E-3</v>
      </c>
      <c r="AZ26" s="86"/>
      <c r="BA26" s="86"/>
      <c r="BB26" s="86"/>
      <c r="BC26" s="86"/>
      <c r="BD26" s="86"/>
      <c r="BE26" s="84"/>
      <c r="BF26" s="84"/>
      <c r="BG26" s="84"/>
      <c r="BH26" s="84"/>
      <c r="BI26" s="84"/>
      <c r="BJ26" s="84">
        <v>0.125</v>
      </c>
      <c r="BK26" s="84">
        <v>1.4E-2</v>
      </c>
      <c r="BL26" s="84">
        <v>1.25E-3</v>
      </c>
      <c r="BM26" s="84"/>
      <c r="BN26" s="86"/>
      <c r="BO26" s="84"/>
      <c r="BP26" s="84">
        <v>2E-3</v>
      </c>
      <c r="BQ26" s="84">
        <v>1E-3</v>
      </c>
      <c r="BR26" s="87"/>
    </row>
    <row r="27" spans="1:70">
      <c r="A27" s="138"/>
      <c r="B27" s="69" t="s">
        <v>14</v>
      </c>
      <c r="C27" s="140"/>
      <c r="D27" s="88">
        <v>0.02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5"/>
      <c r="Y27" s="85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6"/>
      <c r="AZ27" s="86"/>
      <c r="BA27" s="86"/>
      <c r="BB27" s="86"/>
      <c r="BC27" s="86"/>
      <c r="BD27" s="86"/>
      <c r="BE27" s="84"/>
      <c r="BF27" s="84"/>
      <c r="BG27" s="84"/>
      <c r="BH27" s="84"/>
      <c r="BI27" s="84"/>
      <c r="BJ27" s="84"/>
      <c r="BK27" s="84"/>
      <c r="BL27" s="84"/>
      <c r="BM27" s="84"/>
      <c r="BN27" s="86"/>
      <c r="BO27" s="84"/>
      <c r="BP27" s="84"/>
      <c r="BQ27" s="84"/>
      <c r="BR27" s="87"/>
    </row>
    <row r="28" spans="1:70">
      <c r="A28" s="138"/>
      <c r="B28" s="91" t="s">
        <v>22</v>
      </c>
      <c r="C28" s="140"/>
      <c r="D28" s="88"/>
      <c r="E28" s="84"/>
      <c r="F28" s="84">
        <v>0.01</v>
      </c>
      <c r="G28" s="84">
        <v>5.9999999999999995E-4</v>
      </c>
      <c r="H28" s="84"/>
      <c r="I28" s="91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5"/>
      <c r="Y28" s="85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6"/>
      <c r="AZ28" s="86"/>
      <c r="BA28" s="86"/>
      <c r="BB28" s="86"/>
      <c r="BC28" s="86"/>
      <c r="BD28" s="86"/>
      <c r="BE28" s="84"/>
      <c r="BF28" s="84"/>
      <c r="BG28" s="84"/>
      <c r="BH28" s="84"/>
      <c r="BI28" s="84"/>
      <c r="BJ28" s="84"/>
      <c r="BK28" s="84"/>
      <c r="BL28" s="84"/>
      <c r="BM28" s="84"/>
      <c r="BN28" s="86"/>
      <c r="BO28" s="84"/>
      <c r="BP28" s="84"/>
      <c r="BQ28" s="84"/>
      <c r="BR28" s="87"/>
    </row>
    <row r="29" spans="1:70">
      <c r="A29" s="138"/>
      <c r="B29" s="102"/>
      <c r="C29" s="140"/>
      <c r="D29" s="88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/>
      <c r="Y29" s="85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6"/>
      <c r="AZ29" s="86"/>
      <c r="BA29" s="86"/>
      <c r="BB29" s="86"/>
      <c r="BC29" s="86"/>
      <c r="BD29" s="86"/>
      <c r="BE29" s="84"/>
      <c r="BF29" s="84"/>
      <c r="BG29" s="84"/>
      <c r="BH29" s="84"/>
      <c r="BI29" s="84"/>
      <c r="BJ29" s="84"/>
      <c r="BK29" s="84"/>
      <c r="BL29" s="84"/>
      <c r="BM29" s="84"/>
      <c r="BN29" s="86"/>
      <c r="BO29" s="84"/>
      <c r="BP29" s="84"/>
      <c r="BQ29" s="84"/>
      <c r="BR29" s="87"/>
    </row>
    <row r="30" spans="1:70">
      <c r="A30" s="138"/>
      <c r="B30" s="84"/>
      <c r="C30" s="141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5"/>
      <c r="Y30" s="85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6"/>
      <c r="AZ30" s="86"/>
      <c r="BA30" s="86"/>
      <c r="BB30" s="86"/>
      <c r="BC30" s="86"/>
      <c r="BD30" s="86"/>
      <c r="BE30" s="84"/>
      <c r="BF30" s="84"/>
      <c r="BG30" s="84"/>
      <c r="BH30" s="84"/>
      <c r="BI30" s="84"/>
      <c r="BJ30" s="84"/>
      <c r="BK30" s="84"/>
      <c r="BL30" s="84"/>
      <c r="BM30" s="84"/>
      <c r="BN30" s="86"/>
      <c r="BO30" s="84"/>
      <c r="BP30" s="84"/>
      <c r="BQ30" s="84"/>
      <c r="BR30" s="87"/>
    </row>
    <row r="31" spans="1:70" ht="16.8">
      <c r="A31" s="103"/>
      <c r="B31" s="104" t="s">
        <v>23</v>
      </c>
      <c r="C31" s="105"/>
      <c r="D31" s="106">
        <f t="shared" ref="D31:AL31" si="0">SUM(D10:D30)</f>
        <v>9.0000000000000011E-2</v>
      </c>
      <c r="E31" s="106">
        <f t="shared" si="0"/>
        <v>0.05</v>
      </c>
      <c r="F31" s="106">
        <f t="shared" si="0"/>
        <v>4.7000000000000007E-2</v>
      </c>
      <c r="G31" s="106">
        <f t="shared" si="0"/>
        <v>1.1999999999999999E-3</v>
      </c>
      <c r="H31" s="106">
        <f t="shared" si="0"/>
        <v>0</v>
      </c>
      <c r="I31" s="106">
        <f t="shared" si="0"/>
        <v>2.3999999999999998E-3</v>
      </c>
      <c r="J31" s="106">
        <f t="shared" si="0"/>
        <v>0.23899999999999999</v>
      </c>
      <c r="K31" s="106">
        <f t="shared" si="0"/>
        <v>9.4999999999999998E-3</v>
      </c>
      <c r="L31" s="106">
        <f t="shared" si="0"/>
        <v>0</v>
      </c>
      <c r="M31" s="106">
        <f t="shared" si="0"/>
        <v>0</v>
      </c>
      <c r="N31" s="106">
        <f t="shared" si="0"/>
        <v>0</v>
      </c>
      <c r="O31" s="106">
        <f t="shared" si="0"/>
        <v>0</v>
      </c>
      <c r="P31" s="106">
        <f t="shared" si="0"/>
        <v>0</v>
      </c>
      <c r="Q31" s="106">
        <f t="shared" si="0"/>
        <v>8.0000000000000002E-3</v>
      </c>
      <c r="R31" s="106">
        <f t="shared" si="0"/>
        <v>0</v>
      </c>
      <c r="S31" s="106">
        <f t="shared" si="0"/>
        <v>0</v>
      </c>
      <c r="T31" s="106">
        <f t="shared" si="0"/>
        <v>0</v>
      </c>
      <c r="U31" s="106">
        <f t="shared" si="0"/>
        <v>1.7999999999999999E-2</v>
      </c>
      <c r="V31" s="106">
        <f t="shared" si="0"/>
        <v>0</v>
      </c>
      <c r="W31" s="106">
        <f t="shared" si="0"/>
        <v>0</v>
      </c>
      <c r="X31" s="106">
        <f t="shared" si="0"/>
        <v>0.14166600000000001</v>
      </c>
      <c r="Y31" s="106">
        <f t="shared" si="0"/>
        <v>0</v>
      </c>
      <c r="Z31" s="106">
        <f t="shared" si="0"/>
        <v>0.01</v>
      </c>
      <c r="AA31" s="106">
        <f t="shared" si="0"/>
        <v>8.0000000000000002E-3</v>
      </c>
      <c r="AB31" s="106">
        <f t="shared" si="0"/>
        <v>0</v>
      </c>
      <c r="AC31" s="106">
        <f t="shared" si="0"/>
        <v>0</v>
      </c>
      <c r="AD31" s="106">
        <f t="shared" si="0"/>
        <v>0</v>
      </c>
      <c r="AE31" s="106">
        <f t="shared" si="0"/>
        <v>0</v>
      </c>
      <c r="AF31" s="106">
        <f t="shared" si="0"/>
        <v>0</v>
      </c>
      <c r="AG31" s="106">
        <f t="shared" si="0"/>
        <v>0.16700000000000001</v>
      </c>
      <c r="AH31" s="106">
        <f t="shared" si="0"/>
        <v>6.0000000000000001E-3</v>
      </c>
      <c r="AI31" s="106">
        <f t="shared" si="0"/>
        <v>0</v>
      </c>
      <c r="AJ31" s="106">
        <f t="shared" si="0"/>
        <v>0</v>
      </c>
      <c r="AK31" s="106">
        <f t="shared" si="0"/>
        <v>0</v>
      </c>
      <c r="AL31" s="106">
        <f t="shared" si="0"/>
        <v>0.01</v>
      </c>
      <c r="AM31" s="106">
        <f t="shared" ref="AM31:BR31" si="1">SUM(AM10:AM30)</f>
        <v>4.7E-2</v>
      </c>
      <c r="AN31" s="106">
        <f t="shared" si="1"/>
        <v>2E-3</v>
      </c>
      <c r="AO31" s="106">
        <f t="shared" si="1"/>
        <v>0</v>
      </c>
      <c r="AP31" s="106">
        <f t="shared" si="1"/>
        <v>0</v>
      </c>
      <c r="AQ31" s="106">
        <f t="shared" si="1"/>
        <v>0</v>
      </c>
      <c r="AR31" s="106">
        <f t="shared" si="1"/>
        <v>0</v>
      </c>
      <c r="AS31" s="106">
        <f t="shared" si="1"/>
        <v>0</v>
      </c>
      <c r="AT31" s="106">
        <f t="shared" si="1"/>
        <v>0</v>
      </c>
      <c r="AU31" s="106">
        <f t="shared" si="1"/>
        <v>0</v>
      </c>
      <c r="AV31" s="106">
        <f t="shared" si="1"/>
        <v>0</v>
      </c>
      <c r="AW31" s="106">
        <f t="shared" si="1"/>
        <v>0</v>
      </c>
      <c r="AX31" s="106">
        <f t="shared" si="1"/>
        <v>0</v>
      </c>
      <c r="AY31" s="106">
        <f t="shared" si="1"/>
        <v>6.3E-3</v>
      </c>
      <c r="AZ31" s="106">
        <f t="shared" si="1"/>
        <v>0</v>
      </c>
      <c r="BA31" s="106">
        <f t="shared" si="1"/>
        <v>0.01</v>
      </c>
      <c r="BB31" s="106">
        <f t="shared" si="1"/>
        <v>0</v>
      </c>
      <c r="BC31" s="106">
        <f t="shared" si="1"/>
        <v>1.2999999999999999E-2</v>
      </c>
      <c r="BD31" s="106">
        <f t="shared" si="1"/>
        <v>3.6999999999999998E-2</v>
      </c>
      <c r="BE31" s="106">
        <f t="shared" si="1"/>
        <v>0.03</v>
      </c>
      <c r="BF31" s="106">
        <f t="shared" si="1"/>
        <v>0.03</v>
      </c>
      <c r="BG31" s="106">
        <f t="shared" si="1"/>
        <v>0</v>
      </c>
      <c r="BH31" s="106">
        <f t="shared" si="1"/>
        <v>0</v>
      </c>
      <c r="BI31" s="106">
        <f t="shared" si="1"/>
        <v>0</v>
      </c>
      <c r="BJ31" s="106">
        <f t="shared" si="1"/>
        <v>0.22500000000000001</v>
      </c>
      <c r="BK31" s="106">
        <f t="shared" si="1"/>
        <v>4.4999999999999998E-2</v>
      </c>
      <c r="BL31" s="106">
        <f t="shared" si="1"/>
        <v>3.3250000000000002E-2</v>
      </c>
      <c r="BM31" s="106">
        <f t="shared" si="1"/>
        <v>0.17</v>
      </c>
      <c r="BN31" s="106">
        <f t="shared" si="1"/>
        <v>0</v>
      </c>
      <c r="BO31" s="106">
        <f t="shared" si="1"/>
        <v>3.0000000000000001E-3</v>
      </c>
      <c r="BP31" s="106">
        <f t="shared" si="1"/>
        <v>8.0000000000000002E-3</v>
      </c>
      <c r="BQ31" s="106">
        <f t="shared" si="1"/>
        <v>6.000000000000001E-3</v>
      </c>
      <c r="BR31" s="107">
        <f t="shared" si="1"/>
        <v>5.0000000000000002E-5</v>
      </c>
    </row>
    <row r="32" spans="1:70" ht="16.8">
      <c r="A32" s="103"/>
      <c r="B32" s="104" t="s">
        <v>35</v>
      </c>
      <c r="C32" s="105"/>
      <c r="D32" s="108">
        <f>ROUND(PRODUCT(D31,$F$7),3)</f>
        <v>0.09</v>
      </c>
      <c r="E32" s="108">
        <f t="shared" ref="E32:BR32" si="2">ROUND(PRODUCT(E31,$F$7),3)</f>
        <v>0.05</v>
      </c>
      <c r="F32" s="108">
        <f t="shared" si="2"/>
        <v>4.7E-2</v>
      </c>
      <c r="G32" s="108">
        <f t="shared" si="2"/>
        <v>1E-3</v>
      </c>
      <c r="H32" s="108">
        <f t="shared" si="2"/>
        <v>0</v>
      </c>
      <c r="I32" s="108">
        <f t="shared" si="2"/>
        <v>2E-3</v>
      </c>
      <c r="J32" s="108">
        <f t="shared" si="2"/>
        <v>0.23899999999999999</v>
      </c>
      <c r="K32" s="108">
        <f t="shared" si="2"/>
        <v>0.01</v>
      </c>
      <c r="L32" s="108">
        <f t="shared" si="2"/>
        <v>0</v>
      </c>
      <c r="M32" s="108">
        <f t="shared" si="2"/>
        <v>0</v>
      </c>
      <c r="N32" s="108">
        <f t="shared" si="2"/>
        <v>0</v>
      </c>
      <c r="O32" s="108">
        <f t="shared" si="2"/>
        <v>0</v>
      </c>
      <c r="P32" s="108">
        <f t="shared" si="2"/>
        <v>0</v>
      </c>
      <c r="Q32" s="108">
        <f t="shared" si="2"/>
        <v>8.0000000000000002E-3</v>
      </c>
      <c r="R32" s="108">
        <f t="shared" si="2"/>
        <v>0</v>
      </c>
      <c r="S32" s="108">
        <f t="shared" si="2"/>
        <v>0</v>
      </c>
      <c r="T32" s="108">
        <f t="shared" si="2"/>
        <v>0</v>
      </c>
      <c r="U32" s="108">
        <f t="shared" si="2"/>
        <v>1.7999999999999999E-2</v>
      </c>
      <c r="V32" s="108">
        <f t="shared" si="2"/>
        <v>0</v>
      </c>
      <c r="W32" s="108">
        <f t="shared" si="2"/>
        <v>0</v>
      </c>
      <c r="X32" s="108">
        <f t="shared" si="2"/>
        <v>0.14199999999999999</v>
      </c>
      <c r="Y32" s="108">
        <f t="shared" si="2"/>
        <v>0</v>
      </c>
      <c r="Z32" s="108">
        <f t="shared" si="2"/>
        <v>0.01</v>
      </c>
      <c r="AA32" s="108">
        <f t="shared" si="2"/>
        <v>8.0000000000000002E-3</v>
      </c>
      <c r="AB32" s="108">
        <f t="shared" si="2"/>
        <v>0</v>
      </c>
      <c r="AC32" s="108">
        <f t="shared" si="2"/>
        <v>0</v>
      </c>
      <c r="AD32" s="108">
        <f t="shared" si="2"/>
        <v>0</v>
      </c>
      <c r="AE32" s="108">
        <f t="shared" si="2"/>
        <v>0</v>
      </c>
      <c r="AF32" s="108">
        <f t="shared" si="2"/>
        <v>0</v>
      </c>
      <c r="AG32" s="108">
        <f t="shared" si="2"/>
        <v>0.16700000000000001</v>
      </c>
      <c r="AH32" s="108">
        <f t="shared" si="2"/>
        <v>6.0000000000000001E-3</v>
      </c>
      <c r="AI32" s="108">
        <f t="shared" si="2"/>
        <v>0</v>
      </c>
      <c r="AJ32" s="108">
        <f t="shared" si="2"/>
        <v>0</v>
      </c>
      <c r="AK32" s="108">
        <f t="shared" si="2"/>
        <v>0</v>
      </c>
      <c r="AL32" s="108">
        <f t="shared" si="2"/>
        <v>0.01</v>
      </c>
      <c r="AM32" s="108">
        <f t="shared" si="2"/>
        <v>4.7E-2</v>
      </c>
      <c r="AN32" s="108">
        <f t="shared" si="2"/>
        <v>2E-3</v>
      </c>
      <c r="AO32" s="108">
        <f t="shared" si="2"/>
        <v>0</v>
      </c>
      <c r="AP32" s="108">
        <f t="shared" si="2"/>
        <v>0</v>
      </c>
      <c r="AQ32" s="108">
        <f t="shared" si="2"/>
        <v>0</v>
      </c>
      <c r="AR32" s="108">
        <f t="shared" si="2"/>
        <v>0</v>
      </c>
      <c r="AS32" s="108">
        <f t="shared" si="2"/>
        <v>0</v>
      </c>
      <c r="AT32" s="108">
        <f t="shared" si="2"/>
        <v>0</v>
      </c>
      <c r="AU32" s="108">
        <f t="shared" si="2"/>
        <v>0</v>
      </c>
      <c r="AV32" s="108">
        <f t="shared" si="2"/>
        <v>0</v>
      </c>
      <c r="AW32" s="108">
        <f t="shared" si="2"/>
        <v>0</v>
      </c>
      <c r="AX32" s="108">
        <f t="shared" si="2"/>
        <v>0</v>
      </c>
      <c r="AY32" s="108">
        <f t="shared" si="2"/>
        <v>6.0000000000000001E-3</v>
      </c>
      <c r="AZ32" s="108">
        <f t="shared" si="2"/>
        <v>0</v>
      </c>
      <c r="BA32" s="108">
        <f t="shared" si="2"/>
        <v>0.01</v>
      </c>
      <c r="BB32" s="108">
        <f t="shared" si="2"/>
        <v>0</v>
      </c>
      <c r="BC32" s="108">
        <f t="shared" si="2"/>
        <v>1.2999999999999999E-2</v>
      </c>
      <c r="BD32" s="108">
        <f t="shared" si="2"/>
        <v>3.6999999999999998E-2</v>
      </c>
      <c r="BE32" s="108">
        <f t="shared" si="2"/>
        <v>0.03</v>
      </c>
      <c r="BF32" s="108">
        <f t="shared" si="2"/>
        <v>0.03</v>
      </c>
      <c r="BG32" s="108">
        <f t="shared" si="2"/>
        <v>0</v>
      </c>
      <c r="BH32" s="108">
        <f t="shared" si="2"/>
        <v>0</v>
      </c>
      <c r="BI32" s="108">
        <f t="shared" si="2"/>
        <v>0</v>
      </c>
      <c r="BJ32" s="108">
        <f t="shared" si="2"/>
        <v>0.22500000000000001</v>
      </c>
      <c r="BK32" s="108">
        <f t="shared" si="2"/>
        <v>4.4999999999999998E-2</v>
      </c>
      <c r="BL32" s="108">
        <f t="shared" si="2"/>
        <v>3.3000000000000002E-2</v>
      </c>
      <c r="BM32" s="108">
        <f t="shared" si="2"/>
        <v>0.17</v>
      </c>
      <c r="BN32" s="108">
        <f t="shared" si="2"/>
        <v>0</v>
      </c>
      <c r="BO32" s="108">
        <f t="shared" si="2"/>
        <v>3.0000000000000001E-3</v>
      </c>
      <c r="BP32" s="108">
        <f t="shared" si="2"/>
        <v>8.0000000000000002E-3</v>
      </c>
      <c r="BQ32" s="108">
        <f t="shared" si="2"/>
        <v>6.0000000000000001E-3</v>
      </c>
      <c r="BR32" s="109">
        <f t="shared" si="2"/>
        <v>0</v>
      </c>
    </row>
    <row r="33" spans="1:73" s="25" customFormat="1" ht="18">
      <c r="A33" s="72"/>
      <c r="B33" s="72"/>
      <c r="C33" s="72"/>
      <c r="D33" s="115">
        <f>D32+' 1,5-2 года (день 2)'!D33+' СВО 3-7 лет '!D32+' ОВЗ 3-7 лет (день 2) '!D32</f>
        <v>0.33999999999999997</v>
      </c>
      <c r="E33" s="115">
        <f>E32+' 1,5-2 года (день 2)'!E33+' СВО 3-7 лет '!E32+' ОВЗ 3-7 лет (день 2) '!E32</f>
        <v>0.19</v>
      </c>
      <c r="F33" s="115">
        <f>F32+' 1,5-2 года (день 2)'!F33+' СВО 3-7 лет '!F32+' ОВЗ 3-7 лет (день 2) '!F32</f>
        <v>0.18099999999999999</v>
      </c>
      <c r="G33" s="115">
        <f>G32+' 1,5-2 года (день 2)'!G33+' СВО 3-7 лет '!G32+' ОВЗ 3-7 лет (день 2) '!G32</f>
        <v>4.0000000000000001E-3</v>
      </c>
      <c r="H33" s="115">
        <f>H32+' 1,5-2 года (день 2)'!H33+' СВО 3-7 лет '!H32+' ОВЗ 3-7 лет (день 2) '!H32</f>
        <v>0</v>
      </c>
      <c r="I33" s="115">
        <f>I32+' 1,5-2 года (день 2)'!I33+' СВО 3-7 лет '!I32+' ОВЗ 3-7 лет (день 2) '!I32</f>
        <v>8.0000000000000002E-3</v>
      </c>
      <c r="J33" s="115">
        <f>J32+' 1,5-2 года (день 2)'!J33+' СВО 3-7 лет '!J32+' ОВЗ 3-7 лет (день 2) '!J32</f>
        <v>0.92299999999999993</v>
      </c>
      <c r="K33" s="115">
        <f>K32+' 1,5-2 года (день 2)'!K33+' СВО 3-7 лет '!K32+' ОВЗ 3-7 лет (день 2) '!K32</f>
        <v>3.8000000000000006E-2</v>
      </c>
      <c r="L33" s="115">
        <f>L32+' 1,5-2 года (день 2)'!L33+' СВО 3-7 лет '!L32+' ОВЗ 3-7 лет (день 2) '!L32</f>
        <v>0</v>
      </c>
      <c r="M33" s="115">
        <f>M32+' 1,5-2 года (день 2)'!M33+' СВО 3-7 лет '!M32+' ОВЗ 3-7 лет (день 2) '!M32</f>
        <v>0</v>
      </c>
      <c r="N33" s="115">
        <f>N32+' 1,5-2 года (день 2)'!N33+' СВО 3-7 лет '!N32+' ОВЗ 3-7 лет (день 2) '!N32</f>
        <v>0</v>
      </c>
      <c r="O33" s="115">
        <f>O32+' 1,5-2 года (день 2)'!O33+' СВО 3-7 лет '!O32+' ОВЗ 3-7 лет (день 2) '!O32</f>
        <v>0</v>
      </c>
      <c r="P33" s="115">
        <f>P32+' 1,5-2 года (день 2)'!P33+' СВО 3-7 лет '!P32+' ОВЗ 3-7 лет (день 2) '!P32</f>
        <v>0</v>
      </c>
      <c r="Q33" s="115">
        <f>Q32+' 1,5-2 года (день 2)'!Q33+' СВО 3-7 лет '!Q32+' ОВЗ 3-7 лет (день 2) '!Q32</f>
        <v>2.9000000000000001E-2</v>
      </c>
      <c r="R33" s="115">
        <f>R32+' 1,5-2 года (день 2)'!R33+' СВО 3-7 лет '!R32+' ОВЗ 3-7 лет (день 2) '!R32</f>
        <v>0</v>
      </c>
      <c r="S33" s="115">
        <f>S32+' 1,5-2 года (день 2)'!S33+' СВО 3-7 лет '!S32+' ОВЗ 3-7 лет (день 2) '!S32</f>
        <v>0</v>
      </c>
      <c r="T33" s="115">
        <f>T32+' 1,5-2 года (день 2)'!T33+' СВО 3-7 лет '!T32+' ОВЗ 3-7 лет (день 2) '!T32</f>
        <v>0</v>
      </c>
      <c r="U33" s="115">
        <f>U32+' 1,5-2 года (день 2)'!U33+' СВО 3-7 лет '!U32+' ОВЗ 3-7 лет (день 2) '!U32</f>
        <v>6.9000000000000006E-2</v>
      </c>
      <c r="V33" s="115">
        <f>V32+' 1,5-2 года (день 2)'!V33+' СВО 3-7 лет '!V32+' ОВЗ 3-7 лет (день 2) '!V32</f>
        <v>0</v>
      </c>
      <c r="W33" s="115">
        <f>W32+' 1,5-2 года (день 2)'!W33+' СВО 3-7 лет '!W32+' ОВЗ 3-7 лет (день 2) '!W32</f>
        <v>0</v>
      </c>
      <c r="X33" s="115">
        <f>X32+' 1,5-2 года (день 2)'!X33+' СВО 3-7 лет '!X32+' ОВЗ 3-7 лет (день 2) '!X32</f>
        <v>0.54300000000000004</v>
      </c>
      <c r="Y33" s="115">
        <f>Y32+' 1,5-2 года (день 2)'!Y33+' СВО 3-7 лет '!Y32+' ОВЗ 3-7 лет (день 2) '!Y32</f>
        <v>0</v>
      </c>
      <c r="Z33" s="115">
        <f>Z32+' 1,5-2 года (день 2)'!Z33+' СВО 3-7 лет '!Z32+' ОВЗ 3-7 лет (день 2) '!Z32</f>
        <v>3.8000000000000006E-2</v>
      </c>
      <c r="AA33" s="115">
        <f>AA32+' 1,5-2 года (день 2)'!AA33+' СВО 3-7 лет '!AA32+' ОВЗ 3-7 лет (день 2) '!AA32</f>
        <v>2.9000000000000001E-2</v>
      </c>
      <c r="AB33" s="115">
        <f>AB32+' 1,5-2 года (день 2)'!AB33+' СВО 3-7 лет '!AB32+' ОВЗ 3-7 лет (день 2) '!AB32</f>
        <v>0</v>
      </c>
      <c r="AC33" s="115">
        <f>AC32+' 1,5-2 года (день 2)'!AC33+' СВО 3-7 лет '!AC32+' ОВЗ 3-7 лет (день 2) '!AC32</f>
        <v>0</v>
      </c>
      <c r="AD33" s="115">
        <f>AD32+' 1,5-2 года (день 2)'!AD33+' СВО 3-7 лет '!AD32+' ОВЗ 3-7 лет (день 2) '!AD32</f>
        <v>0</v>
      </c>
      <c r="AE33" s="115">
        <f>AE32+' 1,5-2 года (день 2)'!AE33+' СВО 3-7 лет '!AE32+' ОВЗ 3-7 лет (день 2) '!AE32</f>
        <v>0</v>
      </c>
      <c r="AF33" s="115">
        <f>AF32+' 1,5-2 года (день 2)'!AF33+' СВО 3-7 лет '!AF32+' ОВЗ 3-7 лет (день 2) '!AF32</f>
        <v>0</v>
      </c>
      <c r="AG33" s="115">
        <f>AG32+' 1,5-2 года (день 2)'!AG33+' СВО 3-7 лет '!AG32+' ОВЗ 3-7 лет (день 2) '!AG32</f>
        <v>0.62600000000000011</v>
      </c>
      <c r="AH33" s="115">
        <f>AH32+' 1,5-2 года (день 2)'!AH33+' СВО 3-7 лет '!AH32+' ОВЗ 3-7 лет (день 2) '!AH32</f>
        <v>2.3E-2</v>
      </c>
      <c r="AI33" s="115">
        <f>AI32+' 1,5-2 года (день 2)'!AI33+' СВО 3-7 лет '!AI32+' ОВЗ 3-7 лет (день 2) '!AI32</f>
        <v>0</v>
      </c>
      <c r="AJ33" s="115">
        <f>AJ32+' 1,5-2 года (день 2)'!AJ33+' СВО 3-7 лет '!AJ32+' ОВЗ 3-7 лет (день 2) '!AJ32</f>
        <v>0</v>
      </c>
      <c r="AK33" s="115">
        <f>AK32+' 1,5-2 года (день 2)'!AK33+' СВО 3-7 лет '!AK32+' ОВЗ 3-7 лет (день 2) '!AK32</f>
        <v>0</v>
      </c>
      <c r="AL33" s="115">
        <f>AL32+' 1,5-2 года (день 2)'!AL33+' СВО 3-7 лет '!AL32+' ОВЗ 3-7 лет (день 2) '!AL32</f>
        <v>3.8000000000000006E-2</v>
      </c>
      <c r="AM33" s="115">
        <f>AM32+' 1,5-2 года (день 2)'!AM33+' СВО 3-7 лет '!AM32+' ОВЗ 3-7 лет (день 2) '!AM32</f>
        <v>0.186</v>
      </c>
      <c r="AN33" s="115">
        <f>AN32+' 1,5-2 года (день 2)'!AN33+' СВО 3-7 лет '!AN32+' ОВЗ 3-7 лет (день 2) '!AN32</f>
        <v>7.0000000000000001E-3</v>
      </c>
      <c r="AO33" s="115">
        <f>AO32+' 1,5-2 года (день 2)'!AO33+' СВО 3-7 лет '!AO32+' ОВЗ 3-7 лет (день 2) '!AO32</f>
        <v>0</v>
      </c>
      <c r="AP33" s="115">
        <f>AP32+' 1,5-2 года (день 2)'!AP33+' СВО 3-7 лет '!AP32+' ОВЗ 3-7 лет (день 2) '!AP32</f>
        <v>0</v>
      </c>
      <c r="AQ33" s="115">
        <f>AQ32+' 1,5-2 года (день 2)'!AQ33+' СВО 3-7 лет '!AQ32+' ОВЗ 3-7 лет (день 2) '!AQ32</f>
        <v>0</v>
      </c>
      <c r="AR33" s="115">
        <f>AR32+' 1,5-2 года (день 2)'!AR33+' СВО 3-7 лет '!AR32+' ОВЗ 3-7 лет (день 2) '!AR32</f>
        <v>0</v>
      </c>
      <c r="AS33" s="115">
        <f>AS32+' 1,5-2 года (день 2)'!AS33+' СВО 3-7 лет '!AS32+' ОВЗ 3-7 лет (день 2) '!AS32</f>
        <v>0</v>
      </c>
      <c r="AT33" s="115">
        <f>AT32+' 1,5-2 года (день 2)'!AT33+' СВО 3-7 лет '!AT32+' ОВЗ 3-7 лет (день 2) '!AT32</f>
        <v>0</v>
      </c>
      <c r="AU33" s="115">
        <f>AU32+' 1,5-2 года (день 2)'!AU33+' СВО 3-7 лет '!AU32+' ОВЗ 3-7 лет (день 2) '!AU32</f>
        <v>0</v>
      </c>
      <c r="AV33" s="115">
        <f>AV32+' 1,5-2 года (день 2)'!AV33+' СВО 3-7 лет '!AV32+' ОВЗ 3-7 лет (день 2) '!AV32</f>
        <v>0</v>
      </c>
      <c r="AW33" s="115">
        <f>AW32+' 1,5-2 года (день 2)'!AW33+' СВО 3-7 лет '!AW32+' ОВЗ 3-7 лет (день 2) '!AW32</f>
        <v>0</v>
      </c>
      <c r="AX33" s="115">
        <f>AX32+' 1,5-2 года (день 2)'!AX33+' СВО 3-7 лет '!AX32+' ОВЗ 3-7 лет (день 2) '!AX32</f>
        <v>0</v>
      </c>
      <c r="AY33" s="115">
        <f>AY32+' 1,5-2 года (день 2)'!AY33+' СВО 3-7 лет '!AY32+' ОВЗ 3-7 лет (день 2) '!AY32</f>
        <v>2.3E-2</v>
      </c>
      <c r="AZ33" s="115">
        <f>AZ32+' 1,5-2 года (день 2)'!AZ33+' СВО 3-7 лет '!AZ32+' ОВЗ 3-7 лет (день 2) '!AZ32</f>
        <v>0</v>
      </c>
      <c r="BA33" s="115">
        <f>BA32+' 1,5-2 года (день 2)'!BA33+' СВО 3-7 лет '!BA32+' ОВЗ 3-7 лет (день 2) '!BA32</f>
        <v>3.8000000000000006E-2</v>
      </c>
      <c r="BB33" s="115">
        <f>BB32+' 1,5-2 года (день 2)'!BB33+' СВО 3-7 лет '!BB32+' ОВЗ 3-7 лет (день 2) '!BB32</f>
        <v>0</v>
      </c>
      <c r="BC33" s="115">
        <f>BC32+' 1,5-2 года (день 2)'!BC33+' СВО 3-7 лет '!BC32+' ОВЗ 3-7 лет (день 2) '!BC32</f>
        <v>4.8999999999999995E-2</v>
      </c>
      <c r="BD33" s="115">
        <f>BD32+' 1,5-2 года (день 2)'!BD33+' СВО 3-7 лет '!BD32+' ОВЗ 3-7 лет (день 2) '!BD32</f>
        <v>0.14000000000000001</v>
      </c>
      <c r="BE33" s="115">
        <f>BE32+' 1,5-2 года (день 2)'!BE33+' СВО 3-7 лет '!BE32+' ОВЗ 3-7 лет (день 2) '!BE32</f>
        <v>0.11</v>
      </c>
      <c r="BF33" s="115">
        <f>BF32+' 1,5-2 года (день 2)'!BF33+' СВО 3-7 лет '!BF32+' ОВЗ 3-7 лет (день 2) '!BF32</f>
        <v>0.11</v>
      </c>
      <c r="BG33" s="115">
        <f>BG32+' 1,5-2 года (день 2)'!BG33+' СВО 3-7 лет '!BG32+' ОВЗ 3-7 лет (день 2) '!BG32</f>
        <v>0</v>
      </c>
      <c r="BH33" s="115">
        <f>BH32+' 1,5-2 года (день 2)'!BH33+' СВО 3-7 лет '!BH32+' ОВЗ 3-7 лет (день 2) '!BH32</f>
        <v>0</v>
      </c>
      <c r="BI33" s="115">
        <f>BI32+' 1,5-2 года (день 2)'!BI33+' СВО 3-7 лет '!BI32+' ОВЗ 3-7 лет (день 2) '!BI32</f>
        <v>0</v>
      </c>
      <c r="BJ33" s="115">
        <f>BJ32+' 1,5-2 года (день 2)'!BJ33+' СВО 3-7 лет '!BJ32+' ОВЗ 3-7 лет (день 2) '!BJ32</f>
        <v>0.82299999999999995</v>
      </c>
      <c r="BK33" s="115">
        <f>BK32+' 1,5-2 года (день 2)'!BK33+' СВО 3-7 лет '!BK32+' ОВЗ 3-7 лет (день 2) '!BK32</f>
        <v>0.17099999999999999</v>
      </c>
      <c r="BL33" s="115">
        <f>BL32+' 1,5-2 года (день 2)'!BL33+' СВО 3-7 лет '!BL32+' ОВЗ 3-7 лет (день 2) '!BL32</f>
        <v>0.13800000000000001</v>
      </c>
      <c r="BM33" s="115">
        <f>BM32+' 1,5-2 года (день 2)'!BM33+' СВО 3-7 лет '!BM32+' ОВЗ 3-7 лет (день 2) '!BM32</f>
        <v>0.65000000000000013</v>
      </c>
      <c r="BN33" s="115">
        <f>BN32+' 1,5-2 года (день 2)'!BN33+' СВО 3-7 лет '!BN32+' ОВЗ 3-7 лет (день 2) '!BN32</f>
        <v>0</v>
      </c>
      <c r="BO33" s="115">
        <f>BO32+' 1,5-2 года (день 2)'!BO33+' СВО 3-7 лет '!BO32+' ОВЗ 3-7 лет (день 2) '!BO32</f>
        <v>1.0999999999999999E-2</v>
      </c>
      <c r="BP33" s="115">
        <f>BP32+' 1,5-2 года (день 2)'!BP33+' СВО 3-7 лет '!BP32+' ОВЗ 3-7 лет (день 2) '!BP32</f>
        <v>3.1E-2</v>
      </c>
      <c r="BQ33" s="115">
        <f>BQ32+' 1,5-2 года (день 2)'!BQ33+' СВО 3-7 лет '!BQ32+' ОВЗ 3-7 лет (день 2) '!BQ32</f>
        <v>2.1999999999999999E-2</v>
      </c>
      <c r="BR33" s="115">
        <f>BR32+' 1,5-2 года (день 2)'!BR33+' СВО 3-7 лет '!BR32+' ОВЗ 3-7 лет (день 2) '!BR32</f>
        <v>0</v>
      </c>
      <c r="BS33" s="26">
        <f>SUM(D33:BQ33)</f>
        <v>5.5880000000000001</v>
      </c>
    </row>
    <row r="34" spans="1:73" s="25" customFormat="1" ht="18">
      <c r="A34" s="72"/>
      <c r="B34" s="72"/>
      <c r="C34" s="72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6"/>
      <c r="BS34" s="26"/>
    </row>
    <row r="35" spans="1:73">
      <c r="A35" s="69"/>
      <c r="B35" s="69"/>
      <c r="C35" s="69"/>
      <c r="D35" s="69" t="s">
        <v>96</v>
      </c>
      <c r="E35" s="69"/>
      <c r="F35" s="75"/>
      <c r="G35" s="69"/>
      <c r="H35" s="69" t="s">
        <v>89</v>
      </c>
      <c r="I35" s="69" t="s">
        <v>89</v>
      </c>
      <c r="J35" s="69"/>
      <c r="K35" s="69" t="s">
        <v>90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1"/>
      <c r="BS35" s="76"/>
      <c r="BT35" s="69"/>
      <c r="BU35" s="69"/>
    </row>
    <row r="36" spans="1:73" ht="11.25" customHeight="1">
      <c r="A36" s="69"/>
      <c r="B36" s="69"/>
      <c r="C36" s="69"/>
      <c r="D36" s="69" t="s">
        <v>91</v>
      </c>
      <c r="E36" s="69"/>
      <c r="F36" s="69" t="s">
        <v>92</v>
      </c>
      <c r="G36" s="69"/>
      <c r="H36" s="69" t="s">
        <v>93</v>
      </c>
      <c r="I36" s="69" t="s">
        <v>93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71"/>
      <c r="BS36" s="76"/>
      <c r="BT36" s="69"/>
      <c r="BU36" s="69"/>
    </row>
    <row r="37" spans="1:73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71"/>
      <c r="BS37" s="76"/>
      <c r="BT37" s="69"/>
      <c r="BU37" s="69"/>
    </row>
    <row r="38" spans="1:73">
      <c r="A38" s="69"/>
      <c r="B38" s="69"/>
      <c r="C38" s="69"/>
      <c r="D38" s="69"/>
      <c r="E38" s="69"/>
      <c r="F38" s="69" t="s">
        <v>94</v>
      </c>
      <c r="G38" s="69"/>
      <c r="H38" s="69" t="s">
        <v>95</v>
      </c>
      <c r="I38" s="69" t="s">
        <v>95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71"/>
      <c r="BS38" s="78"/>
      <c r="BT38" s="70"/>
      <c r="BU38" s="69"/>
    </row>
    <row r="39" spans="1:73" ht="12" customHeight="1">
      <c r="A39" s="69"/>
      <c r="B39" s="69"/>
      <c r="C39" s="69"/>
      <c r="D39" s="69"/>
      <c r="E39" s="69"/>
      <c r="F39" s="69"/>
      <c r="G39" s="69"/>
      <c r="H39" s="69" t="s">
        <v>93</v>
      </c>
      <c r="I39" s="69" t="s">
        <v>93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71"/>
      <c r="BS39" s="76"/>
      <c r="BT39" s="69"/>
      <c r="BU39" s="69"/>
    </row>
    <row r="40" spans="1:73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71"/>
      <c r="BS40" s="76"/>
      <c r="BT40" s="69"/>
      <c r="BU40" s="69"/>
    </row>
    <row r="42" spans="1:73" s="12" customFormat="1" ht="17.399999999999999">
      <c r="B42" s="13" t="s">
        <v>25</v>
      </c>
      <c r="C42" s="14" t="s">
        <v>26</v>
      </c>
      <c r="D42" s="51">
        <v>90.9</v>
      </c>
      <c r="E42" s="51">
        <v>96</v>
      </c>
      <c r="F42" s="51">
        <v>93</v>
      </c>
      <c r="G42" s="51">
        <v>780</v>
      </c>
      <c r="H42" s="51">
        <v>1610</v>
      </c>
      <c r="I42" s="51">
        <v>760</v>
      </c>
      <c r="J42" s="51">
        <v>90.57</v>
      </c>
      <c r="K42" s="51">
        <v>1038.8900000000001</v>
      </c>
      <c r="L42" s="51">
        <v>255.2</v>
      </c>
      <c r="M42" s="51">
        <v>796</v>
      </c>
      <c r="N42" s="51">
        <v>126.38</v>
      </c>
      <c r="O42" s="51">
        <v>416.09</v>
      </c>
      <c r="P42" s="51">
        <v>634.21</v>
      </c>
      <c r="Q42" s="51">
        <v>503.33</v>
      </c>
      <c r="R42" s="51"/>
      <c r="S42" s="51"/>
      <c r="T42" s="51"/>
      <c r="U42" s="51">
        <v>920</v>
      </c>
      <c r="V42" s="51">
        <v>464.1</v>
      </c>
      <c r="W42" s="51">
        <v>249</v>
      </c>
      <c r="X42" s="51">
        <v>8.6999999999999993</v>
      </c>
      <c r="Y42" s="51"/>
      <c r="Z42" s="51">
        <v>415</v>
      </c>
      <c r="AA42" s="51">
        <v>416</v>
      </c>
      <c r="AB42" s="51">
        <v>358</v>
      </c>
      <c r="AC42" s="51">
        <v>283</v>
      </c>
      <c r="AD42" s="51">
        <v>144</v>
      </c>
      <c r="AE42" s="51">
        <v>668</v>
      </c>
      <c r="AF42" s="51"/>
      <c r="AG42" s="51">
        <v>252</v>
      </c>
      <c r="AH42" s="51">
        <v>340</v>
      </c>
      <c r="AI42" s="51">
        <v>186</v>
      </c>
      <c r="AJ42" s="51">
        <v>263.64</v>
      </c>
      <c r="AK42" s="51">
        <v>98</v>
      </c>
      <c r="AL42" s="51">
        <v>67</v>
      </c>
      <c r="AM42" s="51">
        <v>49.4</v>
      </c>
      <c r="AN42" s="51">
        <v>240</v>
      </c>
      <c r="AO42" s="51">
        <v>258</v>
      </c>
      <c r="AP42" s="51"/>
      <c r="AQ42" s="51">
        <v>346</v>
      </c>
      <c r="AR42" s="51"/>
      <c r="AS42" s="51">
        <v>281.61</v>
      </c>
      <c r="AT42" s="51">
        <v>87.5</v>
      </c>
      <c r="AU42" s="51">
        <v>74</v>
      </c>
      <c r="AV42" s="51">
        <v>64.67</v>
      </c>
      <c r="AW42" s="51">
        <v>75.709999999999994</v>
      </c>
      <c r="AX42" s="51">
        <v>85.71</v>
      </c>
      <c r="AY42" s="51">
        <v>58.75</v>
      </c>
      <c r="AZ42" s="51">
        <v>95.38</v>
      </c>
      <c r="BA42" s="51">
        <v>74</v>
      </c>
      <c r="BB42" s="51">
        <v>65</v>
      </c>
      <c r="BC42" s="51">
        <v>139.33000000000001</v>
      </c>
      <c r="BD42" s="51">
        <v>362</v>
      </c>
      <c r="BE42" s="51">
        <v>549</v>
      </c>
      <c r="BF42" s="51">
        <v>666</v>
      </c>
      <c r="BG42" s="51">
        <v>300</v>
      </c>
      <c r="BH42" s="51">
        <v>578</v>
      </c>
      <c r="BI42" s="51"/>
      <c r="BJ42" s="51">
        <v>84</v>
      </c>
      <c r="BK42" s="51">
        <v>68</v>
      </c>
      <c r="BL42" s="51">
        <v>79</v>
      </c>
      <c r="BM42" s="51">
        <v>87</v>
      </c>
      <c r="BN42" s="51">
        <v>109</v>
      </c>
      <c r="BO42" s="51">
        <v>329</v>
      </c>
      <c r="BP42" s="51">
        <v>182.22</v>
      </c>
      <c r="BQ42" s="51">
        <v>25</v>
      </c>
      <c r="BR42" s="57"/>
    </row>
    <row r="43" spans="1:73" ht="17.399999999999999">
      <c r="B43" s="8" t="s">
        <v>27</v>
      </c>
      <c r="C43" s="9" t="s">
        <v>26</v>
      </c>
      <c r="D43" s="10">
        <f>D42/1000</f>
        <v>9.0900000000000009E-2</v>
      </c>
      <c r="E43" s="10">
        <f t="shared" ref="E43:BQ43" si="3">E42/1000</f>
        <v>9.6000000000000002E-2</v>
      </c>
      <c r="F43" s="10">
        <f t="shared" si="3"/>
        <v>9.2999999999999999E-2</v>
      </c>
      <c r="G43" s="10">
        <f t="shared" si="3"/>
        <v>0.78</v>
      </c>
      <c r="H43" s="10">
        <f t="shared" si="3"/>
        <v>1.61</v>
      </c>
      <c r="I43" s="10">
        <f t="shared" si="3"/>
        <v>0.76</v>
      </c>
      <c r="J43" s="10">
        <f t="shared" si="3"/>
        <v>9.0569999999999998E-2</v>
      </c>
      <c r="K43" s="10">
        <f t="shared" si="3"/>
        <v>1.0388900000000001</v>
      </c>
      <c r="L43" s="10">
        <f t="shared" si="3"/>
        <v>0.25519999999999998</v>
      </c>
      <c r="M43" s="10">
        <f t="shared" si="3"/>
        <v>0.79600000000000004</v>
      </c>
      <c r="N43" s="10">
        <f t="shared" si="3"/>
        <v>0.12637999999999999</v>
      </c>
      <c r="O43" s="10">
        <f t="shared" si="3"/>
        <v>0.41608999999999996</v>
      </c>
      <c r="P43" s="10">
        <f t="shared" si="3"/>
        <v>0.63421000000000005</v>
      </c>
      <c r="Q43" s="10">
        <f t="shared" si="3"/>
        <v>0.50332999999999994</v>
      </c>
      <c r="R43" s="10">
        <f t="shared" si="3"/>
        <v>0</v>
      </c>
      <c r="S43" s="10">
        <f t="shared" si="3"/>
        <v>0</v>
      </c>
      <c r="T43" s="10">
        <f t="shared" si="3"/>
        <v>0</v>
      </c>
      <c r="U43" s="10">
        <f t="shared" si="3"/>
        <v>0.92</v>
      </c>
      <c r="V43" s="10">
        <f>V42/1000</f>
        <v>0.46410000000000001</v>
      </c>
      <c r="W43" s="10">
        <f>W42/1000</f>
        <v>0.249</v>
      </c>
      <c r="X43" s="10">
        <f t="shared" si="3"/>
        <v>8.6999999999999994E-3</v>
      </c>
      <c r="Y43" s="10">
        <f t="shared" si="3"/>
        <v>0</v>
      </c>
      <c r="Z43" s="10">
        <f t="shared" si="3"/>
        <v>0.41499999999999998</v>
      </c>
      <c r="AA43" s="10">
        <f t="shared" si="3"/>
        <v>0.41599999999999998</v>
      </c>
      <c r="AB43" s="10">
        <f t="shared" si="3"/>
        <v>0.35799999999999998</v>
      </c>
      <c r="AC43" s="10">
        <f t="shared" si="3"/>
        <v>0.28299999999999997</v>
      </c>
      <c r="AD43" s="10">
        <f t="shared" si="3"/>
        <v>0.14399999999999999</v>
      </c>
      <c r="AE43" s="10">
        <f t="shared" si="3"/>
        <v>0.66800000000000004</v>
      </c>
      <c r="AF43" s="10">
        <f t="shared" ref="AF43:AI43" si="4">AF42/1000</f>
        <v>0</v>
      </c>
      <c r="AG43" s="10">
        <f t="shared" si="4"/>
        <v>0.252</v>
      </c>
      <c r="AH43" s="10">
        <f t="shared" si="4"/>
        <v>0.34</v>
      </c>
      <c r="AI43" s="10">
        <f t="shared" si="4"/>
        <v>0.186</v>
      </c>
      <c r="AJ43" s="10">
        <f t="shared" si="3"/>
        <v>0.26363999999999999</v>
      </c>
      <c r="AK43" s="10">
        <f t="shared" si="3"/>
        <v>9.8000000000000004E-2</v>
      </c>
      <c r="AL43" s="10">
        <f t="shared" si="3"/>
        <v>6.7000000000000004E-2</v>
      </c>
      <c r="AM43" s="10">
        <f t="shared" si="3"/>
        <v>4.9399999999999999E-2</v>
      </c>
      <c r="AN43" s="10">
        <f t="shared" si="3"/>
        <v>0.24</v>
      </c>
      <c r="AO43" s="10">
        <f t="shared" si="3"/>
        <v>0.25800000000000001</v>
      </c>
      <c r="AP43" s="10">
        <f t="shared" si="3"/>
        <v>0</v>
      </c>
      <c r="AQ43" s="10">
        <f t="shared" si="3"/>
        <v>0.34599999999999997</v>
      </c>
      <c r="AR43" s="10">
        <f t="shared" si="3"/>
        <v>0</v>
      </c>
      <c r="AS43" s="10">
        <f t="shared" si="3"/>
        <v>0.28161000000000003</v>
      </c>
      <c r="AT43" s="10">
        <f t="shared" si="3"/>
        <v>8.7499999999999994E-2</v>
      </c>
      <c r="AU43" s="10">
        <f t="shared" si="3"/>
        <v>7.3999999999999996E-2</v>
      </c>
      <c r="AV43" s="10">
        <f t="shared" si="3"/>
        <v>6.4670000000000005E-2</v>
      </c>
      <c r="AW43" s="10">
        <f t="shared" si="3"/>
        <v>7.571E-2</v>
      </c>
      <c r="AX43" s="10">
        <f t="shared" si="3"/>
        <v>8.5709999999999995E-2</v>
      </c>
      <c r="AY43" s="10">
        <f t="shared" si="3"/>
        <v>5.8749999999999997E-2</v>
      </c>
      <c r="AZ43" s="10">
        <f t="shared" si="3"/>
        <v>9.5379999999999993E-2</v>
      </c>
      <c r="BA43" s="10">
        <f t="shared" si="3"/>
        <v>7.3999999999999996E-2</v>
      </c>
      <c r="BB43" s="10">
        <f t="shared" si="3"/>
        <v>6.5000000000000002E-2</v>
      </c>
      <c r="BC43" s="10">
        <f t="shared" si="3"/>
        <v>0.13933000000000001</v>
      </c>
      <c r="BD43" s="10">
        <f t="shared" si="3"/>
        <v>0.36199999999999999</v>
      </c>
      <c r="BE43" s="10">
        <f t="shared" si="3"/>
        <v>0.54900000000000004</v>
      </c>
      <c r="BF43" s="10">
        <f t="shared" si="3"/>
        <v>0.66600000000000004</v>
      </c>
      <c r="BG43" s="10">
        <f t="shared" si="3"/>
        <v>0.3</v>
      </c>
      <c r="BH43" s="10">
        <f t="shared" si="3"/>
        <v>0.57799999999999996</v>
      </c>
      <c r="BI43" s="10">
        <f t="shared" si="3"/>
        <v>0</v>
      </c>
      <c r="BJ43" s="10">
        <f t="shared" si="3"/>
        <v>8.4000000000000005E-2</v>
      </c>
      <c r="BK43" s="10">
        <f t="shared" si="3"/>
        <v>6.8000000000000005E-2</v>
      </c>
      <c r="BL43" s="10">
        <f t="shared" si="3"/>
        <v>7.9000000000000001E-2</v>
      </c>
      <c r="BM43" s="10">
        <f t="shared" si="3"/>
        <v>8.6999999999999994E-2</v>
      </c>
      <c r="BN43" s="10">
        <f t="shared" si="3"/>
        <v>0.109</v>
      </c>
      <c r="BO43" s="10">
        <f t="shared" si="3"/>
        <v>0.32900000000000001</v>
      </c>
      <c r="BP43" s="10">
        <f t="shared" si="3"/>
        <v>0.18221999999999999</v>
      </c>
      <c r="BQ43" s="10">
        <f t="shared" si="3"/>
        <v>2.5000000000000001E-2</v>
      </c>
      <c r="BR43" s="55">
        <f t="shared" ref="BR43" si="5">BR42/1000</f>
        <v>0</v>
      </c>
    </row>
    <row r="44" spans="1:73" ht="17.399999999999999">
      <c r="A44" s="16"/>
      <c r="B44" s="17" t="s">
        <v>28</v>
      </c>
      <c r="C44" s="158"/>
      <c r="D44" s="18">
        <f t="shared" ref="D44:AI44" si="6">D32*D42</f>
        <v>8.1810000000000009</v>
      </c>
      <c r="E44" s="18">
        <f t="shared" si="6"/>
        <v>4.8000000000000007</v>
      </c>
      <c r="F44" s="18">
        <f t="shared" si="6"/>
        <v>4.3710000000000004</v>
      </c>
      <c r="G44" s="18">
        <f t="shared" si="6"/>
        <v>0.78</v>
      </c>
      <c r="H44" s="18">
        <f t="shared" si="6"/>
        <v>0</v>
      </c>
      <c r="I44" s="18">
        <f t="shared" si="6"/>
        <v>1.52</v>
      </c>
      <c r="J44" s="18">
        <f t="shared" si="6"/>
        <v>21.646229999999999</v>
      </c>
      <c r="K44" s="18">
        <f t="shared" si="6"/>
        <v>10.388900000000001</v>
      </c>
      <c r="L44" s="18">
        <f t="shared" si="6"/>
        <v>0</v>
      </c>
      <c r="M44" s="18">
        <f t="shared" si="6"/>
        <v>0</v>
      </c>
      <c r="N44" s="18">
        <f t="shared" si="6"/>
        <v>0</v>
      </c>
      <c r="O44" s="18">
        <f t="shared" si="6"/>
        <v>0</v>
      </c>
      <c r="P44" s="18">
        <f t="shared" si="6"/>
        <v>0</v>
      </c>
      <c r="Q44" s="18">
        <f t="shared" si="6"/>
        <v>4.0266399999999996</v>
      </c>
      <c r="R44" s="18">
        <f t="shared" si="6"/>
        <v>0</v>
      </c>
      <c r="S44" s="18">
        <f t="shared" si="6"/>
        <v>0</v>
      </c>
      <c r="T44" s="18">
        <f t="shared" si="6"/>
        <v>0</v>
      </c>
      <c r="U44" s="18">
        <f t="shared" si="6"/>
        <v>16.559999999999999</v>
      </c>
      <c r="V44" s="18">
        <f t="shared" si="6"/>
        <v>0</v>
      </c>
      <c r="W44" s="18">
        <f t="shared" si="6"/>
        <v>0</v>
      </c>
      <c r="X44" s="18">
        <f t="shared" si="6"/>
        <v>1.2353999999999998</v>
      </c>
      <c r="Y44" s="18">
        <f t="shared" si="6"/>
        <v>0</v>
      </c>
      <c r="Z44" s="18">
        <f t="shared" si="6"/>
        <v>4.1500000000000004</v>
      </c>
      <c r="AA44" s="18">
        <f t="shared" si="6"/>
        <v>3.3280000000000003</v>
      </c>
      <c r="AB44" s="18">
        <f t="shared" si="6"/>
        <v>0</v>
      </c>
      <c r="AC44" s="18">
        <f t="shared" si="6"/>
        <v>0</v>
      </c>
      <c r="AD44" s="18">
        <f t="shared" si="6"/>
        <v>0</v>
      </c>
      <c r="AE44" s="18">
        <f t="shared" si="6"/>
        <v>0</v>
      </c>
      <c r="AF44" s="18">
        <f t="shared" si="6"/>
        <v>0</v>
      </c>
      <c r="AG44" s="18">
        <f t="shared" si="6"/>
        <v>42.084000000000003</v>
      </c>
      <c r="AH44" s="18">
        <f t="shared" si="6"/>
        <v>2.04</v>
      </c>
      <c r="AI44" s="18">
        <f t="shared" si="6"/>
        <v>0</v>
      </c>
      <c r="AJ44" s="18">
        <f t="shared" ref="AJ44:BR44" si="7">AJ32*AJ42</f>
        <v>0</v>
      </c>
      <c r="AK44" s="18">
        <f t="shared" si="7"/>
        <v>0</v>
      </c>
      <c r="AL44" s="18">
        <f t="shared" si="7"/>
        <v>0.67</v>
      </c>
      <c r="AM44" s="18">
        <f t="shared" si="7"/>
        <v>2.3218000000000001</v>
      </c>
      <c r="AN44" s="18">
        <f t="shared" si="7"/>
        <v>0.48</v>
      </c>
      <c r="AO44" s="18">
        <f t="shared" si="7"/>
        <v>0</v>
      </c>
      <c r="AP44" s="18">
        <f t="shared" si="7"/>
        <v>0</v>
      </c>
      <c r="AQ44" s="18">
        <f t="shared" si="7"/>
        <v>0</v>
      </c>
      <c r="AR44" s="18">
        <f t="shared" si="7"/>
        <v>0</v>
      </c>
      <c r="AS44" s="18">
        <f t="shared" si="7"/>
        <v>0</v>
      </c>
      <c r="AT44" s="18">
        <f t="shared" si="7"/>
        <v>0</v>
      </c>
      <c r="AU44" s="18">
        <f t="shared" si="7"/>
        <v>0</v>
      </c>
      <c r="AV44" s="18">
        <f t="shared" si="7"/>
        <v>0</v>
      </c>
      <c r="AW44" s="18">
        <f t="shared" si="7"/>
        <v>0</v>
      </c>
      <c r="AX44" s="18">
        <f t="shared" si="7"/>
        <v>0</v>
      </c>
      <c r="AY44" s="18">
        <f t="shared" si="7"/>
        <v>0.35249999999999998</v>
      </c>
      <c r="AZ44" s="18">
        <f t="shared" si="7"/>
        <v>0</v>
      </c>
      <c r="BA44" s="18">
        <f t="shared" si="7"/>
        <v>0.74</v>
      </c>
      <c r="BB44" s="18">
        <f t="shared" si="7"/>
        <v>0</v>
      </c>
      <c r="BC44" s="18">
        <f t="shared" si="7"/>
        <v>1.8112900000000001</v>
      </c>
      <c r="BD44" s="18">
        <f t="shared" si="7"/>
        <v>13.394</v>
      </c>
      <c r="BE44" s="18">
        <f t="shared" si="7"/>
        <v>16.47</v>
      </c>
      <c r="BF44" s="18">
        <f t="shared" si="7"/>
        <v>19.98</v>
      </c>
      <c r="BG44" s="18">
        <f t="shared" si="7"/>
        <v>0</v>
      </c>
      <c r="BH44" s="18">
        <f t="shared" si="7"/>
        <v>0</v>
      </c>
      <c r="BI44" s="18">
        <f t="shared" si="7"/>
        <v>0</v>
      </c>
      <c r="BJ44" s="18">
        <f t="shared" si="7"/>
        <v>18.900000000000002</v>
      </c>
      <c r="BK44" s="18">
        <f t="shared" si="7"/>
        <v>3.06</v>
      </c>
      <c r="BL44" s="18">
        <f t="shared" si="7"/>
        <v>2.6070000000000002</v>
      </c>
      <c r="BM44" s="18">
        <f t="shared" si="7"/>
        <v>14.790000000000001</v>
      </c>
      <c r="BN44" s="18">
        <f t="shared" si="7"/>
        <v>0</v>
      </c>
      <c r="BO44" s="18">
        <f t="shared" si="7"/>
        <v>0.98699999999999999</v>
      </c>
      <c r="BP44" s="18">
        <f t="shared" si="7"/>
        <v>1.4577599999999999</v>
      </c>
      <c r="BQ44" s="18">
        <f t="shared" si="7"/>
        <v>0.15</v>
      </c>
      <c r="BR44" s="58">
        <f t="shared" si="7"/>
        <v>0</v>
      </c>
      <c r="BS44" s="19">
        <f>SUM(D44:BQ44)</f>
        <v>223.28252000000003</v>
      </c>
      <c r="BT44" s="20">
        <f>BS44/$C$10</f>
        <v>223.28252000000003</v>
      </c>
    </row>
    <row r="45" spans="1:73" ht="17.399999999999999">
      <c r="A45" s="16"/>
      <c r="B45" s="17" t="s">
        <v>29</v>
      </c>
      <c r="C45" s="158"/>
      <c r="D45" s="18">
        <f t="shared" ref="D45:AI45" si="8">D32*D42</f>
        <v>8.1810000000000009</v>
      </c>
      <c r="E45" s="18">
        <f t="shared" si="8"/>
        <v>4.8000000000000007</v>
      </c>
      <c r="F45" s="18">
        <f t="shared" si="8"/>
        <v>4.3710000000000004</v>
      </c>
      <c r="G45" s="18">
        <f t="shared" si="8"/>
        <v>0.78</v>
      </c>
      <c r="H45" s="18">
        <f t="shared" si="8"/>
        <v>0</v>
      </c>
      <c r="I45" s="18">
        <f t="shared" si="8"/>
        <v>1.52</v>
      </c>
      <c r="J45" s="18">
        <f t="shared" si="8"/>
        <v>21.646229999999999</v>
      </c>
      <c r="K45" s="18">
        <f t="shared" si="8"/>
        <v>10.388900000000001</v>
      </c>
      <c r="L45" s="18">
        <f t="shared" si="8"/>
        <v>0</v>
      </c>
      <c r="M45" s="18">
        <f t="shared" si="8"/>
        <v>0</v>
      </c>
      <c r="N45" s="18">
        <f t="shared" si="8"/>
        <v>0</v>
      </c>
      <c r="O45" s="18">
        <f t="shared" si="8"/>
        <v>0</v>
      </c>
      <c r="P45" s="18">
        <f t="shared" si="8"/>
        <v>0</v>
      </c>
      <c r="Q45" s="18">
        <f t="shared" si="8"/>
        <v>4.0266399999999996</v>
      </c>
      <c r="R45" s="18">
        <f t="shared" si="8"/>
        <v>0</v>
      </c>
      <c r="S45" s="18">
        <f t="shared" si="8"/>
        <v>0</v>
      </c>
      <c r="T45" s="18">
        <f t="shared" si="8"/>
        <v>0</v>
      </c>
      <c r="U45" s="18">
        <f t="shared" si="8"/>
        <v>16.559999999999999</v>
      </c>
      <c r="V45" s="18">
        <f t="shared" si="8"/>
        <v>0</v>
      </c>
      <c r="W45" s="18">
        <f t="shared" si="8"/>
        <v>0</v>
      </c>
      <c r="X45" s="18">
        <f t="shared" si="8"/>
        <v>1.2353999999999998</v>
      </c>
      <c r="Y45" s="18">
        <f t="shared" si="8"/>
        <v>0</v>
      </c>
      <c r="Z45" s="18">
        <f t="shared" si="8"/>
        <v>4.1500000000000004</v>
      </c>
      <c r="AA45" s="18">
        <f t="shared" si="8"/>
        <v>3.3280000000000003</v>
      </c>
      <c r="AB45" s="18">
        <f t="shared" si="8"/>
        <v>0</v>
      </c>
      <c r="AC45" s="18">
        <f t="shared" si="8"/>
        <v>0</v>
      </c>
      <c r="AD45" s="18">
        <f t="shared" si="8"/>
        <v>0</v>
      </c>
      <c r="AE45" s="18">
        <f t="shared" si="8"/>
        <v>0</v>
      </c>
      <c r="AF45" s="18">
        <f t="shared" si="8"/>
        <v>0</v>
      </c>
      <c r="AG45" s="18">
        <f t="shared" si="8"/>
        <v>42.084000000000003</v>
      </c>
      <c r="AH45" s="18">
        <f t="shared" si="8"/>
        <v>2.04</v>
      </c>
      <c r="AI45" s="18">
        <f t="shared" si="8"/>
        <v>0</v>
      </c>
      <c r="AJ45" s="18">
        <f t="shared" ref="AJ45:BR45" si="9">AJ32*AJ42</f>
        <v>0</v>
      </c>
      <c r="AK45" s="18">
        <f t="shared" si="9"/>
        <v>0</v>
      </c>
      <c r="AL45" s="18">
        <f t="shared" si="9"/>
        <v>0.67</v>
      </c>
      <c r="AM45" s="18">
        <f t="shared" si="9"/>
        <v>2.3218000000000001</v>
      </c>
      <c r="AN45" s="18">
        <f t="shared" si="9"/>
        <v>0.48</v>
      </c>
      <c r="AO45" s="18">
        <f t="shared" si="9"/>
        <v>0</v>
      </c>
      <c r="AP45" s="18">
        <f t="shared" si="9"/>
        <v>0</v>
      </c>
      <c r="AQ45" s="18">
        <f t="shared" si="9"/>
        <v>0</v>
      </c>
      <c r="AR45" s="18">
        <f t="shared" si="9"/>
        <v>0</v>
      </c>
      <c r="AS45" s="18">
        <f t="shared" si="9"/>
        <v>0</v>
      </c>
      <c r="AT45" s="18">
        <f t="shared" si="9"/>
        <v>0</v>
      </c>
      <c r="AU45" s="18">
        <f t="shared" si="9"/>
        <v>0</v>
      </c>
      <c r="AV45" s="18">
        <f t="shared" si="9"/>
        <v>0</v>
      </c>
      <c r="AW45" s="18">
        <f t="shared" si="9"/>
        <v>0</v>
      </c>
      <c r="AX45" s="18">
        <f t="shared" si="9"/>
        <v>0</v>
      </c>
      <c r="AY45" s="18">
        <f t="shared" si="9"/>
        <v>0.35249999999999998</v>
      </c>
      <c r="AZ45" s="18">
        <f t="shared" si="9"/>
        <v>0</v>
      </c>
      <c r="BA45" s="18">
        <f t="shared" si="9"/>
        <v>0.74</v>
      </c>
      <c r="BB45" s="18">
        <f t="shared" si="9"/>
        <v>0</v>
      </c>
      <c r="BC45" s="18">
        <f t="shared" si="9"/>
        <v>1.8112900000000001</v>
      </c>
      <c r="BD45" s="18">
        <f t="shared" si="9"/>
        <v>13.394</v>
      </c>
      <c r="BE45" s="18">
        <f t="shared" si="9"/>
        <v>16.47</v>
      </c>
      <c r="BF45" s="18">
        <f t="shared" si="9"/>
        <v>19.98</v>
      </c>
      <c r="BG45" s="18">
        <f t="shared" si="9"/>
        <v>0</v>
      </c>
      <c r="BH45" s="18">
        <f t="shared" si="9"/>
        <v>0</v>
      </c>
      <c r="BI45" s="18">
        <f t="shared" si="9"/>
        <v>0</v>
      </c>
      <c r="BJ45" s="18">
        <f t="shared" si="9"/>
        <v>18.900000000000002</v>
      </c>
      <c r="BK45" s="18">
        <f t="shared" si="9"/>
        <v>3.06</v>
      </c>
      <c r="BL45" s="18">
        <f t="shared" si="9"/>
        <v>2.6070000000000002</v>
      </c>
      <c r="BM45" s="18">
        <f t="shared" si="9"/>
        <v>14.790000000000001</v>
      </c>
      <c r="BN45" s="18">
        <f t="shared" si="9"/>
        <v>0</v>
      </c>
      <c r="BO45" s="18">
        <f t="shared" si="9"/>
        <v>0.98699999999999999</v>
      </c>
      <c r="BP45" s="18">
        <f t="shared" si="9"/>
        <v>1.4577599999999999</v>
      </c>
      <c r="BQ45" s="18">
        <f t="shared" si="9"/>
        <v>0.15</v>
      </c>
      <c r="BR45" s="58">
        <f t="shared" si="9"/>
        <v>0</v>
      </c>
      <c r="BS45" s="19">
        <f>SUM(D45:BQ45)</f>
        <v>223.28252000000003</v>
      </c>
      <c r="BT45" s="20">
        <f>BS45/$C$10</f>
        <v>223.28252000000003</v>
      </c>
    </row>
    <row r="46" spans="1:73">
      <c r="A46" s="21"/>
      <c r="B46" s="21" t="s">
        <v>30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59"/>
    </row>
    <row r="47" spans="1:73">
      <c r="A47" s="21"/>
      <c r="B47" s="21" t="s">
        <v>31</v>
      </c>
      <c r="BT47" s="23">
        <f>BT62+BT79+BT94+BT110</f>
        <v>146.72693420000002</v>
      </c>
    </row>
    <row r="49" spans="1:72">
      <c r="J49" s="1"/>
    </row>
    <row r="50" spans="1:72" ht="15" customHeight="1">
      <c r="A50" s="146"/>
      <c r="B50" s="2" t="s">
        <v>2</v>
      </c>
      <c r="C50" s="148" t="s">
        <v>3</v>
      </c>
      <c r="D50" s="148" t="str">
        <f t="shared" ref="D50:AL50" si="10">D8</f>
        <v>Хлеб пшеничный</v>
      </c>
      <c r="E50" s="148" t="str">
        <f t="shared" si="10"/>
        <v>Хлеб ржано-пшеничный</v>
      </c>
      <c r="F50" s="148" t="str">
        <f t="shared" si="10"/>
        <v>Сахар</v>
      </c>
      <c r="G50" s="148" t="str">
        <f t="shared" si="10"/>
        <v>Чай</v>
      </c>
      <c r="H50" s="148" t="str">
        <f t="shared" si="10"/>
        <v>Какао</v>
      </c>
      <c r="I50" s="148" t="str">
        <f t="shared" si="10"/>
        <v>Кофейный напиток</v>
      </c>
      <c r="J50" s="148" t="str">
        <f t="shared" si="10"/>
        <v>Молоко 2,5%</v>
      </c>
      <c r="K50" s="148" t="str">
        <f t="shared" si="10"/>
        <v>Масло сливочное</v>
      </c>
      <c r="L50" s="148" t="str">
        <f t="shared" si="10"/>
        <v>Сметана 15%</v>
      </c>
      <c r="M50" s="148" t="str">
        <f t="shared" si="10"/>
        <v>Молоко сухое</v>
      </c>
      <c r="N50" s="148" t="str">
        <f t="shared" si="10"/>
        <v>Снежок 2,5 %</v>
      </c>
      <c r="O50" s="148" t="str">
        <f t="shared" si="10"/>
        <v>Творог 5%</v>
      </c>
      <c r="P50" s="148" t="str">
        <f t="shared" si="10"/>
        <v>Молоко сгущенное</v>
      </c>
      <c r="Q50" s="148" t="str">
        <f t="shared" si="10"/>
        <v xml:space="preserve">Джем Сава </v>
      </c>
      <c r="R50" s="148" t="str">
        <f t="shared" si="10"/>
        <v>Сыр</v>
      </c>
      <c r="S50" s="148" t="str">
        <f t="shared" si="10"/>
        <v>Зеленый горошек</v>
      </c>
      <c r="T50" s="148" t="str">
        <f t="shared" si="10"/>
        <v>Кукуруза консервирован.</v>
      </c>
      <c r="U50" s="148" t="str">
        <f t="shared" si="10"/>
        <v>Консервы рыбные</v>
      </c>
      <c r="V50" s="148" t="str">
        <f t="shared" si="10"/>
        <v>Огурцы консервирован.</v>
      </c>
      <c r="W50" s="148" t="str">
        <f t="shared" si="10"/>
        <v>Огурцы свежие</v>
      </c>
      <c r="X50" s="148" t="str">
        <f t="shared" si="10"/>
        <v>Яйцо</v>
      </c>
      <c r="Y50" s="148" t="str">
        <f t="shared" si="10"/>
        <v>Икра кабачковая</v>
      </c>
      <c r="Z50" s="148" t="str">
        <f t="shared" si="10"/>
        <v>Изюм</v>
      </c>
      <c r="AA50" s="148" t="str">
        <f t="shared" si="10"/>
        <v>Курага</v>
      </c>
      <c r="AB50" s="148" t="str">
        <f t="shared" si="10"/>
        <v>Чернослив</v>
      </c>
      <c r="AC50" s="148" t="str">
        <f t="shared" si="10"/>
        <v>Шиповник</v>
      </c>
      <c r="AD50" s="148" t="str">
        <f t="shared" si="10"/>
        <v>Сухофрукты</v>
      </c>
      <c r="AE50" s="148" t="str">
        <f t="shared" si="10"/>
        <v>Ягода свежемороженная</v>
      </c>
      <c r="AF50" s="148" t="str">
        <f t="shared" ref="AF50:AI50" si="11">AF8</f>
        <v>Апельсин</v>
      </c>
      <c r="AG50" s="148" t="str">
        <f t="shared" si="11"/>
        <v>Банан</v>
      </c>
      <c r="AH50" s="148" t="str">
        <f t="shared" si="11"/>
        <v>Лимон</v>
      </c>
      <c r="AI50" s="148" t="str">
        <f t="shared" si="11"/>
        <v>Яблоко</v>
      </c>
      <c r="AJ50" s="148" t="str">
        <f t="shared" si="10"/>
        <v>Кисель</v>
      </c>
      <c r="AK50" s="148" t="str">
        <f t="shared" si="10"/>
        <v xml:space="preserve">Сок </v>
      </c>
      <c r="AL50" s="148" t="str">
        <f t="shared" si="10"/>
        <v>Макаронные изделия</v>
      </c>
      <c r="AM50" s="148" t="str">
        <f t="shared" ref="AM50:BR50" si="12">AM8</f>
        <v>Мука</v>
      </c>
      <c r="AN50" s="148" t="str">
        <f t="shared" si="12"/>
        <v>Дрожжи</v>
      </c>
      <c r="AO50" s="148" t="str">
        <f t="shared" si="12"/>
        <v>Печенье</v>
      </c>
      <c r="AP50" s="148" t="str">
        <f t="shared" si="12"/>
        <v>Пряники</v>
      </c>
      <c r="AQ50" s="148" t="str">
        <f t="shared" si="12"/>
        <v>Вафли</v>
      </c>
      <c r="AR50" s="148" t="str">
        <f t="shared" si="12"/>
        <v>Конфеты</v>
      </c>
      <c r="AS50" s="148" t="str">
        <f t="shared" si="12"/>
        <v>Повидло Сава</v>
      </c>
      <c r="AT50" s="148" t="str">
        <f t="shared" si="12"/>
        <v>Крупа геркулес</v>
      </c>
      <c r="AU50" s="148" t="str">
        <f t="shared" si="12"/>
        <v>Крупа горох</v>
      </c>
      <c r="AV50" s="148" t="str">
        <f t="shared" si="12"/>
        <v>Крупа гречневая</v>
      </c>
      <c r="AW50" s="148" t="str">
        <f t="shared" si="12"/>
        <v>Крупа кукурузная</v>
      </c>
      <c r="AX50" s="148" t="str">
        <f t="shared" si="12"/>
        <v>Крупа манная</v>
      </c>
      <c r="AY50" s="148" t="str">
        <f t="shared" si="12"/>
        <v>Крупа перловая</v>
      </c>
      <c r="AZ50" s="148" t="str">
        <f t="shared" si="12"/>
        <v>Крупа пшеничная</v>
      </c>
      <c r="BA50" s="148" t="str">
        <f t="shared" si="12"/>
        <v>Крупа пшено</v>
      </c>
      <c r="BB50" s="148" t="str">
        <f t="shared" si="12"/>
        <v>Крупа ячневая</v>
      </c>
      <c r="BC50" s="148" t="str">
        <f t="shared" si="12"/>
        <v>Рис</v>
      </c>
      <c r="BD50" s="148" t="str">
        <f t="shared" si="12"/>
        <v>Цыпленок бройлер</v>
      </c>
      <c r="BE50" s="148" t="str">
        <f t="shared" si="12"/>
        <v>Филе куриное</v>
      </c>
      <c r="BF50" s="148" t="str">
        <f t="shared" si="12"/>
        <v>Фарш говяжий</v>
      </c>
      <c r="BG50" s="148" t="str">
        <f t="shared" si="12"/>
        <v>Печень куриная</v>
      </c>
      <c r="BH50" s="148" t="str">
        <f t="shared" si="12"/>
        <v>Филе минтая</v>
      </c>
      <c r="BI50" s="148" t="str">
        <f t="shared" si="12"/>
        <v>Филе сельди слабосол.</v>
      </c>
      <c r="BJ50" s="148" t="str">
        <f t="shared" si="12"/>
        <v>Картофель</v>
      </c>
      <c r="BK50" s="148" t="str">
        <f t="shared" si="12"/>
        <v>Морковь</v>
      </c>
      <c r="BL50" s="148" t="str">
        <f t="shared" si="12"/>
        <v>Лук</v>
      </c>
      <c r="BM50" s="148" t="str">
        <f t="shared" si="12"/>
        <v>Капуста</v>
      </c>
      <c r="BN50" s="148" t="str">
        <f t="shared" si="12"/>
        <v>Свекла</v>
      </c>
      <c r="BO50" s="148" t="str">
        <f t="shared" si="12"/>
        <v>Томатная паста</v>
      </c>
      <c r="BP50" s="148" t="str">
        <f t="shared" si="12"/>
        <v>Масло растительное</v>
      </c>
      <c r="BQ50" s="148" t="str">
        <f t="shared" si="12"/>
        <v>Соль</v>
      </c>
      <c r="BR50" s="159" t="str">
        <f t="shared" si="12"/>
        <v>Лимонная кислота</v>
      </c>
      <c r="BS50" s="150" t="s">
        <v>4</v>
      </c>
      <c r="BT50" s="150" t="s">
        <v>5</v>
      </c>
    </row>
    <row r="51" spans="1:72" ht="36" customHeight="1">
      <c r="A51" s="147"/>
      <c r="B51" s="3" t="s">
        <v>6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60"/>
      <c r="BS51" s="150"/>
      <c r="BT51" s="150"/>
    </row>
    <row r="52" spans="1:72" ht="15" customHeight="1">
      <c r="A52" s="151" t="s">
        <v>7</v>
      </c>
      <c r="B52" s="4" t="str">
        <f>B11</f>
        <v>Бутерброд с джемом</v>
      </c>
      <c r="C52" s="152">
        <f>$F$7</f>
        <v>1</v>
      </c>
      <c r="D52" s="4">
        <f t="shared" ref="D52:BO55" si="13">D11</f>
        <v>0.03</v>
      </c>
      <c r="E52" s="4">
        <f t="shared" si="13"/>
        <v>0</v>
      </c>
      <c r="F52" s="4">
        <f t="shared" si="13"/>
        <v>0</v>
      </c>
      <c r="G52" s="4">
        <f t="shared" si="13"/>
        <v>0</v>
      </c>
      <c r="H52" s="4">
        <f t="shared" si="13"/>
        <v>0</v>
      </c>
      <c r="I52" s="4">
        <f t="shared" si="13"/>
        <v>0</v>
      </c>
      <c r="J52" s="4">
        <f t="shared" si="13"/>
        <v>0</v>
      </c>
      <c r="K52" s="4">
        <f t="shared" si="13"/>
        <v>0</v>
      </c>
      <c r="L52" s="4">
        <f t="shared" si="13"/>
        <v>0</v>
      </c>
      <c r="M52" s="4">
        <f t="shared" si="13"/>
        <v>0</v>
      </c>
      <c r="N52" s="4">
        <f t="shared" si="13"/>
        <v>0</v>
      </c>
      <c r="O52" s="4">
        <f t="shared" si="13"/>
        <v>0</v>
      </c>
      <c r="P52" s="4">
        <f t="shared" si="13"/>
        <v>0</v>
      </c>
      <c r="Q52" s="4">
        <f t="shared" si="13"/>
        <v>8.0000000000000002E-3</v>
      </c>
      <c r="R52" s="4">
        <f t="shared" si="13"/>
        <v>0</v>
      </c>
      <c r="S52" s="4">
        <f t="shared" si="13"/>
        <v>0</v>
      </c>
      <c r="T52" s="4">
        <f t="shared" si="13"/>
        <v>0</v>
      </c>
      <c r="U52" s="4">
        <f t="shared" si="13"/>
        <v>0</v>
      </c>
      <c r="V52" s="4">
        <f t="shared" si="13"/>
        <v>0</v>
      </c>
      <c r="W52" s="4">
        <f t="shared" si="13"/>
        <v>0</v>
      </c>
      <c r="X52" s="4">
        <f t="shared" si="13"/>
        <v>0</v>
      </c>
      <c r="Y52" s="4">
        <f t="shared" si="13"/>
        <v>0</v>
      </c>
      <c r="Z52" s="4">
        <f t="shared" si="13"/>
        <v>0</v>
      </c>
      <c r="AA52" s="4">
        <f t="shared" si="13"/>
        <v>0</v>
      </c>
      <c r="AB52" s="4">
        <f t="shared" si="13"/>
        <v>0</v>
      </c>
      <c r="AC52" s="4">
        <f t="shared" si="13"/>
        <v>0</v>
      </c>
      <c r="AD52" s="4">
        <f t="shared" si="13"/>
        <v>0</v>
      </c>
      <c r="AE52" s="4">
        <f t="shared" si="13"/>
        <v>0</v>
      </c>
      <c r="AF52" s="4">
        <f t="shared" si="13"/>
        <v>0</v>
      </c>
      <c r="AG52" s="4">
        <f t="shared" si="13"/>
        <v>0</v>
      </c>
      <c r="AH52" s="4">
        <f t="shared" si="13"/>
        <v>0</v>
      </c>
      <c r="AI52" s="4">
        <f t="shared" si="13"/>
        <v>0</v>
      </c>
      <c r="AJ52" s="4">
        <f t="shared" si="13"/>
        <v>0</v>
      </c>
      <c r="AK52" s="4">
        <f t="shared" si="13"/>
        <v>0</v>
      </c>
      <c r="AL52" s="4">
        <f t="shared" si="13"/>
        <v>0</v>
      </c>
      <c r="AM52" s="4">
        <f t="shared" si="13"/>
        <v>0</v>
      </c>
      <c r="AN52" s="4">
        <f t="shared" si="13"/>
        <v>0</v>
      </c>
      <c r="AO52" s="4">
        <f t="shared" si="13"/>
        <v>0</v>
      </c>
      <c r="AP52" s="4">
        <f t="shared" si="13"/>
        <v>0</v>
      </c>
      <c r="AQ52" s="4">
        <f t="shared" si="13"/>
        <v>0</v>
      </c>
      <c r="AR52" s="4">
        <f t="shared" si="13"/>
        <v>0</v>
      </c>
      <c r="AS52" s="4">
        <f t="shared" si="13"/>
        <v>0</v>
      </c>
      <c r="AT52" s="4">
        <f t="shared" si="13"/>
        <v>0</v>
      </c>
      <c r="AU52" s="4">
        <f t="shared" si="13"/>
        <v>0</v>
      </c>
      <c r="AV52" s="4">
        <f t="shared" si="13"/>
        <v>0</v>
      </c>
      <c r="AW52" s="4">
        <f t="shared" si="13"/>
        <v>0</v>
      </c>
      <c r="AX52" s="4">
        <f t="shared" si="13"/>
        <v>0</v>
      </c>
      <c r="AY52" s="4">
        <f t="shared" si="13"/>
        <v>0</v>
      </c>
      <c r="AZ52" s="4">
        <f t="shared" si="13"/>
        <v>0</v>
      </c>
      <c r="BA52" s="4">
        <f t="shared" si="13"/>
        <v>0</v>
      </c>
      <c r="BB52" s="4">
        <f t="shared" si="13"/>
        <v>0</v>
      </c>
      <c r="BC52" s="4">
        <f t="shared" si="13"/>
        <v>0</v>
      </c>
      <c r="BD52" s="4">
        <f t="shared" si="13"/>
        <v>0</v>
      </c>
      <c r="BE52" s="4">
        <f t="shared" si="13"/>
        <v>0</v>
      </c>
      <c r="BF52" s="4">
        <f t="shared" si="13"/>
        <v>0</v>
      </c>
      <c r="BG52" s="4">
        <f t="shared" si="13"/>
        <v>0</v>
      </c>
      <c r="BH52" s="4">
        <f t="shared" si="13"/>
        <v>0</v>
      </c>
      <c r="BI52" s="4">
        <f t="shared" si="13"/>
        <v>0</v>
      </c>
      <c r="BJ52" s="4">
        <f t="shared" si="13"/>
        <v>0</v>
      </c>
      <c r="BK52" s="4">
        <f t="shared" si="13"/>
        <v>0</v>
      </c>
      <c r="BL52" s="4">
        <f t="shared" si="13"/>
        <v>0</v>
      </c>
      <c r="BM52" s="4">
        <f t="shared" si="13"/>
        <v>0</v>
      </c>
      <c r="BN52" s="4">
        <f t="shared" si="13"/>
        <v>0</v>
      </c>
      <c r="BO52" s="4">
        <f t="shared" si="13"/>
        <v>0</v>
      </c>
      <c r="BP52" s="4"/>
      <c r="BQ52" s="4"/>
      <c r="BR52" s="54"/>
    </row>
    <row r="53" spans="1:72" ht="15" customHeight="1">
      <c r="A53" s="151"/>
      <c r="B53" s="4" t="str">
        <f>B12</f>
        <v>Кофейный напиток с молоком</v>
      </c>
      <c r="C53" s="153"/>
      <c r="D53" s="4">
        <f t="shared" si="13"/>
        <v>0</v>
      </c>
      <c r="E53" s="4">
        <f t="shared" si="13"/>
        <v>0</v>
      </c>
      <c r="F53" s="4">
        <f t="shared" si="13"/>
        <v>0.01</v>
      </c>
      <c r="G53" s="4">
        <f t="shared" si="13"/>
        <v>0</v>
      </c>
      <c r="H53" s="4">
        <f t="shared" si="13"/>
        <v>0</v>
      </c>
      <c r="I53" s="4">
        <f t="shared" si="13"/>
        <v>2.3999999999999998E-3</v>
      </c>
      <c r="J53" s="4">
        <f t="shared" si="13"/>
        <v>0.09</v>
      </c>
      <c r="K53" s="4">
        <f t="shared" si="13"/>
        <v>0</v>
      </c>
      <c r="L53" s="4">
        <f t="shared" si="13"/>
        <v>0</v>
      </c>
      <c r="M53" s="4">
        <f t="shared" si="13"/>
        <v>0</v>
      </c>
      <c r="N53" s="4">
        <f t="shared" si="13"/>
        <v>0</v>
      </c>
      <c r="O53" s="4">
        <f t="shared" si="13"/>
        <v>0</v>
      </c>
      <c r="P53" s="4">
        <f t="shared" si="13"/>
        <v>0</v>
      </c>
      <c r="Q53" s="4">
        <f t="shared" si="13"/>
        <v>0</v>
      </c>
      <c r="R53" s="4">
        <f t="shared" si="13"/>
        <v>0</v>
      </c>
      <c r="S53" s="4">
        <f t="shared" si="13"/>
        <v>0</v>
      </c>
      <c r="T53" s="4">
        <f t="shared" si="13"/>
        <v>0</v>
      </c>
      <c r="U53" s="4">
        <f t="shared" si="13"/>
        <v>0</v>
      </c>
      <c r="V53" s="4">
        <f t="shared" si="13"/>
        <v>0</v>
      </c>
      <c r="W53" s="4">
        <f t="shared" si="13"/>
        <v>0</v>
      </c>
      <c r="X53" s="4">
        <f t="shared" si="13"/>
        <v>0</v>
      </c>
      <c r="Y53" s="4">
        <f t="shared" si="13"/>
        <v>0</v>
      </c>
      <c r="Z53" s="4">
        <f t="shared" si="13"/>
        <v>0</v>
      </c>
      <c r="AA53" s="4">
        <f t="shared" si="13"/>
        <v>0</v>
      </c>
      <c r="AB53" s="4">
        <f t="shared" si="13"/>
        <v>0</v>
      </c>
      <c r="AC53" s="4">
        <f t="shared" si="13"/>
        <v>0</v>
      </c>
      <c r="AD53" s="4">
        <f t="shared" si="13"/>
        <v>0</v>
      </c>
      <c r="AE53" s="4">
        <f t="shared" si="13"/>
        <v>0</v>
      </c>
      <c r="AF53" s="4">
        <f t="shared" si="13"/>
        <v>0</v>
      </c>
      <c r="AG53" s="4">
        <f t="shared" si="13"/>
        <v>0</v>
      </c>
      <c r="AH53" s="4">
        <f t="shared" si="13"/>
        <v>0</v>
      </c>
      <c r="AI53" s="4">
        <f t="shared" si="13"/>
        <v>0</v>
      </c>
      <c r="AJ53" s="4">
        <f t="shared" si="13"/>
        <v>0</v>
      </c>
      <c r="AK53" s="4">
        <f t="shared" si="13"/>
        <v>0</v>
      </c>
      <c r="AL53" s="4">
        <f t="shared" si="13"/>
        <v>0</v>
      </c>
      <c r="AM53" s="4">
        <f t="shared" si="13"/>
        <v>0</v>
      </c>
      <c r="AN53" s="4">
        <f t="shared" si="13"/>
        <v>0</v>
      </c>
      <c r="AO53" s="4">
        <f t="shared" si="13"/>
        <v>0</v>
      </c>
      <c r="AP53" s="4">
        <f t="shared" si="13"/>
        <v>0</v>
      </c>
      <c r="AQ53" s="4">
        <f t="shared" si="13"/>
        <v>0</v>
      </c>
      <c r="AR53" s="4">
        <f t="shared" si="13"/>
        <v>0</v>
      </c>
      <c r="AS53" s="4">
        <f t="shared" si="13"/>
        <v>0</v>
      </c>
      <c r="AT53" s="4">
        <f t="shared" si="13"/>
        <v>0</v>
      </c>
      <c r="AU53" s="4">
        <f t="shared" si="13"/>
        <v>0</v>
      </c>
      <c r="AV53" s="4">
        <f t="shared" si="13"/>
        <v>0</v>
      </c>
      <c r="AW53" s="4">
        <f t="shared" si="13"/>
        <v>0</v>
      </c>
      <c r="AX53" s="4">
        <f t="shared" si="13"/>
        <v>0</v>
      </c>
      <c r="AY53" s="4">
        <f t="shared" si="13"/>
        <v>0</v>
      </c>
      <c r="AZ53" s="4">
        <f t="shared" si="13"/>
        <v>0</v>
      </c>
      <c r="BA53" s="4">
        <f t="shared" si="13"/>
        <v>0</v>
      </c>
      <c r="BB53" s="4">
        <f t="shared" si="13"/>
        <v>0</v>
      </c>
      <c r="BC53" s="4">
        <f t="shared" si="13"/>
        <v>0</v>
      </c>
      <c r="BD53" s="4">
        <f t="shared" si="13"/>
        <v>0</v>
      </c>
      <c r="BE53" s="4">
        <f t="shared" si="13"/>
        <v>0</v>
      </c>
      <c r="BF53" s="4">
        <f t="shared" si="13"/>
        <v>0</v>
      </c>
      <c r="BG53" s="4">
        <f t="shared" si="13"/>
        <v>0</v>
      </c>
      <c r="BH53" s="4">
        <f t="shared" si="13"/>
        <v>0</v>
      </c>
      <c r="BI53" s="4">
        <f t="shared" si="13"/>
        <v>0</v>
      </c>
      <c r="BJ53" s="4">
        <f t="shared" si="13"/>
        <v>0</v>
      </c>
      <c r="BK53" s="4">
        <f t="shared" si="13"/>
        <v>0</v>
      </c>
      <c r="BL53" s="4">
        <f t="shared" si="13"/>
        <v>0</v>
      </c>
      <c r="BM53" s="4">
        <f t="shared" si="13"/>
        <v>0</v>
      </c>
      <c r="BN53" s="4">
        <f t="shared" si="13"/>
        <v>0</v>
      </c>
      <c r="BO53" s="4">
        <f t="shared" si="13"/>
        <v>0</v>
      </c>
      <c r="BP53" s="4"/>
      <c r="BQ53" s="4"/>
      <c r="BR53" s="54"/>
    </row>
    <row r="54" spans="1:72" ht="15" customHeight="1">
      <c r="A54" s="151"/>
      <c r="B54" s="4">
        <f>B13</f>
        <v>0</v>
      </c>
      <c r="C54" s="153"/>
      <c r="D54" s="4">
        <f t="shared" si="13"/>
        <v>0</v>
      </c>
      <c r="E54" s="4">
        <f t="shared" si="13"/>
        <v>0</v>
      </c>
      <c r="F54" s="4">
        <f t="shared" si="13"/>
        <v>0</v>
      </c>
      <c r="G54" s="4">
        <f t="shared" si="13"/>
        <v>0</v>
      </c>
      <c r="H54" s="4">
        <f t="shared" si="13"/>
        <v>0</v>
      </c>
      <c r="I54" s="4">
        <f t="shared" si="13"/>
        <v>0</v>
      </c>
      <c r="J54" s="4">
        <f t="shared" si="13"/>
        <v>0</v>
      </c>
      <c r="K54" s="4">
        <f t="shared" si="13"/>
        <v>0</v>
      </c>
      <c r="L54" s="4">
        <f t="shared" si="13"/>
        <v>0</v>
      </c>
      <c r="M54" s="4">
        <f t="shared" si="13"/>
        <v>0</v>
      </c>
      <c r="N54" s="4">
        <f t="shared" si="13"/>
        <v>0</v>
      </c>
      <c r="O54" s="4">
        <f t="shared" si="13"/>
        <v>0</v>
      </c>
      <c r="P54" s="4">
        <f t="shared" si="13"/>
        <v>0</v>
      </c>
      <c r="Q54" s="4">
        <f t="shared" si="13"/>
        <v>0</v>
      </c>
      <c r="R54" s="4">
        <f t="shared" si="13"/>
        <v>0</v>
      </c>
      <c r="S54" s="4">
        <f t="shared" si="13"/>
        <v>0</v>
      </c>
      <c r="T54" s="4">
        <f t="shared" si="13"/>
        <v>0</v>
      </c>
      <c r="U54" s="4">
        <f t="shared" si="13"/>
        <v>0</v>
      </c>
      <c r="V54" s="4">
        <f t="shared" si="13"/>
        <v>0</v>
      </c>
      <c r="W54" s="4">
        <f t="shared" si="13"/>
        <v>0</v>
      </c>
      <c r="X54" s="4">
        <f t="shared" si="13"/>
        <v>0</v>
      </c>
      <c r="Y54" s="4">
        <f t="shared" si="13"/>
        <v>0</v>
      </c>
      <c r="Z54" s="4">
        <f t="shared" si="13"/>
        <v>0</v>
      </c>
      <c r="AA54" s="4">
        <f t="shared" si="13"/>
        <v>0</v>
      </c>
      <c r="AB54" s="4">
        <f t="shared" si="13"/>
        <v>0</v>
      </c>
      <c r="AC54" s="4">
        <f t="shared" si="13"/>
        <v>0</v>
      </c>
      <c r="AD54" s="4">
        <f t="shared" si="13"/>
        <v>0</v>
      </c>
      <c r="AE54" s="4">
        <f t="shared" si="13"/>
        <v>0</v>
      </c>
      <c r="AF54" s="4">
        <f t="shared" si="13"/>
        <v>0</v>
      </c>
      <c r="AG54" s="4">
        <f t="shared" si="13"/>
        <v>0</v>
      </c>
      <c r="AH54" s="4">
        <f t="shared" si="13"/>
        <v>0</v>
      </c>
      <c r="AI54" s="4">
        <f t="shared" si="13"/>
        <v>0</v>
      </c>
      <c r="AJ54" s="4">
        <f t="shared" si="13"/>
        <v>0</v>
      </c>
      <c r="AK54" s="4">
        <f t="shared" si="13"/>
        <v>0</v>
      </c>
      <c r="AL54" s="4">
        <f t="shared" si="13"/>
        <v>0</v>
      </c>
      <c r="AM54" s="4">
        <f t="shared" si="13"/>
        <v>0</v>
      </c>
      <c r="AN54" s="4">
        <f t="shared" si="13"/>
        <v>0</v>
      </c>
      <c r="AO54" s="4">
        <f t="shared" si="13"/>
        <v>0</v>
      </c>
      <c r="AP54" s="4">
        <f t="shared" si="13"/>
        <v>0</v>
      </c>
      <c r="AQ54" s="4">
        <f t="shared" si="13"/>
        <v>0</v>
      </c>
      <c r="AR54" s="4">
        <f t="shared" si="13"/>
        <v>0</v>
      </c>
      <c r="AS54" s="4">
        <f t="shared" si="13"/>
        <v>0</v>
      </c>
      <c r="AT54" s="4">
        <f t="shared" si="13"/>
        <v>0</v>
      </c>
      <c r="AU54" s="4">
        <f t="shared" si="13"/>
        <v>0</v>
      </c>
      <c r="AV54" s="4">
        <f t="shared" si="13"/>
        <v>0</v>
      </c>
      <c r="AW54" s="4">
        <f t="shared" si="13"/>
        <v>0</v>
      </c>
      <c r="AX54" s="4">
        <f t="shared" si="13"/>
        <v>0</v>
      </c>
      <c r="AY54" s="4">
        <f t="shared" si="13"/>
        <v>0</v>
      </c>
      <c r="AZ54" s="4">
        <f t="shared" si="13"/>
        <v>0</v>
      </c>
      <c r="BA54" s="4">
        <f t="shared" si="13"/>
        <v>0</v>
      </c>
      <c r="BB54" s="4">
        <f t="shared" si="13"/>
        <v>0</v>
      </c>
      <c r="BC54" s="4">
        <f t="shared" si="13"/>
        <v>0</v>
      </c>
      <c r="BD54" s="4">
        <f t="shared" si="13"/>
        <v>0</v>
      </c>
      <c r="BE54" s="4">
        <f t="shared" si="13"/>
        <v>0</v>
      </c>
      <c r="BF54" s="4">
        <f t="shared" si="13"/>
        <v>0</v>
      </c>
      <c r="BG54" s="4">
        <f t="shared" si="13"/>
        <v>0</v>
      </c>
      <c r="BH54" s="4">
        <f t="shared" si="13"/>
        <v>0</v>
      </c>
      <c r="BI54" s="4">
        <f t="shared" si="13"/>
        <v>0</v>
      </c>
      <c r="BJ54" s="4">
        <f t="shared" si="13"/>
        <v>0</v>
      </c>
      <c r="BK54" s="4">
        <f t="shared" si="13"/>
        <v>0</v>
      </c>
      <c r="BL54" s="4">
        <f t="shared" si="13"/>
        <v>0</v>
      </c>
      <c r="BM54" s="4">
        <f t="shared" si="13"/>
        <v>0</v>
      </c>
      <c r="BN54" s="4">
        <f t="shared" si="13"/>
        <v>0</v>
      </c>
      <c r="BO54" s="4">
        <f t="shared" si="13"/>
        <v>0</v>
      </c>
      <c r="BP54" s="4"/>
      <c r="BQ54" s="4"/>
      <c r="BR54" s="54"/>
    </row>
    <row r="55" spans="1:72" ht="15" customHeight="1">
      <c r="A55" s="151"/>
      <c r="B55" s="4" t="str">
        <f>B14</f>
        <v xml:space="preserve">Салат из кукурузы </v>
      </c>
      <c r="C55" s="153"/>
      <c r="D55" s="4">
        <f t="shared" si="13"/>
        <v>0</v>
      </c>
      <c r="E55" s="4">
        <f t="shared" si="13"/>
        <v>0</v>
      </c>
      <c r="F55" s="4">
        <f t="shared" si="13"/>
        <v>0</v>
      </c>
      <c r="G55" s="4">
        <f t="shared" si="13"/>
        <v>0</v>
      </c>
      <c r="H55" s="4">
        <f t="shared" si="13"/>
        <v>0</v>
      </c>
      <c r="I55" s="4">
        <f t="shared" si="13"/>
        <v>0</v>
      </c>
      <c r="J55" s="4">
        <f t="shared" si="13"/>
        <v>0</v>
      </c>
      <c r="K55" s="4">
        <f t="shared" si="13"/>
        <v>0</v>
      </c>
      <c r="L55" s="4">
        <f t="shared" si="13"/>
        <v>0</v>
      </c>
      <c r="M55" s="4">
        <f t="shared" si="13"/>
        <v>0</v>
      </c>
      <c r="N55" s="4">
        <f t="shared" si="13"/>
        <v>0</v>
      </c>
      <c r="O55" s="4">
        <f t="shared" si="13"/>
        <v>0</v>
      </c>
      <c r="P55" s="4">
        <f t="shared" si="13"/>
        <v>0</v>
      </c>
      <c r="Q55" s="4">
        <f t="shared" si="13"/>
        <v>0</v>
      </c>
      <c r="R55" s="4">
        <f t="shared" si="13"/>
        <v>0</v>
      </c>
      <c r="S55" s="4">
        <f t="shared" si="13"/>
        <v>0</v>
      </c>
      <c r="T55" s="4">
        <f t="shared" si="13"/>
        <v>0</v>
      </c>
      <c r="U55" s="4">
        <f t="shared" si="13"/>
        <v>0</v>
      </c>
      <c r="V55" s="4">
        <f t="shared" si="13"/>
        <v>0</v>
      </c>
      <c r="W55" s="4">
        <f t="shared" si="13"/>
        <v>0</v>
      </c>
      <c r="X55" s="4">
        <f t="shared" si="13"/>
        <v>0</v>
      </c>
      <c r="Y55" s="4">
        <f t="shared" si="13"/>
        <v>0</v>
      </c>
      <c r="Z55" s="4">
        <f t="shared" si="13"/>
        <v>0</v>
      </c>
      <c r="AA55" s="4">
        <f t="shared" si="13"/>
        <v>0</v>
      </c>
      <c r="AB55" s="4">
        <f t="shared" si="13"/>
        <v>0</v>
      </c>
      <c r="AC55" s="4">
        <f t="shared" si="13"/>
        <v>0</v>
      </c>
      <c r="AD55" s="4">
        <f t="shared" si="13"/>
        <v>0</v>
      </c>
      <c r="AE55" s="4">
        <f t="shared" si="13"/>
        <v>0</v>
      </c>
      <c r="AF55" s="4">
        <f t="shared" si="13"/>
        <v>0</v>
      </c>
      <c r="AG55" s="4">
        <f t="shared" si="13"/>
        <v>0</v>
      </c>
      <c r="AH55" s="4">
        <f t="shared" si="13"/>
        <v>0</v>
      </c>
      <c r="AI55" s="4">
        <f t="shared" si="13"/>
        <v>0</v>
      </c>
      <c r="AJ55" s="4">
        <f t="shared" si="13"/>
        <v>0</v>
      </c>
      <c r="AK55" s="4">
        <f t="shared" si="13"/>
        <v>0</v>
      </c>
      <c r="AL55" s="4">
        <f t="shared" si="13"/>
        <v>0</v>
      </c>
      <c r="AM55" s="4">
        <f t="shared" si="13"/>
        <v>0</v>
      </c>
      <c r="AN55" s="4">
        <f t="shared" si="13"/>
        <v>0</v>
      </c>
      <c r="AO55" s="4">
        <f t="shared" si="13"/>
        <v>0</v>
      </c>
      <c r="AP55" s="4">
        <f t="shared" si="13"/>
        <v>0</v>
      </c>
      <c r="AQ55" s="4">
        <f t="shared" si="13"/>
        <v>0</v>
      </c>
      <c r="AR55" s="4">
        <f t="shared" si="13"/>
        <v>0</v>
      </c>
      <c r="AS55" s="4">
        <f t="shared" si="13"/>
        <v>0</v>
      </c>
      <c r="AT55" s="4">
        <f t="shared" si="13"/>
        <v>0</v>
      </c>
      <c r="AU55" s="4">
        <f t="shared" si="13"/>
        <v>0</v>
      </c>
      <c r="AV55" s="4">
        <f t="shared" si="13"/>
        <v>0</v>
      </c>
      <c r="AW55" s="4">
        <f t="shared" si="13"/>
        <v>0</v>
      </c>
      <c r="AX55" s="4">
        <f t="shared" si="13"/>
        <v>0</v>
      </c>
      <c r="AY55" s="4">
        <f t="shared" si="13"/>
        <v>0</v>
      </c>
      <c r="AZ55" s="4">
        <f t="shared" si="13"/>
        <v>0</v>
      </c>
      <c r="BA55" s="4">
        <f t="shared" si="13"/>
        <v>0</v>
      </c>
      <c r="BB55" s="4">
        <f t="shared" si="13"/>
        <v>0</v>
      </c>
      <c r="BC55" s="4">
        <f t="shared" si="13"/>
        <v>0</v>
      </c>
      <c r="BD55" s="4">
        <f t="shared" si="13"/>
        <v>0</v>
      </c>
      <c r="BE55" s="4">
        <f t="shared" si="13"/>
        <v>0</v>
      </c>
      <c r="BF55" s="4">
        <f t="shared" si="13"/>
        <v>0</v>
      </c>
      <c r="BG55" s="4">
        <f t="shared" si="13"/>
        <v>0</v>
      </c>
      <c r="BH55" s="4">
        <f t="shared" si="13"/>
        <v>0</v>
      </c>
      <c r="BI55" s="4">
        <f t="shared" si="13"/>
        <v>0</v>
      </c>
      <c r="BJ55" s="4">
        <f t="shared" si="13"/>
        <v>0</v>
      </c>
      <c r="BK55" s="4">
        <f t="shared" si="13"/>
        <v>0</v>
      </c>
      <c r="BL55" s="4">
        <f t="shared" si="13"/>
        <v>0</v>
      </c>
      <c r="BM55" s="4">
        <f t="shared" si="13"/>
        <v>0</v>
      </c>
      <c r="BN55" s="4">
        <f t="shared" si="13"/>
        <v>0</v>
      </c>
      <c r="BO55" s="4">
        <f t="shared" ref="BO55" si="14">BO14</f>
        <v>0</v>
      </c>
      <c r="BP55" s="4"/>
      <c r="BQ55" s="4"/>
      <c r="BR55" s="54"/>
    </row>
    <row r="56" spans="1:72" ht="15" customHeight="1">
      <c r="A56" s="151"/>
      <c r="B56" s="4" t="str">
        <f>B15</f>
        <v>Суп с лапшой</v>
      </c>
      <c r="C56" s="154"/>
      <c r="D56" s="4">
        <f t="shared" ref="D56:BO56" si="15">D15</f>
        <v>0</v>
      </c>
      <c r="E56" s="4">
        <f t="shared" si="15"/>
        <v>0</v>
      </c>
      <c r="F56" s="4">
        <f t="shared" si="15"/>
        <v>0</v>
      </c>
      <c r="G56" s="4">
        <f t="shared" si="15"/>
        <v>0</v>
      </c>
      <c r="H56" s="4">
        <f t="shared" si="15"/>
        <v>0</v>
      </c>
      <c r="I56" s="4">
        <f t="shared" si="15"/>
        <v>0</v>
      </c>
      <c r="J56" s="4">
        <f t="shared" si="15"/>
        <v>0</v>
      </c>
      <c r="K56" s="4">
        <f t="shared" si="15"/>
        <v>3.0000000000000001E-3</v>
      </c>
      <c r="L56" s="4">
        <f t="shared" si="15"/>
        <v>0</v>
      </c>
      <c r="M56" s="4">
        <f t="shared" si="15"/>
        <v>0</v>
      </c>
      <c r="N56" s="4">
        <f t="shared" si="15"/>
        <v>0</v>
      </c>
      <c r="O56" s="4">
        <f t="shared" si="15"/>
        <v>0</v>
      </c>
      <c r="P56" s="4">
        <f t="shared" si="15"/>
        <v>0</v>
      </c>
      <c r="Q56" s="4">
        <f t="shared" si="15"/>
        <v>0</v>
      </c>
      <c r="R56" s="4">
        <f t="shared" si="15"/>
        <v>0</v>
      </c>
      <c r="S56" s="4">
        <f t="shared" si="15"/>
        <v>0</v>
      </c>
      <c r="T56" s="4">
        <f t="shared" si="15"/>
        <v>0</v>
      </c>
      <c r="U56" s="4">
        <f t="shared" si="15"/>
        <v>0</v>
      </c>
      <c r="V56" s="4">
        <f t="shared" si="15"/>
        <v>0</v>
      </c>
      <c r="W56" s="4">
        <f t="shared" si="15"/>
        <v>0</v>
      </c>
      <c r="X56" s="4">
        <f t="shared" si="15"/>
        <v>0</v>
      </c>
      <c r="Y56" s="4">
        <f t="shared" si="15"/>
        <v>0</v>
      </c>
      <c r="Z56" s="4">
        <f t="shared" si="15"/>
        <v>0</v>
      </c>
      <c r="AA56" s="4">
        <f t="shared" si="15"/>
        <v>0</v>
      </c>
      <c r="AB56" s="4">
        <f t="shared" si="15"/>
        <v>0</v>
      </c>
      <c r="AC56" s="4">
        <f t="shared" si="15"/>
        <v>0</v>
      </c>
      <c r="AD56" s="4">
        <f t="shared" si="15"/>
        <v>0</v>
      </c>
      <c r="AE56" s="4">
        <f t="shared" si="15"/>
        <v>0</v>
      </c>
      <c r="AF56" s="4">
        <f t="shared" si="15"/>
        <v>0</v>
      </c>
      <c r="AG56" s="4">
        <f t="shared" si="15"/>
        <v>0</v>
      </c>
      <c r="AH56" s="4">
        <f t="shared" si="15"/>
        <v>0</v>
      </c>
      <c r="AI56" s="4">
        <f t="shared" si="15"/>
        <v>0</v>
      </c>
      <c r="AJ56" s="4">
        <f t="shared" si="15"/>
        <v>0</v>
      </c>
      <c r="AK56" s="4">
        <f t="shared" si="15"/>
        <v>0</v>
      </c>
      <c r="AL56" s="4">
        <f t="shared" si="15"/>
        <v>0.01</v>
      </c>
      <c r="AM56" s="4">
        <f t="shared" si="15"/>
        <v>0</v>
      </c>
      <c r="AN56" s="4">
        <f t="shared" si="15"/>
        <v>0</v>
      </c>
      <c r="AO56" s="4">
        <f t="shared" si="15"/>
        <v>0</v>
      </c>
      <c r="AP56" s="4">
        <f t="shared" si="15"/>
        <v>0</v>
      </c>
      <c r="AQ56" s="4">
        <f t="shared" si="15"/>
        <v>0</v>
      </c>
      <c r="AR56" s="4">
        <f t="shared" si="15"/>
        <v>0</v>
      </c>
      <c r="AS56" s="4">
        <f t="shared" si="15"/>
        <v>0</v>
      </c>
      <c r="AT56" s="4">
        <f t="shared" si="15"/>
        <v>0</v>
      </c>
      <c r="AU56" s="4">
        <f t="shared" si="15"/>
        <v>0</v>
      </c>
      <c r="AV56" s="4">
        <f t="shared" si="15"/>
        <v>0</v>
      </c>
      <c r="AW56" s="4">
        <f t="shared" si="15"/>
        <v>0</v>
      </c>
      <c r="AX56" s="4">
        <f t="shared" si="15"/>
        <v>0</v>
      </c>
      <c r="AY56" s="4">
        <f t="shared" si="15"/>
        <v>0</v>
      </c>
      <c r="AZ56" s="4">
        <f t="shared" si="15"/>
        <v>0</v>
      </c>
      <c r="BA56" s="4">
        <f t="shared" si="15"/>
        <v>0</v>
      </c>
      <c r="BB56" s="4">
        <f t="shared" si="15"/>
        <v>0</v>
      </c>
      <c r="BC56" s="4">
        <f t="shared" si="15"/>
        <v>0</v>
      </c>
      <c r="BD56" s="4">
        <f t="shared" si="15"/>
        <v>3.6999999999999998E-2</v>
      </c>
      <c r="BE56" s="4">
        <f t="shared" si="15"/>
        <v>0</v>
      </c>
      <c r="BF56" s="4">
        <f t="shared" si="15"/>
        <v>0</v>
      </c>
      <c r="BG56" s="4">
        <f t="shared" si="15"/>
        <v>0</v>
      </c>
      <c r="BH56" s="4">
        <f t="shared" si="15"/>
        <v>0</v>
      </c>
      <c r="BI56" s="4">
        <f t="shared" si="15"/>
        <v>0</v>
      </c>
      <c r="BJ56" s="4">
        <f t="shared" si="15"/>
        <v>0.1</v>
      </c>
      <c r="BK56" s="4">
        <f t="shared" si="15"/>
        <v>1.6E-2</v>
      </c>
      <c r="BL56" s="4">
        <f t="shared" si="15"/>
        <v>1.2E-2</v>
      </c>
      <c r="BM56" s="4">
        <f t="shared" si="15"/>
        <v>0</v>
      </c>
      <c r="BN56" s="4">
        <f t="shared" si="15"/>
        <v>0</v>
      </c>
      <c r="BO56" s="4">
        <f t="shared" si="15"/>
        <v>0</v>
      </c>
      <c r="BP56" s="4"/>
      <c r="BQ56" s="4"/>
      <c r="BR56" s="54"/>
    </row>
    <row r="57" spans="1:72" ht="17.399999999999999">
      <c r="B57" s="8" t="s">
        <v>23</v>
      </c>
      <c r="C57" s="9"/>
      <c r="D57" s="10">
        <f>SUM(D52:D56)</f>
        <v>0.03</v>
      </c>
      <c r="E57" s="10">
        <f t="shared" ref="E57:BO57" si="16">SUM(E52:E56)</f>
        <v>0</v>
      </c>
      <c r="F57" s="10">
        <f t="shared" si="16"/>
        <v>0.01</v>
      </c>
      <c r="G57" s="10">
        <f t="shared" si="16"/>
        <v>0</v>
      </c>
      <c r="H57" s="10">
        <f t="shared" si="16"/>
        <v>0</v>
      </c>
      <c r="I57" s="10">
        <f t="shared" si="16"/>
        <v>2.3999999999999998E-3</v>
      </c>
      <c r="J57" s="10">
        <f t="shared" si="16"/>
        <v>0.09</v>
      </c>
      <c r="K57" s="10">
        <f t="shared" si="16"/>
        <v>3.0000000000000001E-3</v>
      </c>
      <c r="L57" s="10">
        <f t="shared" si="16"/>
        <v>0</v>
      </c>
      <c r="M57" s="10">
        <f t="shared" si="16"/>
        <v>0</v>
      </c>
      <c r="N57" s="10">
        <f t="shared" si="16"/>
        <v>0</v>
      </c>
      <c r="O57" s="10">
        <f t="shared" si="16"/>
        <v>0</v>
      </c>
      <c r="P57" s="10">
        <f t="shared" si="16"/>
        <v>0</v>
      </c>
      <c r="Q57" s="10">
        <f t="shared" si="16"/>
        <v>8.0000000000000002E-3</v>
      </c>
      <c r="R57" s="10">
        <f t="shared" si="16"/>
        <v>0</v>
      </c>
      <c r="S57" s="10">
        <f t="shared" si="16"/>
        <v>0</v>
      </c>
      <c r="T57" s="10">
        <f t="shared" si="16"/>
        <v>0</v>
      </c>
      <c r="U57" s="10">
        <f t="shared" si="16"/>
        <v>0</v>
      </c>
      <c r="V57" s="10">
        <f t="shared" si="16"/>
        <v>0</v>
      </c>
      <c r="W57" s="10">
        <f>SUM(W52:W56)</f>
        <v>0</v>
      </c>
      <c r="X57" s="10">
        <f t="shared" si="16"/>
        <v>0</v>
      </c>
      <c r="Y57" s="10">
        <f t="shared" si="16"/>
        <v>0</v>
      </c>
      <c r="Z57" s="10">
        <f t="shared" si="16"/>
        <v>0</v>
      </c>
      <c r="AA57" s="10">
        <f t="shared" si="16"/>
        <v>0</v>
      </c>
      <c r="AB57" s="10">
        <f t="shared" si="16"/>
        <v>0</v>
      </c>
      <c r="AC57" s="10">
        <f t="shared" si="16"/>
        <v>0</v>
      </c>
      <c r="AD57" s="10">
        <f t="shared" si="16"/>
        <v>0</v>
      </c>
      <c r="AE57" s="10">
        <f t="shared" si="16"/>
        <v>0</v>
      </c>
      <c r="AF57" s="10">
        <f t="shared" si="16"/>
        <v>0</v>
      </c>
      <c r="AG57" s="10">
        <f t="shared" si="16"/>
        <v>0</v>
      </c>
      <c r="AH57" s="10">
        <f t="shared" si="16"/>
        <v>0</v>
      </c>
      <c r="AI57" s="10">
        <f t="shared" si="16"/>
        <v>0</v>
      </c>
      <c r="AJ57" s="10">
        <f t="shared" si="16"/>
        <v>0</v>
      </c>
      <c r="AK57" s="10">
        <f t="shared" si="16"/>
        <v>0</v>
      </c>
      <c r="AL57" s="10">
        <f t="shared" si="16"/>
        <v>0.01</v>
      </c>
      <c r="AM57" s="10">
        <f t="shared" si="16"/>
        <v>0</v>
      </c>
      <c r="AN57" s="10">
        <f t="shared" si="16"/>
        <v>0</v>
      </c>
      <c r="AO57" s="10">
        <f t="shared" si="16"/>
        <v>0</v>
      </c>
      <c r="AP57" s="10">
        <f t="shared" si="16"/>
        <v>0</v>
      </c>
      <c r="AQ57" s="10">
        <f t="shared" si="16"/>
        <v>0</v>
      </c>
      <c r="AR57" s="10">
        <f t="shared" si="16"/>
        <v>0</v>
      </c>
      <c r="AS57" s="10">
        <f t="shared" si="16"/>
        <v>0</v>
      </c>
      <c r="AT57" s="10">
        <f t="shared" si="16"/>
        <v>0</v>
      </c>
      <c r="AU57" s="10">
        <f t="shared" si="16"/>
        <v>0</v>
      </c>
      <c r="AV57" s="10">
        <f t="shared" si="16"/>
        <v>0</v>
      </c>
      <c r="AW57" s="10">
        <f t="shared" si="16"/>
        <v>0</v>
      </c>
      <c r="AX57" s="10">
        <f t="shared" si="16"/>
        <v>0</v>
      </c>
      <c r="AY57" s="10">
        <f t="shared" si="16"/>
        <v>0</v>
      </c>
      <c r="AZ57" s="10">
        <f t="shared" si="16"/>
        <v>0</v>
      </c>
      <c r="BA57" s="10">
        <f t="shared" si="16"/>
        <v>0</v>
      </c>
      <c r="BB57" s="10">
        <f t="shared" si="16"/>
        <v>0</v>
      </c>
      <c r="BC57" s="10">
        <f t="shared" si="16"/>
        <v>0</v>
      </c>
      <c r="BD57" s="10">
        <f t="shared" si="16"/>
        <v>3.6999999999999998E-2</v>
      </c>
      <c r="BE57" s="10">
        <f t="shared" si="16"/>
        <v>0</v>
      </c>
      <c r="BF57" s="10">
        <f t="shared" si="16"/>
        <v>0</v>
      </c>
      <c r="BG57" s="10">
        <f t="shared" si="16"/>
        <v>0</v>
      </c>
      <c r="BH57" s="10">
        <f t="shared" si="16"/>
        <v>0</v>
      </c>
      <c r="BI57" s="10">
        <f t="shared" si="16"/>
        <v>0</v>
      </c>
      <c r="BJ57" s="10">
        <f t="shared" si="16"/>
        <v>0.1</v>
      </c>
      <c r="BK57" s="10">
        <f t="shared" si="16"/>
        <v>1.6E-2</v>
      </c>
      <c r="BL57" s="10">
        <f t="shared" si="16"/>
        <v>1.2E-2</v>
      </c>
      <c r="BM57" s="10">
        <f t="shared" si="16"/>
        <v>0</v>
      </c>
      <c r="BN57" s="10">
        <f t="shared" si="16"/>
        <v>0</v>
      </c>
      <c r="BO57" s="10">
        <f t="shared" si="16"/>
        <v>0</v>
      </c>
      <c r="BP57" s="10"/>
      <c r="BQ57" s="10"/>
      <c r="BR57" s="55"/>
    </row>
    <row r="58" spans="1:72" ht="17.399999999999999">
      <c r="B58" s="8" t="s">
        <v>24</v>
      </c>
      <c r="C58" s="9"/>
      <c r="D58" s="11">
        <f t="shared" ref="D58:BO58" si="17">PRODUCT(D57,$F$7)</f>
        <v>0.03</v>
      </c>
      <c r="E58" s="11">
        <f t="shared" si="17"/>
        <v>0</v>
      </c>
      <c r="F58" s="11">
        <f t="shared" si="17"/>
        <v>0.01</v>
      </c>
      <c r="G58" s="11">
        <f t="shared" si="17"/>
        <v>0</v>
      </c>
      <c r="H58" s="11">
        <f t="shared" si="17"/>
        <v>0</v>
      </c>
      <c r="I58" s="11">
        <f t="shared" si="17"/>
        <v>2.3999999999999998E-3</v>
      </c>
      <c r="J58" s="11">
        <f t="shared" si="17"/>
        <v>0.09</v>
      </c>
      <c r="K58" s="11">
        <f t="shared" si="17"/>
        <v>3.0000000000000001E-3</v>
      </c>
      <c r="L58" s="11">
        <f t="shared" si="17"/>
        <v>0</v>
      </c>
      <c r="M58" s="11">
        <f t="shared" si="17"/>
        <v>0</v>
      </c>
      <c r="N58" s="11">
        <f t="shared" si="17"/>
        <v>0</v>
      </c>
      <c r="O58" s="11">
        <f t="shared" si="17"/>
        <v>0</v>
      </c>
      <c r="P58" s="11">
        <f t="shared" si="17"/>
        <v>0</v>
      </c>
      <c r="Q58" s="11">
        <f t="shared" si="17"/>
        <v>8.0000000000000002E-3</v>
      </c>
      <c r="R58" s="11">
        <f t="shared" si="17"/>
        <v>0</v>
      </c>
      <c r="S58" s="11">
        <f t="shared" si="17"/>
        <v>0</v>
      </c>
      <c r="T58" s="11">
        <f t="shared" si="17"/>
        <v>0</v>
      </c>
      <c r="U58" s="11">
        <f t="shared" si="17"/>
        <v>0</v>
      </c>
      <c r="V58" s="11">
        <f t="shared" si="17"/>
        <v>0</v>
      </c>
      <c r="W58" s="11">
        <f>PRODUCT(W57,$F$7)</f>
        <v>0</v>
      </c>
      <c r="X58" s="11">
        <f t="shared" si="17"/>
        <v>0</v>
      </c>
      <c r="Y58" s="11">
        <f t="shared" si="17"/>
        <v>0</v>
      </c>
      <c r="Z58" s="11">
        <f t="shared" si="17"/>
        <v>0</v>
      </c>
      <c r="AA58" s="11">
        <f t="shared" si="17"/>
        <v>0</v>
      </c>
      <c r="AB58" s="11">
        <f t="shared" si="17"/>
        <v>0</v>
      </c>
      <c r="AC58" s="11">
        <f t="shared" si="17"/>
        <v>0</v>
      </c>
      <c r="AD58" s="11">
        <f t="shared" si="17"/>
        <v>0</v>
      </c>
      <c r="AE58" s="11">
        <f t="shared" si="17"/>
        <v>0</v>
      </c>
      <c r="AF58" s="11">
        <f t="shared" si="17"/>
        <v>0</v>
      </c>
      <c r="AG58" s="11">
        <f t="shared" si="17"/>
        <v>0</v>
      </c>
      <c r="AH58" s="11">
        <f t="shared" si="17"/>
        <v>0</v>
      </c>
      <c r="AI58" s="11">
        <f t="shared" si="17"/>
        <v>0</v>
      </c>
      <c r="AJ58" s="11">
        <f t="shared" si="17"/>
        <v>0</v>
      </c>
      <c r="AK58" s="11">
        <f t="shared" si="17"/>
        <v>0</v>
      </c>
      <c r="AL58" s="11">
        <f t="shared" si="17"/>
        <v>0.01</v>
      </c>
      <c r="AM58" s="11">
        <f t="shared" si="17"/>
        <v>0</v>
      </c>
      <c r="AN58" s="11">
        <f t="shared" si="17"/>
        <v>0</v>
      </c>
      <c r="AO58" s="11">
        <f t="shared" si="17"/>
        <v>0</v>
      </c>
      <c r="AP58" s="11">
        <f t="shared" si="17"/>
        <v>0</v>
      </c>
      <c r="AQ58" s="11">
        <f t="shared" si="17"/>
        <v>0</v>
      </c>
      <c r="AR58" s="11">
        <f t="shared" si="17"/>
        <v>0</v>
      </c>
      <c r="AS58" s="11">
        <f t="shared" si="17"/>
        <v>0</v>
      </c>
      <c r="AT58" s="11">
        <f t="shared" si="17"/>
        <v>0</v>
      </c>
      <c r="AU58" s="11">
        <f t="shared" si="17"/>
        <v>0</v>
      </c>
      <c r="AV58" s="11">
        <f t="shared" si="17"/>
        <v>0</v>
      </c>
      <c r="AW58" s="11">
        <f t="shared" si="17"/>
        <v>0</v>
      </c>
      <c r="AX58" s="11">
        <f t="shared" si="17"/>
        <v>0</v>
      </c>
      <c r="AY58" s="11">
        <f t="shared" si="17"/>
        <v>0</v>
      </c>
      <c r="AZ58" s="11">
        <f t="shared" si="17"/>
        <v>0</v>
      </c>
      <c r="BA58" s="11">
        <f t="shared" si="17"/>
        <v>0</v>
      </c>
      <c r="BB58" s="11">
        <f t="shared" si="17"/>
        <v>0</v>
      </c>
      <c r="BC58" s="11">
        <f t="shared" si="17"/>
        <v>0</v>
      </c>
      <c r="BD58" s="11">
        <f t="shared" si="17"/>
        <v>3.6999999999999998E-2</v>
      </c>
      <c r="BE58" s="11">
        <f t="shared" si="17"/>
        <v>0</v>
      </c>
      <c r="BF58" s="11">
        <f t="shared" si="17"/>
        <v>0</v>
      </c>
      <c r="BG58" s="11">
        <f t="shared" si="17"/>
        <v>0</v>
      </c>
      <c r="BH58" s="11">
        <f t="shared" si="17"/>
        <v>0</v>
      </c>
      <c r="BI58" s="11">
        <f t="shared" si="17"/>
        <v>0</v>
      </c>
      <c r="BJ58" s="11">
        <f t="shared" si="17"/>
        <v>0.1</v>
      </c>
      <c r="BK58" s="11">
        <f t="shared" si="17"/>
        <v>1.6E-2</v>
      </c>
      <c r="BL58" s="11">
        <f t="shared" si="17"/>
        <v>1.2E-2</v>
      </c>
      <c r="BM58" s="11">
        <f t="shared" si="17"/>
        <v>0</v>
      </c>
      <c r="BN58" s="11">
        <f t="shared" si="17"/>
        <v>0</v>
      </c>
      <c r="BO58" s="11">
        <f t="shared" si="17"/>
        <v>0</v>
      </c>
      <c r="BP58" s="11"/>
      <c r="BQ58" s="11"/>
      <c r="BR58" s="56"/>
    </row>
    <row r="60" spans="1:72" ht="17.399999999999999">
      <c r="A60" s="12"/>
      <c r="B60" s="13" t="s">
        <v>25</v>
      </c>
      <c r="C60" s="14" t="s">
        <v>26</v>
      </c>
      <c r="D60" s="15">
        <f>D42</f>
        <v>90.9</v>
      </c>
      <c r="E60" s="15">
        <f t="shared" ref="E60:BO60" si="18">E42</f>
        <v>96</v>
      </c>
      <c r="F60" s="15">
        <f t="shared" si="18"/>
        <v>93</v>
      </c>
      <c r="G60" s="15">
        <f t="shared" si="18"/>
        <v>780</v>
      </c>
      <c r="H60" s="15">
        <f t="shared" si="18"/>
        <v>1610</v>
      </c>
      <c r="I60" s="15">
        <f t="shared" si="18"/>
        <v>760</v>
      </c>
      <c r="J60" s="15">
        <f t="shared" si="18"/>
        <v>90.57</v>
      </c>
      <c r="K60" s="15">
        <f t="shared" si="18"/>
        <v>1038.8900000000001</v>
      </c>
      <c r="L60" s="15">
        <f t="shared" si="18"/>
        <v>255.2</v>
      </c>
      <c r="M60" s="15">
        <f t="shared" si="18"/>
        <v>796</v>
      </c>
      <c r="N60" s="15">
        <f t="shared" si="18"/>
        <v>126.38</v>
      </c>
      <c r="O60" s="15">
        <f t="shared" si="18"/>
        <v>416.09</v>
      </c>
      <c r="P60" s="15">
        <f t="shared" si="18"/>
        <v>634.21</v>
      </c>
      <c r="Q60" s="15">
        <f t="shared" si="18"/>
        <v>503.33</v>
      </c>
      <c r="R60" s="15">
        <f t="shared" si="18"/>
        <v>0</v>
      </c>
      <c r="S60" s="15">
        <f t="shared" si="18"/>
        <v>0</v>
      </c>
      <c r="T60" s="15">
        <f t="shared" si="18"/>
        <v>0</v>
      </c>
      <c r="U60" s="15">
        <f t="shared" si="18"/>
        <v>920</v>
      </c>
      <c r="V60" s="15">
        <f t="shared" si="18"/>
        <v>464.1</v>
      </c>
      <c r="W60" s="15">
        <f>W42</f>
        <v>249</v>
      </c>
      <c r="X60" s="15">
        <f t="shared" si="18"/>
        <v>8.6999999999999993</v>
      </c>
      <c r="Y60" s="15">
        <f t="shared" si="18"/>
        <v>0</v>
      </c>
      <c r="Z60" s="15">
        <f t="shared" si="18"/>
        <v>415</v>
      </c>
      <c r="AA60" s="15">
        <f t="shared" si="18"/>
        <v>416</v>
      </c>
      <c r="AB60" s="15">
        <f t="shared" si="18"/>
        <v>358</v>
      </c>
      <c r="AC60" s="15">
        <f t="shared" si="18"/>
        <v>283</v>
      </c>
      <c r="AD60" s="15">
        <f t="shared" si="18"/>
        <v>144</v>
      </c>
      <c r="AE60" s="15">
        <f t="shared" si="18"/>
        <v>668</v>
      </c>
      <c r="AF60" s="15">
        <f t="shared" si="18"/>
        <v>0</v>
      </c>
      <c r="AG60" s="15">
        <f t="shared" si="18"/>
        <v>252</v>
      </c>
      <c r="AH60" s="15">
        <f t="shared" si="18"/>
        <v>340</v>
      </c>
      <c r="AI60" s="15">
        <f t="shared" si="18"/>
        <v>186</v>
      </c>
      <c r="AJ60" s="15">
        <f t="shared" si="18"/>
        <v>263.64</v>
      </c>
      <c r="AK60" s="15">
        <f t="shared" si="18"/>
        <v>98</v>
      </c>
      <c r="AL60" s="15">
        <f t="shared" si="18"/>
        <v>67</v>
      </c>
      <c r="AM60" s="15">
        <f t="shared" si="18"/>
        <v>49.4</v>
      </c>
      <c r="AN60" s="15">
        <f t="shared" si="18"/>
        <v>240</v>
      </c>
      <c r="AO60" s="15">
        <f t="shared" si="18"/>
        <v>258</v>
      </c>
      <c r="AP60" s="15">
        <f t="shared" si="18"/>
        <v>0</v>
      </c>
      <c r="AQ60" s="15">
        <f t="shared" si="18"/>
        <v>346</v>
      </c>
      <c r="AR60" s="15">
        <f t="shared" si="18"/>
        <v>0</v>
      </c>
      <c r="AS60" s="15">
        <f t="shared" si="18"/>
        <v>281.61</v>
      </c>
      <c r="AT60" s="15">
        <f t="shared" si="18"/>
        <v>87.5</v>
      </c>
      <c r="AU60" s="15">
        <f t="shared" si="18"/>
        <v>74</v>
      </c>
      <c r="AV60" s="15">
        <f t="shared" si="18"/>
        <v>64.67</v>
      </c>
      <c r="AW60" s="15">
        <f t="shared" si="18"/>
        <v>75.709999999999994</v>
      </c>
      <c r="AX60" s="15">
        <f t="shared" si="18"/>
        <v>85.71</v>
      </c>
      <c r="AY60" s="15">
        <f t="shared" si="18"/>
        <v>58.75</v>
      </c>
      <c r="AZ60" s="15">
        <f t="shared" si="18"/>
        <v>95.38</v>
      </c>
      <c r="BA60" s="15">
        <f t="shared" si="18"/>
        <v>74</v>
      </c>
      <c r="BB60" s="15">
        <f t="shared" si="18"/>
        <v>65</v>
      </c>
      <c r="BC60" s="15">
        <f t="shared" si="18"/>
        <v>139.33000000000001</v>
      </c>
      <c r="BD60" s="15">
        <f t="shared" si="18"/>
        <v>362</v>
      </c>
      <c r="BE60" s="15">
        <f t="shared" si="18"/>
        <v>549</v>
      </c>
      <c r="BF60" s="15">
        <f t="shared" si="18"/>
        <v>666</v>
      </c>
      <c r="BG60" s="15">
        <f t="shared" si="18"/>
        <v>300</v>
      </c>
      <c r="BH60" s="15">
        <f t="shared" si="18"/>
        <v>578</v>
      </c>
      <c r="BI60" s="15">
        <f t="shared" si="18"/>
        <v>0</v>
      </c>
      <c r="BJ60" s="15">
        <f t="shared" si="18"/>
        <v>84</v>
      </c>
      <c r="BK60" s="15">
        <f t="shared" si="18"/>
        <v>68</v>
      </c>
      <c r="BL60" s="15">
        <f t="shared" si="18"/>
        <v>79</v>
      </c>
      <c r="BM60" s="15">
        <f t="shared" si="18"/>
        <v>87</v>
      </c>
      <c r="BN60" s="15">
        <f t="shared" si="18"/>
        <v>109</v>
      </c>
      <c r="BO60" s="15">
        <f t="shared" si="18"/>
        <v>329</v>
      </c>
      <c r="BP60" s="15"/>
      <c r="BQ60" s="15"/>
      <c r="BR60" s="55"/>
    </row>
    <row r="61" spans="1:72" ht="17.399999999999999">
      <c r="B61" s="8" t="s">
        <v>27</v>
      </c>
      <c r="C61" s="9" t="s">
        <v>26</v>
      </c>
      <c r="D61" s="10">
        <f>D60/1000</f>
        <v>9.0900000000000009E-2</v>
      </c>
      <c r="E61" s="10">
        <f t="shared" ref="E61:BO61" si="19">E60/1000</f>
        <v>9.6000000000000002E-2</v>
      </c>
      <c r="F61" s="10">
        <f t="shared" si="19"/>
        <v>9.2999999999999999E-2</v>
      </c>
      <c r="G61" s="10">
        <f t="shared" si="19"/>
        <v>0.78</v>
      </c>
      <c r="H61" s="10">
        <f t="shared" si="19"/>
        <v>1.61</v>
      </c>
      <c r="I61" s="10">
        <f t="shared" si="19"/>
        <v>0.76</v>
      </c>
      <c r="J61" s="10">
        <f t="shared" si="19"/>
        <v>9.0569999999999998E-2</v>
      </c>
      <c r="K61" s="10">
        <f t="shared" si="19"/>
        <v>1.0388900000000001</v>
      </c>
      <c r="L61" s="10">
        <f t="shared" si="19"/>
        <v>0.25519999999999998</v>
      </c>
      <c r="M61" s="10">
        <f t="shared" si="19"/>
        <v>0.79600000000000004</v>
      </c>
      <c r="N61" s="10">
        <f t="shared" si="19"/>
        <v>0.12637999999999999</v>
      </c>
      <c r="O61" s="10">
        <f t="shared" si="19"/>
        <v>0.41608999999999996</v>
      </c>
      <c r="P61" s="10">
        <f t="shared" si="19"/>
        <v>0.63421000000000005</v>
      </c>
      <c r="Q61" s="10">
        <f t="shared" si="19"/>
        <v>0.50332999999999994</v>
      </c>
      <c r="R61" s="10">
        <f t="shared" si="19"/>
        <v>0</v>
      </c>
      <c r="S61" s="10">
        <f t="shared" si="19"/>
        <v>0</v>
      </c>
      <c r="T61" s="10">
        <f t="shared" si="19"/>
        <v>0</v>
      </c>
      <c r="U61" s="10">
        <f t="shared" si="19"/>
        <v>0.92</v>
      </c>
      <c r="V61" s="10">
        <f t="shared" si="19"/>
        <v>0.46410000000000001</v>
      </c>
      <c r="W61" s="10">
        <f>W60/1000</f>
        <v>0.249</v>
      </c>
      <c r="X61" s="10">
        <f t="shared" si="19"/>
        <v>8.6999999999999994E-3</v>
      </c>
      <c r="Y61" s="10">
        <f t="shared" si="19"/>
        <v>0</v>
      </c>
      <c r="Z61" s="10">
        <f t="shared" si="19"/>
        <v>0.41499999999999998</v>
      </c>
      <c r="AA61" s="10">
        <f t="shared" si="19"/>
        <v>0.41599999999999998</v>
      </c>
      <c r="AB61" s="10">
        <f t="shared" si="19"/>
        <v>0.35799999999999998</v>
      </c>
      <c r="AC61" s="10">
        <f t="shared" si="19"/>
        <v>0.28299999999999997</v>
      </c>
      <c r="AD61" s="10">
        <f t="shared" si="19"/>
        <v>0.14399999999999999</v>
      </c>
      <c r="AE61" s="10">
        <f t="shared" si="19"/>
        <v>0.66800000000000004</v>
      </c>
      <c r="AF61" s="10">
        <f t="shared" si="19"/>
        <v>0</v>
      </c>
      <c r="AG61" s="10">
        <f t="shared" si="19"/>
        <v>0.252</v>
      </c>
      <c r="AH61" s="10">
        <f t="shared" si="19"/>
        <v>0.34</v>
      </c>
      <c r="AI61" s="10">
        <f t="shared" si="19"/>
        <v>0.186</v>
      </c>
      <c r="AJ61" s="10">
        <f t="shared" si="19"/>
        <v>0.26363999999999999</v>
      </c>
      <c r="AK61" s="10">
        <f t="shared" si="19"/>
        <v>9.8000000000000004E-2</v>
      </c>
      <c r="AL61" s="10">
        <f t="shared" si="19"/>
        <v>6.7000000000000004E-2</v>
      </c>
      <c r="AM61" s="10">
        <f t="shared" si="19"/>
        <v>4.9399999999999999E-2</v>
      </c>
      <c r="AN61" s="10">
        <f t="shared" si="19"/>
        <v>0.24</v>
      </c>
      <c r="AO61" s="10">
        <f t="shared" si="19"/>
        <v>0.25800000000000001</v>
      </c>
      <c r="AP61" s="10">
        <f t="shared" si="19"/>
        <v>0</v>
      </c>
      <c r="AQ61" s="10">
        <f t="shared" si="19"/>
        <v>0.34599999999999997</v>
      </c>
      <c r="AR61" s="10">
        <f t="shared" si="19"/>
        <v>0</v>
      </c>
      <c r="AS61" s="10">
        <f t="shared" si="19"/>
        <v>0.28161000000000003</v>
      </c>
      <c r="AT61" s="10">
        <f t="shared" si="19"/>
        <v>8.7499999999999994E-2</v>
      </c>
      <c r="AU61" s="10">
        <f t="shared" si="19"/>
        <v>7.3999999999999996E-2</v>
      </c>
      <c r="AV61" s="10">
        <f t="shared" si="19"/>
        <v>6.4670000000000005E-2</v>
      </c>
      <c r="AW61" s="10">
        <f t="shared" si="19"/>
        <v>7.571E-2</v>
      </c>
      <c r="AX61" s="10">
        <f t="shared" si="19"/>
        <v>8.5709999999999995E-2</v>
      </c>
      <c r="AY61" s="10">
        <f t="shared" si="19"/>
        <v>5.8749999999999997E-2</v>
      </c>
      <c r="AZ61" s="10">
        <f t="shared" si="19"/>
        <v>9.5379999999999993E-2</v>
      </c>
      <c r="BA61" s="10">
        <f t="shared" si="19"/>
        <v>7.3999999999999996E-2</v>
      </c>
      <c r="BB61" s="10">
        <f t="shared" si="19"/>
        <v>6.5000000000000002E-2</v>
      </c>
      <c r="BC61" s="10">
        <f t="shared" si="19"/>
        <v>0.13933000000000001</v>
      </c>
      <c r="BD61" s="10">
        <f t="shared" si="19"/>
        <v>0.36199999999999999</v>
      </c>
      <c r="BE61" s="10">
        <f t="shared" si="19"/>
        <v>0.54900000000000004</v>
      </c>
      <c r="BF61" s="10">
        <f t="shared" si="19"/>
        <v>0.66600000000000004</v>
      </c>
      <c r="BG61" s="10">
        <f t="shared" si="19"/>
        <v>0.3</v>
      </c>
      <c r="BH61" s="10">
        <f t="shared" si="19"/>
        <v>0.57799999999999996</v>
      </c>
      <c r="BI61" s="10">
        <f t="shared" si="19"/>
        <v>0</v>
      </c>
      <c r="BJ61" s="10">
        <f t="shared" si="19"/>
        <v>8.4000000000000005E-2</v>
      </c>
      <c r="BK61" s="10">
        <f t="shared" si="19"/>
        <v>6.8000000000000005E-2</v>
      </c>
      <c r="BL61" s="10">
        <f t="shared" si="19"/>
        <v>7.9000000000000001E-2</v>
      </c>
      <c r="BM61" s="10">
        <f t="shared" si="19"/>
        <v>8.6999999999999994E-2</v>
      </c>
      <c r="BN61" s="10">
        <f t="shared" si="19"/>
        <v>0.109</v>
      </c>
      <c r="BO61" s="10">
        <f t="shared" si="19"/>
        <v>0.32900000000000001</v>
      </c>
      <c r="BP61" s="10"/>
      <c r="BQ61" s="10"/>
      <c r="BR61" s="55"/>
    </row>
    <row r="62" spans="1:72" ht="17.399999999999999">
      <c r="A62" s="16"/>
      <c r="B62" s="17" t="s">
        <v>28</v>
      </c>
      <c r="C62" s="158"/>
      <c r="D62" s="18">
        <f>D58*D60</f>
        <v>2.7269999999999999</v>
      </c>
      <c r="E62" s="18">
        <f t="shared" ref="E62:BO62" si="20">E58*E60</f>
        <v>0</v>
      </c>
      <c r="F62" s="18">
        <f t="shared" si="20"/>
        <v>0.93</v>
      </c>
      <c r="G62" s="18">
        <f t="shared" si="20"/>
        <v>0</v>
      </c>
      <c r="H62" s="18">
        <f t="shared" si="20"/>
        <v>0</v>
      </c>
      <c r="I62" s="18">
        <f t="shared" si="20"/>
        <v>1.8239999999999998</v>
      </c>
      <c r="J62" s="18">
        <f t="shared" si="20"/>
        <v>8.1512999999999991</v>
      </c>
      <c r="K62" s="18">
        <f t="shared" si="20"/>
        <v>3.1166700000000005</v>
      </c>
      <c r="L62" s="18">
        <f t="shared" si="20"/>
        <v>0</v>
      </c>
      <c r="M62" s="18">
        <f t="shared" si="20"/>
        <v>0</v>
      </c>
      <c r="N62" s="18">
        <f t="shared" si="20"/>
        <v>0</v>
      </c>
      <c r="O62" s="18">
        <f t="shared" si="20"/>
        <v>0</v>
      </c>
      <c r="P62" s="18">
        <f t="shared" si="20"/>
        <v>0</v>
      </c>
      <c r="Q62" s="18">
        <f t="shared" si="20"/>
        <v>4.0266399999999996</v>
      </c>
      <c r="R62" s="18">
        <f t="shared" si="20"/>
        <v>0</v>
      </c>
      <c r="S62" s="18">
        <f t="shared" si="20"/>
        <v>0</v>
      </c>
      <c r="T62" s="18">
        <f t="shared" si="20"/>
        <v>0</v>
      </c>
      <c r="U62" s="18">
        <f t="shared" si="20"/>
        <v>0</v>
      </c>
      <c r="V62" s="18">
        <f t="shared" si="20"/>
        <v>0</v>
      </c>
      <c r="W62" s="18">
        <f>W58*W60</f>
        <v>0</v>
      </c>
      <c r="X62" s="18">
        <f t="shared" si="20"/>
        <v>0</v>
      </c>
      <c r="Y62" s="18">
        <f t="shared" si="20"/>
        <v>0</v>
      </c>
      <c r="Z62" s="18">
        <f t="shared" si="20"/>
        <v>0</v>
      </c>
      <c r="AA62" s="18">
        <f t="shared" si="20"/>
        <v>0</v>
      </c>
      <c r="AB62" s="18">
        <f t="shared" si="20"/>
        <v>0</v>
      </c>
      <c r="AC62" s="18">
        <f t="shared" si="20"/>
        <v>0</v>
      </c>
      <c r="AD62" s="18">
        <f t="shared" si="20"/>
        <v>0</v>
      </c>
      <c r="AE62" s="18">
        <f t="shared" si="20"/>
        <v>0</v>
      </c>
      <c r="AF62" s="18">
        <f t="shared" si="20"/>
        <v>0</v>
      </c>
      <c r="AG62" s="18">
        <f t="shared" si="20"/>
        <v>0</v>
      </c>
      <c r="AH62" s="18">
        <f t="shared" si="20"/>
        <v>0</v>
      </c>
      <c r="AI62" s="18">
        <f t="shared" si="20"/>
        <v>0</v>
      </c>
      <c r="AJ62" s="18">
        <f t="shared" si="20"/>
        <v>0</v>
      </c>
      <c r="AK62" s="18">
        <f t="shared" si="20"/>
        <v>0</v>
      </c>
      <c r="AL62" s="18">
        <f t="shared" si="20"/>
        <v>0.67</v>
      </c>
      <c r="AM62" s="18">
        <f t="shared" si="20"/>
        <v>0</v>
      </c>
      <c r="AN62" s="18">
        <f t="shared" si="20"/>
        <v>0</v>
      </c>
      <c r="AO62" s="18">
        <f t="shared" si="20"/>
        <v>0</v>
      </c>
      <c r="AP62" s="18">
        <f t="shared" si="20"/>
        <v>0</v>
      </c>
      <c r="AQ62" s="18">
        <f t="shared" si="20"/>
        <v>0</v>
      </c>
      <c r="AR62" s="18">
        <f t="shared" si="20"/>
        <v>0</v>
      </c>
      <c r="AS62" s="18">
        <f t="shared" si="20"/>
        <v>0</v>
      </c>
      <c r="AT62" s="18">
        <f t="shared" si="20"/>
        <v>0</v>
      </c>
      <c r="AU62" s="18">
        <f t="shared" si="20"/>
        <v>0</v>
      </c>
      <c r="AV62" s="18">
        <f t="shared" si="20"/>
        <v>0</v>
      </c>
      <c r="AW62" s="18">
        <f t="shared" si="20"/>
        <v>0</v>
      </c>
      <c r="AX62" s="18">
        <f t="shared" si="20"/>
        <v>0</v>
      </c>
      <c r="AY62" s="18">
        <f t="shared" si="20"/>
        <v>0</v>
      </c>
      <c r="AZ62" s="18">
        <f t="shared" si="20"/>
        <v>0</v>
      </c>
      <c r="BA62" s="18">
        <f t="shared" si="20"/>
        <v>0</v>
      </c>
      <c r="BB62" s="18">
        <f t="shared" si="20"/>
        <v>0</v>
      </c>
      <c r="BC62" s="18">
        <f t="shared" si="20"/>
        <v>0</v>
      </c>
      <c r="BD62" s="18">
        <f t="shared" si="20"/>
        <v>13.394</v>
      </c>
      <c r="BE62" s="18">
        <f t="shared" si="20"/>
        <v>0</v>
      </c>
      <c r="BF62" s="18">
        <f t="shared" si="20"/>
        <v>0</v>
      </c>
      <c r="BG62" s="18">
        <f t="shared" si="20"/>
        <v>0</v>
      </c>
      <c r="BH62" s="18">
        <f t="shared" si="20"/>
        <v>0</v>
      </c>
      <c r="BI62" s="18">
        <f t="shared" si="20"/>
        <v>0</v>
      </c>
      <c r="BJ62" s="18">
        <f t="shared" si="20"/>
        <v>8.4</v>
      </c>
      <c r="BK62" s="18">
        <f t="shared" si="20"/>
        <v>1.0880000000000001</v>
      </c>
      <c r="BL62" s="18">
        <f t="shared" si="20"/>
        <v>0.94800000000000006</v>
      </c>
      <c r="BM62" s="18">
        <f t="shared" si="20"/>
        <v>0</v>
      </c>
      <c r="BN62" s="18">
        <f t="shared" si="20"/>
        <v>0</v>
      </c>
      <c r="BO62" s="18">
        <f t="shared" si="20"/>
        <v>0</v>
      </c>
      <c r="BP62" s="18">
        <f>SUM(D62:BN62)</f>
        <v>45.27561</v>
      </c>
      <c r="BQ62" s="18">
        <f>BP62/$C$10</f>
        <v>45.27561</v>
      </c>
      <c r="BR62" s="58"/>
      <c r="BS62" s="19"/>
      <c r="BT62" s="20"/>
    </row>
    <row r="63" spans="1:72" ht="17.399999999999999">
      <c r="A63" s="16"/>
      <c r="B63" s="17" t="s">
        <v>29</v>
      </c>
      <c r="C63" s="158"/>
      <c r="D63" s="18">
        <f>D58*D60</f>
        <v>2.7269999999999999</v>
      </c>
      <c r="E63" s="18">
        <f t="shared" ref="E63:BO63" si="21">E58*E60</f>
        <v>0</v>
      </c>
      <c r="F63" s="18">
        <f t="shared" si="21"/>
        <v>0.93</v>
      </c>
      <c r="G63" s="18">
        <f t="shared" si="21"/>
        <v>0</v>
      </c>
      <c r="H63" s="18">
        <f t="shared" si="21"/>
        <v>0</v>
      </c>
      <c r="I63" s="18">
        <f t="shared" si="21"/>
        <v>1.8239999999999998</v>
      </c>
      <c r="J63" s="18">
        <f t="shared" si="21"/>
        <v>8.1512999999999991</v>
      </c>
      <c r="K63" s="18">
        <f t="shared" si="21"/>
        <v>3.1166700000000005</v>
      </c>
      <c r="L63" s="18">
        <f t="shared" si="21"/>
        <v>0</v>
      </c>
      <c r="M63" s="18">
        <f t="shared" si="21"/>
        <v>0</v>
      </c>
      <c r="N63" s="18">
        <f t="shared" si="21"/>
        <v>0</v>
      </c>
      <c r="O63" s="18">
        <f t="shared" si="21"/>
        <v>0</v>
      </c>
      <c r="P63" s="18">
        <f t="shared" si="21"/>
        <v>0</v>
      </c>
      <c r="Q63" s="18">
        <f t="shared" si="21"/>
        <v>4.0266399999999996</v>
      </c>
      <c r="R63" s="18">
        <f t="shared" si="21"/>
        <v>0</v>
      </c>
      <c r="S63" s="18">
        <f t="shared" si="21"/>
        <v>0</v>
      </c>
      <c r="T63" s="18">
        <f t="shared" si="21"/>
        <v>0</v>
      </c>
      <c r="U63" s="18">
        <f t="shared" si="21"/>
        <v>0</v>
      </c>
      <c r="V63" s="18">
        <f t="shared" si="21"/>
        <v>0</v>
      </c>
      <c r="W63" s="18">
        <f>W58*W60</f>
        <v>0</v>
      </c>
      <c r="X63" s="18">
        <f t="shared" si="21"/>
        <v>0</v>
      </c>
      <c r="Y63" s="18">
        <f t="shared" si="21"/>
        <v>0</v>
      </c>
      <c r="Z63" s="18">
        <f t="shared" si="21"/>
        <v>0</v>
      </c>
      <c r="AA63" s="18">
        <f t="shared" si="21"/>
        <v>0</v>
      </c>
      <c r="AB63" s="18">
        <f t="shared" si="21"/>
        <v>0</v>
      </c>
      <c r="AC63" s="18">
        <f t="shared" si="21"/>
        <v>0</v>
      </c>
      <c r="AD63" s="18">
        <f t="shared" si="21"/>
        <v>0</v>
      </c>
      <c r="AE63" s="18">
        <f t="shared" si="21"/>
        <v>0</v>
      </c>
      <c r="AF63" s="18">
        <f t="shared" si="21"/>
        <v>0</v>
      </c>
      <c r="AG63" s="18">
        <f t="shared" si="21"/>
        <v>0</v>
      </c>
      <c r="AH63" s="18">
        <f t="shared" si="21"/>
        <v>0</v>
      </c>
      <c r="AI63" s="18">
        <f t="shared" si="21"/>
        <v>0</v>
      </c>
      <c r="AJ63" s="18">
        <f t="shared" si="21"/>
        <v>0</v>
      </c>
      <c r="AK63" s="18">
        <f t="shared" si="21"/>
        <v>0</v>
      </c>
      <c r="AL63" s="18">
        <f t="shared" si="21"/>
        <v>0.67</v>
      </c>
      <c r="AM63" s="18">
        <f t="shared" si="21"/>
        <v>0</v>
      </c>
      <c r="AN63" s="18">
        <f t="shared" si="21"/>
        <v>0</v>
      </c>
      <c r="AO63" s="18">
        <f t="shared" si="21"/>
        <v>0</v>
      </c>
      <c r="AP63" s="18">
        <f t="shared" si="21"/>
        <v>0</v>
      </c>
      <c r="AQ63" s="18">
        <f t="shared" si="21"/>
        <v>0</v>
      </c>
      <c r="AR63" s="18">
        <f t="shared" si="21"/>
        <v>0</v>
      </c>
      <c r="AS63" s="18">
        <f t="shared" si="21"/>
        <v>0</v>
      </c>
      <c r="AT63" s="18">
        <f t="shared" si="21"/>
        <v>0</v>
      </c>
      <c r="AU63" s="18">
        <f t="shared" si="21"/>
        <v>0</v>
      </c>
      <c r="AV63" s="18">
        <f t="shared" si="21"/>
        <v>0</v>
      </c>
      <c r="AW63" s="18">
        <f t="shared" si="21"/>
        <v>0</v>
      </c>
      <c r="AX63" s="18">
        <f t="shared" si="21"/>
        <v>0</v>
      </c>
      <c r="AY63" s="18">
        <f t="shared" si="21"/>
        <v>0</v>
      </c>
      <c r="AZ63" s="18">
        <f t="shared" si="21"/>
        <v>0</v>
      </c>
      <c r="BA63" s="18">
        <f t="shared" si="21"/>
        <v>0</v>
      </c>
      <c r="BB63" s="18">
        <f t="shared" si="21"/>
        <v>0</v>
      </c>
      <c r="BC63" s="18">
        <f t="shared" si="21"/>
        <v>0</v>
      </c>
      <c r="BD63" s="18">
        <f t="shared" si="21"/>
        <v>13.394</v>
      </c>
      <c r="BE63" s="18">
        <f t="shared" si="21"/>
        <v>0</v>
      </c>
      <c r="BF63" s="18">
        <f t="shared" si="21"/>
        <v>0</v>
      </c>
      <c r="BG63" s="18">
        <f t="shared" si="21"/>
        <v>0</v>
      </c>
      <c r="BH63" s="18">
        <f t="shared" si="21"/>
        <v>0</v>
      </c>
      <c r="BI63" s="18">
        <f t="shared" si="21"/>
        <v>0</v>
      </c>
      <c r="BJ63" s="18">
        <f t="shared" si="21"/>
        <v>8.4</v>
      </c>
      <c r="BK63" s="18">
        <f t="shared" si="21"/>
        <v>1.0880000000000001</v>
      </c>
      <c r="BL63" s="18">
        <f t="shared" si="21"/>
        <v>0.94800000000000006</v>
      </c>
      <c r="BM63" s="18">
        <f t="shared" si="21"/>
        <v>0</v>
      </c>
      <c r="BN63" s="18">
        <f t="shared" si="21"/>
        <v>0</v>
      </c>
      <c r="BO63" s="18">
        <f t="shared" si="21"/>
        <v>0</v>
      </c>
      <c r="BP63" s="18">
        <f>SUM(D63:BN63)</f>
        <v>45.27561</v>
      </c>
      <c r="BQ63" s="18">
        <f>BP63/$C$10</f>
        <v>45.27561</v>
      </c>
      <c r="BR63" s="58"/>
      <c r="BS63" s="19"/>
      <c r="BT63" s="20"/>
    </row>
    <row r="65" spans="1:72">
      <c r="J65" s="1"/>
    </row>
    <row r="66" spans="1:72" ht="15" customHeight="1">
      <c r="A66" s="146"/>
      <c r="B66" s="2" t="s">
        <v>2</v>
      </c>
      <c r="C66" s="148" t="s">
        <v>3</v>
      </c>
      <c r="D66" s="148" t="str">
        <f t="shared" ref="D66:BQ66" si="22">D50</f>
        <v>Хлеб пшеничный</v>
      </c>
      <c r="E66" s="148" t="str">
        <f t="shared" si="22"/>
        <v>Хлеб ржано-пшеничный</v>
      </c>
      <c r="F66" s="148" t="str">
        <f t="shared" si="22"/>
        <v>Сахар</v>
      </c>
      <c r="G66" s="148" t="str">
        <f t="shared" si="22"/>
        <v>Чай</v>
      </c>
      <c r="H66" s="148" t="str">
        <f t="shared" si="22"/>
        <v>Какао</v>
      </c>
      <c r="I66" s="148" t="str">
        <f t="shared" si="22"/>
        <v>Кофейный напиток</v>
      </c>
      <c r="J66" s="148" t="str">
        <f t="shared" si="22"/>
        <v>Молоко 2,5%</v>
      </c>
      <c r="K66" s="148" t="str">
        <f t="shared" si="22"/>
        <v>Масло сливочное</v>
      </c>
      <c r="L66" s="148" t="str">
        <f t="shared" si="22"/>
        <v>Сметана 15%</v>
      </c>
      <c r="M66" s="148" t="str">
        <f t="shared" si="22"/>
        <v>Молоко сухое</v>
      </c>
      <c r="N66" s="148" t="str">
        <f t="shared" si="22"/>
        <v>Снежок 2,5 %</v>
      </c>
      <c r="O66" s="148" t="str">
        <f t="shared" si="22"/>
        <v>Творог 5%</v>
      </c>
      <c r="P66" s="148" t="str">
        <f t="shared" si="22"/>
        <v>Молоко сгущенное</v>
      </c>
      <c r="Q66" s="148" t="str">
        <f t="shared" si="22"/>
        <v xml:space="preserve">Джем Сава </v>
      </c>
      <c r="R66" s="148" t="str">
        <f t="shared" si="22"/>
        <v>Сыр</v>
      </c>
      <c r="S66" s="148" t="str">
        <f t="shared" si="22"/>
        <v>Зеленый горошек</v>
      </c>
      <c r="T66" s="148" t="str">
        <f t="shared" si="22"/>
        <v>Кукуруза консервирован.</v>
      </c>
      <c r="U66" s="148" t="str">
        <f t="shared" si="22"/>
        <v>Консервы рыбные</v>
      </c>
      <c r="V66" s="148" t="str">
        <f t="shared" si="22"/>
        <v>Огурцы консервирован.</v>
      </c>
      <c r="W66" s="148" t="str">
        <f>W50</f>
        <v>Огурцы свежие</v>
      </c>
      <c r="X66" s="148" t="str">
        <f t="shared" si="22"/>
        <v>Яйцо</v>
      </c>
      <c r="Y66" s="148" t="str">
        <f t="shared" si="22"/>
        <v>Икра кабачковая</v>
      </c>
      <c r="Z66" s="148" t="str">
        <f t="shared" si="22"/>
        <v>Изюм</v>
      </c>
      <c r="AA66" s="148" t="str">
        <f t="shared" si="22"/>
        <v>Курага</v>
      </c>
      <c r="AB66" s="148" t="str">
        <f t="shared" si="22"/>
        <v>Чернослив</v>
      </c>
      <c r="AC66" s="148" t="str">
        <f t="shared" si="22"/>
        <v>Шиповник</v>
      </c>
      <c r="AD66" s="148" t="str">
        <f t="shared" si="22"/>
        <v>Сухофрукты</v>
      </c>
      <c r="AE66" s="148" t="str">
        <f t="shared" si="22"/>
        <v>Ягода свежемороженная</v>
      </c>
      <c r="AF66" s="148" t="str">
        <f t="shared" ref="AF66:AI66" si="23">AF50</f>
        <v>Апельсин</v>
      </c>
      <c r="AG66" s="148" t="str">
        <f t="shared" si="23"/>
        <v>Банан</v>
      </c>
      <c r="AH66" s="148" t="str">
        <f t="shared" si="23"/>
        <v>Лимон</v>
      </c>
      <c r="AI66" s="148" t="str">
        <f t="shared" si="23"/>
        <v>Яблоко</v>
      </c>
      <c r="AJ66" s="148" t="str">
        <f t="shared" si="22"/>
        <v>Кисель</v>
      </c>
      <c r="AK66" s="148" t="str">
        <f t="shared" si="22"/>
        <v xml:space="preserve">Сок </v>
      </c>
      <c r="AL66" s="148" t="str">
        <f t="shared" si="22"/>
        <v>Макаронные изделия</v>
      </c>
      <c r="AM66" s="148" t="str">
        <f t="shared" si="22"/>
        <v>Мука</v>
      </c>
      <c r="AN66" s="148" t="str">
        <f t="shared" si="22"/>
        <v>Дрожжи</v>
      </c>
      <c r="AO66" s="148" t="str">
        <f t="shared" si="22"/>
        <v>Печенье</v>
      </c>
      <c r="AP66" s="148" t="str">
        <f t="shared" si="22"/>
        <v>Пряники</v>
      </c>
      <c r="AQ66" s="148" t="str">
        <f t="shared" si="22"/>
        <v>Вафли</v>
      </c>
      <c r="AR66" s="148" t="str">
        <f t="shared" si="22"/>
        <v>Конфеты</v>
      </c>
      <c r="AS66" s="148" t="str">
        <f t="shared" si="22"/>
        <v>Повидло Сава</v>
      </c>
      <c r="AT66" s="148" t="str">
        <f t="shared" si="22"/>
        <v>Крупа геркулес</v>
      </c>
      <c r="AU66" s="148" t="str">
        <f t="shared" si="22"/>
        <v>Крупа горох</v>
      </c>
      <c r="AV66" s="148" t="str">
        <f t="shared" si="22"/>
        <v>Крупа гречневая</v>
      </c>
      <c r="AW66" s="148" t="str">
        <f t="shared" si="22"/>
        <v>Крупа кукурузная</v>
      </c>
      <c r="AX66" s="148" t="str">
        <f t="shared" si="22"/>
        <v>Крупа манная</v>
      </c>
      <c r="AY66" s="148" t="str">
        <f t="shared" si="22"/>
        <v>Крупа перловая</v>
      </c>
      <c r="AZ66" s="148" t="str">
        <f t="shared" si="22"/>
        <v>Крупа пшеничная</v>
      </c>
      <c r="BA66" s="148" t="str">
        <f t="shared" si="22"/>
        <v>Крупа пшено</v>
      </c>
      <c r="BB66" s="148" t="str">
        <f t="shared" si="22"/>
        <v>Крупа ячневая</v>
      </c>
      <c r="BC66" s="148" t="str">
        <f t="shared" si="22"/>
        <v>Рис</v>
      </c>
      <c r="BD66" s="148" t="str">
        <f t="shared" si="22"/>
        <v>Цыпленок бройлер</v>
      </c>
      <c r="BE66" s="148" t="str">
        <f t="shared" si="22"/>
        <v>Филе куриное</v>
      </c>
      <c r="BF66" s="148" t="str">
        <f t="shared" si="22"/>
        <v>Фарш говяжий</v>
      </c>
      <c r="BG66" s="148" t="str">
        <f t="shared" si="22"/>
        <v>Печень куриная</v>
      </c>
      <c r="BH66" s="148" t="str">
        <f t="shared" si="22"/>
        <v>Филе минтая</v>
      </c>
      <c r="BI66" s="148" t="str">
        <f t="shared" si="22"/>
        <v>Филе сельди слабосол.</v>
      </c>
      <c r="BJ66" s="148" t="str">
        <f t="shared" si="22"/>
        <v>Картофель</v>
      </c>
      <c r="BK66" s="148" t="str">
        <f t="shared" si="22"/>
        <v>Морковь</v>
      </c>
      <c r="BL66" s="148" t="str">
        <f t="shared" si="22"/>
        <v>Лук</v>
      </c>
      <c r="BM66" s="148" t="str">
        <f t="shared" si="22"/>
        <v>Капуста</v>
      </c>
      <c r="BN66" s="148" t="str">
        <f t="shared" si="22"/>
        <v>Свекла</v>
      </c>
      <c r="BO66" s="148" t="str">
        <f t="shared" si="22"/>
        <v>Томатная паста</v>
      </c>
      <c r="BP66" s="148" t="str">
        <f t="shared" si="22"/>
        <v>Масло растительное</v>
      </c>
      <c r="BQ66" s="148" t="str">
        <f t="shared" si="22"/>
        <v>Соль</v>
      </c>
      <c r="BR66" s="159" t="str">
        <f t="shared" ref="BR66" si="24">BR50</f>
        <v>Лимонная кислота</v>
      </c>
      <c r="BS66" s="150" t="s">
        <v>4</v>
      </c>
      <c r="BT66" s="150" t="s">
        <v>5</v>
      </c>
    </row>
    <row r="67" spans="1:72" ht="36" customHeight="1">
      <c r="A67" s="147"/>
      <c r="B67" s="3" t="s">
        <v>6</v>
      </c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60"/>
      <c r="BS67" s="150"/>
      <c r="BT67" s="150"/>
    </row>
    <row r="68" spans="1:72" ht="15" customHeight="1">
      <c r="A68" s="27"/>
      <c r="B68" s="4" t="str">
        <f t="shared" ref="B68:B73" si="25">B15</f>
        <v>Суп с лапшой</v>
      </c>
      <c r="C68" s="28"/>
      <c r="D68" s="4">
        <f t="shared" ref="D68:AL68" si="26">D15</f>
        <v>0</v>
      </c>
      <c r="E68" s="4">
        <f t="shared" si="26"/>
        <v>0</v>
      </c>
      <c r="F68" s="4">
        <f t="shared" si="26"/>
        <v>0</v>
      </c>
      <c r="G68" s="4">
        <f t="shared" si="26"/>
        <v>0</v>
      </c>
      <c r="H68" s="4">
        <f t="shared" si="26"/>
        <v>0</v>
      </c>
      <c r="I68" s="4">
        <f t="shared" si="26"/>
        <v>0</v>
      </c>
      <c r="J68" s="4">
        <f t="shared" si="26"/>
        <v>0</v>
      </c>
      <c r="K68" s="4">
        <f t="shared" si="26"/>
        <v>3.0000000000000001E-3</v>
      </c>
      <c r="L68" s="4">
        <f t="shared" si="26"/>
        <v>0</v>
      </c>
      <c r="M68" s="4">
        <f t="shared" si="26"/>
        <v>0</v>
      </c>
      <c r="N68" s="4">
        <f t="shared" si="26"/>
        <v>0</v>
      </c>
      <c r="O68" s="4">
        <f t="shared" si="26"/>
        <v>0</v>
      </c>
      <c r="P68" s="4">
        <f t="shared" si="26"/>
        <v>0</v>
      </c>
      <c r="Q68" s="4">
        <f t="shared" si="26"/>
        <v>0</v>
      </c>
      <c r="R68" s="4">
        <f t="shared" si="26"/>
        <v>0</v>
      </c>
      <c r="S68" s="4">
        <f t="shared" si="26"/>
        <v>0</v>
      </c>
      <c r="T68" s="4">
        <f t="shared" si="26"/>
        <v>0</v>
      </c>
      <c r="U68" s="4">
        <f t="shared" si="26"/>
        <v>0</v>
      </c>
      <c r="V68" s="4">
        <f t="shared" si="26"/>
        <v>0</v>
      </c>
      <c r="W68" s="4">
        <f t="shared" si="26"/>
        <v>0</v>
      </c>
      <c r="X68" s="4">
        <f t="shared" si="26"/>
        <v>0</v>
      </c>
      <c r="Y68" s="4">
        <f t="shared" si="26"/>
        <v>0</v>
      </c>
      <c r="Z68" s="4">
        <f t="shared" si="26"/>
        <v>0</v>
      </c>
      <c r="AA68" s="4">
        <f t="shared" si="26"/>
        <v>0</v>
      </c>
      <c r="AB68" s="4">
        <f t="shared" si="26"/>
        <v>0</v>
      </c>
      <c r="AC68" s="4">
        <f t="shared" si="26"/>
        <v>0</v>
      </c>
      <c r="AD68" s="4">
        <f t="shared" si="26"/>
        <v>0</v>
      </c>
      <c r="AE68" s="4">
        <f t="shared" si="26"/>
        <v>0</v>
      </c>
      <c r="AF68" s="4">
        <f t="shared" ref="AF68:AI68" si="27">AF15</f>
        <v>0</v>
      </c>
      <c r="AG68" s="4">
        <f t="shared" si="27"/>
        <v>0</v>
      </c>
      <c r="AH68" s="4">
        <f t="shared" si="27"/>
        <v>0</v>
      </c>
      <c r="AI68" s="4">
        <f t="shared" si="27"/>
        <v>0</v>
      </c>
      <c r="AJ68" s="4">
        <f t="shared" si="26"/>
        <v>0</v>
      </c>
      <c r="AK68" s="4">
        <f t="shared" si="26"/>
        <v>0</v>
      </c>
      <c r="AL68" s="4">
        <f t="shared" si="26"/>
        <v>0.01</v>
      </c>
      <c r="AM68" s="4">
        <f t="shared" ref="AM68:BR68" si="28">AM15</f>
        <v>0</v>
      </c>
      <c r="AN68" s="4">
        <f t="shared" si="28"/>
        <v>0</v>
      </c>
      <c r="AO68" s="4">
        <f t="shared" si="28"/>
        <v>0</v>
      </c>
      <c r="AP68" s="4">
        <f t="shared" si="28"/>
        <v>0</v>
      </c>
      <c r="AQ68" s="4">
        <f t="shared" si="28"/>
        <v>0</v>
      </c>
      <c r="AR68" s="4">
        <f t="shared" si="28"/>
        <v>0</v>
      </c>
      <c r="AS68" s="4">
        <f t="shared" si="28"/>
        <v>0</v>
      </c>
      <c r="AT68" s="4">
        <f t="shared" si="28"/>
        <v>0</v>
      </c>
      <c r="AU68" s="4">
        <f t="shared" si="28"/>
        <v>0</v>
      </c>
      <c r="AV68" s="4">
        <f t="shared" si="28"/>
        <v>0</v>
      </c>
      <c r="AW68" s="4">
        <f t="shared" si="28"/>
        <v>0</v>
      </c>
      <c r="AX68" s="4">
        <f t="shared" si="28"/>
        <v>0</v>
      </c>
      <c r="AY68" s="4">
        <f t="shared" si="28"/>
        <v>0</v>
      </c>
      <c r="AZ68" s="4">
        <f t="shared" si="28"/>
        <v>0</v>
      </c>
      <c r="BA68" s="4">
        <f t="shared" si="28"/>
        <v>0</v>
      </c>
      <c r="BB68" s="4">
        <f t="shared" si="28"/>
        <v>0</v>
      </c>
      <c r="BC68" s="4">
        <f t="shared" si="28"/>
        <v>0</v>
      </c>
      <c r="BD68" s="4">
        <f t="shared" si="28"/>
        <v>3.6999999999999998E-2</v>
      </c>
      <c r="BE68" s="4">
        <f t="shared" si="28"/>
        <v>0</v>
      </c>
      <c r="BF68" s="4">
        <f t="shared" si="28"/>
        <v>0</v>
      </c>
      <c r="BG68" s="4">
        <f t="shared" si="28"/>
        <v>0</v>
      </c>
      <c r="BH68" s="4">
        <f t="shared" si="28"/>
        <v>0</v>
      </c>
      <c r="BI68" s="4">
        <f t="shared" si="28"/>
        <v>0</v>
      </c>
      <c r="BJ68" s="4">
        <f t="shared" si="28"/>
        <v>0.1</v>
      </c>
      <c r="BK68" s="4">
        <f t="shared" si="28"/>
        <v>1.6E-2</v>
      </c>
      <c r="BL68" s="4">
        <f t="shared" si="28"/>
        <v>1.2E-2</v>
      </c>
      <c r="BM68" s="4">
        <f t="shared" si="28"/>
        <v>0</v>
      </c>
      <c r="BN68" s="4">
        <f t="shared" si="28"/>
        <v>0</v>
      </c>
      <c r="BO68" s="4">
        <f t="shared" si="28"/>
        <v>0</v>
      </c>
      <c r="BP68" s="4">
        <f t="shared" si="28"/>
        <v>2E-3</v>
      </c>
      <c r="BQ68" s="4">
        <f t="shared" si="28"/>
        <v>2E-3</v>
      </c>
      <c r="BR68" s="54">
        <f t="shared" si="28"/>
        <v>0</v>
      </c>
    </row>
    <row r="69" spans="1:72" ht="15" customHeight="1">
      <c r="A69" s="27"/>
      <c r="B69" s="4" t="str">
        <f t="shared" si="25"/>
        <v>Котлета мясная</v>
      </c>
      <c r="C69" s="28"/>
      <c r="D69" s="4">
        <f t="shared" ref="D69:AL69" si="29">D16</f>
        <v>0.01</v>
      </c>
      <c r="E69" s="4">
        <f t="shared" si="29"/>
        <v>0</v>
      </c>
      <c r="F69" s="4">
        <f t="shared" si="29"/>
        <v>0</v>
      </c>
      <c r="G69" s="4">
        <f t="shared" si="29"/>
        <v>0</v>
      </c>
      <c r="H69" s="4">
        <f t="shared" si="29"/>
        <v>0</v>
      </c>
      <c r="I69" s="4">
        <f t="shared" si="29"/>
        <v>0</v>
      </c>
      <c r="J69" s="4">
        <f t="shared" si="29"/>
        <v>0</v>
      </c>
      <c r="K69" s="4">
        <f t="shared" si="29"/>
        <v>0</v>
      </c>
      <c r="L69" s="4">
        <f t="shared" si="29"/>
        <v>0</v>
      </c>
      <c r="M69" s="4">
        <f t="shared" si="29"/>
        <v>0</v>
      </c>
      <c r="N69" s="4">
        <f t="shared" si="29"/>
        <v>0</v>
      </c>
      <c r="O69" s="4">
        <f t="shared" si="29"/>
        <v>0</v>
      </c>
      <c r="P69" s="4">
        <f t="shared" si="29"/>
        <v>0</v>
      </c>
      <c r="Q69" s="4">
        <f t="shared" si="29"/>
        <v>0</v>
      </c>
      <c r="R69" s="4">
        <f t="shared" si="29"/>
        <v>0</v>
      </c>
      <c r="S69" s="4">
        <f t="shared" si="29"/>
        <v>0</v>
      </c>
      <c r="T69" s="4">
        <f t="shared" si="29"/>
        <v>0</v>
      </c>
      <c r="U69" s="4">
        <f t="shared" si="29"/>
        <v>0</v>
      </c>
      <c r="V69" s="4">
        <f t="shared" si="29"/>
        <v>0</v>
      </c>
      <c r="W69" s="4">
        <f t="shared" si="29"/>
        <v>0</v>
      </c>
      <c r="X69" s="4">
        <f t="shared" si="29"/>
        <v>0.1</v>
      </c>
      <c r="Y69" s="4">
        <f t="shared" si="29"/>
        <v>0</v>
      </c>
      <c r="Z69" s="4">
        <f t="shared" si="29"/>
        <v>0</v>
      </c>
      <c r="AA69" s="4">
        <f t="shared" si="29"/>
        <v>0</v>
      </c>
      <c r="AB69" s="4">
        <f t="shared" si="29"/>
        <v>0</v>
      </c>
      <c r="AC69" s="4">
        <f t="shared" si="29"/>
        <v>0</v>
      </c>
      <c r="AD69" s="4">
        <f t="shared" si="29"/>
        <v>0</v>
      </c>
      <c r="AE69" s="4">
        <f t="shared" si="29"/>
        <v>0</v>
      </c>
      <c r="AF69" s="4">
        <f t="shared" ref="AF69:AI69" si="30">AF16</f>
        <v>0</v>
      </c>
      <c r="AG69" s="4">
        <f t="shared" si="30"/>
        <v>0</v>
      </c>
      <c r="AH69" s="4">
        <f t="shared" si="30"/>
        <v>0</v>
      </c>
      <c r="AI69" s="4">
        <f t="shared" si="30"/>
        <v>0</v>
      </c>
      <c r="AJ69" s="4">
        <f t="shared" si="29"/>
        <v>0</v>
      </c>
      <c r="AK69" s="4">
        <f t="shared" si="29"/>
        <v>0</v>
      </c>
      <c r="AL69" s="4">
        <f t="shared" si="29"/>
        <v>0</v>
      </c>
      <c r="AM69" s="4">
        <f t="shared" ref="AM69:BR69" si="31">AM16</f>
        <v>0</v>
      </c>
      <c r="AN69" s="4">
        <f t="shared" si="31"/>
        <v>0</v>
      </c>
      <c r="AO69" s="4">
        <f t="shared" si="31"/>
        <v>0</v>
      </c>
      <c r="AP69" s="4">
        <f t="shared" si="31"/>
        <v>0</v>
      </c>
      <c r="AQ69" s="4">
        <f t="shared" si="31"/>
        <v>0</v>
      </c>
      <c r="AR69" s="4">
        <f t="shared" si="31"/>
        <v>0</v>
      </c>
      <c r="AS69" s="4">
        <f t="shared" si="31"/>
        <v>0</v>
      </c>
      <c r="AT69" s="4">
        <f t="shared" si="31"/>
        <v>0</v>
      </c>
      <c r="AU69" s="4">
        <f t="shared" si="31"/>
        <v>0</v>
      </c>
      <c r="AV69" s="4">
        <f t="shared" si="31"/>
        <v>0</v>
      </c>
      <c r="AW69" s="4">
        <f t="shared" si="31"/>
        <v>0</v>
      </c>
      <c r="AX69" s="4">
        <f t="shared" si="31"/>
        <v>0</v>
      </c>
      <c r="AY69" s="4">
        <f t="shared" si="31"/>
        <v>0</v>
      </c>
      <c r="AZ69" s="4">
        <f t="shared" si="31"/>
        <v>0</v>
      </c>
      <c r="BA69" s="4">
        <f t="shared" si="31"/>
        <v>0</v>
      </c>
      <c r="BB69" s="4">
        <f t="shared" si="31"/>
        <v>0</v>
      </c>
      <c r="BC69" s="4">
        <f t="shared" si="31"/>
        <v>0</v>
      </c>
      <c r="BD69" s="4">
        <f t="shared" si="31"/>
        <v>0</v>
      </c>
      <c r="BE69" s="4">
        <f t="shared" si="31"/>
        <v>0.03</v>
      </c>
      <c r="BF69" s="4">
        <f t="shared" si="31"/>
        <v>0.03</v>
      </c>
      <c r="BG69" s="4">
        <f t="shared" si="31"/>
        <v>0</v>
      </c>
      <c r="BH69" s="4">
        <f t="shared" si="31"/>
        <v>0</v>
      </c>
      <c r="BI69" s="4">
        <f t="shared" si="31"/>
        <v>0</v>
      </c>
      <c r="BJ69" s="4">
        <f t="shared" si="31"/>
        <v>0</v>
      </c>
      <c r="BK69" s="4">
        <f t="shared" si="31"/>
        <v>0</v>
      </c>
      <c r="BL69" s="4">
        <f t="shared" si="31"/>
        <v>7.0000000000000001E-3</v>
      </c>
      <c r="BM69" s="4">
        <f t="shared" si="31"/>
        <v>0</v>
      </c>
      <c r="BN69" s="4">
        <f t="shared" si="31"/>
        <v>0</v>
      </c>
      <c r="BO69" s="4">
        <f t="shared" si="31"/>
        <v>0</v>
      </c>
      <c r="BP69" s="4">
        <f t="shared" si="31"/>
        <v>1E-3</v>
      </c>
      <c r="BQ69" s="4">
        <f t="shared" si="31"/>
        <v>2E-3</v>
      </c>
      <c r="BR69" s="54">
        <f t="shared" si="31"/>
        <v>0</v>
      </c>
    </row>
    <row r="70" spans="1:72" ht="15" customHeight="1">
      <c r="A70" s="27"/>
      <c r="B70" s="4" t="str">
        <f t="shared" si="25"/>
        <v>Капуста тушеная</v>
      </c>
      <c r="C70" s="28"/>
      <c r="D70" s="4">
        <f t="shared" ref="D70:AL70" si="32">D17</f>
        <v>0</v>
      </c>
      <c r="E70" s="4">
        <f t="shared" si="32"/>
        <v>0</v>
      </c>
      <c r="F70" s="4">
        <f t="shared" si="32"/>
        <v>0</v>
      </c>
      <c r="G70" s="4">
        <f t="shared" si="32"/>
        <v>0</v>
      </c>
      <c r="H70" s="4">
        <f t="shared" si="32"/>
        <v>0</v>
      </c>
      <c r="I70" s="4">
        <f t="shared" si="32"/>
        <v>0</v>
      </c>
      <c r="J70" s="4">
        <f t="shared" si="32"/>
        <v>0</v>
      </c>
      <c r="K70" s="4">
        <f t="shared" si="32"/>
        <v>2E-3</v>
      </c>
      <c r="L70" s="4">
        <f t="shared" si="32"/>
        <v>0</v>
      </c>
      <c r="M70" s="4">
        <f t="shared" si="32"/>
        <v>0</v>
      </c>
      <c r="N70" s="4">
        <f t="shared" si="32"/>
        <v>0</v>
      </c>
      <c r="O70" s="4">
        <f t="shared" si="32"/>
        <v>0</v>
      </c>
      <c r="P70" s="4">
        <f t="shared" si="32"/>
        <v>0</v>
      </c>
      <c r="Q70" s="4">
        <f t="shared" si="32"/>
        <v>0</v>
      </c>
      <c r="R70" s="4">
        <f t="shared" si="32"/>
        <v>0</v>
      </c>
      <c r="S70" s="4">
        <f t="shared" si="32"/>
        <v>0</v>
      </c>
      <c r="T70" s="4">
        <f t="shared" si="32"/>
        <v>0</v>
      </c>
      <c r="U70" s="4">
        <f t="shared" si="32"/>
        <v>0</v>
      </c>
      <c r="V70" s="4">
        <f t="shared" si="32"/>
        <v>0</v>
      </c>
      <c r="W70" s="4">
        <f t="shared" si="32"/>
        <v>0</v>
      </c>
      <c r="X70" s="4">
        <f t="shared" si="32"/>
        <v>0</v>
      </c>
      <c r="Y70" s="4">
        <f t="shared" si="32"/>
        <v>0</v>
      </c>
      <c r="Z70" s="4">
        <f t="shared" si="32"/>
        <v>0</v>
      </c>
      <c r="AA70" s="4">
        <f t="shared" si="32"/>
        <v>0</v>
      </c>
      <c r="AB70" s="4">
        <f t="shared" si="32"/>
        <v>0</v>
      </c>
      <c r="AC70" s="4">
        <f t="shared" si="32"/>
        <v>0</v>
      </c>
      <c r="AD70" s="4">
        <f t="shared" si="32"/>
        <v>0</v>
      </c>
      <c r="AE70" s="4">
        <f t="shared" si="32"/>
        <v>0</v>
      </c>
      <c r="AF70" s="4">
        <f t="shared" ref="AF70:AI70" si="33">AF17</f>
        <v>0</v>
      </c>
      <c r="AG70" s="4">
        <f t="shared" si="33"/>
        <v>0</v>
      </c>
      <c r="AH70" s="4">
        <f t="shared" si="33"/>
        <v>0</v>
      </c>
      <c r="AI70" s="4">
        <f t="shared" si="33"/>
        <v>0</v>
      </c>
      <c r="AJ70" s="4">
        <f t="shared" si="32"/>
        <v>0</v>
      </c>
      <c r="AK70" s="4">
        <f t="shared" si="32"/>
        <v>0</v>
      </c>
      <c r="AL70" s="4">
        <f t="shared" si="32"/>
        <v>0</v>
      </c>
      <c r="AM70" s="4">
        <f t="shared" ref="AM70:BR70" si="34">AM17</f>
        <v>0</v>
      </c>
      <c r="AN70" s="4">
        <f t="shared" si="34"/>
        <v>0</v>
      </c>
      <c r="AO70" s="4">
        <f t="shared" si="34"/>
        <v>0</v>
      </c>
      <c r="AP70" s="4">
        <f t="shared" si="34"/>
        <v>0</v>
      </c>
      <c r="AQ70" s="4">
        <f t="shared" si="34"/>
        <v>0</v>
      </c>
      <c r="AR70" s="4">
        <f t="shared" si="34"/>
        <v>0</v>
      </c>
      <c r="AS70" s="4">
        <f t="shared" si="34"/>
        <v>0</v>
      </c>
      <c r="AT70" s="4">
        <f t="shared" si="34"/>
        <v>0</v>
      </c>
      <c r="AU70" s="4">
        <f t="shared" si="34"/>
        <v>0</v>
      </c>
      <c r="AV70" s="4">
        <f t="shared" si="34"/>
        <v>0</v>
      </c>
      <c r="AW70" s="4">
        <f t="shared" si="34"/>
        <v>0</v>
      </c>
      <c r="AX70" s="4">
        <f t="shared" si="34"/>
        <v>0</v>
      </c>
      <c r="AY70" s="4">
        <f t="shared" si="34"/>
        <v>0</v>
      </c>
      <c r="AZ70" s="4">
        <f t="shared" si="34"/>
        <v>0</v>
      </c>
      <c r="BA70" s="4">
        <f t="shared" si="34"/>
        <v>0</v>
      </c>
      <c r="BB70" s="4">
        <f t="shared" si="34"/>
        <v>0</v>
      </c>
      <c r="BC70" s="4">
        <f t="shared" si="34"/>
        <v>0</v>
      </c>
      <c r="BD70" s="4">
        <f t="shared" si="34"/>
        <v>0</v>
      </c>
      <c r="BE70" s="4">
        <f t="shared" si="34"/>
        <v>0</v>
      </c>
      <c r="BF70" s="4">
        <f t="shared" si="34"/>
        <v>0</v>
      </c>
      <c r="BG70" s="4">
        <f t="shared" si="34"/>
        <v>0</v>
      </c>
      <c r="BH70" s="4">
        <f t="shared" si="34"/>
        <v>0</v>
      </c>
      <c r="BI70" s="4">
        <f t="shared" si="34"/>
        <v>0</v>
      </c>
      <c r="BJ70" s="4">
        <f t="shared" si="34"/>
        <v>0</v>
      </c>
      <c r="BK70" s="4">
        <f t="shared" si="34"/>
        <v>1.4999999999999999E-2</v>
      </c>
      <c r="BL70" s="4">
        <f t="shared" si="34"/>
        <v>1.2999999999999999E-2</v>
      </c>
      <c r="BM70" s="4">
        <f t="shared" si="34"/>
        <v>0.17</v>
      </c>
      <c r="BN70" s="4">
        <f t="shared" si="34"/>
        <v>0</v>
      </c>
      <c r="BO70" s="4">
        <f t="shared" si="34"/>
        <v>3.0000000000000001E-3</v>
      </c>
      <c r="BP70" s="4">
        <f t="shared" si="34"/>
        <v>3.0000000000000001E-3</v>
      </c>
      <c r="BQ70" s="4">
        <f t="shared" si="34"/>
        <v>5.0000000000000001E-4</v>
      </c>
      <c r="BR70" s="54">
        <f t="shared" si="34"/>
        <v>0</v>
      </c>
    </row>
    <row r="71" spans="1:72" ht="15" customHeight="1">
      <c r="A71" s="27"/>
      <c r="B71" s="4" t="str">
        <f t="shared" si="25"/>
        <v>Хлеб пшеничный</v>
      </c>
      <c r="C71" s="28"/>
      <c r="D71" s="4">
        <f t="shared" ref="D71:AL71" si="35">D18</f>
        <v>0.03</v>
      </c>
      <c r="E71" s="4">
        <f t="shared" si="35"/>
        <v>0</v>
      </c>
      <c r="F71" s="4">
        <f t="shared" si="35"/>
        <v>0</v>
      </c>
      <c r="G71" s="4">
        <f t="shared" si="35"/>
        <v>0</v>
      </c>
      <c r="H71" s="4">
        <f t="shared" si="35"/>
        <v>0</v>
      </c>
      <c r="I71" s="4">
        <f t="shared" si="35"/>
        <v>0</v>
      </c>
      <c r="J71" s="4">
        <f t="shared" si="35"/>
        <v>0</v>
      </c>
      <c r="K71" s="4">
        <f t="shared" si="35"/>
        <v>0</v>
      </c>
      <c r="L71" s="4">
        <f t="shared" si="35"/>
        <v>0</v>
      </c>
      <c r="M71" s="4">
        <f t="shared" si="35"/>
        <v>0</v>
      </c>
      <c r="N71" s="4">
        <f t="shared" si="35"/>
        <v>0</v>
      </c>
      <c r="O71" s="4">
        <f t="shared" si="35"/>
        <v>0</v>
      </c>
      <c r="P71" s="4">
        <f t="shared" si="35"/>
        <v>0</v>
      </c>
      <c r="Q71" s="4">
        <f t="shared" si="35"/>
        <v>0</v>
      </c>
      <c r="R71" s="4">
        <f t="shared" si="35"/>
        <v>0</v>
      </c>
      <c r="S71" s="4">
        <f t="shared" si="35"/>
        <v>0</v>
      </c>
      <c r="T71" s="4">
        <f t="shared" si="35"/>
        <v>0</v>
      </c>
      <c r="U71" s="4">
        <f t="shared" si="35"/>
        <v>0</v>
      </c>
      <c r="V71" s="4">
        <f t="shared" si="35"/>
        <v>0</v>
      </c>
      <c r="W71" s="4">
        <f t="shared" si="35"/>
        <v>0</v>
      </c>
      <c r="X71" s="4">
        <f t="shared" si="35"/>
        <v>0</v>
      </c>
      <c r="Y71" s="4">
        <f t="shared" si="35"/>
        <v>0</v>
      </c>
      <c r="Z71" s="4">
        <f t="shared" si="35"/>
        <v>0</v>
      </c>
      <c r="AA71" s="4">
        <f t="shared" si="35"/>
        <v>0</v>
      </c>
      <c r="AB71" s="4">
        <f t="shared" si="35"/>
        <v>0</v>
      </c>
      <c r="AC71" s="4">
        <f t="shared" si="35"/>
        <v>0</v>
      </c>
      <c r="AD71" s="4">
        <f t="shared" si="35"/>
        <v>0</v>
      </c>
      <c r="AE71" s="4">
        <f t="shared" si="35"/>
        <v>0</v>
      </c>
      <c r="AF71" s="4">
        <f t="shared" ref="AF71:AI71" si="36">AF18</f>
        <v>0</v>
      </c>
      <c r="AG71" s="4">
        <f t="shared" si="36"/>
        <v>0</v>
      </c>
      <c r="AH71" s="4">
        <f t="shared" si="36"/>
        <v>0</v>
      </c>
      <c r="AI71" s="4">
        <f t="shared" si="36"/>
        <v>0</v>
      </c>
      <c r="AJ71" s="4">
        <f t="shared" si="35"/>
        <v>0</v>
      </c>
      <c r="AK71" s="4">
        <f t="shared" si="35"/>
        <v>0</v>
      </c>
      <c r="AL71" s="4">
        <f t="shared" si="35"/>
        <v>0</v>
      </c>
      <c r="AM71" s="4">
        <f t="shared" ref="AM71:BR71" si="37">AM18</f>
        <v>0</v>
      </c>
      <c r="AN71" s="4">
        <f t="shared" si="37"/>
        <v>0</v>
      </c>
      <c r="AO71" s="4">
        <f t="shared" si="37"/>
        <v>0</v>
      </c>
      <c r="AP71" s="4">
        <f t="shared" si="37"/>
        <v>0</v>
      </c>
      <c r="AQ71" s="4">
        <f t="shared" si="37"/>
        <v>0</v>
      </c>
      <c r="AR71" s="4">
        <f t="shared" si="37"/>
        <v>0</v>
      </c>
      <c r="AS71" s="4">
        <f t="shared" si="37"/>
        <v>0</v>
      </c>
      <c r="AT71" s="4">
        <f t="shared" si="37"/>
        <v>0</v>
      </c>
      <c r="AU71" s="4">
        <f t="shared" si="37"/>
        <v>0</v>
      </c>
      <c r="AV71" s="4">
        <f t="shared" si="37"/>
        <v>0</v>
      </c>
      <c r="AW71" s="4">
        <f t="shared" si="37"/>
        <v>0</v>
      </c>
      <c r="AX71" s="4">
        <f t="shared" si="37"/>
        <v>0</v>
      </c>
      <c r="AY71" s="4">
        <f t="shared" si="37"/>
        <v>0</v>
      </c>
      <c r="AZ71" s="4">
        <f t="shared" si="37"/>
        <v>0</v>
      </c>
      <c r="BA71" s="4">
        <f t="shared" si="37"/>
        <v>0</v>
      </c>
      <c r="BB71" s="4">
        <f t="shared" si="37"/>
        <v>0</v>
      </c>
      <c r="BC71" s="4">
        <f t="shared" si="37"/>
        <v>0</v>
      </c>
      <c r="BD71" s="4">
        <f t="shared" si="37"/>
        <v>0</v>
      </c>
      <c r="BE71" s="4">
        <f t="shared" si="37"/>
        <v>0</v>
      </c>
      <c r="BF71" s="4">
        <f t="shared" si="37"/>
        <v>0</v>
      </c>
      <c r="BG71" s="4">
        <f t="shared" si="37"/>
        <v>0</v>
      </c>
      <c r="BH71" s="4">
        <f t="shared" si="37"/>
        <v>0</v>
      </c>
      <c r="BI71" s="4">
        <f t="shared" si="37"/>
        <v>0</v>
      </c>
      <c r="BJ71" s="4">
        <f t="shared" si="37"/>
        <v>0</v>
      </c>
      <c r="BK71" s="4">
        <f t="shared" si="37"/>
        <v>0</v>
      </c>
      <c r="BL71" s="4">
        <f t="shared" si="37"/>
        <v>0</v>
      </c>
      <c r="BM71" s="4">
        <f t="shared" si="37"/>
        <v>0</v>
      </c>
      <c r="BN71" s="4">
        <f t="shared" si="37"/>
        <v>0</v>
      </c>
      <c r="BO71" s="4">
        <f t="shared" si="37"/>
        <v>0</v>
      </c>
      <c r="BP71" s="4">
        <f t="shared" si="37"/>
        <v>0</v>
      </c>
      <c r="BQ71" s="4">
        <f t="shared" si="37"/>
        <v>0</v>
      </c>
      <c r="BR71" s="54">
        <f t="shared" si="37"/>
        <v>0</v>
      </c>
    </row>
    <row r="72" spans="1:72" ht="25.8">
      <c r="A72" s="27"/>
      <c r="B72" s="4" t="str">
        <f t="shared" si="25"/>
        <v>Хлеб ржано-пшеничный</v>
      </c>
      <c r="C72" s="28"/>
      <c r="D72" s="4">
        <f t="shared" ref="D72:AL72" si="38">D19</f>
        <v>0</v>
      </c>
      <c r="E72" s="4">
        <f t="shared" si="38"/>
        <v>0.05</v>
      </c>
      <c r="F72" s="4">
        <f t="shared" si="38"/>
        <v>0</v>
      </c>
      <c r="G72" s="4">
        <f t="shared" si="38"/>
        <v>0</v>
      </c>
      <c r="H72" s="4">
        <f t="shared" si="38"/>
        <v>0</v>
      </c>
      <c r="I72" s="4">
        <f t="shared" si="38"/>
        <v>0</v>
      </c>
      <c r="J72" s="4">
        <f t="shared" si="38"/>
        <v>0</v>
      </c>
      <c r="K72" s="4">
        <f t="shared" si="38"/>
        <v>0</v>
      </c>
      <c r="L72" s="4">
        <f t="shared" si="38"/>
        <v>0</v>
      </c>
      <c r="M72" s="4">
        <f t="shared" si="38"/>
        <v>0</v>
      </c>
      <c r="N72" s="4">
        <f t="shared" si="38"/>
        <v>0</v>
      </c>
      <c r="O72" s="4">
        <f t="shared" si="38"/>
        <v>0</v>
      </c>
      <c r="P72" s="4">
        <f t="shared" si="38"/>
        <v>0</v>
      </c>
      <c r="Q72" s="4">
        <f t="shared" si="38"/>
        <v>0</v>
      </c>
      <c r="R72" s="4">
        <f t="shared" si="38"/>
        <v>0</v>
      </c>
      <c r="S72" s="4">
        <f t="shared" si="38"/>
        <v>0</v>
      </c>
      <c r="T72" s="4">
        <f t="shared" si="38"/>
        <v>0</v>
      </c>
      <c r="U72" s="4">
        <f t="shared" si="38"/>
        <v>0</v>
      </c>
      <c r="V72" s="4">
        <f t="shared" si="38"/>
        <v>0</v>
      </c>
      <c r="W72" s="4">
        <f t="shared" si="38"/>
        <v>0</v>
      </c>
      <c r="X72" s="4">
        <f t="shared" si="38"/>
        <v>0</v>
      </c>
      <c r="Y72" s="4">
        <f t="shared" si="38"/>
        <v>0</v>
      </c>
      <c r="Z72" s="4">
        <f t="shared" si="38"/>
        <v>0</v>
      </c>
      <c r="AA72" s="4">
        <f t="shared" si="38"/>
        <v>0</v>
      </c>
      <c r="AB72" s="4">
        <f t="shared" si="38"/>
        <v>0</v>
      </c>
      <c r="AC72" s="4">
        <f t="shared" si="38"/>
        <v>0</v>
      </c>
      <c r="AD72" s="4">
        <f t="shared" si="38"/>
        <v>0</v>
      </c>
      <c r="AE72" s="4">
        <f t="shared" si="38"/>
        <v>0</v>
      </c>
      <c r="AF72" s="4">
        <f t="shared" ref="AF72:AI72" si="39">AF19</f>
        <v>0</v>
      </c>
      <c r="AG72" s="4">
        <f t="shared" si="39"/>
        <v>0</v>
      </c>
      <c r="AH72" s="4">
        <f t="shared" si="39"/>
        <v>0</v>
      </c>
      <c r="AI72" s="4">
        <f t="shared" si="39"/>
        <v>0</v>
      </c>
      <c r="AJ72" s="4">
        <f t="shared" si="38"/>
        <v>0</v>
      </c>
      <c r="AK72" s="4">
        <f t="shared" si="38"/>
        <v>0</v>
      </c>
      <c r="AL72" s="4">
        <f t="shared" si="38"/>
        <v>0</v>
      </c>
      <c r="AM72" s="4">
        <f t="shared" ref="AM72:BR72" si="40">AM19</f>
        <v>0</v>
      </c>
      <c r="AN72" s="4">
        <f t="shared" si="40"/>
        <v>0</v>
      </c>
      <c r="AO72" s="4">
        <f t="shared" si="40"/>
        <v>0</v>
      </c>
      <c r="AP72" s="4">
        <f t="shared" si="40"/>
        <v>0</v>
      </c>
      <c r="AQ72" s="4">
        <f t="shared" si="40"/>
        <v>0</v>
      </c>
      <c r="AR72" s="4">
        <f t="shared" si="40"/>
        <v>0</v>
      </c>
      <c r="AS72" s="4">
        <f t="shared" si="40"/>
        <v>0</v>
      </c>
      <c r="AT72" s="4">
        <f t="shared" si="40"/>
        <v>0</v>
      </c>
      <c r="AU72" s="4">
        <f t="shared" si="40"/>
        <v>0</v>
      </c>
      <c r="AV72" s="4">
        <f t="shared" si="40"/>
        <v>0</v>
      </c>
      <c r="AW72" s="4">
        <f t="shared" si="40"/>
        <v>0</v>
      </c>
      <c r="AX72" s="4">
        <f t="shared" si="40"/>
        <v>0</v>
      </c>
      <c r="AY72" s="4">
        <f t="shared" si="40"/>
        <v>0</v>
      </c>
      <c r="AZ72" s="4">
        <f t="shared" si="40"/>
        <v>0</v>
      </c>
      <c r="BA72" s="4">
        <f t="shared" si="40"/>
        <v>0</v>
      </c>
      <c r="BB72" s="4">
        <f t="shared" si="40"/>
        <v>0</v>
      </c>
      <c r="BC72" s="4">
        <f t="shared" si="40"/>
        <v>0</v>
      </c>
      <c r="BD72" s="4">
        <f t="shared" si="40"/>
        <v>0</v>
      </c>
      <c r="BE72" s="4">
        <f t="shared" si="40"/>
        <v>0</v>
      </c>
      <c r="BF72" s="4">
        <f t="shared" si="40"/>
        <v>0</v>
      </c>
      <c r="BG72" s="4">
        <f t="shared" si="40"/>
        <v>0</v>
      </c>
      <c r="BH72" s="4">
        <f t="shared" si="40"/>
        <v>0</v>
      </c>
      <c r="BI72" s="4">
        <f t="shared" si="40"/>
        <v>0</v>
      </c>
      <c r="BJ72" s="4">
        <f t="shared" si="40"/>
        <v>0</v>
      </c>
      <c r="BK72" s="4">
        <f t="shared" si="40"/>
        <v>0</v>
      </c>
      <c r="BL72" s="4">
        <f t="shared" si="40"/>
        <v>0</v>
      </c>
      <c r="BM72" s="4">
        <f t="shared" si="40"/>
        <v>0</v>
      </c>
      <c r="BN72" s="4">
        <f t="shared" si="40"/>
        <v>0</v>
      </c>
      <c r="BO72" s="4">
        <f t="shared" si="40"/>
        <v>0</v>
      </c>
      <c r="BP72" s="4">
        <f t="shared" si="40"/>
        <v>0</v>
      </c>
      <c r="BQ72" s="4">
        <f t="shared" si="40"/>
        <v>0</v>
      </c>
      <c r="BR72" s="54">
        <f t="shared" si="40"/>
        <v>0</v>
      </c>
    </row>
    <row r="73" spans="1:72" ht="25.8">
      <c r="A73" s="29"/>
      <c r="B73" s="4" t="str">
        <f t="shared" si="25"/>
        <v>Компот из кураги и изюма</v>
      </c>
      <c r="C73" s="30"/>
      <c r="D73" s="4">
        <f t="shared" ref="D73:AL73" si="41">D20</f>
        <v>0</v>
      </c>
      <c r="E73" s="4">
        <f t="shared" si="41"/>
        <v>0</v>
      </c>
      <c r="F73" s="4">
        <f t="shared" si="41"/>
        <v>8.9999999999999993E-3</v>
      </c>
      <c r="G73" s="4">
        <f t="shared" si="41"/>
        <v>0</v>
      </c>
      <c r="H73" s="4">
        <f t="shared" si="41"/>
        <v>0</v>
      </c>
      <c r="I73" s="4">
        <f t="shared" si="41"/>
        <v>0</v>
      </c>
      <c r="J73" s="4">
        <f t="shared" si="41"/>
        <v>0</v>
      </c>
      <c r="K73" s="4">
        <f t="shared" si="41"/>
        <v>0</v>
      </c>
      <c r="L73" s="4">
        <f t="shared" si="41"/>
        <v>0</v>
      </c>
      <c r="M73" s="4">
        <f t="shared" si="41"/>
        <v>0</v>
      </c>
      <c r="N73" s="4">
        <f t="shared" si="41"/>
        <v>0</v>
      </c>
      <c r="O73" s="4">
        <f t="shared" si="41"/>
        <v>0</v>
      </c>
      <c r="P73" s="4">
        <f t="shared" si="41"/>
        <v>0</v>
      </c>
      <c r="Q73" s="4">
        <f t="shared" si="41"/>
        <v>0</v>
      </c>
      <c r="R73" s="4">
        <f t="shared" si="41"/>
        <v>0</v>
      </c>
      <c r="S73" s="4">
        <f t="shared" si="41"/>
        <v>0</v>
      </c>
      <c r="T73" s="4">
        <f t="shared" si="41"/>
        <v>0</v>
      </c>
      <c r="U73" s="4">
        <f t="shared" si="41"/>
        <v>0</v>
      </c>
      <c r="V73" s="4">
        <f t="shared" si="41"/>
        <v>0</v>
      </c>
      <c r="W73" s="4">
        <f t="shared" si="41"/>
        <v>0</v>
      </c>
      <c r="X73" s="4">
        <f t="shared" si="41"/>
        <v>0</v>
      </c>
      <c r="Y73" s="4">
        <f t="shared" si="41"/>
        <v>0</v>
      </c>
      <c r="Z73" s="4">
        <f t="shared" si="41"/>
        <v>0.01</v>
      </c>
      <c r="AA73" s="4">
        <f t="shared" si="41"/>
        <v>8.0000000000000002E-3</v>
      </c>
      <c r="AB73" s="4">
        <f t="shared" si="41"/>
        <v>0</v>
      </c>
      <c r="AC73" s="4">
        <f t="shared" si="41"/>
        <v>0</v>
      </c>
      <c r="AD73" s="4">
        <f t="shared" si="41"/>
        <v>0</v>
      </c>
      <c r="AE73" s="4">
        <f t="shared" si="41"/>
        <v>0</v>
      </c>
      <c r="AF73" s="4">
        <f t="shared" ref="AF73:AI73" si="42">AF20</f>
        <v>0</v>
      </c>
      <c r="AG73" s="4">
        <f t="shared" si="42"/>
        <v>0</v>
      </c>
      <c r="AH73" s="4">
        <f t="shared" si="42"/>
        <v>0</v>
      </c>
      <c r="AI73" s="4">
        <f t="shared" si="42"/>
        <v>0</v>
      </c>
      <c r="AJ73" s="4">
        <f t="shared" si="41"/>
        <v>0</v>
      </c>
      <c r="AK73" s="4">
        <f t="shared" si="41"/>
        <v>0</v>
      </c>
      <c r="AL73" s="4">
        <f t="shared" si="41"/>
        <v>0</v>
      </c>
      <c r="AM73" s="4">
        <f t="shared" ref="AM73:BR73" si="43">AM20</f>
        <v>0</v>
      </c>
      <c r="AN73" s="4">
        <f t="shared" si="43"/>
        <v>0</v>
      </c>
      <c r="AO73" s="4">
        <f t="shared" si="43"/>
        <v>0</v>
      </c>
      <c r="AP73" s="4">
        <f t="shared" si="43"/>
        <v>0</v>
      </c>
      <c r="AQ73" s="4">
        <f t="shared" si="43"/>
        <v>0</v>
      </c>
      <c r="AR73" s="4">
        <f t="shared" si="43"/>
        <v>0</v>
      </c>
      <c r="AS73" s="4">
        <f t="shared" si="43"/>
        <v>0</v>
      </c>
      <c r="AT73" s="4">
        <f t="shared" si="43"/>
        <v>0</v>
      </c>
      <c r="AU73" s="4">
        <f t="shared" si="43"/>
        <v>0</v>
      </c>
      <c r="AV73" s="4">
        <f t="shared" si="43"/>
        <v>0</v>
      </c>
      <c r="AW73" s="4">
        <f t="shared" si="43"/>
        <v>0</v>
      </c>
      <c r="AX73" s="4">
        <f t="shared" si="43"/>
        <v>0</v>
      </c>
      <c r="AY73" s="4">
        <f t="shared" si="43"/>
        <v>0</v>
      </c>
      <c r="AZ73" s="4">
        <f t="shared" si="43"/>
        <v>0</v>
      </c>
      <c r="BA73" s="4">
        <f t="shared" si="43"/>
        <v>0</v>
      </c>
      <c r="BB73" s="4">
        <f t="shared" si="43"/>
        <v>0</v>
      </c>
      <c r="BC73" s="4">
        <f t="shared" si="43"/>
        <v>0</v>
      </c>
      <c r="BD73" s="4">
        <f t="shared" si="43"/>
        <v>0</v>
      </c>
      <c r="BE73" s="4">
        <f t="shared" si="43"/>
        <v>0</v>
      </c>
      <c r="BF73" s="4">
        <f t="shared" si="43"/>
        <v>0</v>
      </c>
      <c r="BG73" s="4">
        <f t="shared" si="43"/>
        <v>0</v>
      </c>
      <c r="BH73" s="4">
        <f t="shared" si="43"/>
        <v>0</v>
      </c>
      <c r="BI73" s="4">
        <f t="shared" si="43"/>
        <v>0</v>
      </c>
      <c r="BJ73" s="4">
        <f t="shared" si="43"/>
        <v>0</v>
      </c>
      <c r="BK73" s="4">
        <f t="shared" si="43"/>
        <v>0</v>
      </c>
      <c r="BL73" s="4">
        <f t="shared" si="43"/>
        <v>0</v>
      </c>
      <c r="BM73" s="4">
        <f t="shared" si="43"/>
        <v>0</v>
      </c>
      <c r="BN73" s="4">
        <f t="shared" si="43"/>
        <v>0</v>
      </c>
      <c r="BO73" s="4">
        <f t="shared" si="43"/>
        <v>0</v>
      </c>
      <c r="BP73" s="4">
        <f t="shared" si="43"/>
        <v>0</v>
      </c>
      <c r="BQ73" s="4">
        <f t="shared" si="43"/>
        <v>0</v>
      </c>
      <c r="BR73" s="54">
        <f t="shared" si="43"/>
        <v>5.0000000000000002E-5</v>
      </c>
    </row>
    <row r="74" spans="1:72" ht="17.399999999999999">
      <c r="B74" s="8" t="s">
        <v>23</v>
      </c>
      <c r="C74" s="9"/>
      <c r="D74" s="10">
        <f t="shared" ref="D74:AL74" si="44">SUM(D68:D73)</f>
        <v>0.04</v>
      </c>
      <c r="E74" s="10">
        <f t="shared" si="44"/>
        <v>0.05</v>
      </c>
      <c r="F74" s="10">
        <f t="shared" si="44"/>
        <v>8.9999999999999993E-3</v>
      </c>
      <c r="G74" s="10">
        <f t="shared" si="44"/>
        <v>0</v>
      </c>
      <c r="H74" s="10">
        <f t="shared" si="44"/>
        <v>0</v>
      </c>
      <c r="I74" s="10">
        <f t="shared" si="44"/>
        <v>0</v>
      </c>
      <c r="J74" s="10">
        <f t="shared" si="44"/>
        <v>0</v>
      </c>
      <c r="K74" s="10">
        <f t="shared" si="44"/>
        <v>5.0000000000000001E-3</v>
      </c>
      <c r="L74" s="10">
        <f t="shared" si="44"/>
        <v>0</v>
      </c>
      <c r="M74" s="10">
        <f t="shared" si="44"/>
        <v>0</v>
      </c>
      <c r="N74" s="10">
        <f t="shared" si="44"/>
        <v>0</v>
      </c>
      <c r="O74" s="10">
        <f t="shared" si="44"/>
        <v>0</v>
      </c>
      <c r="P74" s="10">
        <f t="shared" si="44"/>
        <v>0</v>
      </c>
      <c r="Q74" s="10">
        <f t="shared" si="44"/>
        <v>0</v>
      </c>
      <c r="R74" s="10">
        <f t="shared" si="44"/>
        <v>0</v>
      </c>
      <c r="S74" s="10">
        <f t="shared" si="44"/>
        <v>0</v>
      </c>
      <c r="T74" s="10">
        <f t="shared" si="44"/>
        <v>0</v>
      </c>
      <c r="U74" s="10">
        <f t="shared" si="44"/>
        <v>0</v>
      </c>
      <c r="V74" s="10">
        <f t="shared" si="44"/>
        <v>0</v>
      </c>
      <c r="W74" s="10">
        <f t="shared" si="44"/>
        <v>0</v>
      </c>
      <c r="X74" s="10">
        <f t="shared" si="44"/>
        <v>0.1</v>
      </c>
      <c r="Y74" s="10">
        <f t="shared" si="44"/>
        <v>0</v>
      </c>
      <c r="Z74" s="10">
        <f t="shared" si="44"/>
        <v>0.01</v>
      </c>
      <c r="AA74" s="10">
        <f t="shared" si="44"/>
        <v>8.0000000000000002E-3</v>
      </c>
      <c r="AB74" s="10">
        <f t="shared" si="44"/>
        <v>0</v>
      </c>
      <c r="AC74" s="10">
        <f t="shared" si="44"/>
        <v>0</v>
      </c>
      <c r="AD74" s="10">
        <f t="shared" si="44"/>
        <v>0</v>
      </c>
      <c r="AE74" s="10">
        <f t="shared" si="44"/>
        <v>0</v>
      </c>
      <c r="AF74" s="10">
        <f t="shared" ref="AF74:AI74" si="45">SUM(AF68:AF73)</f>
        <v>0</v>
      </c>
      <c r="AG74" s="10">
        <f t="shared" si="45"/>
        <v>0</v>
      </c>
      <c r="AH74" s="10">
        <f t="shared" si="45"/>
        <v>0</v>
      </c>
      <c r="AI74" s="10">
        <f t="shared" si="45"/>
        <v>0</v>
      </c>
      <c r="AJ74" s="10">
        <f t="shared" si="44"/>
        <v>0</v>
      </c>
      <c r="AK74" s="10">
        <f t="shared" si="44"/>
        <v>0</v>
      </c>
      <c r="AL74" s="10">
        <f t="shared" si="44"/>
        <v>0.01</v>
      </c>
      <c r="AM74" s="10">
        <f t="shared" ref="AM74:BR74" si="46">SUM(AM68:AM73)</f>
        <v>0</v>
      </c>
      <c r="AN74" s="10">
        <f t="shared" si="46"/>
        <v>0</v>
      </c>
      <c r="AO74" s="10">
        <f t="shared" si="46"/>
        <v>0</v>
      </c>
      <c r="AP74" s="10">
        <f t="shared" si="46"/>
        <v>0</v>
      </c>
      <c r="AQ74" s="10">
        <f t="shared" si="46"/>
        <v>0</v>
      </c>
      <c r="AR74" s="10">
        <f t="shared" si="46"/>
        <v>0</v>
      </c>
      <c r="AS74" s="10">
        <f t="shared" si="46"/>
        <v>0</v>
      </c>
      <c r="AT74" s="10">
        <f t="shared" si="46"/>
        <v>0</v>
      </c>
      <c r="AU74" s="10">
        <f t="shared" si="46"/>
        <v>0</v>
      </c>
      <c r="AV74" s="10">
        <f t="shared" si="46"/>
        <v>0</v>
      </c>
      <c r="AW74" s="10">
        <f t="shared" si="46"/>
        <v>0</v>
      </c>
      <c r="AX74" s="10">
        <f t="shared" si="46"/>
        <v>0</v>
      </c>
      <c r="AY74" s="10">
        <f t="shared" si="46"/>
        <v>0</v>
      </c>
      <c r="AZ74" s="10">
        <f t="shared" si="46"/>
        <v>0</v>
      </c>
      <c r="BA74" s="10">
        <f t="shared" si="46"/>
        <v>0</v>
      </c>
      <c r="BB74" s="10">
        <f t="shared" si="46"/>
        <v>0</v>
      </c>
      <c r="BC74" s="10">
        <f t="shared" si="46"/>
        <v>0</v>
      </c>
      <c r="BD74" s="10">
        <f t="shared" si="46"/>
        <v>3.6999999999999998E-2</v>
      </c>
      <c r="BE74" s="10">
        <f t="shared" si="46"/>
        <v>0.03</v>
      </c>
      <c r="BF74" s="10">
        <f t="shared" si="46"/>
        <v>0.03</v>
      </c>
      <c r="BG74" s="10">
        <f t="shared" si="46"/>
        <v>0</v>
      </c>
      <c r="BH74" s="10">
        <f t="shared" si="46"/>
        <v>0</v>
      </c>
      <c r="BI74" s="10">
        <f t="shared" si="46"/>
        <v>0</v>
      </c>
      <c r="BJ74" s="10">
        <f t="shared" si="46"/>
        <v>0.1</v>
      </c>
      <c r="BK74" s="10">
        <f t="shared" si="46"/>
        <v>3.1E-2</v>
      </c>
      <c r="BL74" s="10">
        <f t="shared" si="46"/>
        <v>3.2000000000000001E-2</v>
      </c>
      <c r="BM74" s="10">
        <f t="shared" si="46"/>
        <v>0.17</v>
      </c>
      <c r="BN74" s="10">
        <f t="shared" si="46"/>
        <v>0</v>
      </c>
      <c r="BO74" s="10">
        <f t="shared" si="46"/>
        <v>3.0000000000000001E-3</v>
      </c>
      <c r="BP74" s="10">
        <f t="shared" si="46"/>
        <v>6.0000000000000001E-3</v>
      </c>
      <c r="BQ74" s="10">
        <f t="shared" si="46"/>
        <v>4.5000000000000005E-3</v>
      </c>
      <c r="BR74" s="55">
        <f t="shared" si="46"/>
        <v>5.0000000000000002E-5</v>
      </c>
    </row>
    <row r="75" spans="1:72" ht="17.399999999999999">
      <c r="B75" s="8" t="s">
        <v>24</v>
      </c>
      <c r="C75" s="9"/>
      <c r="D75" s="11">
        <f t="shared" ref="D75:U75" si="47">PRODUCT(D74,$F$7)</f>
        <v>0.04</v>
      </c>
      <c r="E75" s="11">
        <f t="shared" si="47"/>
        <v>0.05</v>
      </c>
      <c r="F75" s="11">
        <f t="shared" si="47"/>
        <v>8.9999999999999993E-3</v>
      </c>
      <c r="G75" s="11">
        <f t="shared" si="47"/>
        <v>0</v>
      </c>
      <c r="H75" s="11">
        <f t="shared" si="47"/>
        <v>0</v>
      </c>
      <c r="I75" s="11">
        <f t="shared" si="47"/>
        <v>0</v>
      </c>
      <c r="J75" s="11">
        <f t="shared" si="47"/>
        <v>0</v>
      </c>
      <c r="K75" s="11">
        <f t="shared" si="47"/>
        <v>5.0000000000000001E-3</v>
      </c>
      <c r="L75" s="11">
        <f t="shared" si="47"/>
        <v>0</v>
      </c>
      <c r="M75" s="11">
        <f t="shared" si="47"/>
        <v>0</v>
      </c>
      <c r="N75" s="11">
        <f t="shared" si="47"/>
        <v>0</v>
      </c>
      <c r="O75" s="11">
        <f t="shared" si="47"/>
        <v>0</v>
      </c>
      <c r="P75" s="11">
        <f t="shared" si="47"/>
        <v>0</v>
      </c>
      <c r="Q75" s="11">
        <f t="shared" si="47"/>
        <v>0</v>
      </c>
      <c r="R75" s="11">
        <f t="shared" si="47"/>
        <v>0</v>
      </c>
      <c r="S75" s="11">
        <f t="shared" si="47"/>
        <v>0</v>
      </c>
      <c r="T75" s="11">
        <f t="shared" si="47"/>
        <v>0</v>
      </c>
      <c r="U75" s="11">
        <f t="shared" si="47"/>
        <v>0</v>
      </c>
      <c r="V75" s="11">
        <f t="shared" ref="V75:X75" si="48">PRODUCT(V74,$F$7)</f>
        <v>0</v>
      </c>
      <c r="W75" s="11">
        <f t="shared" si="48"/>
        <v>0</v>
      </c>
      <c r="X75" s="11">
        <f t="shared" si="48"/>
        <v>0.1</v>
      </c>
      <c r="Y75" s="11">
        <f t="shared" ref="Y75:BQ75" si="49">PRODUCT(Y74,$F$7)</f>
        <v>0</v>
      </c>
      <c r="Z75" s="11">
        <f t="shared" si="49"/>
        <v>0.01</v>
      </c>
      <c r="AA75" s="11">
        <f t="shared" si="49"/>
        <v>8.0000000000000002E-3</v>
      </c>
      <c r="AB75" s="11">
        <f t="shared" si="49"/>
        <v>0</v>
      </c>
      <c r="AC75" s="11">
        <f t="shared" si="49"/>
        <v>0</v>
      </c>
      <c r="AD75" s="11">
        <f t="shared" si="49"/>
        <v>0</v>
      </c>
      <c r="AE75" s="11">
        <f t="shared" si="49"/>
        <v>0</v>
      </c>
      <c r="AF75" s="11">
        <f t="shared" ref="AF75:AI75" si="50">PRODUCT(AF74,$F$7)</f>
        <v>0</v>
      </c>
      <c r="AG75" s="11">
        <f t="shared" si="50"/>
        <v>0</v>
      </c>
      <c r="AH75" s="11">
        <f t="shared" si="50"/>
        <v>0</v>
      </c>
      <c r="AI75" s="11">
        <f t="shared" si="50"/>
        <v>0</v>
      </c>
      <c r="AJ75" s="11">
        <f t="shared" si="49"/>
        <v>0</v>
      </c>
      <c r="AK75" s="11">
        <f t="shared" si="49"/>
        <v>0</v>
      </c>
      <c r="AL75" s="11">
        <f t="shared" si="49"/>
        <v>0.01</v>
      </c>
      <c r="AM75" s="11">
        <f t="shared" si="49"/>
        <v>0</v>
      </c>
      <c r="AN75" s="11">
        <f t="shared" si="49"/>
        <v>0</v>
      </c>
      <c r="AO75" s="11">
        <f t="shared" si="49"/>
        <v>0</v>
      </c>
      <c r="AP75" s="11">
        <f t="shared" si="49"/>
        <v>0</v>
      </c>
      <c r="AQ75" s="11">
        <f t="shared" si="49"/>
        <v>0</v>
      </c>
      <c r="AR75" s="11">
        <f t="shared" si="49"/>
        <v>0</v>
      </c>
      <c r="AS75" s="11">
        <f t="shared" si="49"/>
        <v>0</v>
      </c>
      <c r="AT75" s="11">
        <f t="shared" si="49"/>
        <v>0</v>
      </c>
      <c r="AU75" s="11">
        <f t="shared" si="49"/>
        <v>0</v>
      </c>
      <c r="AV75" s="11">
        <f t="shared" si="49"/>
        <v>0</v>
      </c>
      <c r="AW75" s="11">
        <f t="shared" si="49"/>
        <v>0</v>
      </c>
      <c r="AX75" s="11">
        <f t="shared" si="49"/>
        <v>0</v>
      </c>
      <c r="AY75" s="11">
        <f t="shared" si="49"/>
        <v>0</v>
      </c>
      <c r="AZ75" s="11">
        <f t="shared" si="49"/>
        <v>0</v>
      </c>
      <c r="BA75" s="11">
        <f t="shared" si="49"/>
        <v>0</v>
      </c>
      <c r="BB75" s="11">
        <f t="shared" si="49"/>
        <v>0</v>
      </c>
      <c r="BC75" s="11">
        <f t="shared" si="49"/>
        <v>0</v>
      </c>
      <c r="BD75" s="11">
        <f t="shared" si="49"/>
        <v>3.6999999999999998E-2</v>
      </c>
      <c r="BE75" s="11">
        <f t="shared" si="49"/>
        <v>0.03</v>
      </c>
      <c r="BF75" s="11">
        <f t="shared" si="49"/>
        <v>0.03</v>
      </c>
      <c r="BG75" s="11">
        <f t="shared" si="49"/>
        <v>0</v>
      </c>
      <c r="BH75" s="11">
        <f t="shared" si="49"/>
        <v>0</v>
      </c>
      <c r="BI75" s="11">
        <f t="shared" si="49"/>
        <v>0</v>
      </c>
      <c r="BJ75" s="11">
        <f t="shared" si="49"/>
        <v>0.1</v>
      </c>
      <c r="BK75" s="11">
        <f t="shared" si="49"/>
        <v>3.1E-2</v>
      </c>
      <c r="BL75" s="11">
        <f t="shared" si="49"/>
        <v>3.2000000000000001E-2</v>
      </c>
      <c r="BM75" s="11">
        <f t="shared" si="49"/>
        <v>0.17</v>
      </c>
      <c r="BN75" s="11">
        <f t="shared" si="49"/>
        <v>0</v>
      </c>
      <c r="BO75" s="11">
        <f t="shared" si="49"/>
        <v>3.0000000000000001E-3</v>
      </c>
      <c r="BP75" s="11">
        <f t="shared" si="49"/>
        <v>6.0000000000000001E-3</v>
      </c>
      <c r="BQ75" s="11">
        <f t="shared" si="49"/>
        <v>4.5000000000000005E-3</v>
      </c>
      <c r="BR75" s="56">
        <f t="shared" ref="BR75" si="51">PRODUCT(BR74,$F$7)</f>
        <v>5.0000000000000002E-5</v>
      </c>
    </row>
    <row r="77" spans="1:72" ht="17.399999999999999">
      <c r="A77" s="12"/>
      <c r="B77" s="13" t="s">
        <v>25</v>
      </c>
      <c r="C77" s="14" t="s">
        <v>26</v>
      </c>
      <c r="D77" s="15">
        <f t="shared" ref="D77:AL77" si="52">D42</f>
        <v>90.9</v>
      </c>
      <c r="E77" s="15">
        <f t="shared" si="52"/>
        <v>96</v>
      </c>
      <c r="F77" s="15">
        <f t="shared" si="52"/>
        <v>93</v>
      </c>
      <c r="G77" s="15">
        <f t="shared" si="52"/>
        <v>780</v>
      </c>
      <c r="H77" s="15">
        <f t="shared" si="52"/>
        <v>1610</v>
      </c>
      <c r="I77" s="15">
        <f t="shared" si="52"/>
        <v>760</v>
      </c>
      <c r="J77" s="15">
        <f t="shared" si="52"/>
        <v>90.57</v>
      </c>
      <c r="K77" s="15">
        <f t="shared" si="52"/>
        <v>1038.8900000000001</v>
      </c>
      <c r="L77" s="15">
        <f t="shared" si="52"/>
        <v>255.2</v>
      </c>
      <c r="M77" s="15">
        <f t="shared" si="52"/>
        <v>796</v>
      </c>
      <c r="N77" s="15">
        <f t="shared" si="52"/>
        <v>126.38</v>
      </c>
      <c r="O77" s="15">
        <f t="shared" si="52"/>
        <v>416.09</v>
      </c>
      <c r="P77" s="15">
        <f t="shared" si="52"/>
        <v>634.21</v>
      </c>
      <c r="Q77" s="15">
        <f t="shared" si="52"/>
        <v>503.33</v>
      </c>
      <c r="R77" s="15">
        <f t="shared" si="52"/>
        <v>0</v>
      </c>
      <c r="S77" s="15">
        <f t="shared" si="52"/>
        <v>0</v>
      </c>
      <c r="T77" s="15">
        <f t="shared" si="52"/>
        <v>0</v>
      </c>
      <c r="U77" s="15">
        <f t="shared" si="52"/>
        <v>920</v>
      </c>
      <c r="V77" s="15">
        <f t="shared" si="52"/>
        <v>464.1</v>
      </c>
      <c r="W77" s="15">
        <f t="shared" si="52"/>
        <v>249</v>
      </c>
      <c r="X77" s="15">
        <f t="shared" si="52"/>
        <v>8.6999999999999993</v>
      </c>
      <c r="Y77" s="15">
        <f t="shared" si="52"/>
        <v>0</v>
      </c>
      <c r="Z77" s="15">
        <f t="shared" si="52"/>
        <v>415</v>
      </c>
      <c r="AA77" s="15">
        <f t="shared" si="52"/>
        <v>416</v>
      </c>
      <c r="AB77" s="15">
        <f t="shared" si="52"/>
        <v>358</v>
      </c>
      <c r="AC77" s="15">
        <f t="shared" si="52"/>
        <v>283</v>
      </c>
      <c r="AD77" s="15">
        <f t="shared" si="52"/>
        <v>144</v>
      </c>
      <c r="AE77" s="15">
        <f t="shared" si="52"/>
        <v>668</v>
      </c>
      <c r="AF77" s="15"/>
      <c r="AG77" s="15"/>
      <c r="AH77" s="15">
        <f t="shared" si="52"/>
        <v>340</v>
      </c>
      <c r="AI77" s="15"/>
      <c r="AJ77" s="15">
        <f t="shared" si="52"/>
        <v>263.64</v>
      </c>
      <c r="AK77" s="15">
        <f t="shared" si="52"/>
        <v>98</v>
      </c>
      <c r="AL77" s="15">
        <f t="shared" si="52"/>
        <v>67</v>
      </c>
      <c r="AM77" s="15">
        <f t="shared" ref="AM77:BR77" si="53">AM42</f>
        <v>49.4</v>
      </c>
      <c r="AN77" s="15">
        <f t="shared" si="53"/>
        <v>240</v>
      </c>
      <c r="AO77" s="15">
        <f t="shared" si="53"/>
        <v>258</v>
      </c>
      <c r="AP77" s="15">
        <f t="shared" si="53"/>
        <v>0</v>
      </c>
      <c r="AQ77" s="15">
        <f t="shared" si="53"/>
        <v>346</v>
      </c>
      <c r="AR77" s="15">
        <f t="shared" si="53"/>
        <v>0</v>
      </c>
      <c r="AS77" s="15">
        <f t="shared" si="53"/>
        <v>281.61</v>
      </c>
      <c r="AT77" s="15">
        <f t="shared" si="53"/>
        <v>87.5</v>
      </c>
      <c r="AU77" s="15">
        <f t="shared" si="53"/>
        <v>74</v>
      </c>
      <c r="AV77" s="15">
        <f t="shared" si="53"/>
        <v>64.67</v>
      </c>
      <c r="AW77" s="15">
        <f t="shared" si="53"/>
        <v>75.709999999999994</v>
      </c>
      <c r="AX77" s="15">
        <f t="shared" si="53"/>
        <v>85.71</v>
      </c>
      <c r="AY77" s="15">
        <f t="shared" si="53"/>
        <v>58.75</v>
      </c>
      <c r="AZ77" s="15">
        <f t="shared" si="53"/>
        <v>95.38</v>
      </c>
      <c r="BA77" s="15">
        <f t="shared" si="53"/>
        <v>74</v>
      </c>
      <c r="BB77" s="15">
        <f t="shared" si="53"/>
        <v>65</v>
      </c>
      <c r="BC77" s="15">
        <f t="shared" si="53"/>
        <v>139.33000000000001</v>
      </c>
      <c r="BD77" s="15">
        <f t="shared" si="53"/>
        <v>362</v>
      </c>
      <c r="BE77" s="15">
        <f t="shared" si="53"/>
        <v>549</v>
      </c>
      <c r="BF77" s="15">
        <f t="shared" si="53"/>
        <v>666</v>
      </c>
      <c r="BG77" s="15">
        <f t="shared" si="53"/>
        <v>300</v>
      </c>
      <c r="BH77" s="15">
        <f t="shared" si="53"/>
        <v>578</v>
      </c>
      <c r="BI77" s="15">
        <f t="shared" si="53"/>
        <v>0</v>
      </c>
      <c r="BJ77" s="15">
        <f t="shared" si="53"/>
        <v>84</v>
      </c>
      <c r="BK77" s="15">
        <f t="shared" si="53"/>
        <v>68</v>
      </c>
      <c r="BL77" s="15">
        <f t="shared" si="53"/>
        <v>79</v>
      </c>
      <c r="BM77" s="15">
        <f t="shared" si="53"/>
        <v>87</v>
      </c>
      <c r="BN77" s="15">
        <f t="shared" si="53"/>
        <v>109</v>
      </c>
      <c r="BO77" s="15">
        <f t="shared" si="53"/>
        <v>329</v>
      </c>
      <c r="BP77" s="15">
        <f t="shared" si="53"/>
        <v>182.22</v>
      </c>
      <c r="BQ77" s="15">
        <f t="shared" si="53"/>
        <v>25</v>
      </c>
      <c r="BR77" s="55">
        <f t="shared" si="53"/>
        <v>0</v>
      </c>
    </row>
    <row r="78" spans="1:72" ht="17.399999999999999">
      <c r="B78" s="8" t="s">
        <v>27</v>
      </c>
      <c r="C78" s="9" t="s">
        <v>26</v>
      </c>
      <c r="D78" s="10">
        <f>D77/1000</f>
        <v>9.0900000000000009E-2</v>
      </c>
      <c r="E78" s="10">
        <f t="shared" ref="E78:BQ78" si="54">E77/1000</f>
        <v>9.6000000000000002E-2</v>
      </c>
      <c r="F78" s="10">
        <f t="shared" si="54"/>
        <v>9.2999999999999999E-2</v>
      </c>
      <c r="G78" s="10">
        <f t="shared" si="54"/>
        <v>0.78</v>
      </c>
      <c r="H78" s="10">
        <f t="shared" si="54"/>
        <v>1.61</v>
      </c>
      <c r="I78" s="10">
        <f t="shared" si="54"/>
        <v>0.76</v>
      </c>
      <c r="J78" s="10">
        <f t="shared" si="54"/>
        <v>9.0569999999999998E-2</v>
      </c>
      <c r="K78" s="10">
        <f t="shared" si="54"/>
        <v>1.0388900000000001</v>
      </c>
      <c r="L78" s="10">
        <f t="shared" si="54"/>
        <v>0.25519999999999998</v>
      </c>
      <c r="M78" s="10">
        <f t="shared" si="54"/>
        <v>0.79600000000000004</v>
      </c>
      <c r="N78" s="10">
        <f t="shared" si="54"/>
        <v>0.12637999999999999</v>
      </c>
      <c r="O78" s="10">
        <f t="shared" si="54"/>
        <v>0.41608999999999996</v>
      </c>
      <c r="P78" s="10">
        <f t="shared" si="54"/>
        <v>0.63421000000000005</v>
      </c>
      <c r="Q78" s="10">
        <f t="shared" si="54"/>
        <v>0.50332999999999994</v>
      </c>
      <c r="R78" s="10">
        <f t="shared" si="54"/>
        <v>0</v>
      </c>
      <c r="S78" s="10">
        <f t="shared" si="54"/>
        <v>0</v>
      </c>
      <c r="T78" s="10">
        <f t="shared" si="54"/>
        <v>0</v>
      </c>
      <c r="U78" s="10">
        <f t="shared" si="54"/>
        <v>0.92</v>
      </c>
      <c r="V78" s="10">
        <f t="shared" si="54"/>
        <v>0.46410000000000001</v>
      </c>
      <c r="W78" s="10">
        <f>W77/1000</f>
        <v>0.249</v>
      </c>
      <c r="X78" s="10">
        <f t="shared" si="54"/>
        <v>8.6999999999999994E-3</v>
      </c>
      <c r="Y78" s="10">
        <f t="shared" si="54"/>
        <v>0</v>
      </c>
      <c r="Z78" s="10">
        <f t="shared" si="54"/>
        <v>0.41499999999999998</v>
      </c>
      <c r="AA78" s="10">
        <f t="shared" si="54"/>
        <v>0.41599999999999998</v>
      </c>
      <c r="AB78" s="10">
        <f t="shared" si="54"/>
        <v>0.35799999999999998</v>
      </c>
      <c r="AC78" s="10">
        <f t="shared" si="54"/>
        <v>0.28299999999999997</v>
      </c>
      <c r="AD78" s="10">
        <f t="shared" si="54"/>
        <v>0.14399999999999999</v>
      </c>
      <c r="AE78" s="10">
        <f t="shared" si="54"/>
        <v>0.66800000000000004</v>
      </c>
      <c r="AF78" s="10">
        <f t="shared" ref="AF78:AI78" si="55">AF77/1000</f>
        <v>0</v>
      </c>
      <c r="AG78" s="10">
        <f t="shared" si="55"/>
        <v>0</v>
      </c>
      <c r="AH78" s="10">
        <f t="shared" si="55"/>
        <v>0.34</v>
      </c>
      <c r="AI78" s="10">
        <f t="shared" si="55"/>
        <v>0</v>
      </c>
      <c r="AJ78" s="10">
        <f t="shared" si="54"/>
        <v>0.26363999999999999</v>
      </c>
      <c r="AK78" s="10">
        <f t="shared" si="54"/>
        <v>9.8000000000000004E-2</v>
      </c>
      <c r="AL78" s="10">
        <f t="shared" si="54"/>
        <v>6.7000000000000004E-2</v>
      </c>
      <c r="AM78" s="10">
        <f t="shared" si="54"/>
        <v>4.9399999999999999E-2</v>
      </c>
      <c r="AN78" s="10">
        <f t="shared" si="54"/>
        <v>0.24</v>
      </c>
      <c r="AO78" s="10">
        <f t="shared" si="54"/>
        <v>0.25800000000000001</v>
      </c>
      <c r="AP78" s="10">
        <f t="shared" si="54"/>
        <v>0</v>
      </c>
      <c r="AQ78" s="10">
        <f t="shared" si="54"/>
        <v>0.34599999999999997</v>
      </c>
      <c r="AR78" s="10">
        <f t="shared" si="54"/>
        <v>0</v>
      </c>
      <c r="AS78" s="10">
        <f t="shared" si="54"/>
        <v>0.28161000000000003</v>
      </c>
      <c r="AT78" s="10">
        <f t="shared" si="54"/>
        <v>8.7499999999999994E-2</v>
      </c>
      <c r="AU78" s="10">
        <f t="shared" si="54"/>
        <v>7.3999999999999996E-2</v>
      </c>
      <c r="AV78" s="10">
        <f t="shared" si="54"/>
        <v>6.4670000000000005E-2</v>
      </c>
      <c r="AW78" s="10">
        <f t="shared" si="54"/>
        <v>7.571E-2</v>
      </c>
      <c r="AX78" s="10">
        <f t="shared" si="54"/>
        <v>8.5709999999999995E-2</v>
      </c>
      <c r="AY78" s="10">
        <f t="shared" si="54"/>
        <v>5.8749999999999997E-2</v>
      </c>
      <c r="AZ78" s="10">
        <f t="shared" si="54"/>
        <v>9.5379999999999993E-2</v>
      </c>
      <c r="BA78" s="10">
        <f t="shared" si="54"/>
        <v>7.3999999999999996E-2</v>
      </c>
      <c r="BB78" s="10">
        <f t="shared" si="54"/>
        <v>6.5000000000000002E-2</v>
      </c>
      <c r="BC78" s="10">
        <f t="shared" si="54"/>
        <v>0.13933000000000001</v>
      </c>
      <c r="BD78" s="10">
        <f t="shared" si="54"/>
        <v>0.36199999999999999</v>
      </c>
      <c r="BE78" s="10">
        <f t="shared" si="54"/>
        <v>0.54900000000000004</v>
      </c>
      <c r="BF78" s="10">
        <f t="shared" si="54"/>
        <v>0.66600000000000004</v>
      </c>
      <c r="BG78" s="10">
        <f t="shared" si="54"/>
        <v>0.3</v>
      </c>
      <c r="BH78" s="10">
        <f t="shared" si="54"/>
        <v>0.57799999999999996</v>
      </c>
      <c r="BI78" s="10">
        <f t="shared" si="54"/>
        <v>0</v>
      </c>
      <c r="BJ78" s="10">
        <f t="shared" si="54"/>
        <v>8.4000000000000005E-2</v>
      </c>
      <c r="BK78" s="10">
        <f t="shared" si="54"/>
        <v>6.8000000000000005E-2</v>
      </c>
      <c r="BL78" s="10">
        <f t="shared" si="54"/>
        <v>7.9000000000000001E-2</v>
      </c>
      <c r="BM78" s="10">
        <f t="shared" si="54"/>
        <v>8.6999999999999994E-2</v>
      </c>
      <c r="BN78" s="10">
        <f t="shared" si="54"/>
        <v>0.109</v>
      </c>
      <c r="BO78" s="10">
        <f t="shared" si="54"/>
        <v>0.32900000000000001</v>
      </c>
      <c r="BP78" s="10">
        <f t="shared" si="54"/>
        <v>0.18221999999999999</v>
      </c>
      <c r="BQ78" s="10">
        <f t="shared" si="54"/>
        <v>2.5000000000000001E-2</v>
      </c>
      <c r="BR78" s="55">
        <f t="shared" ref="BR78" si="56">BR77/1000</f>
        <v>0</v>
      </c>
    </row>
    <row r="79" spans="1:72" ht="17.399999999999999">
      <c r="A79" s="16"/>
      <c r="B79" s="17" t="s">
        <v>28</v>
      </c>
      <c r="C79" s="158"/>
      <c r="D79" s="18">
        <f>D75*D77</f>
        <v>3.6360000000000001</v>
      </c>
      <c r="E79" s="18">
        <f t="shared" ref="E79:BQ79" si="57">E75*E77</f>
        <v>4.8000000000000007</v>
      </c>
      <c r="F79" s="18">
        <f t="shared" si="57"/>
        <v>0.83699999999999997</v>
      </c>
      <c r="G79" s="18">
        <f t="shared" si="57"/>
        <v>0</v>
      </c>
      <c r="H79" s="18">
        <f t="shared" si="57"/>
        <v>0</v>
      </c>
      <c r="I79" s="18">
        <f t="shared" si="57"/>
        <v>0</v>
      </c>
      <c r="J79" s="18">
        <f t="shared" si="57"/>
        <v>0</v>
      </c>
      <c r="K79" s="18">
        <f t="shared" si="57"/>
        <v>5.1944500000000007</v>
      </c>
      <c r="L79" s="18">
        <f t="shared" si="57"/>
        <v>0</v>
      </c>
      <c r="M79" s="18">
        <f t="shared" si="57"/>
        <v>0</v>
      </c>
      <c r="N79" s="18">
        <f t="shared" si="57"/>
        <v>0</v>
      </c>
      <c r="O79" s="18">
        <f t="shared" si="57"/>
        <v>0</v>
      </c>
      <c r="P79" s="18">
        <f t="shared" si="57"/>
        <v>0</v>
      </c>
      <c r="Q79" s="18">
        <f t="shared" si="57"/>
        <v>0</v>
      </c>
      <c r="R79" s="18">
        <f t="shared" si="57"/>
        <v>0</v>
      </c>
      <c r="S79" s="18">
        <f t="shared" si="57"/>
        <v>0</v>
      </c>
      <c r="T79" s="18">
        <f t="shared" si="57"/>
        <v>0</v>
      </c>
      <c r="U79" s="18">
        <f t="shared" si="57"/>
        <v>0</v>
      </c>
      <c r="V79" s="18">
        <f t="shared" si="57"/>
        <v>0</v>
      </c>
      <c r="W79" s="18">
        <f>W75*W77</f>
        <v>0</v>
      </c>
      <c r="X79" s="18">
        <f t="shared" si="57"/>
        <v>0.87</v>
      </c>
      <c r="Y79" s="18">
        <f t="shared" si="57"/>
        <v>0</v>
      </c>
      <c r="Z79" s="18">
        <f t="shared" si="57"/>
        <v>4.1500000000000004</v>
      </c>
      <c r="AA79" s="18">
        <f t="shared" si="57"/>
        <v>3.3280000000000003</v>
      </c>
      <c r="AB79" s="18">
        <f t="shared" si="57"/>
        <v>0</v>
      </c>
      <c r="AC79" s="18">
        <f t="shared" si="57"/>
        <v>0</v>
      </c>
      <c r="AD79" s="18">
        <f t="shared" si="57"/>
        <v>0</v>
      </c>
      <c r="AE79" s="18">
        <f t="shared" si="57"/>
        <v>0</v>
      </c>
      <c r="AF79" s="18">
        <f t="shared" ref="AF79:AI79" si="58">AF75*AF77</f>
        <v>0</v>
      </c>
      <c r="AG79" s="18">
        <f t="shared" si="58"/>
        <v>0</v>
      </c>
      <c r="AH79" s="18">
        <f t="shared" si="58"/>
        <v>0</v>
      </c>
      <c r="AI79" s="18">
        <f t="shared" si="58"/>
        <v>0</v>
      </c>
      <c r="AJ79" s="18">
        <f t="shared" si="57"/>
        <v>0</v>
      </c>
      <c r="AK79" s="18">
        <f t="shared" si="57"/>
        <v>0</v>
      </c>
      <c r="AL79" s="18">
        <f t="shared" si="57"/>
        <v>0.67</v>
      </c>
      <c r="AM79" s="18">
        <f t="shared" si="57"/>
        <v>0</v>
      </c>
      <c r="AN79" s="18">
        <f t="shared" si="57"/>
        <v>0</v>
      </c>
      <c r="AO79" s="18">
        <f t="shared" si="57"/>
        <v>0</v>
      </c>
      <c r="AP79" s="18">
        <f t="shared" si="57"/>
        <v>0</v>
      </c>
      <c r="AQ79" s="18">
        <f t="shared" si="57"/>
        <v>0</v>
      </c>
      <c r="AR79" s="18">
        <f t="shared" si="57"/>
        <v>0</v>
      </c>
      <c r="AS79" s="18">
        <f t="shared" si="57"/>
        <v>0</v>
      </c>
      <c r="AT79" s="18">
        <f t="shared" si="57"/>
        <v>0</v>
      </c>
      <c r="AU79" s="18">
        <f t="shared" si="57"/>
        <v>0</v>
      </c>
      <c r="AV79" s="18">
        <f t="shared" si="57"/>
        <v>0</v>
      </c>
      <c r="AW79" s="18">
        <f t="shared" si="57"/>
        <v>0</v>
      </c>
      <c r="AX79" s="18">
        <f t="shared" si="57"/>
        <v>0</v>
      </c>
      <c r="AY79" s="18">
        <f t="shared" si="57"/>
        <v>0</v>
      </c>
      <c r="AZ79" s="18">
        <f t="shared" si="57"/>
        <v>0</v>
      </c>
      <c r="BA79" s="18">
        <f t="shared" si="57"/>
        <v>0</v>
      </c>
      <c r="BB79" s="18">
        <f t="shared" si="57"/>
        <v>0</v>
      </c>
      <c r="BC79" s="18">
        <f t="shared" si="57"/>
        <v>0</v>
      </c>
      <c r="BD79" s="18">
        <f t="shared" si="57"/>
        <v>13.394</v>
      </c>
      <c r="BE79" s="18">
        <f t="shared" si="57"/>
        <v>16.47</v>
      </c>
      <c r="BF79" s="18">
        <f t="shared" si="57"/>
        <v>19.98</v>
      </c>
      <c r="BG79" s="18">
        <f t="shared" si="57"/>
        <v>0</v>
      </c>
      <c r="BH79" s="18">
        <f t="shared" si="57"/>
        <v>0</v>
      </c>
      <c r="BI79" s="18">
        <f t="shared" si="57"/>
        <v>0</v>
      </c>
      <c r="BJ79" s="18">
        <f t="shared" si="57"/>
        <v>8.4</v>
      </c>
      <c r="BK79" s="18">
        <f t="shared" si="57"/>
        <v>2.1080000000000001</v>
      </c>
      <c r="BL79" s="18">
        <f t="shared" si="57"/>
        <v>2.528</v>
      </c>
      <c r="BM79" s="18">
        <f t="shared" si="57"/>
        <v>14.790000000000001</v>
      </c>
      <c r="BN79" s="18">
        <f t="shared" si="57"/>
        <v>0</v>
      </c>
      <c r="BO79" s="18">
        <f t="shared" si="57"/>
        <v>0.98699999999999999</v>
      </c>
      <c r="BP79" s="18">
        <f t="shared" si="57"/>
        <v>1.0933200000000001</v>
      </c>
      <c r="BQ79" s="18">
        <f t="shared" si="57"/>
        <v>0.11250000000000002</v>
      </c>
      <c r="BR79" s="58">
        <f t="shared" ref="BR79" si="59">BR75*BR77</f>
        <v>0</v>
      </c>
      <c r="BS79" s="19">
        <f>SUM(D79:BQ79)</f>
        <v>103.34827000000001</v>
      </c>
      <c r="BT79" s="20">
        <f>BS79/$C$10</f>
        <v>103.34827000000001</v>
      </c>
    </row>
    <row r="80" spans="1:72" ht="17.399999999999999">
      <c r="A80" s="16"/>
      <c r="B80" s="17" t="s">
        <v>29</v>
      </c>
      <c r="C80" s="158"/>
      <c r="D80" s="18">
        <f>D75*D77</f>
        <v>3.6360000000000001</v>
      </c>
      <c r="E80" s="18">
        <f t="shared" ref="E80:BQ80" si="60">E75*E77</f>
        <v>4.8000000000000007</v>
      </c>
      <c r="F80" s="18">
        <f t="shared" si="60"/>
        <v>0.83699999999999997</v>
      </c>
      <c r="G80" s="18">
        <f t="shared" si="60"/>
        <v>0</v>
      </c>
      <c r="H80" s="18">
        <f t="shared" si="60"/>
        <v>0</v>
      </c>
      <c r="I80" s="18">
        <f t="shared" si="60"/>
        <v>0</v>
      </c>
      <c r="J80" s="18">
        <f t="shared" si="60"/>
        <v>0</v>
      </c>
      <c r="K80" s="18">
        <f t="shared" si="60"/>
        <v>5.1944500000000007</v>
      </c>
      <c r="L80" s="18">
        <f t="shared" si="60"/>
        <v>0</v>
      </c>
      <c r="M80" s="18">
        <f t="shared" si="60"/>
        <v>0</v>
      </c>
      <c r="N80" s="18">
        <f t="shared" si="60"/>
        <v>0</v>
      </c>
      <c r="O80" s="18">
        <f t="shared" si="60"/>
        <v>0</v>
      </c>
      <c r="P80" s="18">
        <f t="shared" si="60"/>
        <v>0</v>
      </c>
      <c r="Q80" s="18">
        <f t="shared" si="60"/>
        <v>0</v>
      </c>
      <c r="R80" s="18">
        <f t="shared" si="60"/>
        <v>0</v>
      </c>
      <c r="S80" s="18">
        <f t="shared" si="60"/>
        <v>0</v>
      </c>
      <c r="T80" s="18">
        <f t="shared" si="60"/>
        <v>0</v>
      </c>
      <c r="U80" s="18">
        <f t="shared" si="60"/>
        <v>0</v>
      </c>
      <c r="V80" s="18">
        <f t="shared" si="60"/>
        <v>0</v>
      </c>
      <c r="W80" s="18">
        <f>W75*W77</f>
        <v>0</v>
      </c>
      <c r="X80" s="18">
        <f t="shared" si="60"/>
        <v>0.87</v>
      </c>
      <c r="Y80" s="18">
        <f t="shared" si="60"/>
        <v>0</v>
      </c>
      <c r="Z80" s="18">
        <f t="shared" si="60"/>
        <v>4.1500000000000004</v>
      </c>
      <c r="AA80" s="18">
        <f t="shared" si="60"/>
        <v>3.3280000000000003</v>
      </c>
      <c r="AB80" s="18">
        <f t="shared" si="60"/>
        <v>0</v>
      </c>
      <c r="AC80" s="18">
        <f t="shared" si="60"/>
        <v>0</v>
      </c>
      <c r="AD80" s="18">
        <f t="shared" si="60"/>
        <v>0</v>
      </c>
      <c r="AE80" s="18">
        <f t="shared" si="60"/>
        <v>0</v>
      </c>
      <c r="AF80" s="18">
        <f t="shared" ref="AF80:AI80" si="61">AF75*AF77</f>
        <v>0</v>
      </c>
      <c r="AG80" s="18">
        <f t="shared" si="61"/>
        <v>0</v>
      </c>
      <c r="AH80" s="18">
        <f t="shared" si="61"/>
        <v>0</v>
      </c>
      <c r="AI80" s="18">
        <f t="shared" si="61"/>
        <v>0</v>
      </c>
      <c r="AJ80" s="18">
        <f t="shared" si="60"/>
        <v>0</v>
      </c>
      <c r="AK80" s="18">
        <f t="shared" si="60"/>
        <v>0</v>
      </c>
      <c r="AL80" s="18">
        <f t="shared" si="60"/>
        <v>0.67</v>
      </c>
      <c r="AM80" s="18">
        <f t="shared" si="60"/>
        <v>0</v>
      </c>
      <c r="AN80" s="18">
        <f t="shared" si="60"/>
        <v>0</v>
      </c>
      <c r="AO80" s="18">
        <f t="shared" si="60"/>
        <v>0</v>
      </c>
      <c r="AP80" s="18">
        <f t="shared" si="60"/>
        <v>0</v>
      </c>
      <c r="AQ80" s="18">
        <f t="shared" si="60"/>
        <v>0</v>
      </c>
      <c r="AR80" s="18">
        <f t="shared" si="60"/>
        <v>0</v>
      </c>
      <c r="AS80" s="18">
        <f t="shared" si="60"/>
        <v>0</v>
      </c>
      <c r="AT80" s="18">
        <f t="shared" si="60"/>
        <v>0</v>
      </c>
      <c r="AU80" s="18">
        <f t="shared" si="60"/>
        <v>0</v>
      </c>
      <c r="AV80" s="18">
        <f t="shared" si="60"/>
        <v>0</v>
      </c>
      <c r="AW80" s="18">
        <f t="shared" si="60"/>
        <v>0</v>
      </c>
      <c r="AX80" s="18">
        <f t="shared" si="60"/>
        <v>0</v>
      </c>
      <c r="AY80" s="18">
        <f t="shared" si="60"/>
        <v>0</v>
      </c>
      <c r="AZ80" s="18">
        <f t="shared" si="60"/>
        <v>0</v>
      </c>
      <c r="BA80" s="18">
        <f t="shared" si="60"/>
        <v>0</v>
      </c>
      <c r="BB80" s="18">
        <f t="shared" si="60"/>
        <v>0</v>
      </c>
      <c r="BC80" s="18">
        <f t="shared" si="60"/>
        <v>0</v>
      </c>
      <c r="BD80" s="18">
        <f t="shared" si="60"/>
        <v>13.394</v>
      </c>
      <c r="BE80" s="18">
        <f t="shared" si="60"/>
        <v>16.47</v>
      </c>
      <c r="BF80" s="18">
        <f t="shared" si="60"/>
        <v>19.98</v>
      </c>
      <c r="BG80" s="18">
        <f t="shared" si="60"/>
        <v>0</v>
      </c>
      <c r="BH80" s="18">
        <f t="shared" si="60"/>
        <v>0</v>
      </c>
      <c r="BI80" s="18">
        <f t="shared" si="60"/>
        <v>0</v>
      </c>
      <c r="BJ80" s="18">
        <f t="shared" si="60"/>
        <v>8.4</v>
      </c>
      <c r="BK80" s="18">
        <f t="shared" si="60"/>
        <v>2.1080000000000001</v>
      </c>
      <c r="BL80" s="18">
        <f t="shared" si="60"/>
        <v>2.528</v>
      </c>
      <c r="BM80" s="18">
        <f t="shared" si="60"/>
        <v>14.790000000000001</v>
      </c>
      <c r="BN80" s="18">
        <f t="shared" si="60"/>
        <v>0</v>
      </c>
      <c r="BO80" s="18">
        <f t="shared" si="60"/>
        <v>0.98699999999999999</v>
      </c>
      <c r="BP80" s="18">
        <f t="shared" si="60"/>
        <v>1.0933200000000001</v>
      </c>
      <c r="BQ80" s="18">
        <f t="shared" si="60"/>
        <v>0.11250000000000002</v>
      </c>
      <c r="BR80" s="58">
        <f t="shared" ref="BR80" si="62">BR75*BR77</f>
        <v>0</v>
      </c>
      <c r="BS80" s="19">
        <f>SUM(D80:BQ80)</f>
        <v>103.34827000000001</v>
      </c>
      <c r="BT80" s="20">
        <f>BS80/$C$10</f>
        <v>103.34827000000001</v>
      </c>
    </row>
    <row r="82" spans="1:72">
      <c r="J82" s="1">
        <v>52</v>
      </c>
      <c r="K82" t="s">
        <v>0</v>
      </c>
      <c r="T82" t="s">
        <v>32</v>
      </c>
    </row>
    <row r="83" spans="1:72" ht="15" customHeight="1">
      <c r="A83" s="146"/>
      <c r="B83" s="2" t="s">
        <v>2</v>
      </c>
      <c r="C83" s="148" t="s">
        <v>3</v>
      </c>
      <c r="D83" s="148" t="str">
        <f t="shared" ref="D83:AL83" si="63">D66</f>
        <v>Хлеб пшеничный</v>
      </c>
      <c r="E83" s="148" t="str">
        <f t="shared" si="63"/>
        <v>Хлеб ржано-пшеничный</v>
      </c>
      <c r="F83" s="148" t="str">
        <f t="shared" si="63"/>
        <v>Сахар</v>
      </c>
      <c r="G83" s="148" t="str">
        <f t="shared" si="63"/>
        <v>Чай</v>
      </c>
      <c r="H83" s="148" t="str">
        <f t="shared" si="63"/>
        <v>Какао</v>
      </c>
      <c r="I83" s="148" t="str">
        <f t="shared" si="63"/>
        <v>Кофейный напиток</v>
      </c>
      <c r="J83" s="148" t="str">
        <f t="shared" si="63"/>
        <v>Молоко 2,5%</v>
      </c>
      <c r="K83" s="148" t="str">
        <f t="shared" si="63"/>
        <v>Масло сливочное</v>
      </c>
      <c r="L83" s="148" t="str">
        <f t="shared" si="63"/>
        <v>Сметана 15%</v>
      </c>
      <c r="M83" s="148" t="str">
        <f t="shared" si="63"/>
        <v>Молоко сухое</v>
      </c>
      <c r="N83" s="148" t="str">
        <f t="shared" si="63"/>
        <v>Снежок 2,5 %</v>
      </c>
      <c r="O83" s="148" t="str">
        <f t="shared" si="63"/>
        <v>Творог 5%</v>
      </c>
      <c r="P83" s="148" t="str">
        <f t="shared" si="63"/>
        <v>Молоко сгущенное</v>
      </c>
      <c r="Q83" s="148" t="str">
        <f t="shared" si="63"/>
        <v xml:space="preserve">Джем Сава </v>
      </c>
      <c r="R83" s="148" t="str">
        <f t="shared" si="63"/>
        <v>Сыр</v>
      </c>
      <c r="S83" s="148" t="str">
        <f t="shared" si="63"/>
        <v>Зеленый горошек</v>
      </c>
      <c r="T83" s="148" t="str">
        <f t="shared" si="63"/>
        <v>Кукуруза консервирован.</v>
      </c>
      <c r="U83" s="148" t="str">
        <f t="shared" si="63"/>
        <v>Консервы рыбные</v>
      </c>
      <c r="V83" s="148" t="str">
        <f t="shared" si="63"/>
        <v>Огурцы консервирован.</v>
      </c>
      <c r="W83" s="148" t="str">
        <f t="shared" si="63"/>
        <v>Огурцы свежие</v>
      </c>
      <c r="X83" s="148" t="str">
        <f t="shared" si="63"/>
        <v>Яйцо</v>
      </c>
      <c r="Y83" s="148" t="str">
        <f t="shared" si="63"/>
        <v>Икра кабачковая</v>
      </c>
      <c r="Z83" s="148" t="str">
        <f t="shared" si="63"/>
        <v>Изюм</v>
      </c>
      <c r="AA83" s="148" t="str">
        <f t="shared" si="63"/>
        <v>Курага</v>
      </c>
      <c r="AB83" s="148" t="str">
        <f t="shared" si="63"/>
        <v>Чернослив</v>
      </c>
      <c r="AC83" s="148" t="str">
        <f t="shared" si="63"/>
        <v>Шиповник</v>
      </c>
      <c r="AD83" s="148" t="str">
        <f t="shared" si="63"/>
        <v>Сухофрукты</v>
      </c>
      <c r="AE83" s="148" t="str">
        <f t="shared" si="63"/>
        <v>Ягода свежемороженная</v>
      </c>
      <c r="AF83" s="148" t="str">
        <f t="shared" ref="AF83:AI83" si="64">AF66</f>
        <v>Апельсин</v>
      </c>
      <c r="AG83" s="148" t="str">
        <f t="shared" si="64"/>
        <v>Банан</v>
      </c>
      <c r="AH83" s="148" t="str">
        <f t="shared" si="64"/>
        <v>Лимон</v>
      </c>
      <c r="AI83" s="148" t="str">
        <f t="shared" si="64"/>
        <v>Яблоко</v>
      </c>
      <c r="AJ83" s="148" t="str">
        <f t="shared" si="63"/>
        <v>Кисель</v>
      </c>
      <c r="AK83" s="148" t="str">
        <f t="shared" si="63"/>
        <v xml:space="preserve">Сок </v>
      </c>
      <c r="AL83" s="148" t="str">
        <f t="shared" si="63"/>
        <v>Макаронные изделия</v>
      </c>
      <c r="AM83" s="148" t="str">
        <f t="shared" ref="AM83:BR83" si="65">AM66</f>
        <v>Мука</v>
      </c>
      <c r="AN83" s="148" t="str">
        <f t="shared" si="65"/>
        <v>Дрожжи</v>
      </c>
      <c r="AO83" s="148" t="str">
        <f t="shared" si="65"/>
        <v>Печенье</v>
      </c>
      <c r="AP83" s="148" t="str">
        <f t="shared" si="65"/>
        <v>Пряники</v>
      </c>
      <c r="AQ83" s="148" t="str">
        <f t="shared" si="65"/>
        <v>Вафли</v>
      </c>
      <c r="AR83" s="148" t="str">
        <f t="shared" si="65"/>
        <v>Конфеты</v>
      </c>
      <c r="AS83" s="148" t="str">
        <f t="shared" si="65"/>
        <v>Повидло Сава</v>
      </c>
      <c r="AT83" s="148" t="str">
        <f t="shared" si="65"/>
        <v>Крупа геркулес</v>
      </c>
      <c r="AU83" s="148" t="str">
        <f t="shared" si="65"/>
        <v>Крупа горох</v>
      </c>
      <c r="AV83" s="148" t="str">
        <f t="shared" si="65"/>
        <v>Крупа гречневая</v>
      </c>
      <c r="AW83" s="148" t="str">
        <f t="shared" si="65"/>
        <v>Крупа кукурузная</v>
      </c>
      <c r="AX83" s="148" t="str">
        <f t="shared" si="65"/>
        <v>Крупа манная</v>
      </c>
      <c r="AY83" s="148" t="str">
        <f t="shared" si="65"/>
        <v>Крупа перловая</v>
      </c>
      <c r="AZ83" s="148" t="str">
        <f t="shared" si="65"/>
        <v>Крупа пшеничная</v>
      </c>
      <c r="BA83" s="148" t="str">
        <f t="shared" si="65"/>
        <v>Крупа пшено</v>
      </c>
      <c r="BB83" s="148" t="str">
        <f t="shared" si="65"/>
        <v>Крупа ячневая</v>
      </c>
      <c r="BC83" s="148" t="str">
        <f t="shared" si="65"/>
        <v>Рис</v>
      </c>
      <c r="BD83" s="148" t="str">
        <f t="shared" si="65"/>
        <v>Цыпленок бройлер</v>
      </c>
      <c r="BE83" s="148" t="str">
        <f t="shared" si="65"/>
        <v>Филе куриное</v>
      </c>
      <c r="BF83" s="148" t="str">
        <f t="shared" si="65"/>
        <v>Фарш говяжий</v>
      </c>
      <c r="BG83" s="148" t="str">
        <f t="shared" si="65"/>
        <v>Печень куриная</v>
      </c>
      <c r="BH83" s="148" t="str">
        <f t="shared" si="65"/>
        <v>Филе минтая</v>
      </c>
      <c r="BI83" s="148" t="str">
        <f t="shared" si="65"/>
        <v>Филе сельди слабосол.</v>
      </c>
      <c r="BJ83" s="148" t="str">
        <f t="shared" si="65"/>
        <v>Картофель</v>
      </c>
      <c r="BK83" s="148" t="str">
        <f t="shared" si="65"/>
        <v>Морковь</v>
      </c>
      <c r="BL83" s="148" t="str">
        <f t="shared" si="65"/>
        <v>Лук</v>
      </c>
      <c r="BM83" s="148" t="str">
        <f t="shared" si="65"/>
        <v>Капуста</v>
      </c>
      <c r="BN83" s="148" t="str">
        <f t="shared" si="65"/>
        <v>Свекла</v>
      </c>
      <c r="BO83" s="148" t="str">
        <f t="shared" si="65"/>
        <v>Томатная паста</v>
      </c>
      <c r="BP83" s="148" t="str">
        <f t="shared" si="65"/>
        <v>Масло растительное</v>
      </c>
      <c r="BQ83" s="148" t="str">
        <f t="shared" si="65"/>
        <v>Соль</v>
      </c>
      <c r="BR83" s="159" t="str">
        <f t="shared" si="65"/>
        <v>Лимонная кислота</v>
      </c>
      <c r="BS83" s="150" t="s">
        <v>4</v>
      </c>
      <c r="BT83" s="150" t="s">
        <v>5</v>
      </c>
    </row>
    <row r="84" spans="1:72" ht="36" customHeight="1">
      <c r="A84" s="147"/>
      <c r="B84" s="3" t="s">
        <v>6</v>
      </c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60"/>
      <c r="BS84" s="150"/>
      <c r="BT84" s="150"/>
    </row>
    <row r="85" spans="1:72">
      <c r="A85" s="151" t="s">
        <v>17</v>
      </c>
      <c r="B85" s="4" t="str">
        <f>B22</f>
        <v>Чай с лимоном</v>
      </c>
      <c r="C85" s="152">
        <f>$F$7</f>
        <v>1</v>
      </c>
      <c r="D85" s="4">
        <f t="shared" ref="D85:AL85" si="66">D22</f>
        <v>0</v>
      </c>
      <c r="E85" s="4">
        <f t="shared" si="66"/>
        <v>0</v>
      </c>
      <c r="F85" s="4">
        <f t="shared" si="66"/>
        <v>0.01</v>
      </c>
      <c r="G85" s="4">
        <f t="shared" si="66"/>
        <v>5.9999999999999995E-4</v>
      </c>
      <c r="H85" s="4">
        <f t="shared" si="66"/>
        <v>0</v>
      </c>
      <c r="I85" s="4">
        <f t="shared" si="66"/>
        <v>0</v>
      </c>
      <c r="J85" s="4">
        <f t="shared" si="66"/>
        <v>0</v>
      </c>
      <c r="K85" s="4">
        <f t="shared" si="66"/>
        <v>0</v>
      </c>
      <c r="L85" s="4">
        <f t="shared" si="66"/>
        <v>0</v>
      </c>
      <c r="M85" s="4">
        <f t="shared" si="66"/>
        <v>0</v>
      </c>
      <c r="N85" s="4">
        <f t="shared" si="66"/>
        <v>0</v>
      </c>
      <c r="O85" s="4">
        <f t="shared" si="66"/>
        <v>0</v>
      </c>
      <c r="P85" s="4">
        <f t="shared" si="66"/>
        <v>0</v>
      </c>
      <c r="Q85" s="4">
        <f t="shared" si="66"/>
        <v>0</v>
      </c>
      <c r="R85" s="4">
        <f t="shared" si="66"/>
        <v>0</v>
      </c>
      <c r="S85" s="4">
        <f t="shared" si="66"/>
        <v>0</v>
      </c>
      <c r="T85" s="4">
        <f t="shared" si="66"/>
        <v>0</v>
      </c>
      <c r="U85" s="4">
        <f t="shared" si="66"/>
        <v>0</v>
      </c>
      <c r="V85" s="4">
        <f t="shared" si="66"/>
        <v>0</v>
      </c>
      <c r="W85" s="4">
        <f t="shared" si="66"/>
        <v>0</v>
      </c>
      <c r="X85" s="4">
        <f t="shared" si="66"/>
        <v>0</v>
      </c>
      <c r="Y85" s="4">
        <f t="shared" si="66"/>
        <v>0</v>
      </c>
      <c r="Z85" s="4">
        <f t="shared" si="66"/>
        <v>0</v>
      </c>
      <c r="AA85" s="4">
        <f t="shared" si="66"/>
        <v>0</v>
      </c>
      <c r="AB85" s="4">
        <f t="shared" si="66"/>
        <v>0</v>
      </c>
      <c r="AC85" s="4">
        <f t="shared" si="66"/>
        <v>0</v>
      </c>
      <c r="AD85" s="4">
        <f t="shared" si="66"/>
        <v>0</v>
      </c>
      <c r="AE85" s="4">
        <f t="shared" si="66"/>
        <v>0</v>
      </c>
      <c r="AF85" s="4">
        <f t="shared" ref="AF85:AI85" si="67">AF22</f>
        <v>0</v>
      </c>
      <c r="AG85" s="4">
        <f t="shared" si="67"/>
        <v>0</v>
      </c>
      <c r="AH85" s="4">
        <f t="shared" si="67"/>
        <v>6.0000000000000001E-3</v>
      </c>
      <c r="AI85" s="4">
        <f t="shared" si="67"/>
        <v>0</v>
      </c>
      <c r="AJ85" s="4">
        <f t="shared" si="66"/>
        <v>0</v>
      </c>
      <c r="AK85" s="4">
        <f t="shared" si="66"/>
        <v>0</v>
      </c>
      <c r="AL85" s="4">
        <f t="shared" si="66"/>
        <v>0</v>
      </c>
      <c r="AM85" s="4">
        <f t="shared" ref="AM85:BR85" si="68">AM22</f>
        <v>0</v>
      </c>
      <c r="AN85" s="4">
        <f t="shared" si="68"/>
        <v>0</v>
      </c>
      <c r="AO85" s="4">
        <f t="shared" si="68"/>
        <v>0</v>
      </c>
      <c r="AP85" s="4">
        <f t="shared" si="68"/>
        <v>0</v>
      </c>
      <c r="AQ85" s="4">
        <f t="shared" si="68"/>
        <v>0</v>
      </c>
      <c r="AR85" s="4">
        <f t="shared" si="68"/>
        <v>0</v>
      </c>
      <c r="AS85" s="4">
        <f t="shared" si="68"/>
        <v>0</v>
      </c>
      <c r="AT85" s="4">
        <f t="shared" si="68"/>
        <v>0</v>
      </c>
      <c r="AU85" s="4">
        <f t="shared" si="68"/>
        <v>0</v>
      </c>
      <c r="AV85" s="4">
        <f t="shared" si="68"/>
        <v>0</v>
      </c>
      <c r="AW85" s="4">
        <f t="shared" si="68"/>
        <v>0</v>
      </c>
      <c r="AX85" s="4">
        <f t="shared" si="68"/>
        <v>0</v>
      </c>
      <c r="AY85" s="4">
        <f t="shared" si="68"/>
        <v>0</v>
      </c>
      <c r="AZ85" s="4">
        <f t="shared" si="68"/>
        <v>0</v>
      </c>
      <c r="BA85" s="4">
        <f t="shared" si="68"/>
        <v>0</v>
      </c>
      <c r="BB85" s="4">
        <f t="shared" si="68"/>
        <v>0</v>
      </c>
      <c r="BC85" s="4">
        <f t="shared" si="68"/>
        <v>0</v>
      </c>
      <c r="BD85" s="4">
        <f t="shared" si="68"/>
        <v>0</v>
      </c>
      <c r="BE85" s="4">
        <f t="shared" si="68"/>
        <v>0</v>
      </c>
      <c r="BF85" s="4">
        <f t="shared" si="68"/>
        <v>0</v>
      </c>
      <c r="BG85" s="4">
        <f t="shared" si="68"/>
        <v>0</v>
      </c>
      <c r="BH85" s="4">
        <f t="shared" si="68"/>
        <v>0</v>
      </c>
      <c r="BI85" s="4">
        <f t="shared" si="68"/>
        <v>0</v>
      </c>
      <c r="BJ85" s="4">
        <f t="shared" si="68"/>
        <v>0</v>
      </c>
      <c r="BK85" s="4">
        <f t="shared" si="68"/>
        <v>0</v>
      </c>
      <c r="BL85" s="4">
        <f t="shared" si="68"/>
        <v>0</v>
      </c>
      <c r="BM85" s="4">
        <f t="shared" si="68"/>
        <v>0</v>
      </c>
      <c r="BN85" s="4">
        <f t="shared" si="68"/>
        <v>0</v>
      </c>
      <c r="BO85" s="4">
        <f t="shared" si="68"/>
        <v>0</v>
      </c>
      <c r="BP85" s="4">
        <f t="shared" si="68"/>
        <v>0</v>
      </c>
      <c r="BQ85" s="4">
        <f t="shared" si="68"/>
        <v>0</v>
      </c>
      <c r="BR85" s="54">
        <f t="shared" si="68"/>
        <v>0</v>
      </c>
    </row>
    <row r="86" spans="1:72">
      <c r="A86" s="151"/>
      <c r="B86" s="4" t="str">
        <f>B23</f>
        <v>Сдоба обыкновенная</v>
      </c>
      <c r="C86" s="153"/>
      <c r="D86" s="4">
        <f t="shared" ref="D86:AL86" si="69">D23</f>
        <v>0</v>
      </c>
      <c r="E86" s="4">
        <f t="shared" si="69"/>
        <v>0</v>
      </c>
      <c r="F86" s="4">
        <f t="shared" si="69"/>
        <v>4.0000000000000001E-3</v>
      </c>
      <c r="G86" s="4">
        <f t="shared" si="69"/>
        <v>0</v>
      </c>
      <c r="H86" s="4">
        <f t="shared" si="69"/>
        <v>0</v>
      </c>
      <c r="I86" s="4">
        <f t="shared" si="69"/>
        <v>0</v>
      </c>
      <c r="J86" s="4">
        <f t="shared" si="69"/>
        <v>1.9E-2</v>
      </c>
      <c r="K86" s="4">
        <f t="shared" si="69"/>
        <v>2.5000000000000001E-3</v>
      </c>
      <c r="L86" s="4">
        <f t="shared" si="69"/>
        <v>0</v>
      </c>
      <c r="M86" s="4">
        <f t="shared" si="69"/>
        <v>0</v>
      </c>
      <c r="N86" s="4">
        <f t="shared" si="69"/>
        <v>0</v>
      </c>
      <c r="O86" s="4">
        <f t="shared" si="69"/>
        <v>0</v>
      </c>
      <c r="P86" s="4">
        <f t="shared" si="69"/>
        <v>0</v>
      </c>
      <c r="Q86" s="4">
        <f t="shared" si="69"/>
        <v>0</v>
      </c>
      <c r="R86" s="4">
        <f t="shared" si="69"/>
        <v>0</v>
      </c>
      <c r="S86" s="4">
        <f t="shared" si="69"/>
        <v>0</v>
      </c>
      <c r="T86" s="4">
        <f t="shared" si="69"/>
        <v>0</v>
      </c>
      <c r="U86" s="4">
        <f t="shared" si="69"/>
        <v>0</v>
      </c>
      <c r="V86" s="4">
        <f t="shared" si="69"/>
        <v>0</v>
      </c>
      <c r="W86" s="4">
        <f t="shared" si="69"/>
        <v>0</v>
      </c>
      <c r="X86" s="4">
        <f t="shared" si="69"/>
        <v>4.1666000000000002E-2</v>
      </c>
      <c r="Y86" s="4">
        <f t="shared" si="69"/>
        <v>0</v>
      </c>
      <c r="Z86" s="4">
        <f t="shared" si="69"/>
        <v>0</v>
      </c>
      <c r="AA86" s="4">
        <f t="shared" si="69"/>
        <v>0</v>
      </c>
      <c r="AB86" s="4">
        <f t="shared" si="69"/>
        <v>0</v>
      </c>
      <c r="AC86" s="4">
        <f t="shared" si="69"/>
        <v>0</v>
      </c>
      <c r="AD86" s="4">
        <f t="shared" si="69"/>
        <v>0</v>
      </c>
      <c r="AE86" s="4">
        <f t="shared" si="69"/>
        <v>0</v>
      </c>
      <c r="AF86" s="4">
        <f t="shared" ref="AF86:AI86" si="70">AF23</f>
        <v>0</v>
      </c>
      <c r="AG86" s="4">
        <f t="shared" si="70"/>
        <v>0</v>
      </c>
      <c r="AH86" s="4">
        <f t="shared" si="70"/>
        <v>0</v>
      </c>
      <c r="AI86" s="4">
        <f t="shared" si="70"/>
        <v>0</v>
      </c>
      <c r="AJ86" s="4">
        <f t="shared" si="69"/>
        <v>0</v>
      </c>
      <c r="AK86" s="4">
        <f t="shared" si="69"/>
        <v>0</v>
      </c>
      <c r="AL86" s="4">
        <f t="shared" si="69"/>
        <v>0</v>
      </c>
      <c r="AM86" s="4">
        <f t="shared" ref="AM86:BR86" si="71">AM23</f>
        <v>4.7E-2</v>
      </c>
      <c r="AN86" s="4">
        <f t="shared" si="71"/>
        <v>2E-3</v>
      </c>
      <c r="AO86" s="4">
        <f t="shared" si="71"/>
        <v>0</v>
      </c>
      <c r="AP86" s="4">
        <f t="shared" si="71"/>
        <v>0</v>
      </c>
      <c r="AQ86" s="4">
        <f t="shared" si="71"/>
        <v>0</v>
      </c>
      <c r="AR86" s="4">
        <f t="shared" si="71"/>
        <v>0</v>
      </c>
      <c r="AS86" s="4">
        <f t="shared" si="71"/>
        <v>0</v>
      </c>
      <c r="AT86" s="4">
        <f t="shared" si="71"/>
        <v>0</v>
      </c>
      <c r="AU86" s="4">
        <f t="shared" si="71"/>
        <v>0</v>
      </c>
      <c r="AV86" s="4">
        <f t="shared" si="71"/>
        <v>0</v>
      </c>
      <c r="AW86" s="4">
        <f t="shared" si="71"/>
        <v>0</v>
      </c>
      <c r="AX86" s="4">
        <f t="shared" si="71"/>
        <v>0</v>
      </c>
      <c r="AY86" s="4">
        <f t="shared" si="71"/>
        <v>0</v>
      </c>
      <c r="AZ86" s="4">
        <f t="shared" si="71"/>
        <v>0</v>
      </c>
      <c r="BA86" s="4">
        <f t="shared" si="71"/>
        <v>0</v>
      </c>
      <c r="BB86" s="4">
        <f t="shared" si="71"/>
        <v>0</v>
      </c>
      <c r="BC86" s="4">
        <f t="shared" si="71"/>
        <v>0</v>
      </c>
      <c r="BD86" s="4">
        <f t="shared" si="71"/>
        <v>0</v>
      </c>
      <c r="BE86" s="4">
        <f t="shared" si="71"/>
        <v>0</v>
      </c>
      <c r="BF86" s="4">
        <f t="shared" si="71"/>
        <v>0</v>
      </c>
      <c r="BG86" s="4">
        <f t="shared" si="71"/>
        <v>0</v>
      </c>
      <c r="BH86" s="4">
        <f t="shared" si="71"/>
        <v>0</v>
      </c>
      <c r="BI86" s="4">
        <f t="shared" si="71"/>
        <v>0</v>
      </c>
      <c r="BJ86" s="4">
        <f t="shared" si="71"/>
        <v>0</v>
      </c>
      <c r="BK86" s="4">
        <f t="shared" si="71"/>
        <v>0</v>
      </c>
      <c r="BL86" s="4">
        <f t="shared" si="71"/>
        <v>0</v>
      </c>
      <c r="BM86" s="4">
        <f t="shared" si="71"/>
        <v>0</v>
      </c>
      <c r="BN86" s="4">
        <f t="shared" si="71"/>
        <v>0</v>
      </c>
      <c r="BO86" s="4">
        <f t="shared" si="71"/>
        <v>0</v>
      </c>
      <c r="BP86" s="4">
        <f t="shared" si="71"/>
        <v>0</v>
      </c>
      <c r="BQ86" s="4">
        <f t="shared" si="71"/>
        <v>0</v>
      </c>
      <c r="BR86" s="54">
        <f t="shared" si="71"/>
        <v>0</v>
      </c>
    </row>
    <row r="87" spans="1:72" ht="15" customHeight="1">
      <c r="A87" s="151"/>
      <c r="B87" s="4" t="str">
        <f>B24</f>
        <v>Банан</v>
      </c>
      <c r="C87" s="153"/>
      <c r="D87" s="4">
        <f t="shared" ref="D87:AL87" si="72">D24</f>
        <v>0</v>
      </c>
      <c r="E87" s="4">
        <f t="shared" si="72"/>
        <v>0</v>
      </c>
      <c r="F87" s="4">
        <f t="shared" si="72"/>
        <v>0</v>
      </c>
      <c r="G87" s="4">
        <f t="shared" si="72"/>
        <v>0</v>
      </c>
      <c r="H87" s="4">
        <f t="shared" si="72"/>
        <v>0</v>
      </c>
      <c r="I87" s="4">
        <f t="shared" si="72"/>
        <v>0</v>
      </c>
      <c r="J87" s="4">
        <f t="shared" si="72"/>
        <v>0</v>
      </c>
      <c r="K87" s="4">
        <f t="shared" si="72"/>
        <v>0</v>
      </c>
      <c r="L87" s="4">
        <f t="shared" si="72"/>
        <v>0</v>
      </c>
      <c r="M87" s="4">
        <f t="shared" si="72"/>
        <v>0</v>
      </c>
      <c r="N87" s="4">
        <f t="shared" si="72"/>
        <v>0</v>
      </c>
      <c r="O87" s="4">
        <f t="shared" si="72"/>
        <v>0</v>
      </c>
      <c r="P87" s="4">
        <f t="shared" si="72"/>
        <v>0</v>
      </c>
      <c r="Q87" s="4">
        <f t="shared" si="72"/>
        <v>0</v>
      </c>
      <c r="R87" s="4">
        <f t="shared" si="72"/>
        <v>0</v>
      </c>
      <c r="S87" s="4">
        <f t="shared" si="72"/>
        <v>0</v>
      </c>
      <c r="T87" s="4">
        <f t="shared" si="72"/>
        <v>0</v>
      </c>
      <c r="U87" s="4">
        <f t="shared" si="72"/>
        <v>0</v>
      </c>
      <c r="V87" s="4">
        <f t="shared" si="72"/>
        <v>0</v>
      </c>
      <c r="W87" s="4">
        <f t="shared" si="72"/>
        <v>0</v>
      </c>
      <c r="X87" s="4">
        <f t="shared" si="72"/>
        <v>0</v>
      </c>
      <c r="Y87" s="4">
        <f t="shared" si="72"/>
        <v>0</v>
      </c>
      <c r="Z87" s="4">
        <f t="shared" si="72"/>
        <v>0</v>
      </c>
      <c r="AA87" s="4">
        <f t="shared" si="72"/>
        <v>0</v>
      </c>
      <c r="AB87" s="4">
        <f t="shared" si="72"/>
        <v>0</v>
      </c>
      <c r="AC87" s="4">
        <f t="shared" si="72"/>
        <v>0</v>
      </c>
      <c r="AD87" s="4">
        <f t="shared" si="72"/>
        <v>0</v>
      </c>
      <c r="AE87" s="4">
        <f t="shared" si="72"/>
        <v>0</v>
      </c>
      <c r="AF87" s="4">
        <f t="shared" ref="AF87:AI87" si="73">AF24</f>
        <v>0</v>
      </c>
      <c r="AG87" s="4">
        <f t="shared" si="73"/>
        <v>0.16700000000000001</v>
      </c>
      <c r="AH87" s="4">
        <f t="shared" si="73"/>
        <v>0</v>
      </c>
      <c r="AI87" s="4">
        <f t="shared" si="73"/>
        <v>0</v>
      </c>
      <c r="AJ87" s="4">
        <f t="shared" si="72"/>
        <v>0</v>
      </c>
      <c r="AK87" s="4">
        <f t="shared" si="72"/>
        <v>0</v>
      </c>
      <c r="AL87" s="4">
        <f t="shared" si="72"/>
        <v>0</v>
      </c>
      <c r="AM87" s="4">
        <f t="shared" ref="AM87:BR87" si="74">AM24</f>
        <v>0</v>
      </c>
      <c r="AN87" s="4">
        <f t="shared" si="74"/>
        <v>0</v>
      </c>
      <c r="AO87" s="4">
        <f t="shared" si="74"/>
        <v>0</v>
      </c>
      <c r="AP87" s="4">
        <f t="shared" si="74"/>
        <v>0</v>
      </c>
      <c r="AQ87" s="4">
        <f t="shared" si="74"/>
        <v>0</v>
      </c>
      <c r="AR87" s="4">
        <f t="shared" si="74"/>
        <v>0</v>
      </c>
      <c r="AS87" s="4">
        <f t="shared" si="74"/>
        <v>0</v>
      </c>
      <c r="AT87" s="4">
        <f t="shared" si="74"/>
        <v>0</v>
      </c>
      <c r="AU87" s="4">
        <f t="shared" si="74"/>
        <v>0</v>
      </c>
      <c r="AV87" s="4">
        <f t="shared" si="74"/>
        <v>0</v>
      </c>
      <c r="AW87" s="4">
        <f t="shared" si="74"/>
        <v>0</v>
      </c>
      <c r="AX87" s="4">
        <f t="shared" si="74"/>
        <v>0</v>
      </c>
      <c r="AY87" s="4">
        <f t="shared" si="74"/>
        <v>0</v>
      </c>
      <c r="AZ87" s="4">
        <f t="shared" si="74"/>
        <v>0</v>
      </c>
      <c r="BA87" s="4">
        <f t="shared" si="74"/>
        <v>0</v>
      </c>
      <c r="BB87" s="4">
        <f t="shared" si="74"/>
        <v>0</v>
      </c>
      <c r="BC87" s="4">
        <f t="shared" si="74"/>
        <v>0</v>
      </c>
      <c r="BD87" s="4">
        <f t="shared" si="74"/>
        <v>0</v>
      </c>
      <c r="BE87" s="4">
        <f t="shared" si="74"/>
        <v>0</v>
      </c>
      <c r="BF87" s="4">
        <f t="shared" si="74"/>
        <v>0</v>
      </c>
      <c r="BG87" s="4">
        <f t="shared" si="74"/>
        <v>0</v>
      </c>
      <c r="BH87" s="4">
        <f t="shared" si="74"/>
        <v>0</v>
      </c>
      <c r="BI87" s="4">
        <f t="shared" si="74"/>
        <v>0</v>
      </c>
      <c r="BJ87" s="4">
        <f t="shared" si="74"/>
        <v>0</v>
      </c>
      <c r="BK87" s="4">
        <f t="shared" si="74"/>
        <v>0</v>
      </c>
      <c r="BL87" s="4">
        <f t="shared" si="74"/>
        <v>0</v>
      </c>
      <c r="BM87" s="4">
        <f t="shared" si="74"/>
        <v>0</v>
      </c>
      <c r="BN87" s="4">
        <f t="shared" si="74"/>
        <v>0</v>
      </c>
      <c r="BO87" s="4">
        <f t="shared" si="74"/>
        <v>0</v>
      </c>
      <c r="BP87" s="4">
        <f t="shared" si="74"/>
        <v>0</v>
      </c>
      <c r="BQ87" s="4">
        <f t="shared" si="74"/>
        <v>0</v>
      </c>
      <c r="BR87" s="54">
        <f t="shared" si="74"/>
        <v>0</v>
      </c>
    </row>
    <row r="88" spans="1:72" ht="15" customHeight="1">
      <c r="A88" s="151"/>
      <c r="B88" s="4">
        <f>B25</f>
        <v>0</v>
      </c>
      <c r="C88" s="153"/>
      <c r="D88" s="4">
        <f t="shared" ref="D88:AL88" si="75">D25</f>
        <v>0</v>
      </c>
      <c r="E88" s="4">
        <f t="shared" si="75"/>
        <v>0</v>
      </c>
      <c r="F88" s="4">
        <f t="shared" si="75"/>
        <v>0</v>
      </c>
      <c r="G88" s="4">
        <f t="shared" si="75"/>
        <v>0</v>
      </c>
      <c r="H88" s="4">
        <f t="shared" si="75"/>
        <v>0</v>
      </c>
      <c r="I88" s="4">
        <f t="shared" si="75"/>
        <v>0</v>
      </c>
      <c r="J88" s="4">
        <f t="shared" si="75"/>
        <v>0</v>
      </c>
      <c r="K88" s="4">
        <f t="shared" si="75"/>
        <v>0</v>
      </c>
      <c r="L88" s="4">
        <f t="shared" si="75"/>
        <v>0</v>
      </c>
      <c r="M88" s="4">
        <f t="shared" si="75"/>
        <v>0</v>
      </c>
      <c r="N88" s="4">
        <f t="shared" si="75"/>
        <v>0</v>
      </c>
      <c r="O88" s="4">
        <f t="shared" si="75"/>
        <v>0</v>
      </c>
      <c r="P88" s="4">
        <f t="shared" si="75"/>
        <v>0</v>
      </c>
      <c r="Q88" s="4">
        <f t="shared" si="75"/>
        <v>0</v>
      </c>
      <c r="R88" s="4">
        <f t="shared" si="75"/>
        <v>0</v>
      </c>
      <c r="S88" s="4">
        <f t="shared" si="75"/>
        <v>0</v>
      </c>
      <c r="T88" s="4">
        <f t="shared" si="75"/>
        <v>0</v>
      </c>
      <c r="U88" s="4">
        <f t="shared" si="75"/>
        <v>0</v>
      </c>
      <c r="V88" s="4">
        <f t="shared" si="75"/>
        <v>0</v>
      </c>
      <c r="W88" s="4">
        <f t="shared" si="75"/>
        <v>0</v>
      </c>
      <c r="X88" s="4">
        <f t="shared" si="75"/>
        <v>0</v>
      </c>
      <c r="Y88" s="4">
        <f t="shared" si="75"/>
        <v>0</v>
      </c>
      <c r="Z88" s="4">
        <f t="shared" si="75"/>
        <v>0</v>
      </c>
      <c r="AA88" s="4">
        <f t="shared" si="75"/>
        <v>0</v>
      </c>
      <c r="AB88" s="4">
        <f t="shared" si="75"/>
        <v>0</v>
      </c>
      <c r="AC88" s="4">
        <f t="shared" si="75"/>
        <v>0</v>
      </c>
      <c r="AD88" s="4">
        <f t="shared" si="75"/>
        <v>0</v>
      </c>
      <c r="AE88" s="4">
        <f t="shared" si="75"/>
        <v>0</v>
      </c>
      <c r="AF88" s="4">
        <f t="shared" ref="AF88:AI88" si="76">AF25</f>
        <v>0</v>
      </c>
      <c r="AG88" s="4">
        <f t="shared" si="76"/>
        <v>0</v>
      </c>
      <c r="AH88" s="4">
        <f t="shared" si="76"/>
        <v>0</v>
      </c>
      <c r="AI88" s="4">
        <f t="shared" si="76"/>
        <v>0</v>
      </c>
      <c r="AJ88" s="4">
        <f t="shared" si="75"/>
        <v>0</v>
      </c>
      <c r="AK88" s="4">
        <f t="shared" si="75"/>
        <v>0</v>
      </c>
      <c r="AL88" s="4">
        <f t="shared" si="75"/>
        <v>0</v>
      </c>
      <c r="AM88" s="4">
        <f t="shared" ref="AM88:BR88" si="77">AM25</f>
        <v>0</v>
      </c>
      <c r="AN88" s="4">
        <f t="shared" si="77"/>
        <v>0</v>
      </c>
      <c r="AO88" s="4">
        <f t="shared" si="77"/>
        <v>0</v>
      </c>
      <c r="AP88" s="4">
        <f t="shared" si="77"/>
        <v>0</v>
      </c>
      <c r="AQ88" s="4">
        <f t="shared" si="77"/>
        <v>0</v>
      </c>
      <c r="AR88" s="4">
        <f t="shared" si="77"/>
        <v>0</v>
      </c>
      <c r="AS88" s="4">
        <f t="shared" si="77"/>
        <v>0</v>
      </c>
      <c r="AT88" s="4">
        <f t="shared" si="77"/>
        <v>0</v>
      </c>
      <c r="AU88" s="4">
        <f t="shared" si="77"/>
        <v>0</v>
      </c>
      <c r="AV88" s="4">
        <f t="shared" si="77"/>
        <v>0</v>
      </c>
      <c r="AW88" s="4">
        <f t="shared" si="77"/>
        <v>0</v>
      </c>
      <c r="AX88" s="4">
        <f t="shared" si="77"/>
        <v>0</v>
      </c>
      <c r="AY88" s="4">
        <f t="shared" si="77"/>
        <v>0</v>
      </c>
      <c r="AZ88" s="4">
        <f t="shared" si="77"/>
        <v>0</v>
      </c>
      <c r="BA88" s="4">
        <f t="shared" si="77"/>
        <v>0</v>
      </c>
      <c r="BB88" s="4">
        <f t="shared" si="77"/>
        <v>0</v>
      </c>
      <c r="BC88" s="4">
        <f t="shared" si="77"/>
        <v>0</v>
      </c>
      <c r="BD88" s="4">
        <f t="shared" si="77"/>
        <v>0</v>
      </c>
      <c r="BE88" s="4">
        <f t="shared" si="77"/>
        <v>0</v>
      </c>
      <c r="BF88" s="4">
        <f t="shared" si="77"/>
        <v>0</v>
      </c>
      <c r="BG88" s="4">
        <f t="shared" si="77"/>
        <v>0</v>
      </c>
      <c r="BH88" s="4">
        <f t="shared" si="77"/>
        <v>0</v>
      </c>
      <c r="BI88" s="4">
        <f t="shared" si="77"/>
        <v>0</v>
      </c>
      <c r="BJ88" s="4">
        <f t="shared" si="77"/>
        <v>0</v>
      </c>
      <c r="BK88" s="4">
        <f t="shared" si="77"/>
        <v>0</v>
      </c>
      <c r="BL88" s="4">
        <f t="shared" si="77"/>
        <v>0</v>
      </c>
      <c r="BM88" s="4">
        <f t="shared" si="77"/>
        <v>0</v>
      </c>
      <c r="BN88" s="4">
        <f t="shared" si="77"/>
        <v>0</v>
      </c>
      <c r="BO88" s="4">
        <f t="shared" si="77"/>
        <v>0</v>
      </c>
      <c r="BP88" s="4">
        <f t="shared" si="77"/>
        <v>0</v>
      </c>
      <c r="BQ88" s="4">
        <f t="shared" si="77"/>
        <v>0</v>
      </c>
      <c r="BR88" s="54">
        <f t="shared" si="77"/>
        <v>0</v>
      </c>
    </row>
    <row r="89" spans="1:72" ht="17.399999999999999">
      <c r="B89" s="8" t="s">
        <v>23</v>
      </c>
      <c r="C89" s="9"/>
      <c r="D89" s="10">
        <f>SUM(D85:D88)</f>
        <v>0</v>
      </c>
      <c r="E89" s="10">
        <f t="shared" ref="E89:BQ89" si="78">SUM(E85:E88)</f>
        <v>0</v>
      </c>
      <c r="F89" s="10">
        <f t="shared" si="78"/>
        <v>1.4E-2</v>
      </c>
      <c r="G89" s="10">
        <f t="shared" si="78"/>
        <v>5.9999999999999995E-4</v>
      </c>
      <c r="H89" s="10">
        <f t="shared" si="78"/>
        <v>0</v>
      </c>
      <c r="I89" s="10">
        <f t="shared" si="78"/>
        <v>0</v>
      </c>
      <c r="J89" s="10">
        <f t="shared" si="78"/>
        <v>1.9E-2</v>
      </c>
      <c r="K89" s="10">
        <f t="shared" si="78"/>
        <v>2.5000000000000001E-3</v>
      </c>
      <c r="L89" s="10">
        <f t="shared" si="78"/>
        <v>0</v>
      </c>
      <c r="M89" s="10">
        <f t="shared" si="78"/>
        <v>0</v>
      </c>
      <c r="N89" s="10">
        <f t="shared" si="78"/>
        <v>0</v>
      </c>
      <c r="O89" s="10">
        <f t="shared" si="78"/>
        <v>0</v>
      </c>
      <c r="P89" s="10">
        <f t="shared" si="78"/>
        <v>0</v>
      </c>
      <c r="Q89" s="10">
        <f t="shared" si="78"/>
        <v>0</v>
      </c>
      <c r="R89" s="10">
        <f t="shared" si="78"/>
        <v>0</v>
      </c>
      <c r="S89" s="10">
        <f t="shared" si="78"/>
        <v>0</v>
      </c>
      <c r="T89" s="10">
        <f t="shared" si="78"/>
        <v>0</v>
      </c>
      <c r="U89" s="10">
        <f t="shared" si="78"/>
        <v>0</v>
      </c>
      <c r="V89" s="10">
        <f t="shared" ref="V89:X89" si="79">SUM(V85:V88)</f>
        <v>0</v>
      </c>
      <c r="W89" s="10">
        <f t="shared" si="79"/>
        <v>0</v>
      </c>
      <c r="X89" s="10">
        <f t="shared" si="79"/>
        <v>4.1666000000000002E-2</v>
      </c>
      <c r="Y89" s="10">
        <f t="shared" si="78"/>
        <v>0</v>
      </c>
      <c r="Z89" s="10">
        <f t="shared" si="78"/>
        <v>0</v>
      </c>
      <c r="AA89" s="10">
        <f t="shared" si="78"/>
        <v>0</v>
      </c>
      <c r="AB89" s="10">
        <f t="shared" si="78"/>
        <v>0</v>
      </c>
      <c r="AC89" s="10">
        <f t="shared" si="78"/>
        <v>0</v>
      </c>
      <c r="AD89" s="10">
        <f t="shared" si="78"/>
        <v>0</v>
      </c>
      <c r="AE89" s="10">
        <f t="shared" si="78"/>
        <v>0</v>
      </c>
      <c r="AF89" s="10">
        <f t="shared" ref="AF89:AI89" si="80">SUM(AF85:AF88)</f>
        <v>0</v>
      </c>
      <c r="AG89" s="10">
        <f t="shared" si="80"/>
        <v>0.16700000000000001</v>
      </c>
      <c r="AH89" s="10">
        <f t="shared" si="80"/>
        <v>6.0000000000000001E-3</v>
      </c>
      <c r="AI89" s="10">
        <f t="shared" si="80"/>
        <v>0</v>
      </c>
      <c r="AJ89" s="10">
        <f t="shared" si="78"/>
        <v>0</v>
      </c>
      <c r="AK89" s="10">
        <f t="shared" si="78"/>
        <v>0</v>
      </c>
      <c r="AL89" s="10">
        <f t="shared" si="78"/>
        <v>0</v>
      </c>
      <c r="AM89" s="10">
        <f t="shared" si="78"/>
        <v>4.7E-2</v>
      </c>
      <c r="AN89" s="10">
        <f t="shared" si="78"/>
        <v>2E-3</v>
      </c>
      <c r="AO89" s="10">
        <f t="shared" si="78"/>
        <v>0</v>
      </c>
      <c r="AP89" s="10">
        <f t="shared" si="78"/>
        <v>0</v>
      </c>
      <c r="AQ89" s="10">
        <f t="shared" si="78"/>
        <v>0</v>
      </c>
      <c r="AR89" s="10">
        <f t="shared" si="78"/>
        <v>0</v>
      </c>
      <c r="AS89" s="10">
        <f t="shared" si="78"/>
        <v>0</v>
      </c>
      <c r="AT89" s="10">
        <f t="shared" si="78"/>
        <v>0</v>
      </c>
      <c r="AU89" s="10">
        <f t="shared" si="78"/>
        <v>0</v>
      </c>
      <c r="AV89" s="10">
        <f t="shared" si="78"/>
        <v>0</v>
      </c>
      <c r="AW89" s="10">
        <f t="shared" si="78"/>
        <v>0</v>
      </c>
      <c r="AX89" s="10">
        <f t="shared" si="78"/>
        <v>0</v>
      </c>
      <c r="AY89" s="10">
        <f t="shared" si="78"/>
        <v>0</v>
      </c>
      <c r="AZ89" s="10">
        <f t="shared" si="78"/>
        <v>0</v>
      </c>
      <c r="BA89" s="10">
        <f t="shared" si="78"/>
        <v>0</v>
      </c>
      <c r="BB89" s="10">
        <f t="shared" si="78"/>
        <v>0</v>
      </c>
      <c r="BC89" s="10">
        <f t="shared" si="78"/>
        <v>0</v>
      </c>
      <c r="BD89" s="10">
        <f t="shared" si="78"/>
        <v>0</v>
      </c>
      <c r="BE89" s="10">
        <f t="shared" si="78"/>
        <v>0</v>
      </c>
      <c r="BF89" s="10">
        <f t="shared" si="78"/>
        <v>0</v>
      </c>
      <c r="BG89" s="10">
        <f t="shared" si="78"/>
        <v>0</v>
      </c>
      <c r="BH89" s="10">
        <f t="shared" si="78"/>
        <v>0</v>
      </c>
      <c r="BI89" s="10">
        <f t="shared" si="78"/>
        <v>0</v>
      </c>
      <c r="BJ89" s="10">
        <f t="shared" si="78"/>
        <v>0</v>
      </c>
      <c r="BK89" s="10">
        <f t="shared" si="78"/>
        <v>0</v>
      </c>
      <c r="BL89" s="10">
        <f t="shared" si="78"/>
        <v>0</v>
      </c>
      <c r="BM89" s="10">
        <f t="shared" si="78"/>
        <v>0</v>
      </c>
      <c r="BN89" s="10">
        <f t="shared" si="78"/>
        <v>0</v>
      </c>
      <c r="BO89" s="10">
        <f t="shared" si="78"/>
        <v>0</v>
      </c>
      <c r="BP89" s="10">
        <f t="shared" si="78"/>
        <v>0</v>
      </c>
      <c r="BQ89" s="10">
        <f t="shared" si="78"/>
        <v>0</v>
      </c>
      <c r="BR89" s="55">
        <f t="shared" ref="BR89" si="81">SUM(BR85:BR88)</f>
        <v>0</v>
      </c>
    </row>
    <row r="90" spans="1:72" ht="17.399999999999999">
      <c r="B90" s="8" t="s">
        <v>24</v>
      </c>
      <c r="C90" s="9"/>
      <c r="D90" s="11">
        <f t="shared" ref="D90:U90" si="82">PRODUCT(D89,$F$7)</f>
        <v>0</v>
      </c>
      <c r="E90" s="11">
        <f t="shared" si="82"/>
        <v>0</v>
      </c>
      <c r="F90" s="11">
        <f t="shared" si="82"/>
        <v>1.4E-2</v>
      </c>
      <c r="G90" s="11">
        <f t="shared" si="82"/>
        <v>5.9999999999999995E-4</v>
      </c>
      <c r="H90" s="11">
        <f t="shared" si="82"/>
        <v>0</v>
      </c>
      <c r="I90" s="11">
        <f t="shared" si="82"/>
        <v>0</v>
      </c>
      <c r="J90" s="11">
        <f t="shared" si="82"/>
        <v>1.9E-2</v>
      </c>
      <c r="K90" s="11">
        <f t="shared" si="82"/>
        <v>2.5000000000000001E-3</v>
      </c>
      <c r="L90" s="11">
        <f t="shared" si="82"/>
        <v>0</v>
      </c>
      <c r="M90" s="11">
        <f t="shared" si="82"/>
        <v>0</v>
      </c>
      <c r="N90" s="11">
        <f t="shared" si="82"/>
        <v>0</v>
      </c>
      <c r="O90" s="11">
        <f t="shared" si="82"/>
        <v>0</v>
      </c>
      <c r="P90" s="11">
        <f t="shared" si="82"/>
        <v>0</v>
      </c>
      <c r="Q90" s="11">
        <f t="shared" si="82"/>
        <v>0</v>
      </c>
      <c r="R90" s="11">
        <f t="shared" si="82"/>
        <v>0</v>
      </c>
      <c r="S90" s="11">
        <f t="shared" si="82"/>
        <v>0</v>
      </c>
      <c r="T90" s="11">
        <f t="shared" si="82"/>
        <v>0</v>
      </c>
      <c r="U90" s="11">
        <f t="shared" si="82"/>
        <v>0</v>
      </c>
      <c r="V90" s="11">
        <f t="shared" ref="V90:X90" si="83">PRODUCT(V89,$F$7)</f>
        <v>0</v>
      </c>
      <c r="W90" s="11">
        <f t="shared" si="83"/>
        <v>0</v>
      </c>
      <c r="X90" s="11">
        <f t="shared" si="83"/>
        <v>4.1666000000000002E-2</v>
      </c>
      <c r="Y90" s="11">
        <f t="shared" ref="Y90:BQ90" si="84">PRODUCT(Y89,$F$7)</f>
        <v>0</v>
      </c>
      <c r="Z90" s="11">
        <f t="shared" si="84"/>
        <v>0</v>
      </c>
      <c r="AA90" s="11">
        <f t="shared" si="84"/>
        <v>0</v>
      </c>
      <c r="AB90" s="11">
        <f t="shared" si="84"/>
        <v>0</v>
      </c>
      <c r="AC90" s="11">
        <f t="shared" si="84"/>
        <v>0</v>
      </c>
      <c r="AD90" s="11">
        <f t="shared" si="84"/>
        <v>0</v>
      </c>
      <c r="AE90" s="11">
        <f t="shared" si="84"/>
        <v>0</v>
      </c>
      <c r="AF90" s="11">
        <f t="shared" ref="AF90:AI90" si="85">PRODUCT(AF89,$F$7)</f>
        <v>0</v>
      </c>
      <c r="AG90" s="11">
        <f t="shared" si="85"/>
        <v>0.16700000000000001</v>
      </c>
      <c r="AH90" s="11">
        <f t="shared" si="85"/>
        <v>6.0000000000000001E-3</v>
      </c>
      <c r="AI90" s="11">
        <f t="shared" si="85"/>
        <v>0</v>
      </c>
      <c r="AJ90" s="11">
        <f t="shared" si="84"/>
        <v>0</v>
      </c>
      <c r="AK90" s="11">
        <f t="shared" si="84"/>
        <v>0</v>
      </c>
      <c r="AL90" s="11">
        <f t="shared" si="84"/>
        <v>0</v>
      </c>
      <c r="AM90" s="11">
        <f t="shared" si="84"/>
        <v>4.7E-2</v>
      </c>
      <c r="AN90" s="11">
        <f t="shared" si="84"/>
        <v>2E-3</v>
      </c>
      <c r="AO90" s="11">
        <f t="shared" si="84"/>
        <v>0</v>
      </c>
      <c r="AP90" s="11">
        <f t="shared" si="84"/>
        <v>0</v>
      </c>
      <c r="AQ90" s="11">
        <f t="shared" si="84"/>
        <v>0</v>
      </c>
      <c r="AR90" s="11">
        <f t="shared" si="84"/>
        <v>0</v>
      </c>
      <c r="AS90" s="11">
        <f t="shared" si="84"/>
        <v>0</v>
      </c>
      <c r="AT90" s="11">
        <f t="shared" si="84"/>
        <v>0</v>
      </c>
      <c r="AU90" s="11">
        <f t="shared" si="84"/>
        <v>0</v>
      </c>
      <c r="AV90" s="11">
        <f t="shared" si="84"/>
        <v>0</v>
      </c>
      <c r="AW90" s="11">
        <f t="shared" si="84"/>
        <v>0</v>
      </c>
      <c r="AX90" s="11">
        <f t="shared" si="84"/>
        <v>0</v>
      </c>
      <c r="AY90" s="11">
        <f t="shared" si="84"/>
        <v>0</v>
      </c>
      <c r="AZ90" s="11">
        <f t="shared" si="84"/>
        <v>0</v>
      </c>
      <c r="BA90" s="11">
        <f t="shared" si="84"/>
        <v>0</v>
      </c>
      <c r="BB90" s="11">
        <f t="shared" si="84"/>
        <v>0</v>
      </c>
      <c r="BC90" s="11">
        <f t="shared" si="84"/>
        <v>0</v>
      </c>
      <c r="BD90" s="11">
        <f t="shared" si="84"/>
        <v>0</v>
      </c>
      <c r="BE90" s="11">
        <f t="shared" si="84"/>
        <v>0</v>
      </c>
      <c r="BF90" s="11">
        <f t="shared" si="84"/>
        <v>0</v>
      </c>
      <c r="BG90" s="11">
        <f t="shared" si="84"/>
        <v>0</v>
      </c>
      <c r="BH90" s="11">
        <f t="shared" si="84"/>
        <v>0</v>
      </c>
      <c r="BI90" s="11">
        <f t="shared" si="84"/>
        <v>0</v>
      </c>
      <c r="BJ90" s="11">
        <f t="shared" si="84"/>
        <v>0</v>
      </c>
      <c r="BK90" s="11">
        <f t="shared" si="84"/>
        <v>0</v>
      </c>
      <c r="BL90" s="11">
        <f t="shared" si="84"/>
        <v>0</v>
      </c>
      <c r="BM90" s="11">
        <f t="shared" si="84"/>
        <v>0</v>
      </c>
      <c r="BN90" s="11">
        <f t="shared" si="84"/>
        <v>0</v>
      </c>
      <c r="BO90" s="11">
        <f t="shared" si="84"/>
        <v>0</v>
      </c>
      <c r="BP90" s="11">
        <f t="shared" si="84"/>
        <v>0</v>
      </c>
      <c r="BQ90" s="11">
        <f t="shared" si="84"/>
        <v>0</v>
      </c>
      <c r="BR90" s="56">
        <f t="shared" ref="BR90" si="86">PRODUCT(BR89,$F$7)</f>
        <v>0</v>
      </c>
    </row>
    <row r="92" spans="1:72" ht="17.399999999999999">
      <c r="A92" s="12"/>
      <c r="B92" s="13" t="s">
        <v>25</v>
      </c>
      <c r="C92" s="14" t="s">
        <v>26</v>
      </c>
      <c r="D92" s="15">
        <f t="shared" ref="D92:AL92" si="87">D42</f>
        <v>90.9</v>
      </c>
      <c r="E92" s="15">
        <f t="shared" si="87"/>
        <v>96</v>
      </c>
      <c r="F92" s="15">
        <f t="shared" si="87"/>
        <v>93</v>
      </c>
      <c r="G92" s="15">
        <f t="shared" si="87"/>
        <v>780</v>
      </c>
      <c r="H92" s="15">
        <f t="shared" si="87"/>
        <v>1610</v>
      </c>
      <c r="I92" s="15">
        <f t="shared" si="87"/>
        <v>760</v>
      </c>
      <c r="J92" s="15">
        <f t="shared" si="87"/>
        <v>90.57</v>
      </c>
      <c r="K92" s="15">
        <f t="shared" si="87"/>
        <v>1038.8900000000001</v>
      </c>
      <c r="L92" s="15">
        <f t="shared" si="87"/>
        <v>255.2</v>
      </c>
      <c r="M92" s="15">
        <f t="shared" si="87"/>
        <v>796</v>
      </c>
      <c r="N92" s="15">
        <f t="shared" si="87"/>
        <v>126.38</v>
      </c>
      <c r="O92" s="15">
        <f t="shared" si="87"/>
        <v>416.09</v>
      </c>
      <c r="P92" s="15">
        <f t="shared" si="87"/>
        <v>634.21</v>
      </c>
      <c r="Q92" s="15">
        <f t="shared" si="87"/>
        <v>503.33</v>
      </c>
      <c r="R92" s="15">
        <f t="shared" si="87"/>
        <v>0</v>
      </c>
      <c r="S92" s="15">
        <f t="shared" si="87"/>
        <v>0</v>
      </c>
      <c r="T92" s="15">
        <f t="shared" si="87"/>
        <v>0</v>
      </c>
      <c r="U92" s="15">
        <f t="shared" si="87"/>
        <v>920</v>
      </c>
      <c r="V92" s="15">
        <f t="shared" si="87"/>
        <v>464.1</v>
      </c>
      <c r="W92" s="15">
        <f t="shared" si="87"/>
        <v>249</v>
      </c>
      <c r="X92" s="15">
        <f t="shared" si="87"/>
        <v>8.6999999999999993</v>
      </c>
      <c r="Y92" s="15">
        <f t="shared" si="87"/>
        <v>0</v>
      </c>
      <c r="Z92" s="15">
        <f t="shared" si="87"/>
        <v>415</v>
      </c>
      <c r="AA92" s="15">
        <f t="shared" si="87"/>
        <v>416</v>
      </c>
      <c r="AB92" s="15">
        <f t="shared" si="87"/>
        <v>358</v>
      </c>
      <c r="AC92" s="15">
        <f t="shared" si="87"/>
        <v>283</v>
      </c>
      <c r="AD92" s="15">
        <f t="shared" si="87"/>
        <v>144</v>
      </c>
      <c r="AE92" s="15">
        <f t="shared" si="87"/>
        <v>668</v>
      </c>
      <c r="AF92" s="15"/>
      <c r="AG92" s="15"/>
      <c r="AH92" s="15">
        <f t="shared" si="87"/>
        <v>340</v>
      </c>
      <c r="AI92" s="15"/>
      <c r="AJ92" s="15">
        <f t="shared" si="87"/>
        <v>263.64</v>
      </c>
      <c r="AK92" s="15">
        <f t="shared" si="87"/>
        <v>98</v>
      </c>
      <c r="AL92" s="15">
        <f t="shared" si="87"/>
        <v>67</v>
      </c>
      <c r="AM92" s="15">
        <f t="shared" ref="AM92:BR92" si="88">AM42</f>
        <v>49.4</v>
      </c>
      <c r="AN92" s="15">
        <f t="shared" si="88"/>
        <v>240</v>
      </c>
      <c r="AO92" s="15">
        <f t="shared" si="88"/>
        <v>258</v>
      </c>
      <c r="AP92" s="15">
        <f t="shared" si="88"/>
        <v>0</v>
      </c>
      <c r="AQ92" s="15">
        <f t="shared" si="88"/>
        <v>346</v>
      </c>
      <c r="AR92" s="15">
        <f t="shared" si="88"/>
        <v>0</v>
      </c>
      <c r="AS92" s="15">
        <f t="shared" si="88"/>
        <v>281.61</v>
      </c>
      <c r="AT92" s="15">
        <f t="shared" si="88"/>
        <v>87.5</v>
      </c>
      <c r="AU92" s="15">
        <f t="shared" si="88"/>
        <v>74</v>
      </c>
      <c r="AV92" s="15">
        <f t="shared" si="88"/>
        <v>64.67</v>
      </c>
      <c r="AW92" s="15">
        <f t="shared" si="88"/>
        <v>75.709999999999994</v>
      </c>
      <c r="AX92" s="15">
        <f t="shared" si="88"/>
        <v>85.71</v>
      </c>
      <c r="AY92" s="15">
        <f t="shared" si="88"/>
        <v>58.75</v>
      </c>
      <c r="AZ92" s="15">
        <f t="shared" si="88"/>
        <v>95.38</v>
      </c>
      <c r="BA92" s="15">
        <f t="shared" si="88"/>
        <v>74</v>
      </c>
      <c r="BB92" s="15">
        <f t="shared" si="88"/>
        <v>65</v>
      </c>
      <c r="BC92" s="15">
        <f t="shared" si="88"/>
        <v>139.33000000000001</v>
      </c>
      <c r="BD92" s="15">
        <f t="shared" si="88"/>
        <v>362</v>
      </c>
      <c r="BE92" s="15">
        <f t="shared" si="88"/>
        <v>549</v>
      </c>
      <c r="BF92" s="15">
        <f t="shared" si="88"/>
        <v>666</v>
      </c>
      <c r="BG92" s="15">
        <f t="shared" si="88"/>
        <v>300</v>
      </c>
      <c r="BH92" s="15">
        <f t="shared" si="88"/>
        <v>578</v>
      </c>
      <c r="BI92" s="15">
        <f t="shared" si="88"/>
        <v>0</v>
      </c>
      <c r="BJ92" s="15">
        <f t="shared" si="88"/>
        <v>84</v>
      </c>
      <c r="BK92" s="15">
        <f t="shared" si="88"/>
        <v>68</v>
      </c>
      <c r="BL92" s="15">
        <f t="shared" si="88"/>
        <v>79</v>
      </c>
      <c r="BM92" s="15">
        <f t="shared" si="88"/>
        <v>87</v>
      </c>
      <c r="BN92" s="15">
        <f t="shared" si="88"/>
        <v>109</v>
      </c>
      <c r="BO92" s="15">
        <f t="shared" si="88"/>
        <v>329</v>
      </c>
      <c r="BP92" s="15">
        <f t="shared" si="88"/>
        <v>182.22</v>
      </c>
      <c r="BQ92" s="15">
        <f t="shared" si="88"/>
        <v>25</v>
      </c>
      <c r="BR92" s="55">
        <f t="shared" si="88"/>
        <v>0</v>
      </c>
    </row>
    <row r="93" spans="1:72" ht="17.399999999999999">
      <c r="B93" s="8" t="s">
        <v>27</v>
      </c>
      <c r="C93" s="9" t="s">
        <v>26</v>
      </c>
      <c r="D93" s="10">
        <f>D92/1000</f>
        <v>9.0900000000000009E-2</v>
      </c>
      <c r="E93" s="10">
        <f t="shared" ref="E93:BQ93" si="89">E92/1000</f>
        <v>9.6000000000000002E-2</v>
      </c>
      <c r="F93" s="10">
        <f t="shared" si="89"/>
        <v>9.2999999999999999E-2</v>
      </c>
      <c r="G93" s="10">
        <f t="shared" si="89"/>
        <v>0.78</v>
      </c>
      <c r="H93" s="10">
        <f t="shared" si="89"/>
        <v>1.61</v>
      </c>
      <c r="I93" s="10">
        <f t="shared" si="89"/>
        <v>0.76</v>
      </c>
      <c r="J93" s="10">
        <f t="shared" si="89"/>
        <v>9.0569999999999998E-2</v>
      </c>
      <c r="K93" s="10">
        <f t="shared" si="89"/>
        <v>1.0388900000000001</v>
      </c>
      <c r="L93" s="10">
        <f t="shared" si="89"/>
        <v>0.25519999999999998</v>
      </c>
      <c r="M93" s="10">
        <f t="shared" si="89"/>
        <v>0.79600000000000004</v>
      </c>
      <c r="N93" s="10">
        <f t="shared" si="89"/>
        <v>0.12637999999999999</v>
      </c>
      <c r="O93" s="10">
        <f t="shared" si="89"/>
        <v>0.41608999999999996</v>
      </c>
      <c r="P93" s="10">
        <f t="shared" si="89"/>
        <v>0.63421000000000005</v>
      </c>
      <c r="Q93" s="10">
        <f t="shared" si="89"/>
        <v>0.50332999999999994</v>
      </c>
      <c r="R93" s="10">
        <f t="shared" si="89"/>
        <v>0</v>
      </c>
      <c r="S93" s="10">
        <f t="shared" si="89"/>
        <v>0</v>
      </c>
      <c r="T93" s="10">
        <f t="shared" si="89"/>
        <v>0</v>
      </c>
      <c r="U93" s="10">
        <f t="shared" si="89"/>
        <v>0.92</v>
      </c>
      <c r="V93" s="10">
        <f t="shared" si="89"/>
        <v>0.46410000000000001</v>
      </c>
      <c r="W93" s="10">
        <f>W92/1000</f>
        <v>0.249</v>
      </c>
      <c r="X93" s="10">
        <f t="shared" si="89"/>
        <v>8.6999999999999994E-3</v>
      </c>
      <c r="Y93" s="10">
        <f t="shared" si="89"/>
        <v>0</v>
      </c>
      <c r="Z93" s="10">
        <f t="shared" si="89"/>
        <v>0.41499999999999998</v>
      </c>
      <c r="AA93" s="10">
        <f t="shared" si="89"/>
        <v>0.41599999999999998</v>
      </c>
      <c r="AB93" s="10">
        <f t="shared" si="89"/>
        <v>0.35799999999999998</v>
      </c>
      <c r="AC93" s="10">
        <f t="shared" si="89"/>
        <v>0.28299999999999997</v>
      </c>
      <c r="AD93" s="10">
        <f t="shared" si="89"/>
        <v>0.14399999999999999</v>
      </c>
      <c r="AE93" s="10">
        <f t="shared" si="89"/>
        <v>0.66800000000000004</v>
      </c>
      <c r="AF93" s="10">
        <f t="shared" ref="AF93:AI93" si="90">AF92/1000</f>
        <v>0</v>
      </c>
      <c r="AG93" s="10">
        <f t="shared" si="90"/>
        <v>0</v>
      </c>
      <c r="AH93" s="10">
        <f t="shared" si="90"/>
        <v>0.34</v>
      </c>
      <c r="AI93" s="10">
        <f t="shared" si="90"/>
        <v>0</v>
      </c>
      <c r="AJ93" s="10">
        <f t="shared" si="89"/>
        <v>0.26363999999999999</v>
      </c>
      <c r="AK93" s="10">
        <f t="shared" si="89"/>
        <v>9.8000000000000004E-2</v>
      </c>
      <c r="AL93" s="10">
        <f t="shared" si="89"/>
        <v>6.7000000000000004E-2</v>
      </c>
      <c r="AM93" s="10">
        <f t="shared" si="89"/>
        <v>4.9399999999999999E-2</v>
      </c>
      <c r="AN93" s="10">
        <f t="shared" si="89"/>
        <v>0.24</v>
      </c>
      <c r="AO93" s="10">
        <f t="shared" si="89"/>
        <v>0.25800000000000001</v>
      </c>
      <c r="AP93" s="10">
        <f t="shared" si="89"/>
        <v>0</v>
      </c>
      <c r="AQ93" s="10">
        <f t="shared" si="89"/>
        <v>0.34599999999999997</v>
      </c>
      <c r="AR93" s="10">
        <f t="shared" si="89"/>
        <v>0</v>
      </c>
      <c r="AS93" s="10">
        <f t="shared" si="89"/>
        <v>0.28161000000000003</v>
      </c>
      <c r="AT93" s="10">
        <f t="shared" si="89"/>
        <v>8.7499999999999994E-2</v>
      </c>
      <c r="AU93" s="10">
        <f t="shared" si="89"/>
        <v>7.3999999999999996E-2</v>
      </c>
      <c r="AV93" s="10">
        <f t="shared" si="89"/>
        <v>6.4670000000000005E-2</v>
      </c>
      <c r="AW93" s="10">
        <f t="shared" si="89"/>
        <v>7.571E-2</v>
      </c>
      <c r="AX93" s="10">
        <f t="shared" si="89"/>
        <v>8.5709999999999995E-2</v>
      </c>
      <c r="AY93" s="10">
        <f t="shared" si="89"/>
        <v>5.8749999999999997E-2</v>
      </c>
      <c r="AZ93" s="10">
        <f t="shared" si="89"/>
        <v>9.5379999999999993E-2</v>
      </c>
      <c r="BA93" s="10">
        <f t="shared" si="89"/>
        <v>7.3999999999999996E-2</v>
      </c>
      <c r="BB93" s="10">
        <f t="shared" si="89"/>
        <v>6.5000000000000002E-2</v>
      </c>
      <c r="BC93" s="10">
        <f t="shared" si="89"/>
        <v>0.13933000000000001</v>
      </c>
      <c r="BD93" s="10">
        <f t="shared" si="89"/>
        <v>0.36199999999999999</v>
      </c>
      <c r="BE93" s="10">
        <f t="shared" si="89"/>
        <v>0.54900000000000004</v>
      </c>
      <c r="BF93" s="10">
        <f t="shared" si="89"/>
        <v>0.66600000000000004</v>
      </c>
      <c r="BG93" s="10">
        <f t="shared" si="89"/>
        <v>0.3</v>
      </c>
      <c r="BH93" s="10">
        <f t="shared" si="89"/>
        <v>0.57799999999999996</v>
      </c>
      <c r="BI93" s="10">
        <f t="shared" si="89"/>
        <v>0</v>
      </c>
      <c r="BJ93" s="10">
        <f t="shared" si="89"/>
        <v>8.4000000000000005E-2</v>
      </c>
      <c r="BK93" s="10">
        <f t="shared" si="89"/>
        <v>6.8000000000000005E-2</v>
      </c>
      <c r="BL93" s="10">
        <f t="shared" si="89"/>
        <v>7.9000000000000001E-2</v>
      </c>
      <c r="BM93" s="10">
        <f t="shared" si="89"/>
        <v>8.6999999999999994E-2</v>
      </c>
      <c r="BN93" s="10">
        <f t="shared" si="89"/>
        <v>0.109</v>
      </c>
      <c r="BO93" s="10">
        <f t="shared" si="89"/>
        <v>0.32900000000000001</v>
      </c>
      <c r="BP93" s="10">
        <f t="shared" si="89"/>
        <v>0.18221999999999999</v>
      </c>
      <c r="BQ93" s="10">
        <f t="shared" si="89"/>
        <v>2.5000000000000001E-2</v>
      </c>
      <c r="BR93" s="55">
        <f t="shared" ref="BR93" si="91">BR92/1000</f>
        <v>0</v>
      </c>
    </row>
    <row r="94" spans="1:72" ht="17.399999999999999">
      <c r="A94" s="16"/>
      <c r="B94" s="17" t="s">
        <v>28</v>
      </c>
      <c r="C94" s="158"/>
      <c r="D94" s="18">
        <f>D90*D92</f>
        <v>0</v>
      </c>
      <c r="E94" s="18">
        <f t="shared" ref="E94:BQ94" si="92">E90*E92</f>
        <v>0</v>
      </c>
      <c r="F94" s="18">
        <f t="shared" si="92"/>
        <v>1.302</v>
      </c>
      <c r="G94" s="18">
        <f t="shared" si="92"/>
        <v>0.46799999999999997</v>
      </c>
      <c r="H94" s="18">
        <f t="shared" si="92"/>
        <v>0</v>
      </c>
      <c r="I94" s="18">
        <f t="shared" si="92"/>
        <v>0</v>
      </c>
      <c r="J94" s="18">
        <f t="shared" si="92"/>
        <v>1.7208299999999999</v>
      </c>
      <c r="K94" s="18">
        <f t="shared" si="92"/>
        <v>2.5972250000000003</v>
      </c>
      <c r="L94" s="18">
        <f t="shared" si="92"/>
        <v>0</v>
      </c>
      <c r="M94" s="18">
        <f t="shared" si="92"/>
        <v>0</v>
      </c>
      <c r="N94" s="18">
        <f t="shared" si="92"/>
        <v>0</v>
      </c>
      <c r="O94" s="18">
        <f t="shared" si="92"/>
        <v>0</v>
      </c>
      <c r="P94" s="18">
        <f t="shared" si="92"/>
        <v>0</v>
      </c>
      <c r="Q94" s="18">
        <f t="shared" si="92"/>
        <v>0</v>
      </c>
      <c r="R94" s="18">
        <f t="shared" si="92"/>
        <v>0</v>
      </c>
      <c r="S94" s="18">
        <f t="shared" si="92"/>
        <v>0</v>
      </c>
      <c r="T94" s="18">
        <f t="shared" si="92"/>
        <v>0</v>
      </c>
      <c r="U94" s="18">
        <f t="shared" si="92"/>
        <v>0</v>
      </c>
      <c r="V94" s="18">
        <f t="shared" si="92"/>
        <v>0</v>
      </c>
      <c r="W94" s="18">
        <f>W90*W92</f>
        <v>0</v>
      </c>
      <c r="X94" s="18">
        <f t="shared" si="92"/>
        <v>0.36249419999999999</v>
      </c>
      <c r="Y94" s="18">
        <f t="shared" si="92"/>
        <v>0</v>
      </c>
      <c r="Z94" s="18">
        <f t="shared" si="92"/>
        <v>0</v>
      </c>
      <c r="AA94" s="18">
        <f t="shared" si="92"/>
        <v>0</v>
      </c>
      <c r="AB94" s="18">
        <f t="shared" si="92"/>
        <v>0</v>
      </c>
      <c r="AC94" s="18">
        <f t="shared" si="92"/>
        <v>0</v>
      </c>
      <c r="AD94" s="18">
        <f t="shared" si="92"/>
        <v>0</v>
      </c>
      <c r="AE94" s="18">
        <f t="shared" si="92"/>
        <v>0</v>
      </c>
      <c r="AF94" s="18">
        <f t="shared" ref="AF94:AI94" si="93">AF90*AF92</f>
        <v>0</v>
      </c>
      <c r="AG94" s="18">
        <f t="shared" si="93"/>
        <v>0</v>
      </c>
      <c r="AH94" s="18">
        <f t="shared" si="93"/>
        <v>2.04</v>
      </c>
      <c r="AI94" s="18">
        <f t="shared" si="93"/>
        <v>0</v>
      </c>
      <c r="AJ94" s="18">
        <f t="shared" si="92"/>
        <v>0</v>
      </c>
      <c r="AK94" s="18">
        <f t="shared" si="92"/>
        <v>0</v>
      </c>
      <c r="AL94" s="18">
        <f t="shared" si="92"/>
        <v>0</v>
      </c>
      <c r="AM94" s="18">
        <f t="shared" si="92"/>
        <v>2.3218000000000001</v>
      </c>
      <c r="AN94" s="18">
        <f t="shared" si="92"/>
        <v>0.48</v>
      </c>
      <c r="AO94" s="18">
        <f t="shared" si="92"/>
        <v>0</v>
      </c>
      <c r="AP94" s="18">
        <f t="shared" si="92"/>
        <v>0</v>
      </c>
      <c r="AQ94" s="18">
        <f t="shared" si="92"/>
        <v>0</v>
      </c>
      <c r="AR94" s="18">
        <f t="shared" si="92"/>
        <v>0</v>
      </c>
      <c r="AS94" s="18">
        <f t="shared" si="92"/>
        <v>0</v>
      </c>
      <c r="AT94" s="18">
        <f t="shared" si="92"/>
        <v>0</v>
      </c>
      <c r="AU94" s="18">
        <f t="shared" si="92"/>
        <v>0</v>
      </c>
      <c r="AV94" s="18">
        <f t="shared" si="92"/>
        <v>0</v>
      </c>
      <c r="AW94" s="18">
        <f t="shared" si="92"/>
        <v>0</v>
      </c>
      <c r="AX94" s="18">
        <f t="shared" si="92"/>
        <v>0</v>
      </c>
      <c r="AY94" s="18">
        <f t="shared" si="92"/>
        <v>0</v>
      </c>
      <c r="AZ94" s="18">
        <f t="shared" si="92"/>
        <v>0</v>
      </c>
      <c r="BA94" s="18">
        <f t="shared" si="92"/>
        <v>0</v>
      </c>
      <c r="BB94" s="18">
        <f t="shared" si="92"/>
        <v>0</v>
      </c>
      <c r="BC94" s="18">
        <f t="shared" si="92"/>
        <v>0</v>
      </c>
      <c r="BD94" s="18">
        <f t="shared" si="92"/>
        <v>0</v>
      </c>
      <c r="BE94" s="18">
        <f t="shared" si="92"/>
        <v>0</v>
      </c>
      <c r="BF94" s="18">
        <f t="shared" si="92"/>
        <v>0</v>
      </c>
      <c r="BG94" s="18">
        <f t="shared" si="92"/>
        <v>0</v>
      </c>
      <c r="BH94" s="18">
        <f t="shared" si="92"/>
        <v>0</v>
      </c>
      <c r="BI94" s="18">
        <f t="shared" si="92"/>
        <v>0</v>
      </c>
      <c r="BJ94" s="18">
        <f t="shared" si="92"/>
        <v>0</v>
      </c>
      <c r="BK94" s="18">
        <f t="shared" si="92"/>
        <v>0</v>
      </c>
      <c r="BL94" s="18">
        <f t="shared" si="92"/>
        <v>0</v>
      </c>
      <c r="BM94" s="18">
        <f t="shared" si="92"/>
        <v>0</v>
      </c>
      <c r="BN94" s="18">
        <f t="shared" si="92"/>
        <v>0</v>
      </c>
      <c r="BO94" s="18">
        <f t="shared" si="92"/>
        <v>0</v>
      </c>
      <c r="BP94" s="18">
        <f t="shared" si="92"/>
        <v>0</v>
      </c>
      <c r="BQ94" s="18">
        <f t="shared" si="92"/>
        <v>0</v>
      </c>
      <c r="BR94" s="58">
        <f t="shared" ref="BR94" si="94">BR90*BR92</f>
        <v>0</v>
      </c>
      <c r="BS94" s="19">
        <f>SUM(D94:BQ94)</f>
        <v>11.2923492</v>
      </c>
      <c r="BT94" s="20">
        <f>BS94/$C$22</f>
        <v>11.2923492</v>
      </c>
    </row>
    <row r="95" spans="1:72" ht="17.399999999999999">
      <c r="A95" s="16"/>
      <c r="B95" s="17" t="s">
        <v>29</v>
      </c>
      <c r="C95" s="158"/>
      <c r="D95" s="18">
        <f>D90*D92</f>
        <v>0</v>
      </c>
      <c r="E95" s="18">
        <f t="shared" ref="E95:BQ95" si="95">E90*E92</f>
        <v>0</v>
      </c>
      <c r="F95" s="18">
        <f t="shared" si="95"/>
        <v>1.302</v>
      </c>
      <c r="G95" s="18">
        <f t="shared" si="95"/>
        <v>0.46799999999999997</v>
      </c>
      <c r="H95" s="18">
        <f t="shared" si="95"/>
        <v>0</v>
      </c>
      <c r="I95" s="18">
        <f t="shared" si="95"/>
        <v>0</v>
      </c>
      <c r="J95" s="18">
        <f t="shared" si="95"/>
        <v>1.7208299999999999</v>
      </c>
      <c r="K95" s="18">
        <f t="shared" si="95"/>
        <v>2.5972250000000003</v>
      </c>
      <c r="L95" s="18">
        <f t="shared" si="95"/>
        <v>0</v>
      </c>
      <c r="M95" s="18">
        <f t="shared" si="95"/>
        <v>0</v>
      </c>
      <c r="N95" s="18">
        <f t="shared" si="95"/>
        <v>0</v>
      </c>
      <c r="O95" s="18">
        <f t="shared" si="95"/>
        <v>0</v>
      </c>
      <c r="P95" s="18">
        <f t="shared" si="95"/>
        <v>0</v>
      </c>
      <c r="Q95" s="18">
        <f t="shared" si="95"/>
        <v>0</v>
      </c>
      <c r="R95" s="18">
        <f t="shared" si="95"/>
        <v>0</v>
      </c>
      <c r="S95" s="18">
        <f t="shared" si="95"/>
        <v>0</v>
      </c>
      <c r="T95" s="18">
        <f t="shared" si="95"/>
        <v>0</v>
      </c>
      <c r="U95" s="18">
        <f t="shared" si="95"/>
        <v>0</v>
      </c>
      <c r="V95" s="18">
        <f t="shared" si="95"/>
        <v>0</v>
      </c>
      <c r="W95" s="18">
        <f>W90*W92</f>
        <v>0</v>
      </c>
      <c r="X95" s="18">
        <f t="shared" si="95"/>
        <v>0.36249419999999999</v>
      </c>
      <c r="Y95" s="18">
        <f t="shared" si="95"/>
        <v>0</v>
      </c>
      <c r="Z95" s="18">
        <f t="shared" si="95"/>
        <v>0</v>
      </c>
      <c r="AA95" s="18">
        <f t="shared" si="95"/>
        <v>0</v>
      </c>
      <c r="AB95" s="18">
        <f t="shared" si="95"/>
        <v>0</v>
      </c>
      <c r="AC95" s="18">
        <f t="shared" si="95"/>
        <v>0</v>
      </c>
      <c r="AD95" s="18">
        <f t="shared" si="95"/>
        <v>0</v>
      </c>
      <c r="AE95" s="18">
        <f t="shared" si="95"/>
        <v>0</v>
      </c>
      <c r="AF95" s="18">
        <f t="shared" ref="AF95:AI95" si="96">AF90*AF92</f>
        <v>0</v>
      </c>
      <c r="AG95" s="18">
        <f t="shared" si="96"/>
        <v>0</v>
      </c>
      <c r="AH95" s="18">
        <f t="shared" si="96"/>
        <v>2.04</v>
      </c>
      <c r="AI95" s="18">
        <f t="shared" si="96"/>
        <v>0</v>
      </c>
      <c r="AJ95" s="18">
        <f t="shared" si="95"/>
        <v>0</v>
      </c>
      <c r="AK95" s="18">
        <f t="shared" si="95"/>
        <v>0</v>
      </c>
      <c r="AL95" s="18">
        <f t="shared" si="95"/>
        <v>0</v>
      </c>
      <c r="AM95" s="18">
        <f t="shared" si="95"/>
        <v>2.3218000000000001</v>
      </c>
      <c r="AN95" s="18">
        <f t="shared" si="95"/>
        <v>0.48</v>
      </c>
      <c r="AO95" s="18">
        <f t="shared" si="95"/>
        <v>0</v>
      </c>
      <c r="AP95" s="18">
        <f t="shared" si="95"/>
        <v>0</v>
      </c>
      <c r="AQ95" s="18">
        <f t="shared" si="95"/>
        <v>0</v>
      </c>
      <c r="AR95" s="18">
        <f t="shared" si="95"/>
        <v>0</v>
      </c>
      <c r="AS95" s="18">
        <f t="shared" si="95"/>
        <v>0</v>
      </c>
      <c r="AT95" s="18">
        <f t="shared" si="95"/>
        <v>0</v>
      </c>
      <c r="AU95" s="18">
        <f t="shared" si="95"/>
        <v>0</v>
      </c>
      <c r="AV95" s="18">
        <f t="shared" si="95"/>
        <v>0</v>
      </c>
      <c r="AW95" s="18">
        <f t="shared" si="95"/>
        <v>0</v>
      </c>
      <c r="AX95" s="18">
        <f t="shared" si="95"/>
        <v>0</v>
      </c>
      <c r="AY95" s="18">
        <f t="shared" si="95"/>
        <v>0</v>
      </c>
      <c r="AZ95" s="18">
        <f t="shared" si="95"/>
        <v>0</v>
      </c>
      <c r="BA95" s="18">
        <f t="shared" si="95"/>
        <v>0</v>
      </c>
      <c r="BB95" s="18">
        <f t="shared" si="95"/>
        <v>0</v>
      </c>
      <c r="BC95" s="18">
        <f t="shared" si="95"/>
        <v>0</v>
      </c>
      <c r="BD95" s="18">
        <f t="shared" si="95"/>
        <v>0</v>
      </c>
      <c r="BE95" s="18">
        <f t="shared" si="95"/>
        <v>0</v>
      </c>
      <c r="BF95" s="18">
        <f t="shared" si="95"/>
        <v>0</v>
      </c>
      <c r="BG95" s="18">
        <f t="shared" si="95"/>
        <v>0</v>
      </c>
      <c r="BH95" s="18">
        <f t="shared" si="95"/>
        <v>0</v>
      </c>
      <c r="BI95" s="18">
        <f t="shared" si="95"/>
        <v>0</v>
      </c>
      <c r="BJ95" s="18">
        <f t="shared" si="95"/>
        <v>0</v>
      </c>
      <c r="BK95" s="18">
        <f t="shared" si="95"/>
        <v>0</v>
      </c>
      <c r="BL95" s="18">
        <f t="shared" si="95"/>
        <v>0</v>
      </c>
      <c r="BM95" s="18">
        <f t="shared" si="95"/>
        <v>0</v>
      </c>
      <c r="BN95" s="18">
        <f t="shared" si="95"/>
        <v>0</v>
      </c>
      <c r="BO95" s="18">
        <f t="shared" si="95"/>
        <v>0</v>
      </c>
      <c r="BP95" s="18">
        <f t="shared" si="95"/>
        <v>0</v>
      </c>
      <c r="BQ95" s="18">
        <f t="shared" si="95"/>
        <v>0</v>
      </c>
      <c r="BR95" s="58">
        <f t="shared" ref="BR95" si="97">BR90*BR92</f>
        <v>0</v>
      </c>
      <c r="BS95" s="19">
        <f>SUM(D95:BQ95)</f>
        <v>11.2923492</v>
      </c>
      <c r="BT95" s="20">
        <f>BS95/$C$22</f>
        <v>11.2923492</v>
      </c>
    </row>
    <row r="97" spans="1:72">
      <c r="J97" s="1">
        <v>52</v>
      </c>
      <c r="K97" t="s">
        <v>0</v>
      </c>
      <c r="T97" t="s">
        <v>32</v>
      </c>
    </row>
    <row r="98" spans="1:72" ht="15" customHeight="1">
      <c r="A98" s="146"/>
      <c r="B98" s="2" t="s">
        <v>2</v>
      </c>
      <c r="C98" s="148" t="s">
        <v>3</v>
      </c>
      <c r="D98" s="148" t="str">
        <f t="shared" ref="D98:BQ98" si="98">D83</f>
        <v>Хлеб пшеничный</v>
      </c>
      <c r="E98" s="148" t="str">
        <f t="shared" si="98"/>
        <v>Хлеб ржано-пшеничный</v>
      </c>
      <c r="F98" s="148" t="str">
        <f t="shared" si="98"/>
        <v>Сахар</v>
      </c>
      <c r="G98" s="148" t="str">
        <f t="shared" si="98"/>
        <v>Чай</v>
      </c>
      <c r="H98" s="148" t="str">
        <f t="shared" si="98"/>
        <v>Какао</v>
      </c>
      <c r="I98" s="148" t="str">
        <f t="shared" si="98"/>
        <v>Кофейный напиток</v>
      </c>
      <c r="J98" s="148" t="str">
        <f t="shared" si="98"/>
        <v>Молоко 2,5%</v>
      </c>
      <c r="K98" s="148" t="str">
        <f t="shared" si="98"/>
        <v>Масло сливочное</v>
      </c>
      <c r="L98" s="148" t="str">
        <f t="shared" si="98"/>
        <v>Сметана 15%</v>
      </c>
      <c r="M98" s="148" t="str">
        <f t="shared" si="98"/>
        <v>Молоко сухое</v>
      </c>
      <c r="N98" s="148" t="str">
        <f t="shared" si="98"/>
        <v>Снежок 2,5 %</v>
      </c>
      <c r="O98" s="148" t="str">
        <f t="shared" si="98"/>
        <v>Творог 5%</v>
      </c>
      <c r="P98" s="148" t="str">
        <f t="shared" si="98"/>
        <v>Молоко сгущенное</v>
      </c>
      <c r="Q98" s="148" t="str">
        <f t="shared" si="98"/>
        <v xml:space="preserve">Джем Сава </v>
      </c>
      <c r="R98" s="148" t="str">
        <f t="shared" si="98"/>
        <v>Сыр</v>
      </c>
      <c r="S98" s="148" t="str">
        <f t="shared" si="98"/>
        <v>Зеленый горошек</v>
      </c>
      <c r="T98" s="148" t="str">
        <f t="shared" si="98"/>
        <v>Кукуруза консервирован.</v>
      </c>
      <c r="U98" s="148" t="str">
        <f t="shared" si="98"/>
        <v>Консервы рыбные</v>
      </c>
      <c r="V98" s="148" t="str">
        <f t="shared" si="98"/>
        <v>Огурцы консервирован.</v>
      </c>
      <c r="W98" s="148" t="str">
        <f>W83</f>
        <v>Огурцы свежие</v>
      </c>
      <c r="X98" s="148" t="str">
        <f t="shared" si="98"/>
        <v>Яйцо</v>
      </c>
      <c r="Y98" s="148" t="str">
        <f t="shared" si="98"/>
        <v>Икра кабачковая</v>
      </c>
      <c r="Z98" s="148" t="str">
        <f t="shared" si="98"/>
        <v>Изюм</v>
      </c>
      <c r="AA98" s="148" t="str">
        <f t="shared" si="98"/>
        <v>Курага</v>
      </c>
      <c r="AB98" s="148" t="str">
        <f t="shared" si="98"/>
        <v>Чернослив</v>
      </c>
      <c r="AC98" s="148" t="str">
        <f t="shared" si="98"/>
        <v>Шиповник</v>
      </c>
      <c r="AD98" s="148" t="str">
        <f t="shared" si="98"/>
        <v>Сухофрукты</v>
      </c>
      <c r="AE98" s="148" t="str">
        <f t="shared" si="98"/>
        <v>Ягода свежемороженная</v>
      </c>
      <c r="AF98" s="148" t="str">
        <f t="shared" ref="AF98:AI98" si="99">AF83</f>
        <v>Апельсин</v>
      </c>
      <c r="AG98" s="148" t="str">
        <f t="shared" si="99"/>
        <v>Банан</v>
      </c>
      <c r="AH98" s="148" t="str">
        <f t="shared" si="99"/>
        <v>Лимон</v>
      </c>
      <c r="AI98" s="148" t="str">
        <f t="shared" si="99"/>
        <v>Яблоко</v>
      </c>
      <c r="AJ98" s="148" t="str">
        <f t="shared" si="98"/>
        <v>Кисель</v>
      </c>
      <c r="AK98" s="148" t="str">
        <f t="shared" si="98"/>
        <v xml:space="preserve">Сок </v>
      </c>
      <c r="AL98" s="148" t="str">
        <f t="shared" si="98"/>
        <v>Макаронные изделия</v>
      </c>
      <c r="AM98" s="148" t="str">
        <f t="shared" si="98"/>
        <v>Мука</v>
      </c>
      <c r="AN98" s="148" t="str">
        <f t="shared" si="98"/>
        <v>Дрожжи</v>
      </c>
      <c r="AO98" s="148" t="str">
        <f t="shared" si="98"/>
        <v>Печенье</v>
      </c>
      <c r="AP98" s="148" t="str">
        <f t="shared" si="98"/>
        <v>Пряники</v>
      </c>
      <c r="AQ98" s="148" t="str">
        <f t="shared" si="98"/>
        <v>Вафли</v>
      </c>
      <c r="AR98" s="148" t="str">
        <f t="shared" si="98"/>
        <v>Конфеты</v>
      </c>
      <c r="AS98" s="148" t="str">
        <f t="shared" si="98"/>
        <v>Повидло Сава</v>
      </c>
      <c r="AT98" s="148" t="str">
        <f t="shared" si="98"/>
        <v>Крупа геркулес</v>
      </c>
      <c r="AU98" s="148" t="str">
        <f t="shared" si="98"/>
        <v>Крупа горох</v>
      </c>
      <c r="AV98" s="148" t="str">
        <f t="shared" si="98"/>
        <v>Крупа гречневая</v>
      </c>
      <c r="AW98" s="148" t="str">
        <f t="shared" si="98"/>
        <v>Крупа кукурузная</v>
      </c>
      <c r="AX98" s="148" t="str">
        <f t="shared" si="98"/>
        <v>Крупа манная</v>
      </c>
      <c r="AY98" s="148" t="str">
        <f t="shared" si="98"/>
        <v>Крупа перловая</v>
      </c>
      <c r="AZ98" s="148" t="str">
        <f t="shared" si="98"/>
        <v>Крупа пшеничная</v>
      </c>
      <c r="BA98" s="148" t="str">
        <f t="shared" si="98"/>
        <v>Крупа пшено</v>
      </c>
      <c r="BB98" s="148" t="str">
        <f t="shared" si="98"/>
        <v>Крупа ячневая</v>
      </c>
      <c r="BC98" s="148" t="str">
        <f t="shared" si="98"/>
        <v>Рис</v>
      </c>
      <c r="BD98" s="148" t="str">
        <f t="shared" si="98"/>
        <v>Цыпленок бройлер</v>
      </c>
      <c r="BE98" s="148" t="str">
        <f t="shared" si="98"/>
        <v>Филе куриное</v>
      </c>
      <c r="BF98" s="148" t="str">
        <f t="shared" si="98"/>
        <v>Фарш говяжий</v>
      </c>
      <c r="BG98" s="148" t="str">
        <f t="shared" si="98"/>
        <v>Печень куриная</v>
      </c>
      <c r="BH98" s="148" t="str">
        <f t="shared" si="98"/>
        <v>Филе минтая</v>
      </c>
      <c r="BI98" s="148" t="str">
        <f t="shared" si="98"/>
        <v>Филе сельди слабосол.</v>
      </c>
      <c r="BJ98" s="148" t="str">
        <f t="shared" si="98"/>
        <v>Картофель</v>
      </c>
      <c r="BK98" s="148" t="str">
        <f t="shared" si="98"/>
        <v>Морковь</v>
      </c>
      <c r="BL98" s="148" t="str">
        <f t="shared" si="98"/>
        <v>Лук</v>
      </c>
      <c r="BM98" s="148" t="str">
        <f t="shared" si="98"/>
        <v>Капуста</v>
      </c>
      <c r="BN98" s="148" t="str">
        <f t="shared" si="98"/>
        <v>Свекла</v>
      </c>
      <c r="BO98" s="148" t="str">
        <f t="shared" si="98"/>
        <v>Томатная паста</v>
      </c>
      <c r="BP98" s="148" t="str">
        <f t="shared" si="98"/>
        <v>Масло растительное</v>
      </c>
      <c r="BQ98" s="148" t="str">
        <f t="shared" si="98"/>
        <v>Соль</v>
      </c>
      <c r="BR98" s="159" t="str">
        <f t="shared" ref="BR98" si="100">BR83</f>
        <v>Лимонная кислота</v>
      </c>
      <c r="BS98" s="150" t="s">
        <v>4</v>
      </c>
      <c r="BT98" s="150" t="s">
        <v>5</v>
      </c>
    </row>
    <row r="99" spans="1:72" ht="36" customHeight="1">
      <c r="A99" s="147"/>
      <c r="B99" s="3" t="s">
        <v>6</v>
      </c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149"/>
      <c r="BP99" s="149"/>
      <c r="BQ99" s="149"/>
      <c r="BR99" s="160"/>
      <c r="BS99" s="150"/>
      <c r="BT99" s="150"/>
    </row>
    <row r="100" spans="1:72">
      <c r="A100" s="151" t="s">
        <v>20</v>
      </c>
      <c r="B100" s="7" t="str">
        <f>B26</f>
        <v>Суп - уха</v>
      </c>
      <c r="C100" s="152">
        <f>$F$7</f>
        <v>1</v>
      </c>
      <c r="D100" s="4">
        <f t="shared" ref="D100:AL100" si="101">D26</f>
        <v>0</v>
      </c>
      <c r="E100" s="4">
        <f t="shared" si="101"/>
        <v>0</v>
      </c>
      <c r="F100" s="4">
        <f t="shared" si="101"/>
        <v>0</v>
      </c>
      <c r="G100" s="4">
        <f t="shared" si="101"/>
        <v>0</v>
      </c>
      <c r="H100" s="4">
        <f t="shared" si="101"/>
        <v>0</v>
      </c>
      <c r="I100" s="4">
        <f t="shared" si="101"/>
        <v>0</v>
      </c>
      <c r="J100" s="4">
        <f t="shared" si="101"/>
        <v>0</v>
      </c>
      <c r="K100" s="4">
        <f t="shared" si="101"/>
        <v>0</v>
      </c>
      <c r="L100" s="4">
        <f t="shared" si="101"/>
        <v>0</v>
      </c>
      <c r="M100" s="4">
        <f t="shared" si="101"/>
        <v>0</v>
      </c>
      <c r="N100" s="4">
        <f t="shared" si="101"/>
        <v>0</v>
      </c>
      <c r="O100" s="4">
        <f t="shared" si="101"/>
        <v>0</v>
      </c>
      <c r="P100" s="4">
        <f t="shared" si="101"/>
        <v>0</v>
      </c>
      <c r="Q100" s="4">
        <f t="shared" si="101"/>
        <v>0</v>
      </c>
      <c r="R100" s="4">
        <f t="shared" si="101"/>
        <v>0</v>
      </c>
      <c r="S100" s="4">
        <f t="shared" si="101"/>
        <v>0</v>
      </c>
      <c r="T100" s="4">
        <f t="shared" si="101"/>
        <v>0</v>
      </c>
      <c r="U100" s="4">
        <f t="shared" si="101"/>
        <v>1.7999999999999999E-2</v>
      </c>
      <c r="V100" s="4">
        <f t="shared" si="101"/>
        <v>0</v>
      </c>
      <c r="W100" s="4">
        <f t="shared" si="101"/>
        <v>0</v>
      </c>
      <c r="X100" s="4">
        <f t="shared" si="101"/>
        <v>0</v>
      </c>
      <c r="Y100" s="4">
        <f t="shared" si="101"/>
        <v>0</v>
      </c>
      <c r="Z100" s="4">
        <f t="shared" si="101"/>
        <v>0</v>
      </c>
      <c r="AA100" s="4">
        <f t="shared" si="101"/>
        <v>0</v>
      </c>
      <c r="AB100" s="4">
        <f t="shared" si="101"/>
        <v>0</v>
      </c>
      <c r="AC100" s="4">
        <f t="shared" si="101"/>
        <v>0</v>
      </c>
      <c r="AD100" s="4">
        <f t="shared" si="101"/>
        <v>0</v>
      </c>
      <c r="AE100" s="4">
        <f t="shared" si="101"/>
        <v>0</v>
      </c>
      <c r="AF100" s="4">
        <f t="shared" ref="AF100:AI100" si="102">AF26</f>
        <v>0</v>
      </c>
      <c r="AG100" s="4">
        <f t="shared" si="102"/>
        <v>0</v>
      </c>
      <c r="AH100" s="4">
        <f t="shared" si="102"/>
        <v>0</v>
      </c>
      <c r="AI100" s="4">
        <f t="shared" si="102"/>
        <v>0</v>
      </c>
      <c r="AJ100" s="4">
        <f t="shared" si="101"/>
        <v>0</v>
      </c>
      <c r="AK100" s="4">
        <f t="shared" si="101"/>
        <v>0</v>
      </c>
      <c r="AL100" s="4">
        <f t="shared" si="101"/>
        <v>0</v>
      </c>
      <c r="AM100" s="4">
        <f t="shared" ref="AM100:BR100" si="103">AM26</f>
        <v>0</v>
      </c>
      <c r="AN100" s="4">
        <f t="shared" si="103"/>
        <v>0</v>
      </c>
      <c r="AO100" s="4">
        <f t="shared" si="103"/>
        <v>0</v>
      </c>
      <c r="AP100" s="4">
        <f t="shared" si="103"/>
        <v>0</v>
      </c>
      <c r="AQ100" s="4">
        <f t="shared" si="103"/>
        <v>0</v>
      </c>
      <c r="AR100" s="4">
        <f t="shared" si="103"/>
        <v>0</v>
      </c>
      <c r="AS100" s="4">
        <f t="shared" si="103"/>
        <v>0</v>
      </c>
      <c r="AT100" s="4">
        <f t="shared" si="103"/>
        <v>0</v>
      </c>
      <c r="AU100" s="4">
        <f t="shared" si="103"/>
        <v>0</v>
      </c>
      <c r="AV100" s="4">
        <f t="shared" si="103"/>
        <v>0</v>
      </c>
      <c r="AW100" s="4">
        <f t="shared" si="103"/>
        <v>0</v>
      </c>
      <c r="AX100" s="4">
        <f t="shared" si="103"/>
        <v>0</v>
      </c>
      <c r="AY100" s="4">
        <f t="shared" si="103"/>
        <v>6.3E-3</v>
      </c>
      <c r="AZ100" s="4">
        <f t="shared" si="103"/>
        <v>0</v>
      </c>
      <c r="BA100" s="4">
        <f t="shared" si="103"/>
        <v>0</v>
      </c>
      <c r="BB100" s="4">
        <f t="shared" si="103"/>
        <v>0</v>
      </c>
      <c r="BC100" s="4">
        <f t="shared" si="103"/>
        <v>0</v>
      </c>
      <c r="BD100" s="4">
        <f t="shared" si="103"/>
        <v>0</v>
      </c>
      <c r="BE100" s="4">
        <f t="shared" si="103"/>
        <v>0</v>
      </c>
      <c r="BF100" s="4">
        <f t="shared" si="103"/>
        <v>0</v>
      </c>
      <c r="BG100" s="4">
        <f t="shared" si="103"/>
        <v>0</v>
      </c>
      <c r="BH100" s="4">
        <f t="shared" si="103"/>
        <v>0</v>
      </c>
      <c r="BI100" s="4">
        <f t="shared" si="103"/>
        <v>0</v>
      </c>
      <c r="BJ100" s="4">
        <f t="shared" si="103"/>
        <v>0.125</v>
      </c>
      <c r="BK100" s="4">
        <f t="shared" si="103"/>
        <v>1.4E-2</v>
      </c>
      <c r="BL100" s="4">
        <f t="shared" si="103"/>
        <v>1.25E-3</v>
      </c>
      <c r="BM100" s="4">
        <f t="shared" si="103"/>
        <v>0</v>
      </c>
      <c r="BN100" s="4">
        <f t="shared" si="103"/>
        <v>0</v>
      </c>
      <c r="BO100" s="4">
        <f t="shared" si="103"/>
        <v>0</v>
      </c>
      <c r="BP100" s="4">
        <f t="shared" si="103"/>
        <v>2E-3</v>
      </c>
      <c r="BQ100" s="4">
        <f t="shared" si="103"/>
        <v>1E-3</v>
      </c>
      <c r="BR100" s="54">
        <f t="shared" si="103"/>
        <v>0</v>
      </c>
    </row>
    <row r="101" spans="1:72">
      <c r="A101" s="151"/>
      <c r="B101" s="7" t="str">
        <f>B27</f>
        <v>Хлеб пшеничный</v>
      </c>
      <c r="C101" s="153"/>
      <c r="D101" s="4">
        <f t="shared" ref="D101:AL101" si="104">D27</f>
        <v>0.02</v>
      </c>
      <c r="E101" s="4">
        <f t="shared" si="104"/>
        <v>0</v>
      </c>
      <c r="F101" s="4">
        <f t="shared" si="104"/>
        <v>0</v>
      </c>
      <c r="G101" s="4">
        <f t="shared" si="104"/>
        <v>0</v>
      </c>
      <c r="H101" s="4">
        <f t="shared" si="104"/>
        <v>0</v>
      </c>
      <c r="I101" s="4">
        <f t="shared" si="104"/>
        <v>0</v>
      </c>
      <c r="J101" s="4">
        <f t="shared" si="104"/>
        <v>0</v>
      </c>
      <c r="K101" s="4">
        <f t="shared" si="104"/>
        <v>0</v>
      </c>
      <c r="L101" s="4">
        <f t="shared" si="104"/>
        <v>0</v>
      </c>
      <c r="M101" s="4">
        <f t="shared" si="104"/>
        <v>0</v>
      </c>
      <c r="N101" s="4">
        <f t="shared" si="104"/>
        <v>0</v>
      </c>
      <c r="O101" s="4">
        <f t="shared" si="104"/>
        <v>0</v>
      </c>
      <c r="P101" s="4">
        <f t="shared" si="104"/>
        <v>0</v>
      </c>
      <c r="Q101" s="4">
        <f t="shared" si="104"/>
        <v>0</v>
      </c>
      <c r="R101" s="4">
        <f t="shared" si="104"/>
        <v>0</v>
      </c>
      <c r="S101" s="4">
        <f t="shared" si="104"/>
        <v>0</v>
      </c>
      <c r="T101" s="4">
        <f t="shared" si="104"/>
        <v>0</v>
      </c>
      <c r="U101" s="4">
        <f t="shared" si="104"/>
        <v>0</v>
      </c>
      <c r="V101" s="4">
        <f t="shared" si="104"/>
        <v>0</v>
      </c>
      <c r="W101" s="4">
        <f t="shared" si="104"/>
        <v>0</v>
      </c>
      <c r="X101" s="4">
        <f t="shared" si="104"/>
        <v>0</v>
      </c>
      <c r="Y101" s="4">
        <f t="shared" si="104"/>
        <v>0</v>
      </c>
      <c r="Z101" s="4">
        <f t="shared" si="104"/>
        <v>0</v>
      </c>
      <c r="AA101" s="4">
        <f t="shared" si="104"/>
        <v>0</v>
      </c>
      <c r="AB101" s="4">
        <f t="shared" si="104"/>
        <v>0</v>
      </c>
      <c r="AC101" s="4">
        <f t="shared" si="104"/>
        <v>0</v>
      </c>
      <c r="AD101" s="4">
        <f t="shared" si="104"/>
        <v>0</v>
      </c>
      <c r="AE101" s="4">
        <f t="shared" si="104"/>
        <v>0</v>
      </c>
      <c r="AF101" s="4">
        <f t="shared" ref="AF101:AI101" si="105">AF27</f>
        <v>0</v>
      </c>
      <c r="AG101" s="4">
        <f t="shared" si="105"/>
        <v>0</v>
      </c>
      <c r="AH101" s="4">
        <f t="shared" si="105"/>
        <v>0</v>
      </c>
      <c r="AI101" s="4">
        <f t="shared" si="105"/>
        <v>0</v>
      </c>
      <c r="AJ101" s="4">
        <f t="shared" si="104"/>
        <v>0</v>
      </c>
      <c r="AK101" s="4">
        <f t="shared" si="104"/>
        <v>0</v>
      </c>
      <c r="AL101" s="4">
        <f t="shared" si="104"/>
        <v>0</v>
      </c>
      <c r="AM101" s="4">
        <f t="shared" ref="AM101:BR101" si="106">AM27</f>
        <v>0</v>
      </c>
      <c r="AN101" s="4">
        <f t="shared" si="106"/>
        <v>0</v>
      </c>
      <c r="AO101" s="4">
        <f t="shared" si="106"/>
        <v>0</v>
      </c>
      <c r="AP101" s="4">
        <f t="shared" si="106"/>
        <v>0</v>
      </c>
      <c r="AQ101" s="4">
        <f t="shared" si="106"/>
        <v>0</v>
      </c>
      <c r="AR101" s="4">
        <f t="shared" si="106"/>
        <v>0</v>
      </c>
      <c r="AS101" s="4">
        <f t="shared" si="106"/>
        <v>0</v>
      </c>
      <c r="AT101" s="4">
        <f t="shared" si="106"/>
        <v>0</v>
      </c>
      <c r="AU101" s="4">
        <f t="shared" si="106"/>
        <v>0</v>
      </c>
      <c r="AV101" s="4">
        <f t="shared" si="106"/>
        <v>0</v>
      </c>
      <c r="AW101" s="4">
        <f t="shared" si="106"/>
        <v>0</v>
      </c>
      <c r="AX101" s="4">
        <f t="shared" si="106"/>
        <v>0</v>
      </c>
      <c r="AY101" s="4">
        <f t="shared" si="106"/>
        <v>0</v>
      </c>
      <c r="AZ101" s="4">
        <f t="shared" si="106"/>
        <v>0</v>
      </c>
      <c r="BA101" s="4">
        <f t="shared" si="106"/>
        <v>0</v>
      </c>
      <c r="BB101" s="4">
        <f t="shared" si="106"/>
        <v>0</v>
      </c>
      <c r="BC101" s="4">
        <f t="shared" si="106"/>
        <v>0</v>
      </c>
      <c r="BD101" s="4">
        <f t="shared" si="106"/>
        <v>0</v>
      </c>
      <c r="BE101" s="4">
        <f t="shared" si="106"/>
        <v>0</v>
      </c>
      <c r="BF101" s="4">
        <f t="shared" si="106"/>
        <v>0</v>
      </c>
      <c r="BG101" s="4">
        <f t="shared" si="106"/>
        <v>0</v>
      </c>
      <c r="BH101" s="4">
        <f t="shared" si="106"/>
        <v>0</v>
      </c>
      <c r="BI101" s="4">
        <f t="shared" si="106"/>
        <v>0</v>
      </c>
      <c r="BJ101" s="4">
        <f t="shared" si="106"/>
        <v>0</v>
      </c>
      <c r="BK101" s="4">
        <f t="shared" si="106"/>
        <v>0</v>
      </c>
      <c r="BL101" s="4">
        <f t="shared" si="106"/>
        <v>0</v>
      </c>
      <c r="BM101" s="4">
        <f t="shared" si="106"/>
        <v>0</v>
      </c>
      <c r="BN101" s="4">
        <f t="shared" si="106"/>
        <v>0</v>
      </c>
      <c r="BO101" s="4">
        <f t="shared" si="106"/>
        <v>0</v>
      </c>
      <c r="BP101" s="4">
        <f t="shared" si="106"/>
        <v>0</v>
      </c>
      <c r="BQ101" s="4">
        <f t="shared" si="106"/>
        <v>0</v>
      </c>
      <c r="BR101" s="54">
        <f t="shared" si="106"/>
        <v>0</v>
      </c>
    </row>
    <row r="102" spans="1:72">
      <c r="A102" s="151"/>
      <c r="B102" s="7" t="str">
        <f>B28</f>
        <v>Чай с сахаром</v>
      </c>
      <c r="C102" s="153"/>
      <c r="D102" s="4">
        <f t="shared" ref="D102:AL102" si="107">D28</f>
        <v>0</v>
      </c>
      <c r="E102" s="4">
        <f t="shared" si="107"/>
        <v>0</v>
      </c>
      <c r="F102" s="4">
        <f t="shared" si="107"/>
        <v>0.01</v>
      </c>
      <c r="G102" s="4">
        <f t="shared" si="107"/>
        <v>5.9999999999999995E-4</v>
      </c>
      <c r="H102" s="4">
        <f t="shared" si="107"/>
        <v>0</v>
      </c>
      <c r="I102" s="4">
        <f t="shared" si="107"/>
        <v>0</v>
      </c>
      <c r="J102" s="4">
        <f t="shared" si="107"/>
        <v>0</v>
      </c>
      <c r="K102" s="4">
        <f t="shared" si="107"/>
        <v>0</v>
      </c>
      <c r="L102" s="4">
        <f t="shared" si="107"/>
        <v>0</v>
      </c>
      <c r="M102" s="4">
        <f t="shared" si="107"/>
        <v>0</v>
      </c>
      <c r="N102" s="4">
        <f t="shared" si="107"/>
        <v>0</v>
      </c>
      <c r="O102" s="4">
        <f t="shared" si="107"/>
        <v>0</v>
      </c>
      <c r="P102" s="4">
        <f t="shared" si="107"/>
        <v>0</v>
      </c>
      <c r="Q102" s="4">
        <f t="shared" si="107"/>
        <v>0</v>
      </c>
      <c r="R102" s="4">
        <f t="shared" si="107"/>
        <v>0</v>
      </c>
      <c r="S102" s="4">
        <f t="shared" si="107"/>
        <v>0</v>
      </c>
      <c r="T102" s="4">
        <f t="shared" si="107"/>
        <v>0</v>
      </c>
      <c r="U102" s="4">
        <f t="shared" si="107"/>
        <v>0</v>
      </c>
      <c r="V102" s="4">
        <f t="shared" si="107"/>
        <v>0</v>
      </c>
      <c r="W102" s="4">
        <f t="shared" si="107"/>
        <v>0</v>
      </c>
      <c r="X102" s="4">
        <f t="shared" si="107"/>
        <v>0</v>
      </c>
      <c r="Y102" s="4">
        <f t="shared" si="107"/>
        <v>0</v>
      </c>
      <c r="Z102" s="4">
        <f t="shared" si="107"/>
        <v>0</v>
      </c>
      <c r="AA102" s="4">
        <f t="shared" si="107"/>
        <v>0</v>
      </c>
      <c r="AB102" s="4">
        <f t="shared" si="107"/>
        <v>0</v>
      </c>
      <c r="AC102" s="4">
        <f t="shared" si="107"/>
        <v>0</v>
      </c>
      <c r="AD102" s="4">
        <f t="shared" si="107"/>
        <v>0</v>
      </c>
      <c r="AE102" s="4">
        <f t="shared" si="107"/>
        <v>0</v>
      </c>
      <c r="AF102" s="4">
        <f t="shared" ref="AF102:AI102" si="108">AF28</f>
        <v>0</v>
      </c>
      <c r="AG102" s="4">
        <f t="shared" si="108"/>
        <v>0</v>
      </c>
      <c r="AH102" s="4">
        <f t="shared" si="108"/>
        <v>0</v>
      </c>
      <c r="AI102" s="4">
        <f t="shared" si="108"/>
        <v>0</v>
      </c>
      <c r="AJ102" s="4">
        <f t="shared" si="107"/>
        <v>0</v>
      </c>
      <c r="AK102" s="4">
        <f t="shared" si="107"/>
        <v>0</v>
      </c>
      <c r="AL102" s="4">
        <f t="shared" si="107"/>
        <v>0</v>
      </c>
      <c r="AM102" s="4">
        <f t="shared" ref="AM102:BR102" si="109">AM28</f>
        <v>0</v>
      </c>
      <c r="AN102" s="4">
        <f t="shared" si="109"/>
        <v>0</v>
      </c>
      <c r="AO102" s="4">
        <f t="shared" si="109"/>
        <v>0</v>
      </c>
      <c r="AP102" s="4">
        <f t="shared" si="109"/>
        <v>0</v>
      </c>
      <c r="AQ102" s="4">
        <f t="shared" si="109"/>
        <v>0</v>
      </c>
      <c r="AR102" s="4">
        <f t="shared" si="109"/>
        <v>0</v>
      </c>
      <c r="AS102" s="4">
        <f t="shared" si="109"/>
        <v>0</v>
      </c>
      <c r="AT102" s="4">
        <f t="shared" si="109"/>
        <v>0</v>
      </c>
      <c r="AU102" s="4">
        <f t="shared" si="109"/>
        <v>0</v>
      </c>
      <c r="AV102" s="4">
        <f t="shared" si="109"/>
        <v>0</v>
      </c>
      <c r="AW102" s="4">
        <f t="shared" si="109"/>
        <v>0</v>
      </c>
      <c r="AX102" s="4">
        <f t="shared" si="109"/>
        <v>0</v>
      </c>
      <c r="AY102" s="4">
        <f t="shared" si="109"/>
        <v>0</v>
      </c>
      <c r="AZ102" s="4">
        <f t="shared" si="109"/>
        <v>0</v>
      </c>
      <c r="BA102" s="4">
        <f t="shared" si="109"/>
        <v>0</v>
      </c>
      <c r="BB102" s="4">
        <f t="shared" si="109"/>
        <v>0</v>
      </c>
      <c r="BC102" s="4">
        <f t="shared" si="109"/>
        <v>0</v>
      </c>
      <c r="BD102" s="4">
        <f t="shared" si="109"/>
        <v>0</v>
      </c>
      <c r="BE102" s="4">
        <f t="shared" si="109"/>
        <v>0</v>
      </c>
      <c r="BF102" s="4">
        <f t="shared" si="109"/>
        <v>0</v>
      </c>
      <c r="BG102" s="4">
        <f t="shared" si="109"/>
        <v>0</v>
      </c>
      <c r="BH102" s="4">
        <f t="shared" si="109"/>
        <v>0</v>
      </c>
      <c r="BI102" s="4">
        <f t="shared" si="109"/>
        <v>0</v>
      </c>
      <c r="BJ102" s="4">
        <f t="shared" si="109"/>
        <v>0</v>
      </c>
      <c r="BK102" s="4">
        <f t="shared" si="109"/>
        <v>0</v>
      </c>
      <c r="BL102" s="4">
        <f t="shared" si="109"/>
        <v>0</v>
      </c>
      <c r="BM102" s="4">
        <f t="shared" si="109"/>
        <v>0</v>
      </c>
      <c r="BN102" s="4">
        <f t="shared" si="109"/>
        <v>0</v>
      </c>
      <c r="BO102" s="4">
        <f t="shared" si="109"/>
        <v>0</v>
      </c>
      <c r="BP102" s="4">
        <f t="shared" si="109"/>
        <v>0</v>
      </c>
      <c r="BQ102" s="4">
        <f t="shared" si="109"/>
        <v>0</v>
      </c>
      <c r="BR102" s="54">
        <f t="shared" si="109"/>
        <v>0</v>
      </c>
    </row>
    <row r="103" spans="1:72" ht="15" customHeight="1">
      <c r="A103" s="151"/>
      <c r="B103" s="7">
        <f>B29</f>
        <v>0</v>
      </c>
      <c r="C103" s="153"/>
      <c r="D103" s="4">
        <f t="shared" ref="D103:AL103" si="110">D29</f>
        <v>0</v>
      </c>
      <c r="E103" s="4">
        <f t="shared" si="110"/>
        <v>0</v>
      </c>
      <c r="F103" s="4">
        <f t="shared" si="110"/>
        <v>0</v>
      </c>
      <c r="G103" s="4">
        <f t="shared" si="110"/>
        <v>0</v>
      </c>
      <c r="H103" s="4">
        <f t="shared" si="110"/>
        <v>0</v>
      </c>
      <c r="I103" s="4">
        <f t="shared" si="110"/>
        <v>0</v>
      </c>
      <c r="J103" s="4">
        <f t="shared" si="110"/>
        <v>0</v>
      </c>
      <c r="K103" s="4">
        <f t="shared" si="110"/>
        <v>0</v>
      </c>
      <c r="L103" s="4">
        <f t="shared" si="110"/>
        <v>0</v>
      </c>
      <c r="M103" s="4">
        <f t="shared" si="110"/>
        <v>0</v>
      </c>
      <c r="N103" s="4">
        <f t="shared" si="110"/>
        <v>0</v>
      </c>
      <c r="O103" s="4">
        <f t="shared" si="110"/>
        <v>0</v>
      </c>
      <c r="P103" s="4">
        <f t="shared" si="110"/>
        <v>0</v>
      </c>
      <c r="Q103" s="4">
        <f t="shared" si="110"/>
        <v>0</v>
      </c>
      <c r="R103" s="4">
        <f t="shared" si="110"/>
        <v>0</v>
      </c>
      <c r="S103" s="4">
        <f t="shared" si="110"/>
        <v>0</v>
      </c>
      <c r="T103" s="4">
        <f t="shared" si="110"/>
        <v>0</v>
      </c>
      <c r="U103" s="4">
        <f t="shared" si="110"/>
        <v>0</v>
      </c>
      <c r="V103" s="4">
        <f t="shared" si="110"/>
        <v>0</v>
      </c>
      <c r="W103" s="4">
        <f t="shared" si="110"/>
        <v>0</v>
      </c>
      <c r="X103" s="4">
        <f t="shared" si="110"/>
        <v>0</v>
      </c>
      <c r="Y103" s="4">
        <f t="shared" si="110"/>
        <v>0</v>
      </c>
      <c r="Z103" s="4">
        <f t="shared" si="110"/>
        <v>0</v>
      </c>
      <c r="AA103" s="4">
        <f t="shared" si="110"/>
        <v>0</v>
      </c>
      <c r="AB103" s="4">
        <f t="shared" si="110"/>
        <v>0</v>
      </c>
      <c r="AC103" s="4">
        <f t="shared" si="110"/>
        <v>0</v>
      </c>
      <c r="AD103" s="4">
        <f t="shared" si="110"/>
        <v>0</v>
      </c>
      <c r="AE103" s="4">
        <f t="shared" si="110"/>
        <v>0</v>
      </c>
      <c r="AF103" s="4">
        <f t="shared" ref="AF103:AI103" si="111">AF29</f>
        <v>0</v>
      </c>
      <c r="AG103" s="4">
        <f t="shared" si="111"/>
        <v>0</v>
      </c>
      <c r="AH103" s="4">
        <f t="shared" si="111"/>
        <v>0</v>
      </c>
      <c r="AI103" s="4">
        <f t="shared" si="111"/>
        <v>0</v>
      </c>
      <c r="AJ103" s="4">
        <f t="shared" si="110"/>
        <v>0</v>
      </c>
      <c r="AK103" s="4">
        <f t="shared" si="110"/>
        <v>0</v>
      </c>
      <c r="AL103" s="4">
        <f t="shared" si="110"/>
        <v>0</v>
      </c>
      <c r="AM103" s="4">
        <f t="shared" ref="AM103:BR103" si="112">AM29</f>
        <v>0</v>
      </c>
      <c r="AN103" s="4">
        <f t="shared" si="112"/>
        <v>0</v>
      </c>
      <c r="AO103" s="4">
        <f t="shared" si="112"/>
        <v>0</v>
      </c>
      <c r="AP103" s="4">
        <f t="shared" si="112"/>
        <v>0</v>
      </c>
      <c r="AQ103" s="4">
        <f t="shared" si="112"/>
        <v>0</v>
      </c>
      <c r="AR103" s="4">
        <f t="shared" si="112"/>
        <v>0</v>
      </c>
      <c r="AS103" s="4">
        <f t="shared" si="112"/>
        <v>0</v>
      </c>
      <c r="AT103" s="4">
        <f t="shared" si="112"/>
        <v>0</v>
      </c>
      <c r="AU103" s="4">
        <f t="shared" si="112"/>
        <v>0</v>
      </c>
      <c r="AV103" s="4">
        <f t="shared" si="112"/>
        <v>0</v>
      </c>
      <c r="AW103" s="4">
        <f t="shared" si="112"/>
        <v>0</v>
      </c>
      <c r="AX103" s="4">
        <f t="shared" si="112"/>
        <v>0</v>
      </c>
      <c r="AY103" s="4">
        <f t="shared" si="112"/>
        <v>0</v>
      </c>
      <c r="AZ103" s="4">
        <f t="shared" si="112"/>
        <v>0</v>
      </c>
      <c r="BA103" s="4">
        <f t="shared" si="112"/>
        <v>0</v>
      </c>
      <c r="BB103" s="4">
        <f t="shared" si="112"/>
        <v>0</v>
      </c>
      <c r="BC103" s="4">
        <f t="shared" si="112"/>
        <v>0</v>
      </c>
      <c r="BD103" s="4">
        <f t="shared" si="112"/>
        <v>0</v>
      </c>
      <c r="BE103" s="4">
        <f t="shared" si="112"/>
        <v>0</v>
      </c>
      <c r="BF103" s="4">
        <f t="shared" si="112"/>
        <v>0</v>
      </c>
      <c r="BG103" s="4">
        <f t="shared" si="112"/>
        <v>0</v>
      </c>
      <c r="BH103" s="4">
        <f t="shared" si="112"/>
        <v>0</v>
      </c>
      <c r="BI103" s="4">
        <f t="shared" si="112"/>
        <v>0</v>
      </c>
      <c r="BJ103" s="4">
        <f t="shared" si="112"/>
        <v>0</v>
      </c>
      <c r="BK103" s="4">
        <f t="shared" si="112"/>
        <v>0</v>
      </c>
      <c r="BL103" s="4">
        <f t="shared" si="112"/>
        <v>0</v>
      </c>
      <c r="BM103" s="4">
        <f t="shared" si="112"/>
        <v>0</v>
      </c>
      <c r="BN103" s="4">
        <f t="shared" si="112"/>
        <v>0</v>
      </c>
      <c r="BO103" s="4">
        <f t="shared" si="112"/>
        <v>0</v>
      </c>
      <c r="BP103" s="4">
        <f t="shared" si="112"/>
        <v>0</v>
      </c>
      <c r="BQ103" s="4">
        <f t="shared" si="112"/>
        <v>0</v>
      </c>
      <c r="BR103" s="54">
        <f t="shared" si="112"/>
        <v>0</v>
      </c>
    </row>
    <row r="104" spans="1:72" ht="15" customHeight="1">
      <c r="A104" s="151"/>
      <c r="B104" s="7">
        <f>B30</f>
        <v>0</v>
      </c>
      <c r="C104" s="154"/>
      <c r="D104" s="4">
        <f t="shared" ref="D104:AL104" si="113">D30</f>
        <v>0</v>
      </c>
      <c r="E104" s="4">
        <f t="shared" si="113"/>
        <v>0</v>
      </c>
      <c r="F104" s="4">
        <f t="shared" si="113"/>
        <v>0</v>
      </c>
      <c r="G104" s="4">
        <f t="shared" si="113"/>
        <v>0</v>
      </c>
      <c r="H104" s="4">
        <f t="shared" si="113"/>
        <v>0</v>
      </c>
      <c r="I104" s="4">
        <f t="shared" si="113"/>
        <v>0</v>
      </c>
      <c r="J104" s="4">
        <f t="shared" si="113"/>
        <v>0</v>
      </c>
      <c r="K104" s="4">
        <f t="shared" si="113"/>
        <v>0</v>
      </c>
      <c r="L104" s="4">
        <f t="shared" si="113"/>
        <v>0</v>
      </c>
      <c r="M104" s="4">
        <f t="shared" si="113"/>
        <v>0</v>
      </c>
      <c r="N104" s="4">
        <f t="shared" si="113"/>
        <v>0</v>
      </c>
      <c r="O104" s="4">
        <f t="shared" si="113"/>
        <v>0</v>
      </c>
      <c r="P104" s="4">
        <f t="shared" si="113"/>
        <v>0</v>
      </c>
      <c r="Q104" s="4">
        <f t="shared" si="113"/>
        <v>0</v>
      </c>
      <c r="R104" s="4">
        <f t="shared" si="113"/>
        <v>0</v>
      </c>
      <c r="S104" s="4">
        <f t="shared" si="113"/>
        <v>0</v>
      </c>
      <c r="T104" s="4">
        <f t="shared" si="113"/>
        <v>0</v>
      </c>
      <c r="U104" s="4">
        <f t="shared" si="113"/>
        <v>0</v>
      </c>
      <c r="V104" s="4">
        <f t="shared" si="113"/>
        <v>0</v>
      </c>
      <c r="W104" s="4">
        <f t="shared" si="113"/>
        <v>0</v>
      </c>
      <c r="X104" s="4">
        <f t="shared" si="113"/>
        <v>0</v>
      </c>
      <c r="Y104" s="4">
        <f t="shared" si="113"/>
        <v>0</v>
      </c>
      <c r="Z104" s="4">
        <f t="shared" si="113"/>
        <v>0</v>
      </c>
      <c r="AA104" s="4">
        <f t="shared" si="113"/>
        <v>0</v>
      </c>
      <c r="AB104" s="4">
        <f t="shared" si="113"/>
        <v>0</v>
      </c>
      <c r="AC104" s="4">
        <f t="shared" si="113"/>
        <v>0</v>
      </c>
      <c r="AD104" s="4">
        <f t="shared" si="113"/>
        <v>0</v>
      </c>
      <c r="AE104" s="4">
        <f t="shared" si="113"/>
        <v>0</v>
      </c>
      <c r="AF104" s="4">
        <f t="shared" ref="AF104:AI104" si="114">AF30</f>
        <v>0</v>
      </c>
      <c r="AG104" s="4">
        <f t="shared" si="114"/>
        <v>0</v>
      </c>
      <c r="AH104" s="4">
        <f t="shared" si="114"/>
        <v>0</v>
      </c>
      <c r="AI104" s="4">
        <f t="shared" si="114"/>
        <v>0</v>
      </c>
      <c r="AJ104" s="4">
        <f t="shared" si="113"/>
        <v>0</v>
      </c>
      <c r="AK104" s="4">
        <f t="shared" si="113"/>
        <v>0</v>
      </c>
      <c r="AL104" s="4">
        <f t="shared" si="113"/>
        <v>0</v>
      </c>
      <c r="AM104" s="4">
        <f t="shared" ref="AM104:BR104" si="115">AM30</f>
        <v>0</v>
      </c>
      <c r="AN104" s="4">
        <f t="shared" si="115"/>
        <v>0</v>
      </c>
      <c r="AO104" s="4">
        <f t="shared" si="115"/>
        <v>0</v>
      </c>
      <c r="AP104" s="4">
        <f t="shared" si="115"/>
        <v>0</v>
      </c>
      <c r="AQ104" s="4">
        <f t="shared" si="115"/>
        <v>0</v>
      </c>
      <c r="AR104" s="4">
        <f t="shared" si="115"/>
        <v>0</v>
      </c>
      <c r="AS104" s="4">
        <f t="shared" si="115"/>
        <v>0</v>
      </c>
      <c r="AT104" s="4">
        <f t="shared" si="115"/>
        <v>0</v>
      </c>
      <c r="AU104" s="4">
        <f t="shared" si="115"/>
        <v>0</v>
      </c>
      <c r="AV104" s="4">
        <f t="shared" si="115"/>
        <v>0</v>
      </c>
      <c r="AW104" s="4">
        <f t="shared" si="115"/>
        <v>0</v>
      </c>
      <c r="AX104" s="4">
        <f t="shared" si="115"/>
        <v>0</v>
      </c>
      <c r="AY104" s="4">
        <f t="shared" si="115"/>
        <v>0</v>
      </c>
      <c r="AZ104" s="4">
        <f t="shared" si="115"/>
        <v>0</v>
      </c>
      <c r="BA104" s="4">
        <f t="shared" si="115"/>
        <v>0</v>
      </c>
      <c r="BB104" s="4">
        <f t="shared" si="115"/>
        <v>0</v>
      </c>
      <c r="BC104" s="4">
        <f t="shared" si="115"/>
        <v>0</v>
      </c>
      <c r="BD104" s="4">
        <f t="shared" si="115"/>
        <v>0</v>
      </c>
      <c r="BE104" s="4">
        <f t="shared" si="115"/>
        <v>0</v>
      </c>
      <c r="BF104" s="4">
        <f t="shared" si="115"/>
        <v>0</v>
      </c>
      <c r="BG104" s="4">
        <f t="shared" si="115"/>
        <v>0</v>
      </c>
      <c r="BH104" s="4">
        <f t="shared" si="115"/>
        <v>0</v>
      </c>
      <c r="BI104" s="4">
        <f t="shared" si="115"/>
        <v>0</v>
      </c>
      <c r="BJ104" s="4">
        <f t="shared" si="115"/>
        <v>0</v>
      </c>
      <c r="BK104" s="4">
        <f t="shared" si="115"/>
        <v>0</v>
      </c>
      <c r="BL104" s="4">
        <f t="shared" si="115"/>
        <v>0</v>
      </c>
      <c r="BM104" s="4">
        <f t="shared" si="115"/>
        <v>0</v>
      </c>
      <c r="BN104" s="4">
        <f t="shared" si="115"/>
        <v>0</v>
      </c>
      <c r="BO104" s="4">
        <f t="shared" si="115"/>
        <v>0</v>
      </c>
      <c r="BP104" s="4">
        <f t="shared" si="115"/>
        <v>0</v>
      </c>
      <c r="BQ104" s="4">
        <f t="shared" si="115"/>
        <v>0</v>
      </c>
      <c r="BR104" s="54">
        <f t="shared" si="115"/>
        <v>0</v>
      </c>
    </row>
    <row r="105" spans="1:72" ht="17.399999999999999">
      <c r="B105" s="8" t="s">
        <v>23</v>
      </c>
      <c r="C105" s="9"/>
      <c r="D105" s="10">
        <f>SUM(D100:D104)</f>
        <v>0.02</v>
      </c>
      <c r="E105" s="10">
        <f t="shared" ref="E105:BQ105" si="116">SUM(E100:E104)</f>
        <v>0</v>
      </c>
      <c r="F105" s="10">
        <f t="shared" si="116"/>
        <v>0.01</v>
      </c>
      <c r="G105" s="10">
        <f t="shared" si="116"/>
        <v>5.9999999999999995E-4</v>
      </c>
      <c r="H105" s="10">
        <f t="shared" si="116"/>
        <v>0</v>
      </c>
      <c r="I105" s="10">
        <f t="shared" si="116"/>
        <v>0</v>
      </c>
      <c r="J105" s="10">
        <f t="shared" si="116"/>
        <v>0</v>
      </c>
      <c r="K105" s="10">
        <f t="shared" si="116"/>
        <v>0</v>
      </c>
      <c r="L105" s="10">
        <f t="shared" si="116"/>
        <v>0</v>
      </c>
      <c r="M105" s="10">
        <f t="shared" si="116"/>
        <v>0</v>
      </c>
      <c r="N105" s="10">
        <f t="shared" si="116"/>
        <v>0</v>
      </c>
      <c r="O105" s="10">
        <f t="shared" si="116"/>
        <v>0</v>
      </c>
      <c r="P105" s="10">
        <f t="shared" si="116"/>
        <v>0</v>
      </c>
      <c r="Q105" s="10">
        <f t="shared" si="116"/>
        <v>0</v>
      </c>
      <c r="R105" s="10">
        <f t="shared" si="116"/>
        <v>0</v>
      </c>
      <c r="S105" s="10">
        <f t="shared" si="116"/>
        <v>0</v>
      </c>
      <c r="T105" s="10">
        <f t="shared" si="116"/>
        <v>0</v>
      </c>
      <c r="U105" s="10">
        <f t="shared" si="116"/>
        <v>1.7999999999999999E-2</v>
      </c>
      <c r="V105" s="10">
        <f t="shared" si="116"/>
        <v>0</v>
      </c>
      <c r="W105" s="10">
        <f>SUM(W100:W104)</f>
        <v>0</v>
      </c>
      <c r="X105" s="10">
        <f t="shared" si="116"/>
        <v>0</v>
      </c>
      <c r="Y105" s="10">
        <f t="shared" si="116"/>
        <v>0</v>
      </c>
      <c r="Z105" s="10">
        <f t="shared" si="116"/>
        <v>0</v>
      </c>
      <c r="AA105" s="10">
        <f t="shared" si="116"/>
        <v>0</v>
      </c>
      <c r="AB105" s="10">
        <f t="shared" si="116"/>
        <v>0</v>
      </c>
      <c r="AC105" s="10">
        <f t="shared" si="116"/>
        <v>0</v>
      </c>
      <c r="AD105" s="10">
        <f t="shared" si="116"/>
        <v>0</v>
      </c>
      <c r="AE105" s="10">
        <f t="shared" si="116"/>
        <v>0</v>
      </c>
      <c r="AF105" s="10">
        <f t="shared" ref="AF105:AI105" si="117">SUM(AF100:AF104)</f>
        <v>0</v>
      </c>
      <c r="AG105" s="10">
        <f t="shared" si="117"/>
        <v>0</v>
      </c>
      <c r="AH105" s="10">
        <f t="shared" si="117"/>
        <v>0</v>
      </c>
      <c r="AI105" s="10">
        <f t="shared" si="117"/>
        <v>0</v>
      </c>
      <c r="AJ105" s="10">
        <f t="shared" si="116"/>
        <v>0</v>
      </c>
      <c r="AK105" s="10">
        <f t="shared" si="116"/>
        <v>0</v>
      </c>
      <c r="AL105" s="10">
        <f t="shared" si="116"/>
        <v>0</v>
      </c>
      <c r="AM105" s="10">
        <f t="shared" si="116"/>
        <v>0</v>
      </c>
      <c r="AN105" s="10">
        <f t="shared" si="116"/>
        <v>0</v>
      </c>
      <c r="AO105" s="10">
        <f t="shared" si="116"/>
        <v>0</v>
      </c>
      <c r="AP105" s="10">
        <f t="shared" si="116"/>
        <v>0</v>
      </c>
      <c r="AQ105" s="10">
        <f t="shared" si="116"/>
        <v>0</v>
      </c>
      <c r="AR105" s="10">
        <f t="shared" si="116"/>
        <v>0</v>
      </c>
      <c r="AS105" s="10">
        <f t="shared" si="116"/>
        <v>0</v>
      </c>
      <c r="AT105" s="10">
        <f t="shared" si="116"/>
        <v>0</v>
      </c>
      <c r="AU105" s="10">
        <f t="shared" si="116"/>
        <v>0</v>
      </c>
      <c r="AV105" s="10">
        <f t="shared" si="116"/>
        <v>0</v>
      </c>
      <c r="AW105" s="10">
        <f t="shared" si="116"/>
        <v>0</v>
      </c>
      <c r="AX105" s="10">
        <f t="shared" si="116"/>
        <v>0</v>
      </c>
      <c r="AY105" s="10">
        <f t="shared" si="116"/>
        <v>6.3E-3</v>
      </c>
      <c r="AZ105" s="10">
        <f t="shared" si="116"/>
        <v>0</v>
      </c>
      <c r="BA105" s="10">
        <f t="shared" si="116"/>
        <v>0</v>
      </c>
      <c r="BB105" s="10">
        <f t="shared" si="116"/>
        <v>0</v>
      </c>
      <c r="BC105" s="10">
        <f t="shared" si="116"/>
        <v>0</v>
      </c>
      <c r="BD105" s="10">
        <f t="shared" si="116"/>
        <v>0</v>
      </c>
      <c r="BE105" s="10">
        <f t="shared" si="116"/>
        <v>0</v>
      </c>
      <c r="BF105" s="10">
        <f t="shared" si="116"/>
        <v>0</v>
      </c>
      <c r="BG105" s="10">
        <f t="shared" si="116"/>
        <v>0</v>
      </c>
      <c r="BH105" s="10">
        <f t="shared" si="116"/>
        <v>0</v>
      </c>
      <c r="BI105" s="10">
        <f t="shared" si="116"/>
        <v>0</v>
      </c>
      <c r="BJ105" s="10">
        <f t="shared" si="116"/>
        <v>0.125</v>
      </c>
      <c r="BK105" s="10">
        <f t="shared" si="116"/>
        <v>1.4E-2</v>
      </c>
      <c r="BL105" s="10">
        <f t="shared" si="116"/>
        <v>1.25E-3</v>
      </c>
      <c r="BM105" s="10">
        <f t="shared" si="116"/>
        <v>0</v>
      </c>
      <c r="BN105" s="10">
        <f t="shared" si="116"/>
        <v>0</v>
      </c>
      <c r="BO105" s="10">
        <f t="shared" si="116"/>
        <v>0</v>
      </c>
      <c r="BP105" s="10">
        <f t="shared" si="116"/>
        <v>2E-3</v>
      </c>
      <c r="BQ105" s="10">
        <f t="shared" si="116"/>
        <v>1E-3</v>
      </c>
      <c r="BR105" s="55">
        <f t="shared" ref="BR105" si="118">SUM(BR100:BR104)</f>
        <v>0</v>
      </c>
    </row>
    <row r="106" spans="1:72" ht="17.399999999999999">
      <c r="B106" s="8" t="s">
        <v>24</v>
      </c>
      <c r="C106" s="9"/>
      <c r="D106" s="11">
        <f t="shared" ref="D106:BQ106" si="119">PRODUCT(D105,$F$7)</f>
        <v>0.02</v>
      </c>
      <c r="E106" s="11">
        <f t="shared" si="119"/>
        <v>0</v>
      </c>
      <c r="F106" s="11">
        <f t="shared" si="119"/>
        <v>0.01</v>
      </c>
      <c r="G106" s="11">
        <f t="shared" si="119"/>
        <v>5.9999999999999995E-4</v>
      </c>
      <c r="H106" s="11">
        <f t="shared" si="119"/>
        <v>0</v>
      </c>
      <c r="I106" s="11">
        <f t="shared" si="119"/>
        <v>0</v>
      </c>
      <c r="J106" s="11">
        <f t="shared" si="119"/>
        <v>0</v>
      </c>
      <c r="K106" s="11">
        <f t="shared" si="119"/>
        <v>0</v>
      </c>
      <c r="L106" s="11">
        <f t="shared" si="119"/>
        <v>0</v>
      </c>
      <c r="M106" s="11">
        <f t="shared" si="119"/>
        <v>0</v>
      </c>
      <c r="N106" s="11">
        <f t="shared" si="119"/>
        <v>0</v>
      </c>
      <c r="O106" s="11">
        <f t="shared" si="119"/>
        <v>0</v>
      </c>
      <c r="P106" s="11">
        <f t="shared" si="119"/>
        <v>0</v>
      </c>
      <c r="Q106" s="11">
        <f t="shared" si="119"/>
        <v>0</v>
      </c>
      <c r="R106" s="11">
        <f t="shared" si="119"/>
        <v>0</v>
      </c>
      <c r="S106" s="11">
        <f t="shared" si="119"/>
        <v>0</v>
      </c>
      <c r="T106" s="11">
        <f t="shared" si="119"/>
        <v>0</v>
      </c>
      <c r="U106" s="11">
        <f t="shared" si="119"/>
        <v>1.7999999999999999E-2</v>
      </c>
      <c r="V106" s="11">
        <f t="shared" si="119"/>
        <v>0</v>
      </c>
      <c r="W106" s="11">
        <f>PRODUCT(W105,$F$7)</f>
        <v>0</v>
      </c>
      <c r="X106" s="11">
        <f t="shared" si="119"/>
        <v>0</v>
      </c>
      <c r="Y106" s="11">
        <f t="shared" si="119"/>
        <v>0</v>
      </c>
      <c r="Z106" s="11">
        <f t="shared" si="119"/>
        <v>0</v>
      </c>
      <c r="AA106" s="11">
        <f t="shared" si="119"/>
        <v>0</v>
      </c>
      <c r="AB106" s="11">
        <f t="shared" si="119"/>
        <v>0</v>
      </c>
      <c r="AC106" s="11">
        <f t="shared" si="119"/>
        <v>0</v>
      </c>
      <c r="AD106" s="11">
        <f t="shared" si="119"/>
        <v>0</v>
      </c>
      <c r="AE106" s="11">
        <f t="shared" si="119"/>
        <v>0</v>
      </c>
      <c r="AF106" s="11">
        <f t="shared" ref="AF106:AI106" si="120">PRODUCT(AF105,$F$7)</f>
        <v>0</v>
      </c>
      <c r="AG106" s="11">
        <f t="shared" si="120"/>
        <v>0</v>
      </c>
      <c r="AH106" s="11">
        <f t="shared" si="120"/>
        <v>0</v>
      </c>
      <c r="AI106" s="11">
        <f t="shared" si="120"/>
        <v>0</v>
      </c>
      <c r="AJ106" s="11">
        <f t="shared" si="119"/>
        <v>0</v>
      </c>
      <c r="AK106" s="11">
        <f t="shared" si="119"/>
        <v>0</v>
      </c>
      <c r="AL106" s="11">
        <f t="shared" si="119"/>
        <v>0</v>
      </c>
      <c r="AM106" s="11">
        <f t="shared" si="119"/>
        <v>0</v>
      </c>
      <c r="AN106" s="11">
        <f t="shared" si="119"/>
        <v>0</v>
      </c>
      <c r="AO106" s="11">
        <f t="shared" si="119"/>
        <v>0</v>
      </c>
      <c r="AP106" s="11">
        <f t="shared" si="119"/>
        <v>0</v>
      </c>
      <c r="AQ106" s="11">
        <f t="shared" si="119"/>
        <v>0</v>
      </c>
      <c r="AR106" s="11">
        <f t="shared" si="119"/>
        <v>0</v>
      </c>
      <c r="AS106" s="11">
        <f t="shared" si="119"/>
        <v>0</v>
      </c>
      <c r="AT106" s="11">
        <f t="shared" si="119"/>
        <v>0</v>
      </c>
      <c r="AU106" s="11">
        <f t="shared" si="119"/>
        <v>0</v>
      </c>
      <c r="AV106" s="11">
        <f t="shared" si="119"/>
        <v>0</v>
      </c>
      <c r="AW106" s="11">
        <f t="shared" si="119"/>
        <v>0</v>
      </c>
      <c r="AX106" s="11">
        <f t="shared" si="119"/>
        <v>0</v>
      </c>
      <c r="AY106" s="11">
        <f t="shared" si="119"/>
        <v>6.3E-3</v>
      </c>
      <c r="AZ106" s="11">
        <f t="shared" si="119"/>
        <v>0</v>
      </c>
      <c r="BA106" s="11">
        <f t="shared" si="119"/>
        <v>0</v>
      </c>
      <c r="BB106" s="11">
        <f t="shared" si="119"/>
        <v>0</v>
      </c>
      <c r="BC106" s="11">
        <f t="shared" si="119"/>
        <v>0</v>
      </c>
      <c r="BD106" s="11">
        <f t="shared" si="119"/>
        <v>0</v>
      </c>
      <c r="BE106" s="11">
        <f t="shared" si="119"/>
        <v>0</v>
      </c>
      <c r="BF106" s="11">
        <f t="shared" si="119"/>
        <v>0</v>
      </c>
      <c r="BG106" s="11">
        <f t="shared" si="119"/>
        <v>0</v>
      </c>
      <c r="BH106" s="11">
        <f t="shared" si="119"/>
        <v>0</v>
      </c>
      <c r="BI106" s="11">
        <f t="shared" si="119"/>
        <v>0</v>
      </c>
      <c r="BJ106" s="11">
        <f t="shared" si="119"/>
        <v>0.125</v>
      </c>
      <c r="BK106" s="11">
        <f t="shared" si="119"/>
        <v>1.4E-2</v>
      </c>
      <c r="BL106" s="11">
        <f t="shared" si="119"/>
        <v>1.25E-3</v>
      </c>
      <c r="BM106" s="11">
        <f t="shared" si="119"/>
        <v>0</v>
      </c>
      <c r="BN106" s="11">
        <f t="shared" si="119"/>
        <v>0</v>
      </c>
      <c r="BO106" s="11">
        <f t="shared" si="119"/>
        <v>0</v>
      </c>
      <c r="BP106" s="11">
        <f t="shared" si="119"/>
        <v>2E-3</v>
      </c>
      <c r="BQ106" s="11">
        <f t="shared" si="119"/>
        <v>1E-3</v>
      </c>
      <c r="BR106" s="56">
        <f t="shared" ref="BR106" si="121">PRODUCT(BR105,$F$7)</f>
        <v>0</v>
      </c>
    </row>
    <row r="108" spans="1:72" ht="17.399999999999999">
      <c r="A108" s="12"/>
      <c r="B108" s="13" t="s">
        <v>25</v>
      </c>
      <c r="C108" s="14" t="s">
        <v>26</v>
      </c>
      <c r="D108" s="15">
        <f t="shared" ref="D108:AL108" si="122">D42</f>
        <v>90.9</v>
      </c>
      <c r="E108" s="15">
        <f t="shared" si="122"/>
        <v>96</v>
      </c>
      <c r="F108" s="15">
        <f t="shared" si="122"/>
        <v>93</v>
      </c>
      <c r="G108" s="15">
        <f t="shared" si="122"/>
        <v>780</v>
      </c>
      <c r="H108" s="15">
        <f t="shared" si="122"/>
        <v>1610</v>
      </c>
      <c r="I108" s="15">
        <f t="shared" si="122"/>
        <v>760</v>
      </c>
      <c r="J108" s="15">
        <f t="shared" si="122"/>
        <v>90.57</v>
      </c>
      <c r="K108" s="15">
        <f t="shared" si="122"/>
        <v>1038.8900000000001</v>
      </c>
      <c r="L108" s="15">
        <f t="shared" si="122"/>
        <v>255.2</v>
      </c>
      <c r="M108" s="15">
        <f t="shared" si="122"/>
        <v>796</v>
      </c>
      <c r="N108" s="15">
        <f t="shared" si="122"/>
        <v>126.38</v>
      </c>
      <c r="O108" s="15">
        <f t="shared" si="122"/>
        <v>416.09</v>
      </c>
      <c r="P108" s="15">
        <f t="shared" si="122"/>
        <v>634.21</v>
      </c>
      <c r="Q108" s="15">
        <f t="shared" si="122"/>
        <v>503.33</v>
      </c>
      <c r="R108" s="15">
        <f t="shared" si="122"/>
        <v>0</v>
      </c>
      <c r="S108" s="15">
        <f t="shared" si="122"/>
        <v>0</v>
      </c>
      <c r="T108" s="15">
        <f t="shared" si="122"/>
        <v>0</v>
      </c>
      <c r="U108" s="15">
        <f t="shared" si="122"/>
        <v>920</v>
      </c>
      <c r="V108" s="15">
        <f t="shared" si="122"/>
        <v>464.1</v>
      </c>
      <c r="W108" s="15">
        <f t="shared" si="122"/>
        <v>249</v>
      </c>
      <c r="X108" s="15">
        <f t="shared" si="122"/>
        <v>8.6999999999999993</v>
      </c>
      <c r="Y108" s="15">
        <f t="shared" si="122"/>
        <v>0</v>
      </c>
      <c r="Z108" s="15">
        <f t="shared" si="122"/>
        <v>415</v>
      </c>
      <c r="AA108" s="15">
        <f t="shared" si="122"/>
        <v>416</v>
      </c>
      <c r="AB108" s="15">
        <f t="shared" si="122"/>
        <v>358</v>
      </c>
      <c r="AC108" s="15">
        <f t="shared" si="122"/>
        <v>283</v>
      </c>
      <c r="AD108" s="15">
        <f t="shared" si="122"/>
        <v>144</v>
      </c>
      <c r="AE108" s="15">
        <f t="shared" si="122"/>
        <v>668</v>
      </c>
      <c r="AF108" s="15"/>
      <c r="AG108" s="15"/>
      <c r="AH108" s="15">
        <f t="shared" si="122"/>
        <v>340</v>
      </c>
      <c r="AI108" s="15"/>
      <c r="AJ108" s="15">
        <f t="shared" si="122"/>
        <v>263.64</v>
      </c>
      <c r="AK108" s="15">
        <f t="shared" si="122"/>
        <v>98</v>
      </c>
      <c r="AL108" s="15">
        <f t="shared" si="122"/>
        <v>67</v>
      </c>
      <c r="AM108" s="15">
        <f t="shared" ref="AM108:BR108" si="123">AM42</f>
        <v>49.4</v>
      </c>
      <c r="AN108" s="15">
        <f t="shared" si="123"/>
        <v>240</v>
      </c>
      <c r="AO108" s="15">
        <f t="shared" si="123"/>
        <v>258</v>
      </c>
      <c r="AP108" s="15">
        <f t="shared" si="123"/>
        <v>0</v>
      </c>
      <c r="AQ108" s="15">
        <f t="shared" si="123"/>
        <v>346</v>
      </c>
      <c r="AR108" s="15">
        <f t="shared" si="123"/>
        <v>0</v>
      </c>
      <c r="AS108" s="15">
        <f t="shared" si="123"/>
        <v>281.61</v>
      </c>
      <c r="AT108" s="15">
        <f t="shared" si="123"/>
        <v>87.5</v>
      </c>
      <c r="AU108" s="15">
        <f t="shared" si="123"/>
        <v>74</v>
      </c>
      <c r="AV108" s="15">
        <f t="shared" si="123"/>
        <v>64.67</v>
      </c>
      <c r="AW108" s="15">
        <f t="shared" si="123"/>
        <v>75.709999999999994</v>
      </c>
      <c r="AX108" s="15">
        <f t="shared" si="123"/>
        <v>85.71</v>
      </c>
      <c r="AY108" s="15">
        <f t="shared" si="123"/>
        <v>58.75</v>
      </c>
      <c r="AZ108" s="15">
        <f t="shared" si="123"/>
        <v>95.38</v>
      </c>
      <c r="BA108" s="15">
        <f t="shared" si="123"/>
        <v>74</v>
      </c>
      <c r="BB108" s="15">
        <f t="shared" si="123"/>
        <v>65</v>
      </c>
      <c r="BC108" s="15">
        <f t="shared" si="123"/>
        <v>139.33000000000001</v>
      </c>
      <c r="BD108" s="15">
        <f t="shared" si="123"/>
        <v>362</v>
      </c>
      <c r="BE108" s="15">
        <f t="shared" si="123"/>
        <v>549</v>
      </c>
      <c r="BF108" s="15">
        <f t="shared" si="123"/>
        <v>666</v>
      </c>
      <c r="BG108" s="15">
        <f t="shared" si="123"/>
        <v>300</v>
      </c>
      <c r="BH108" s="15">
        <f t="shared" si="123"/>
        <v>578</v>
      </c>
      <c r="BI108" s="15">
        <f t="shared" si="123"/>
        <v>0</v>
      </c>
      <c r="BJ108" s="15">
        <f t="shared" si="123"/>
        <v>84</v>
      </c>
      <c r="BK108" s="15">
        <f t="shared" si="123"/>
        <v>68</v>
      </c>
      <c r="BL108" s="15">
        <f t="shared" si="123"/>
        <v>79</v>
      </c>
      <c r="BM108" s="15">
        <f t="shared" si="123"/>
        <v>87</v>
      </c>
      <c r="BN108" s="15">
        <f t="shared" si="123"/>
        <v>109</v>
      </c>
      <c r="BO108" s="15">
        <f t="shared" si="123"/>
        <v>329</v>
      </c>
      <c r="BP108" s="15">
        <f t="shared" si="123"/>
        <v>182.22</v>
      </c>
      <c r="BQ108" s="15">
        <f t="shared" si="123"/>
        <v>25</v>
      </c>
      <c r="BR108" s="55">
        <f t="shared" si="123"/>
        <v>0</v>
      </c>
    </row>
    <row r="109" spans="1:72" ht="17.399999999999999">
      <c r="B109" s="8" t="s">
        <v>27</v>
      </c>
      <c r="C109" s="9" t="s">
        <v>26</v>
      </c>
      <c r="D109" s="10">
        <f>D108/1000</f>
        <v>9.0900000000000009E-2</v>
      </c>
      <c r="E109" s="10">
        <f t="shared" ref="E109:BQ109" si="124">E108/1000</f>
        <v>9.6000000000000002E-2</v>
      </c>
      <c r="F109" s="10">
        <f t="shared" si="124"/>
        <v>9.2999999999999999E-2</v>
      </c>
      <c r="G109" s="10">
        <f t="shared" si="124"/>
        <v>0.78</v>
      </c>
      <c r="H109" s="10">
        <f t="shared" si="124"/>
        <v>1.61</v>
      </c>
      <c r="I109" s="10">
        <f t="shared" si="124"/>
        <v>0.76</v>
      </c>
      <c r="J109" s="10">
        <f t="shared" si="124"/>
        <v>9.0569999999999998E-2</v>
      </c>
      <c r="K109" s="10">
        <f t="shared" si="124"/>
        <v>1.0388900000000001</v>
      </c>
      <c r="L109" s="10">
        <f t="shared" si="124"/>
        <v>0.25519999999999998</v>
      </c>
      <c r="M109" s="10">
        <f t="shared" si="124"/>
        <v>0.79600000000000004</v>
      </c>
      <c r="N109" s="10">
        <f t="shared" si="124"/>
        <v>0.12637999999999999</v>
      </c>
      <c r="O109" s="10">
        <f t="shared" si="124"/>
        <v>0.41608999999999996</v>
      </c>
      <c r="P109" s="10">
        <f t="shared" si="124"/>
        <v>0.63421000000000005</v>
      </c>
      <c r="Q109" s="10">
        <f t="shared" si="124"/>
        <v>0.50332999999999994</v>
      </c>
      <c r="R109" s="10">
        <f t="shared" si="124"/>
        <v>0</v>
      </c>
      <c r="S109" s="10">
        <f t="shared" si="124"/>
        <v>0</v>
      </c>
      <c r="T109" s="10">
        <f t="shared" si="124"/>
        <v>0</v>
      </c>
      <c r="U109" s="10">
        <f t="shared" si="124"/>
        <v>0.92</v>
      </c>
      <c r="V109" s="10">
        <f t="shared" si="124"/>
        <v>0.46410000000000001</v>
      </c>
      <c r="W109" s="10">
        <f>W108/1000</f>
        <v>0.249</v>
      </c>
      <c r="X109" s="10">
        <f t="shared" si="124"/>
        <v>8.6999999999999994E-3</v>
      </c>
      <c r="Y109" s="10">
        <f t="shared" si="124"/>
        <v>0</v>
      </c>
      <c r="Z109" s="10">
        <f t="shared" si="124"/>
        <v>0.41499999999999998</v>
      </c>
      <c r="AA109" s="10">
        <f t="shared" si="124"/>
        <v>0.41599999999999998</v>
      </c>
      <c r="AB109" s="10">
        <f t="shared" si="124"/>
        <v>0.35799999999999998</v>
      </c>
      <c r="AC109" s="10">
        <f t="shared" si="124"/>
        <v>0.28299999999999997</v>
      </c>
      <c r="AD109" s="10">
        <f t="shared" si="124"/>
        <v>0.14399999999999999</v>
      </c>
      <c r="AE109" s="10">
        <f t="shared" si="124"/>
        <v>0.66800000000000004</v>
      </c>
      <c r="AF109" s="10">
        <f t="shared" ref="AF109:AI109" si="125">AF108/1000</f>
        <v>0</v>
      </c>
      <c r="AG109" s="10">
        <f t="shared" si="125"/>
        <v>0</v>
      </c>
      <c r="AH109" s="10">
        <f t="shared" si="125"/>
        <v>0.34</v>
      </c>
      <c r="AI109" s="10">
        <f t="shared" si="125"/>
        <v>0</v>
      </c>
      <c r="AJ109" s="10">
        <f t="shared" si="124"/>
        <v>0.26363999999999999</v>
      </c>
      <c r="AK109" s="10">
        <f t="shared" si="124"/>
        <v>9.8000000000000004E-2</v>
      </c>
      <c r="AL109" s="10">
        <f t="shared" si="124"/>
        <v>6.7000000000000004E-2</v>
      </c>
      <c r="AM109" s="10">
        <f t="shared" si="124"/>
        <v>4.9399999999999999E-2</v>
      </c>
      <c r="AN109" s="10">
        <f t="shared" si="124"/>
        <v>0.24</v>
      </c>
      <c r="AO109" s="10">
        <f t="shared" si="124"/>
        <v>0.25800000000000001</v>
      </c>
      <c r="AP109" s="10">
        <f t="shared" si="124"/>
        <v>0</v>
      </c>
      <c r="AQ109" s="10">
        <f t="shared" si="124"/>
        <v>0.34599999999999997</v>
      </c>
      <c r="AR109" s="10">
        <f t="shared" si="124"/>
        <v>0</v>
      </c>
      <c r="AS109" s="10">
        <f t="shared" si="124"/>
        <v>0.28161000000000003</v>
      </c>
      <c r="AT109" s="10">
        <f t="shared" si="124"/>
        <v>8.7499999999999994E-2</v>
      </c>
      <c r="AU109" s="10">
        <f t="shared" si="124"/>
        <v>7.3999999999999996E-2</v>
      </c>
      <c r="AV109" s="10">
        <f t="shared" si="124"/>
        <v>6.4670000000000005E-2</v>
      </c>
      <c r="AW109" s="10">
        <f t="shared" si="124"/>
        <v>7.571E-2</v>
      </c>
      <c r="AX109" s="10">
        <f t="shared" si="124"/>
        <v>8.5709999999999995E-2</v>
      </c>
      <c r="AY109" s="10">
        <f t="shared" si="124"/>
        <v>5.8749999999999997E-2</v>
      </c>
      <c r="AZ109" s="10">
        <f t="shared" si="124"/>
        <v>9.5379999999999993E-2</v>
      </c>
      <c r="BA109" s="10">
        <f t="shared" si="124"/>
        <v>7.3999999999999996E-2</v>
      </c>
      <c r="BB109" s="10">
        <f t="shared" si="124"/>
        <v>6.5000000000000002E-2</v>
      </c>
      <c r="BC109" s="10">
        <f t="shared" si="124"/>
        <v>0.13933000000000001</v>
      </c>
      <c r="BD109" s="10">
        <f t="shared" si="124"/>
        <v>0.36199999999999999</v>
      </c>
      <c r="BE109" s="10">
        <f t="shared" si="124"/>
        <v>0.54900000000000004</v>
      </c>
      <c r="BF109" s="10">
        <f t="shared" si="124"/>
        <v>0.66600000000000004</v>
      </c>
      <c r="BG109" s="10">
        <f t="shared" si="124"/>
        <v>0.3</v>
      </c>
      <c r="BH109" s="10">
        <f t="shared" si="124"/>
        <v>0.57799999999999996</v>
      </c>
      <c r="BI109" s="10">
        <f t="shared" si="124"/>
        <v>0</v>
      </c>
      <c r="BJ109" s="10">
        <f t="shared" si="124"/>
        <v>8.4000000000000005E-2</v>
      </c>
      <c r="BK109" s="10">
        <f t="shared" si="124"/>
        <v>6.8000000000000005E-2</v>
      </c>
      <c r="BL109" s="10">
        <f t="shared" si="124"/>
        <v>7.9000000000000001E-2</v>
      </c>
      <c r="BM109" s="10">
        <f t="shared" si="124"/>
        <v>8.6999999999999994E-2</v>
      </c>
      <c r="BN109" s="10">
        <f t="shared" si="124"/>
        <v>0.109</v>
      </c>
      <c r="BO109" s="10">
        <f t="shared" si="124"/>
        <v>0.32900000000000001</v>
      </c>
      <c r="BP109" s="10">
        <f t="shared" si="124"/>
        <v>0.18221999999999999</v>
      </c>
      <c r="BQ109" s="10">
        <f t="shared" si="124"/>
        <v>2.5000000000000001E-2</v>
      </c>
      <c r="BR109" s="55">
        <f t="shared" ref="BR109" si="126">BR108/1000</f>
        <v>0</v>
      </c>
    </row>
    <row r="110" spans="1:72" ht="17.399999999999999">
      <c r="A110" s="16"/>
      <c r="B110" s="17" t="s">
        <v>28</v>
      </c>
      <c r="C110" s="158"/>
      <c r="D110" s="18">
        <f>D106*D108</f>
        <v>1.8180000000000001</v>
      </c>
      <c r="E110" s="18">
        <f t="shared" ref="E110:BQ110" si="127">E106*E108</f>
        <v>0</v>
      </c>
      <c r="F110" s="18">
        <f t="shared" si="127"/>
        <v>0.93</v>
      </c>
      <c r="G110" s="18">
        <f t="shared" si="127"/>
        <v>0.46799999999999997</v>
      </c>
      <c r="H110" s="18">
        <f t="shared" si="127"/>
        <v>0</v>
      </c>
      <c r="I110" s="18">
        <f t="shared" si="127"/>
        <v>0</v>
      </c>
      <c r="J110" s="18">
        <f t="shared" si="127"/>
        <v>0</v>
      </c>
      <c r="K110" s="18">
        <f t="shared" si="127"/>
        <v>0</v>
      </c>
      <c r="L110" s="18">
        <f t="shared" si="127"/>
        <v>0</v>
      </c>
      <c r="M110" s="18">
        <f t="shared" si="127"/>
        <v>0</v>
      </c>
      <c r="N110" s="18">
        <f t="shared" si="127"/>
        <v>0</v>
      </c>
      <c r="O110" s="18">
        <f t="shared" si="127"/>
        <v>0</v>
      </c>
      <c r="P110" s="18">
        <f t="shared" si="127"/>
        <v>0</v>
      </c>
      <c r="Q110" s="18">
        <f t="shared" si="127"/>
        <v>0</v>
      </c>
      <c r="R110" s="18">
        <f t="shared" si="127"/>
        <v>0</v>
      </c>
      <c r="S110" s="18">
        <f t="shared" si="127"/>
        <v>0</v>
      </c>
      <c r="T110" s="18">
        <f t="shared" si="127"/>
        <v>0</v>
      </c>
      <c r="U110" s="18">
        <f t="shared" si="127"/>
        <v>16.559999999999999</v>
      </c>
      <c r="V110" s="18">
        <f t="shared" si="127"/>
        <v>0</v>
      </c>
      <c r="W110" s="18">
        <f>W106*W108</f>
        <v>0</v>
      </c>
      <c r="X110" s="18">
        <f t="shared" si="127"/>
        <v>0</v>
      </c>
      <c r="Y110" s="18">
        <f t="shared" si="127"/>
        <v>0</v>
      </c>
      <c r="Z110" s="18">
        <f t="shared" si="127"/>
        <v>0</v>
      </c>
      <c r="AA110" s="18">
        <f t="shared" si="127"/>
        <v>0</v>
      </c>
      <c r="AB110" s="18">
        <f t="shared" si="127"/>
        <v>0</v>
      </c>
      <c r="AC110" s="18">
        <f t="shared" si="127"/>
        <v>0</v>
      </c>
      <c r="AD110" s="18">
        <f t="shared" si="127"/>
        <v>0</v>
      </c>
      <c r="AE110" s="18">
        <f t="shared" si="127"/>
        <v>0</v>
      </c>
      <c r="AF110" s="18">
        <f t="shared" ref="AF110:AI110" si="128">AF106*AF108</f>
        <v>0</v>
      </c>
      <c r="AG110" s="18">
        <f t="shared" si="128"/>
        <v>0</v>
      </c>
      <c r="AH110" s="18">
        <f t="shared" si="128"/>
        <v>0</v>
      </c>
      <c r="AI110" s="18">
        <f t="shared" si="128"/>
        <v>0</v>
      </c>
      <c r="AJ110" s="18">
        <f t="shared" si="127"/>
        <v>0</v>
      </c>
      <c r="AK110" s="18">
        <f t="shared" si="127"/>
        <v>0</v>
      </c>
      <c r="AL110" s="18">
        <f t="shared" si="127"/>
        <v>0</v>
      </c>
      <c r="AM110" s="18">
        <f t="shared" si="127"/>
        <v>0</v>
      </c>
      <c r="AN110" s="18">
        <f t="shared" si="127"/>
        <v>0</v>
      </c>
      <c r="AO110" s="18">
        <f t="shared" si="127"/>
        <v>0</v>
      </c>
      <c r="AP110" s="18">
        <f t="shared" si="127"/>
        <v>0</v>
      </c>
      <c r="AQ110" s="18">
        <f t="shared" si="127"/>
        <v>0</v>
      </c>
      <c r="AR110" s="18">
        <f t="shared" si="127"/>
        <v>0</v>
      </c>
      <c r="AS110" s="18">
        <f t="shared" si="127"/>
        <v>0</v>
      </c>
      <c r="AT110" s="18">
        <f t="shared" si="127"/>
        <v>0</v>
      </c>
      <c r="AU110" s="18">
        <f t="shared" si="127"/>
        <v>0</v>
      </c>
      <c r="AV110" s="18">
        <f t="shared" si="127"/>
        <v>0</v>
      </c>
      <c r="AW110" s="18">
        <f t="shared" si="127"/>
        <v>0</v>
      </c>
      <c r="AX110" s="18">
        <f t="shared" si="127"/>
        <v>0</v>
      </c>
      <c r="AY110" s="18">
        <f t="shared" si="127"/>
        <v>0.37012499999999998</v>
      </c>
      <c r="AZ110" s="18">
        <f t="shared" si="127"/>
        <v>0</v>
      </c>
      <c r="BA110" s="18">
        <f t="shared" si="127"/>
        <v>0</v>
      </c>
      <c r="BB110" s="18">
        <f t="shared" si="127"/>
        <v>0</v>
      </c>
      <c r="BC110" s="18">
        <f t="shared" si="127"/>
        <v>0</v>
      </c>
      <c r="BD110" s="18">
        <f t="shared" si="127"/>
        <v>0</v>
      </c>
      <c r="BE110" s="18">
        <f t="shared" si="127"/>
        <v>0</v>
      </c>
      <c r="BF110" s="18">
        <f t="shared" si="127"/>
        <v>0</v>
      </c>
      <c r="BG110" s="18">
        <f t="shared" si="127"/>
        <v>0</v>
      </c>
      <c r="BH110" s="18">
        <f t="shared" si="127"/>
        <v>0</v>
      </c>
      <c r="BI110" s="18">
        <f t="shared" si="127"/>
        <v>0</v>
      </c>
      <c r="BJ110" s="18">
        <f t="shared" si="127"/>
        <v>10.5</v>
      </c>
      <c r="BK110" s="18">
        <f t="shared" si="127"/>
        <v>0.95200000000000007</v>
      </c>
      <c r="BL110" s="18">
        <f t="shared" si="127"/>
        <v>9.8750000000000004E-2</v>
      </c>
      <c r="BM110" s="18">
        <f t="shared" si="127"/>
        <v>0</v>
      </c>
      <c r="BN110" s="18">
        <f t="shared" si="127"/>
        <v>0</v>
      </c>
      <c r="BO110" s="18">
        <f t="shared" si="127"/>
        <v>0</v>
      </c>
      <c r="BP110" s="18">
        <f t="shared" si="127"/>
        <v>0.36443999999999999</v>
      </c>
      <c r="BQ110" s="18">
        <f t="shared" si="127"/>
        <v>2.5000000000000001E-2</v>
      </c>
      <c r="BR110" s="58">
        <f t="shared" ref="BR110" si="129">BR106*BR108</f>
        <v>0</v>
      </c>
      <c r="BS110" s="19">
        <f>SUM(D110:BQ110)</f>
        <v>32.086314999999999</v>
      </c>
      <c r="BT110" s="20">
        <f>BS110/$C$22</f>
        <v>32.086314999999999</v>
      </c>
    </row>
    <row r="111" spans="1:72" ht="17.399999999999999">
      <c r="A111" s="16"/>
      <c r="B111" s="17" t="s">
        <v>29</v>
      </c>
      <c r="C111" s="158"/>
      <c r="D111" s="18">
        <f>D106*D108</f>
        <v>1.8180000000000001</v>
      </c>
      <c r="E111" s="18">
        <f t="shared" ref="E111:BQ111" si="130">E106*E108</f>
        <v>0</v>
      </c>
      <c r="F111" s="18">
        <f t="shared" si="130"/>
        <v>0.93</v>
      </c>
      <c r="G111" s="18">
        <f t="shared" si="130"/>
        <v>0.46799999999999997</v>
      </c>
      <c r="H111" s="18">
        <f t="shared" si="130"/>
        <v>0</v>
      </c>
      <c r="I111" s="18">
        <f t="shared" si="130"/>
        <v>0</v>
      </c>
      <c r="J111" s="18">
        <f t="shared" si="130"/>
        <v>0</v>
      </c>
      <c r="K111" s="18">
        <f t="shared" si="130"/>
        <v>0</v>
      </c>
      <c r="L111" s="18">
        <f t="shared" si="130"/>
        <v>0</v>
      </c>
      <c r="M111" s="18">
        <f t="shared" si="130"/>
        <v>0</v>
      </c>
      <c r="N111" s="18">
        <f t="shared" si="130"/>
        <v>0</v>
      </c>
      <c r="O111" s="18">
        <f t="shared" si="130"/>
        <v>0</v>
      </c>
      <c r="P111" s="18">
        <f t="shared" si="130"/>
        <v>0</v>
      </c>
      <c r="Q111" s="18">
        <f t="shared" si="130"/>
        <v>0</v>
      </c>
      <c r="R111" s="18">
        <f t="shared" si="130"/>
        <v>0</v>
      </c>
      <c r="S111" s="18">
        <f t="shared" si="130"/>
        <v>0</v>
      </c>
      <c r="T111" s="18">
        <f t="shared" si="130"/>
        <v>0</v>
      </c>
      <c r="U111" s="18">
        <f t="shared" si="130"/>
        <v>16.559999999999999</v>
      </c>
      <c r="V111" s="18">
        <f t="shared" si="130"/>
        <v>0</v>
      </c>
      <c r="W111" s="18">
        <f>W106*W108</f>
        <v>0</v>
      </c>
      <c r="X111" s="18">
        <f t="shared" si="130"/>
        <v>0</v>
      </c>
      <c r="Y111" s="18">
        <f t="shared" si="130"/>
        <v>0</v>
      </c>
      <c r="Z111" s="18">
        <f t="shared" si="130"/>
        <v>0</v>
      </c>
      <c r="AA111" s="18">
        <f t="shared" si="130"/>
        <v>0</v>
      </c>
      <c r="AB111" s="18">
        <f t="shared" si="130"/>
        <v>0</v>
      </c>
      <c r="AC111" s="18">
        <f t="shared" si="130"/>
        <v>0</v>
      </c>
      <c r="AD111" s="18">
        <f t="shared" si="130"/>
        <v>0</v>
      </c>
      <c r="AE111" s="18">
        <f t="shared" si="130"/>
        <v>0</v>
      </c>
      <c r="AF111" s="18">
        <f t="shared" ref="AF111:AI111" si="131">AF106*AF108</f>
        <v>0</v>
      </c>
      <c r="AG111" s="18">
        <f t="shared" si="131"/>
        <v>0</v>
      </c>
      <c r="AH111" s="18">
        <f t="shared" si="131"/>
        <v>0</v>
      </c>
      <c r="AI111" s="18">
        <f t="shared" si="131"/>
        <v>0</v>
      </c>
      <c r="AJ111" s="18">
        <f t="shared" si="130"/>
        <v>0</v>
      </c>
      <c r="AK111" s="18">
        <f t="shared" si="130"/>
        <v>0</v>
      </c>
      <c r="AL111" s="18">
        <f t="shared" si="130"/>
        <v>0</v>
      </c>
      <c r="AM111" s="18">
        <f t="shared" si="130"/>
        <v>0</v>
      </c>
      <c r="AN111" s="18">
        <f t="shared" si="130"/>
        <v>0</v>
      </c>
      <c r="AO111" s="18">
        <f t="shared" si="130"/>
        <v>0</v>
      </c>
      <c r="AP111" s="18">
        <f t="shared" si="130"/>
        <v>0</v>
      </c>
      <c r="AQ111" s="18">
        <f t="shared" si="130"/>
        <v>0</v>
      </c>
      <c r="AR111" s="18">
        <f t="shared" si="130"/>
        <v>0</v>
      </c>
      <c r="AS111" s="18">
        <f t="shared" si="130"/>
        <v>0</v>
      </c>
      <c r="AT111" s="18">
        <f t="shared" si="130"/>
        <v>0</v>
      </c>
      <c r="AU111" s="18">
        <f t="shared" si="130"/>
        <v>0</v>
      </c>
      <c r="AV111" s="18">
        <f t="shared" si="130"/>
        <v>0</v>
      </c>
      <c r="AW111" s="18">
        <f t="shared" si="130"/>
        <v>0</v>
      </c>
      <c r="AX111" s="18">
        <f t="shared" si="130"/>
        <v>0</v>
      </c>
      <c r="AY111" s="18">
        <f t="shared" si="130"/>
        <v>0.37012499999999998</v>
      </c>
      <c r="AZ111" s="18">
        <f t="shared" si="130"/>
        <v>0</v>
      </c>
      <c r="BA111" s="18">
        <f t="shared" si="130"/>
        <v>0</v>
      </c>
      <c r="BB111" s="18">
        <f t="shared" si="130"/>
        <v>0</v>
      </c>
      <c r="BC111" s="18">
        <f t="shared" si="130"/>
        <v>0</v>
      </c>
      <c r="BD111" s="18">
        <f t="shared" si="130"/>
        <v>0</v>
      </c>
      <c r="BE111" s="18">
        <f t="shared" si="130"/>
        <v>0</v>
      </c>
      <c r="BF111" s="18">
        <f t="shared" si="130"/>
        <v>0</v>
      </c>
      <c r="BG111" s="18">
        <f t="shared" si="130"/>
        <v>0</v>
      </c>
      <c r="BH111" s="18">
        <f t="shared" si="130"/>
        <v>0</v>
      </c>
      <c r="BI111" s="18">
        <f t="shared" si="130"/>
        <v>0</v>
      </c>
      <c r="BJ111" s="18">
        <f t="shared" si="130"/>
        <v>10.5</v>
      </c>
      <c r="BK111" s="18">
        <f t="shared" si="130"/>
        <v>0.95200000000000007</v>
      </c>
      <c r="BL111" s="18">
        <f t="shared" si="130"/>
        <v>9.8750000000000004E-2</v>
      </c>
      <c r="BM111" s="18">
        <f t="shared" si="130"/>
        <v>0</v>
      </c>
      <c r="BN111" s="18">
        <f t="shared" si="130"/>
        <v>0</v>
      </c>
      <c r="BO111" s="18">
        <f t="shared" si="130"/>
        <v>0</v>
      </c>
      <c r="BP111" s="18">
        <f t="shared" si="130"/>
        <v>0.36443999999999999</v>
      </c>
      <c r="BQ111" s="18">
        <f t="shared" si="130"/>
        <v>2.5000000000000001E-2</v>
      </c>
      <c r="BR111" s="58">
        <f t="shared" ref="BR111" si="132">BR106*BR108</f>
        <v>0</v>
      </c>
      <c r="BS111" s="19">
        <f>SUM(D111:BQ111)</f>
        <v>32.086314999999999</v>
      </c>
      <c r="BT111" s="20">
        <f>BS111/$C22</f>
        <v>32.086314999999999</v>
      </c>
    </row>
  </sheetData>
  <mergeCells count="374">
    <mergeCell ref="C110:C111"/>
    <mergeCell ref="BP98:BP99"/>
    <mergeCell ref="BQ98:BQ99"/>
    <mergeCell ref="BS98:BS99"/>
    <mergeCell ref="BT98:BT99"/>
    <mergeCell ref="A100:A104"/>
    <mergeCell ref="C100:C104"/>
    <mergeCell ref="BJ98:BJ99"/>
    <mergeCell ref="BK98:BK99"/>
    <mergeCell ref="BL98:BL99"/>
    <mergeCell ref="BM98:BM99"/>
    <mergeCell ref="BN98:BN99"/>
    <mergeCell ref="BO98:BO99"/>
    <mergeCell ref="BD98:BD99"/>
    <mergeCell ref="BE98:BE99"/>
    <mergeCell ref="BF98:BF99"/>
    <mergeCell ref="BG98:BG99"/>
    <mergeCell ref="BH98:BH99"/>
    <mergeCell ref="BI98:BI99"/>
    <mergeCell ref="AX98:AX99"/>
    <mergeCell ref="AY98:AY99"/>
    <mergeCell ref="AZ98:AZ99"/>
    <mergeCell ref="BA98:BA99"/>
    <mergeCell ref="BB98:BB99"/>
    <mergeCell ref="BC98:BC99"/>
    <mergeCell ref="AR98:AR99"/>
    <mergeCell ref="AS98:AS99"/>
    <mergeCell ref="AT98:AT99"/>
    <mergeCell ref="AU98:AU99"/>
    <mergeCell ref="AV98:AV99"/>
    <mergeCell ref="AW98:AW99"/>
    <mergeCell ref="AL98:AL99"/>
    <mergeCell ref="AM98:AM99"/>
    <mergeCell ref="AN98:AN99"/>
    <mergeCell ref="AO98:AO99"/>
    <mergeCell ref="AP98:AP99"/>
    <mergeCell ref="AQ98:AQ99"/>
    <mergeCell ref="AC98:AC99"/>
    <mergeCell ref="AD98:AD99"/>
    <mergeCell ref="AE98:AE99"/>
    <mergeCell ref="AH98:AH99"/>
    <mergeCell ref="AJ98:AJ99"/>
    <mergeCell ref="AK98:AK99"/>
    <mergeCell ref="W98:W99"/>
    <mergeCell ref="X98:X99"/>
    <mergeCell ref="Y98:Y99"/>
    <mergeCell ref="Z98:Z99"/>
    <mergeCell ref="AA98:AA99"/>
    <mergeCell ref="AB98:AB99"/>
    <mergeCell ref="Q98:Q99"/>
    <mergeCell ref="R98:R99"/>
    <mergeCell ref="S98:S99"/>
    <mergeCell ref="T98:T99"/>
    <mergeCell ref="U98:U99"/>
    <mergeCell ref="V98:V99"/>
    <mergeCell ref="K98:K99"/>
    <mergeCell ref="L98:L99"/>
    <mergeCell ref="M98:M99"/>
    <mergeCell ref="N98:N99"/>
    <mergeCell ref="O98:O99"/>
    <mergeCell ref="P98:P99"/>
    <mergeCell ref="E98:E99"/>
    <mergeCell ref="F98:F99"/>
    <mergeCell ref="G98:G99"/>
    <mergeCell ref="H98:H99"/>
    <mergeCell ref="I98:I99"/>
    <mergeCell ref="J98:J99"/>
    <mergeCell ref="A85:A88"/>
    <mergeCell ref="C85:C88"/>
    <mergeCell ref="C94:C95"/>
    <mergeCell ref="A98:A99"/>
    <mergeCell ref="C98:C99"/>
    <mergeCell ref="D98:D99"/>
    <mergeCell ref="BN83:BN84"/>
    <mergeCell ref="BO83:BO84"/>
    <mergeCell ref="BP83:BP84"/>
    <mergeCell ref="BQ83:BQ84"/>
    <mergeCell ref="BS83:BS84"/>
    <mergeCell ref="BT83:BT84"/>
    <mergeCell ref="BH83:BH84"/>
    <mergeCell ref="BI83:BI84"/>
    <mergeCell ref="BJ83:BJ84"/>
    <mergeCell ref="BK83:BK84"/>
    <mergeCell ref="BL83:BL84"/>
    <mergeCell ref="BM83:BM84"/>
    <mergeCell ref="BB83:BB84"/>
    <mergeCell ref="BC83:BC84"/>
    <mergeCell ref="BD83:BD84"/>
    <mergeCell ref="BE83:BE84"/>
    <mergeCell ref="BF83:BF84"/>
    <mergeCell ref="BG83:BG84"/>
    <mergeCell ref="AV83:AV84"/>
    <mergeCell ref="AW83:AW84"/>
    <mergeCell ref="AX83:AX84"/>
    <mergeCell ref="AY83:AY84"/>
    <mergeCell ref="AZ83:AZ84"/>
    <mergeCell ref="BA83:BA84"/>
    <mergeCell ref="AP83:AP84"/>
    <mergeCell ref="AQ83:AQ84"/>
    <mergeCell ref="AR83:AR84"/>
    <mergeCell ref="AS83:AS84"/>
    <mergeCell ref="AT83:AT84"/>
    <mergeCell ref="AU83:AU84"/>
    <mergeCell ref="AJ83:AJ84"/>
    <mergeCell ref="AK83:AK84"/>
    <mergeCell ref="AL83:AL84"/>
    <mergeCell ref="AM83:AM84"/>
    <mergeCell ref="AN83:AN84"/>
    <mergeCell ref="AO83:AO84"/>
    <mergeCell ref="AA83:AA84"/>
    <mergeCell ref="AB83:AB84"/>
    <mergeCell ref="AC83:AC84"/>
    <mergeCell ref="AD83:AD84"/>
    <mergeCell ref="AE83:AE84"/>
    <mergeCell ref="AH83:AH84"/>
    <mergeCell ref="U83:U84"/>
    <mergeCell ref="V83:V84"/>
    <mergeCell ref="W83:W84"/>
    <mergeCell ref="X83:X84"/>
    <mergeCell ref="Y83:Y84"/>
    <mergeCell ref="Z83:Z84"/>
    <mergeCell ref="AF83:AF84"/>
    <mergeCell ref="AG83:AG84"/>
    <mergeCell ref="O83:O84"/>
    <mergeCell ref="P83:P84"/>
    <mergeCell ref="Q83:Q84"/>
    <mergeCell ref="R83:R84"/>
    <mergeCell ref="S83:S84"/>
    <mergeCell ref="T83:T84"/>
    <mergeCell ref="I83:I84"/>
    <mergeCell ref="J83:J84"/>
    <mergeCell ref="K83:K84"/>
    <mergeCell ref="L83:L84"/>
    <mergeCell ref="M83:M84"/>
    <mergeCell ref="N83:N84"/>
    <mergeCell ref="BS66:BS67"/>
    <mergeCell ref="BT66:BT67"/>
    <mergeCell ref="C79:C80"/>
    <mergeCell ref="A83:A84"/>
    <mergeCell ref="C83:C84"/>
    <mergeCell ref="D83:D84"/>
    <mergeCell ref="E83:E84"/>
    <mergeCell ref="F83:F84"/>
    <mergeCell ref="G83:G84"/>
    <mergeCell ref="H83:H84"/>
    <mergeCell ref="BL66:BL67"/>
    <mergeCell ref="BM66:BM67"/>
    <mergeCell ref="BN66:BN67"/>
    <mergeCell ref="BO66:BO67"/>
    <mergeCell ref="BP66:BP67"/>
    <mergeCell ref="BQ66:BQ67"/>
    <mergeCell ref="BF66:BF67"/>
    <mergeCell ref="BG66:BG67"/>
    <mergeCell ref="BH66:BH67"/>
    <mergeCell ref="BI66:BI67"/>
    <mergeCell ref="BJ66:BJ67"/>
    <mergeCell ref="BK66:BK67"/>
    <mergeCell ref="AZ66:AZ67"/>
    <mergeCell ref="BA66:BA67"/>
    <mergeCell ref="BB66:BB67"/>
    <mergeCell ref="BC66:BC67"/>
    <mergeCell ref="BD66:BD67"/>
    <mergeCell ref="BE66:BE67"/>
    <mergeCell ref="AT66:AT67"/>
    <mergeCell ref="AU66:AU67"/>
    <mergeCell ref="AV66:AV67"/>
    <mergeCell ref="AW66:AW67"/>
    <mergeCell ref="AX66:AX67"/>
    <mergeCell ref="AY66:AY67"/>
    <mergeCell ref="AN66:AN67"/>
    <mergeCell ref="AO66:AO67"/>
    <mergeCell ref="AP66:AP67"/>
    <mergeCell ref="AQ66:AQ67"/>
    <mergeCell ref="AR66:AR67"/>
    <mergeCell ref="AS66:AS67"/>
    <mergeCell ref="AE66:AE67"/>
    <mergeCell ref="AH66:AH67"/>
    <mergeCell ref="AJ66:AJ67"/>
    <mergeCell ref="AK66:AK67"/>
    <mergeCell ref="AL66:AL67"/>
    <mergeCell ref="AM66:AM67"/>
    <mergeCell ref="Y66:Y67"/>
    <mergeCell ref="Z66:Z67"/>
    <mergeCell ref="AA66:AA67"/>
    <mergeCell ref="AB66:AB67"/>
    <mergeCell ref="AC66:AC67"/>
    <mergeCell ref="AD66:AD67"/>
    <mergeCell ref="S66:S67"/>
    <mergeCell ref="T66:T67"/>
    <mergeCell ref="U66:U67"/>
    <mergeCell ref="V66:V67"/>
    <mergeCell ref="W66:W67"/>
    <mergeCell ref="X66:X67"/>
    <mergeCell ref="M66:M67"/>
    <mergeCell ref="N66:N67"/>
    <mergeCell ref="O66:O67"/>
    <mergeCell ref="P66:P67"/>
    <mergeCell ref="Q66:Q67"/>
    <mergeCell ref="R66:R67"/>
    <mergeCell ref="G66:G67"/>
    <mergeCell ref="H66:H67"/>
    <mergeCell ref="I66:I67"/>
    <mergeCell ref="J66:J67"/>
    <mergeCell ref="K66:K67"/>
    <mergeCell ref="L66:L67"/>
    <mergeCell ref="C62:C63"/>
    <mergeCell ref="A66:A67"/>
    <mergeCell ref="C66:C67"/>
    <mergeCell ref="D66:D67"/>
    <mergeCell ref="E66:E67"/>
    <mergeCell ref="F66:F67"/>
    <mergeCell ref="BP50:BP51"/>
    <mergeCell ref="BQ50:BQ51"/>
    <mergeCell ref="BS50:BS51"/>
    <mergeCell ref="AU50:AU51"/>
    <mergeCell ref="AV50:AV51"/>
    <mergeCell ref="AW50:AW51"/>
    <mergeCell ref="AL50:AL51"/>
    <mergeCell ref="AM50:AM51"/>
    <mergeCell ref="AN50:AN51"/>
    <mergeCell ref="AO50:AO51"/>
    <mergeCell ref="AP50:AP51"/>
    <mergeCell ref="AQ50:AQ51"/>
    <mergeCell ref="AC50:AC51"/>
    <mergeCell ref="AD50:AD51"/>
    <mergeCell ref="AE50:AE51"/>
    <mergeCell ref="AH50:AH51"/>
    <mergeCell ref="AJ50:AJ51"/>
    <mergeCell ref="AK50:AK51"/>
    <mergeCell ref="BT50:BT51"/>
    <mergeCell ref="A52:A56"/>
    <mergeCell ref="C52:C56"/>
    <mergeCell ref="BJ50:BJ51"/>
    <mergeCell ref="BK50:BK51"/>
    <mergeCell ref="BL50:BL51"/>
    <mergeCell ref="BM50:BM51"/>
    <mergeCell ref="BN50:BN51"/>
    <mergeCell ref="BO50:BO51"/>
    <mergeCell ref="BD50:BD51"/>
    <mergeCell ref="BE50:BE51"/>
    <mergeCell ref="BF50:BF51"/>
    <mergeCell ref="BG50:BG51"/>
    <mergeCell ref="BH50:BH51"/>
    <mergeCell ref="BI50:BI51"/>
    <mergeCell ref="AX50:AX51"/>
    <mergeCell ref="AY50:AY51"/>
    <mergeCell ref="AZ50:AZ51"/>
    <mergeCell ref="BA50:BA51"/>
    <mergeCell ref="BB50:BB51"/>
    <mergeCell ref="BC50:BC51"/>
    <mergeCell ref="AR50:AR51"/>
    <mergeCell ref="AS50:AS51"/>
    <mergeCell ref="AT50:AT51"/>
    <mergeCell ref="W50:W51"/>
    <mergeCell ref="X50:X51"/>
    <mergeCell ref="Y50:Y51"/>
    <mergeCell ref="Z50:Z51"/>
    <mergeCell ref="AA50:AA51"/>
    <mergeCell ref="AB50:AB51"/>
    <mergeCell ref="Q50:Q51"/>
    <mergeCell ref="R50:R51"/>
    <mergeCell ref="S50:S51"/>
    <mergeCell ref="T50:T51"/>
    <mergeCell ref="U50:U51"/>
    <mergeCell ref="V50:V51"/>
    <mergeCell ref="K50:K51"/>
    <mergeCell ref="L50:L51"/>
    <mergeCell ref="M50:M51"/>
    <mergeCell ref="N50:N51"/>
    <mergeCell ref="O50:O51"/>
    <mergeCell ref="P50:P51"/>
    <mergeCell ref="E50:E51"/>
    <mergeCell ref="F50:F51"/>
    <mergeCell ref="G50:G51"/>
    <mergeCell ref="H50:H51"/>
    <mergeCell ref="I50:I51"/>
    <mergeCell ref="J50:J51"/>
    <mergeCell ref="A26:A30"/>
    <mergeCell ref="C26:C30"/>
    <mergeCell ref="C44:C45"/>
    <mergeCell ref="A50:A51"/>
    <mergeCell ref="C50:C51"/>
    <mergeCell ref="D50:D51"/>
    <mergeCell ref="BT8:BT9"/>
    <mergeCell ref="A10:A13"/>
    <mergeCell ref="C10:C13"/>
    <mergeCell ref="A15:A21"/>
    <mergeCell ref="C15:C21"/>
    <mergeCell ref="A22:A25"/>
    <mergeCell ref="C22:C25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BR8:BR9"/>
    <mergeCell ref="BR50:BR51"/>
    <mergeCell ref="BR66:BR67"/>
    <mergeCell ref="BR83:BR84"/>
    <mergeCell ref="BR98:BR99"/>
    <mergeCell ref="A8:A9"/>
    <mergeCell ref="C8:C9"/>
    <mergeCell ref="D8:D9"/>
    <mergeCell ref="E8:E9"/>
    <mergeCell ref="F8:F9"/>
    <mergeCell ref="G8:G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Z8:Z9"/>
    <mergeCell ref="AI83:AI84"/>
    <mergeCell ref="AF98:AF99"/>
    <mergeCell ref="AG98:AG99"/>
    <mergeCell ref="AI98:AI99"/>
    <mergeCell ref="AF8:AF9"/>
    <mergeCell ref="AG8:AG9"/>
    <mergeCell ref="AI8:AI9"/>
    <mergeCell ref="AF50:AF51"/>
    <mergeCell ref="AG50:AG51"/>
    <mergeCell ref="AI50:AI51"/>
    <mergeCell ref="AF66:AF67"/>
    <mergeCell ref="AG66:AG67"/>
    <mergeCell ref="AI66:AI67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0"/>
  <sheetViews>
    <sheetView tabSelected="1" topLeftCell="A5" workbookViewId="0">
      <selection activeCell="C24" sqref="C24:M24"/>
    </sheetView>
  </sheetViews>
  <sheetFormatPr defaultRowHeight="14.4"/>
  <cols>
    <col min="1" max="1" width="12.109375" customWidth="1"/>
    <col min="2" max="2" width="28.6640625" customWidth="1"/>
    <col min="4" max="4" width="8" customWidth="1"/>
    <col min="5" max="5" width="8.109375" customWidth="1"/>
    <col min="6" max="6" width="11.44140625" customWidth="1"/>
    <col min="9" max="9" width="8" customWidth="1"/>
    <col min="13" max="13" width="11.6640625" customWidth="1"/>
  </cols>
  <sheetData>
    <row r="1" spans="1:13">
      <c r="J1" s="172" t="s">
        <v>48</v>
      </c>
      <c r="K1" s="172"/>
      <c r="L1" s="172"/>
      <c r="M1" s="172"/>
    </row>
    <row r="2" spans="1:13">
      <c r="J2" s="172" t="s">
        <v>49</v>
      </c>
      <c r="K2" s="172"/>
      <c r="L2" s="172"/>
      <c r="M2" s="172"/>
    </row>
    <row r="3" spans="1:13">
      <c r="J3" s="172" t="s">
        <v>50</v>
      </c>
      <c r="K3" s="172"/>
      <c r="L3" s="172"/>
      <c r="M3" s="172"/>
    </row>
    <row r="4" spans="1:13" ht="21" customHeight="1">
      <c r="A4" s="34"/>
      <c r="B4" s="34"/>
      <c r="C4" s="34"/>
      <c r="D4" s="34"/>
      <c r="E4" s="34"/>
      <c r="J4" s="173" t="s">
        <v>77</v>
      </c>
      <c r="K4" s="173"/>
      <c r="L4" s="173"/>
      <c r="M4" s="173"/>
    </row>
    <row r="5" spans="1:13" ht="24" customHeight="1">
      <c r="B5" s="35"/>
      <c r="C5" s="35"/>
      <c r="D5" s="35"/>
      <c r="E5" s="174" t="s">
        <v>51</v>
      </c>
      <c r="F5" s="174"/>
      <c r="G5" s="174">
        <f>' 3-7 лет (день 2)'!K7</f>
        <v>46084</v>
      </c>
      <c r="H5" s="174"/>
      <c r="I5" s="35"/>
      <c r="J5" s="35"/>
      <c r="K5" s="35"/>
      <c r="L5" s="35"/>
      <c r="M5" s="35"/>
    </row>
    <row r="6" spans="1:13" ht="36" customHeight="1">
      <c r="A6" s="36" t="s">
        <v>52</v>
      </c>
      <c r="B6" s="36" t="s">
        <v>53</v>
      </c>
      <c r="C6" s="36" t="s">
        <v>54</v>
      </c>
      <c r="D6" s="36" t="s">
        <v>55</v>
      </c>
      <c r="E6" s="36" t="s">
        <v>56</v>
      </c>
      <c r="F6" s="36" t="s">
        <v>57</v>
      </c>
      <c r="G6" s="36" t="s">
        <v>58</v>
      </c>
      <c r="H6" s="36" t="s">
        <v>59</v>
      </c>
      <c r="I6" s="36" t="s">
        <v>60</v>
      </c>
      <c r="J6" s="36" t="s">
        <v>61</v>
      </c>
      <c r="K6" s="36" t="s">
        <v>62</v>
      </c>
      <c r="L6" s="36" t="s">
        <v>63</v>
      </c>
      <c r="M6" s="36" t="s">
        <v>64</v>
      </c>
    </row>
    <row r="7" spans="1:13" ht="20.399999999999999">
      <c r="A7" s="37" t="s">
        <v>65</v>
      </c>
      <c r="B7" s="169" t="s">
        <v>66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1"/>
    </row>
    <row r="8" spans="1:13">
      <c r="A8" s="38" t="s">
        <v>7</v>
      </c>
      <c r="B8" s="39" t="str">
        <f>' 3-7 лет (день 2)'!B10</f>
        <v>Каша молочная "Дружба"</v>
      </c>
      <c r="C8" s="40">
        <v>150</v>
      </c>
      <c r="D8" s="40">
        <v>4.66</v>
      </c>
      <c r="E8" s="40">
        <v>5.79</v>
      </c>
      <c r="F8" s="40">
        <v>20.78</v>
      </c>
      <c r="G8" s="40">
        <v>150.75</v>
      </c>
      <c r="H8" s="40">
        <v>136.69999999999999</v>
      </c>
      <c r="I8" s="40">
        <v>0.38</v>
      </c>
      <c r="J8" s="40">
        <v>0.08</v>
      </c>
      <c r="K8" s="40">
        <v>0.08</v>
      </c>
      <c r="L8" s="40">
        <v>1.46</v>
      </c>
      <c r="M8" s="40">
        <v>84</v>
      </c>
    </row>
    <row r="9" spans="1:13">
      <c r="A9" s="39"/>
      <c r="B9" s="39" t="str">
        <f>' 3-7 лет (день 2)'!B11</f>
        <v>Бутерброд с джемом</v>
      </c>
      <c r="C9" s="41" t="s">
        <v>67</v>
      </c>
      <c r="D9" s="40">
        <v>1.54</v>
      </c>
      <c r="E9" s="40">
        <v>0.16</v>
      </c>
      <c r="F9" s="40">
        <v>13.16</v>
      </c>
      <c r="G9" s="40">
        <v>61</v>
      </c>
      <c r="H9" s="40">
        <v>4.5999999999999996</v>
      </c>
      <c r="I9" s="40">
        <v>0.27</v>
      </c>
      <c r="J9" s="40">
        <v>0.02</v>
      </c>
      <c r="K9" s="40">
        <v>0</v>
      </c>
      <c r="L9" s="40">
        <v>0.01</v>
      </c>
      <c r="M9" s="40">
        <v>2</v>
      </c>
    </row>
    <row r="10" spans="1:13">
      <c r="A10" s="39"/>
      <c r="B10" s="39" t="str">
        <f>' 3-7 лет (день 2)'!B12</f>
        <v>Кофейный напиток с молоком</v>
      </c>
      <c r="C10" s="40">
        <v>150</v>
      </c>
      <c r="D10" s="40">
        <v>1.25</v>
      </c>
      <c r="E10" s="40">
        <v>1.25</v>
      </c>
      <c r="F10" s="40">
        <v>10.42</v>
      </c>
      <c r="G10" s="40">
        <v>48.33</v>
      </c>
      <c r="H10" s="40">
        <v>85</v>
      </c>
      <c r="I10" s="40">
        <v>0.02</v>
      </c>
      <c r="J10" s="40">
        <v>0.02</v>
      </c>
      <c r="K10" s="40">
        <v>0</v>
      </c>
      <c r="L10" s="40">
        <v>0.54</v>
      </c>
      <c r="M10" s="40">
        <v>253</v>
      </c>
    </row>
    <row r="11" spans="1:13">
      <c r="A11" s="39"/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>
      <c r="A12" s="39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 ht="27.6" hidden="1">
      <c r="A13" s="42" t="s">
        <v>10</v>
      </c>
      <c r="B13" s="43" t="s">
        <v>84</v>
      </c>
      <c r="C13" s="40">
        <v>45</v>
      </c>
      <c r="D13" s="40">
        <v>1.18</v>
      </c>
      <c r="E13" s="40">
        <v>3.81</v>
      </c>
      <c r="F13" s="40">
        <v>2.93</v>
      </c>
      <c r="G13" s="40">
        <v>50.25</v>
      </c>
      <c r="H13" s="40">
        <v>9.23</v>
      </c>
      <c r="I13" s="40">
        <v>0.3</v>
      </c>
      <c r="J13" s="40">
        <v>0.04</v>
      </c>
      <c r="K13" s="40">
        <v>0.03</v>
      </c>
      <c r="L13" s="40">
        <v>2.4</v>
      </c>
      <c r="M13" s="40"/>
    </row>
    <row r="14" spans="1:13">
      <c r="A14" s="42" t="s">
        <v>10</v>
      </c>
      <c r="B14" s="39" t="str">
        <f>' 3-7 лет (день 2)'!B15</f>
        <v>Суп с лапшой</v>
      </c>
      <c r="C14" s="40">
        <v>170</v>
      </c>
      <c r="D14" s="40">
        <v>3.57</v>
      </c>
      <c r="E14" s="40">
        <v>5.2</v>
      </c>
      <c r="F14" s="40">
        <v>19.59</v>
      </c>
      <c r="G14" s="40">
        <v>115.8</v>
      </c>
      <c r="H14" s="40">
        <v>20.21</v>
      </c>
      <c r="I14" s="40">
        <v>1.1299999999999999</v>
      </c>
      <c r="J14" s="40">
        <v>0.21</v>
      </c>
      <c r="K14" s="40">
        <v>0.28999999999999998</v>
      </c>
      <c r="L14" s="40">
        <v>6.62</v>
      </c>
      <c r="M14" s="40">
        <v>38</v>
      </c>
    </row>
    <row r="15" spans="1:13">
      <c r="A15" s="39"/>
      <c r="B15" s="39" t="str">
        <f>' 3-7 лет (день 2)'!B16</f>
        <v>Котлета мясная</v>
      </c>
      <c r="C15" s="40">
        <v>50</v>
      </c>
      <c r="D15" s="40">
        <v>7.03</v>
      </c>
      <c r="E15" s="40">
        <v>5.73</v>
      </c>
      <c r="F15" s="40">
        <v>5.1100000000000003</v>
      </c>
      <c r="G15" s="40">
        <v>99.38</v>
      </c>
      <c r="H15" s="40">
        <v>19.309999999999999</v>
      </c>
      <c r="I15" s="40">
        <v>0.61</v>
      </c>
      <c r="J15" s="40">
        <v>0.03</v>
      </c>
      <c r="K15" s="40">
        <v>0.04</v>
      </c>
      <c r="L15" s="40">
        <v>0.57999999999999996</v>
      </c>
      <c r="M15" s="40">
        <v>161</v>
      </c>
    </row>
    <row r="16" spans="1:13">
      <c r="A16" s="39"/>
      <c r="B16" s="39" t="str">
        <f>' 3-7 лет (день 2)'!B17</f>
        <v>Капуста тушеная</v>
      </c>
      <c r="C16" s="40">
        <v>120</v>
      </c>
      <c r="D16" s="40">
        <v>2.41</v>
      </c>
      <c r="E16" s="40">
        <v>4.5199999999999996</v>
      </c>
      <c r="F16" s="40">
        <v>8.11</v>
      </c>
      <c r="G16" s="40">
        <v>87.6</v>
      </c>
      <c r="H16" s="40">
        <v>66.459999999999994</v>
      </c>
      <c r="I16" s="40">
        <v>0.8</v>
      </c>
      <c r="J16" s="40">
        <v>0.04</v>
      </c>
      <c r="K16" s="40">
        <v>0.02</v>
      </c>
      <c r="L16" s="40">
        <v>14.64</v>
      </c>
      <c r="M16" s="40">
        <v>200</v>
      </c>
    </row>
    <row r="17" spans="1:13">
      <c r="A17" s="39"/>
      <c r="B17" s="39" t="str">
        <f>' 3-7 лет (день 2)'!B18</f>
        <v>Хлеб пшеничный</v>
      </c>
      <c r="C17" s="40">
        <v>20</v>
      </c>
      <c r="D17" s="40">
        <v>1.57</v>
      </c>
      <c r="E17" s="40">
        <v>0.2</v>
      </c>
      <c r="F17" s="40">
        <v>9.65</v>
      </c>
      <c r="G17" s="40">
        <v>48</v>
      </c>
      <c r="H17" s="40">
        <v>4.5999999999999996</v>
      </c>
      <c r="I17" s="40">
        <v>0.4</v>
      </c>
      <c r="J17" s="40">
        <v>0.03</v>
      </c>
      <c r="K17" s="40">
        <v>5.0000000000000001E-3</v>
      </c>
      <c r="L17" s="40">
        <v>0</v>
      </c>
      <c r="M17" s="40"/>
    </row>
    <row r="18" spans="1:13">
      <c r="A18" s="39"/>
      <c r="B18" s="39" t="str">
        <f>' 3-7 лет (день 2)'!B19</f>
        <v>Хлеб ржано-пшеничный</v>
      </c>
      <c r="C18" s="40">
        <v>40</v>
      </c>
      <c r="D18" s="40">
        <v>2.64</v>
      </c>
      <c r="E18" s="40">
        <v>0.48</v>
      </c>
      <c r="F18" s="40">
        <v>13.36</v>
      </c>
      <c r="G18" s="40">
        <v>69.599999999999994</v>
      </c>
      <c r="H18" s="40">
        <v>14</v>
      </c>
      <c r="I18" s="40">
        <v>1.56</v>
      </c>
      <c r="J18" s="40">
        <v>7.1999999999999995E-2</v>
      </c>
      <c r="K18" s="40">
        <v>3.2000000000000001E-2</v>
      </c>
      <c r="L18" s="40">
        <v>0</v>
      </c>
      <c r="M18" s="40"/>
    </row>
    <row r="19" spans="1:13">
      <c r="A19" s="39"/>
      <c r="B19" s="39" t="str">
        <f>' 3-7 лет (день 2)'!B20</f>
        <v>Компот из кураги и изюма</v>
      </c>
      <c r="C19" s="40">
        <v>150</v>
      </c>
      <c r="D19" s="40">
        <v>0.4</v>
      </c>
      <c r="E19" s="40">
        <v>0</v>
      </c>
      <c r="F19" s="40">
        <v>19.97</v>
      </c>
      <c r="G19" s="40">
        <v>76.819999999999993</v>
      </c>
      <c r="H19" s="40">
        <v>14.62</v>
      </c>
      <c r="I19" s="40">
        <v>0.87</v>
      </c>
      <c r="J19" s="40">
        <v>0.02</v>
      </c>
      <c r="K19" s="40">
        <v>0.02</v>
      </c>
      <c r="L19" s="40">
        <v>0.2</v>
      </c>
      <c r="M19" s="40">
        <v>241</v>
      </c>
    </row>
    <row r="20" spans="1:13">
      <c r="A20" s="39"/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3">
      <c r="A21" s="39"/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>
      <c r="A22" s="38" t="s">
        <v>17</v>
      </c>
      <c r="B22" s="39" t="str">
        <f>' 3-7 лет (день 2)'!B22</f>
        <v>Чай с лимоном</v>
      </c>
      <c r="C22" s="40" t="s">
        <v>68</v>
      </c>
      <c r="D22" s="40">
        <v>0.04</v>
      </c>
      <c r="E22" s="40">
        <v>0</v>
      </c>
      <c r="F22" s="40">
        <v>9.1</v>
      </c>
      <c r="G22" s="40">
        <v>35</v>
      </c>
      <c r="H22" s="40">
        <v>1.87</v>
      </c>
      <c r="I22" s="40">
        <v>0.08</v>
      </c>
      <c r="J22" s="40">
        <v>0</v>
      </c>
      <c r="K22" s="40">
        <v>0</v>
      </c>
      <c r="L22" s="40">
        <v>0</v>
      </c>
      <c r="M22" s="40" t="s">
        <v>69</v>
      </c>
    </row>
    <row r="23" spans="1:13">
      <c r="A23" s="39"/>
      <c r="B23" s="39" t="str">
        <f>' 3-7 лет (день 2)'!B23</f>
        <v>Сдоба обыкновенная</v>
      </c>
      <c r="C23" s="40">
        <v>60</v>
      </c>
      <c r="D23" s="40">
        <v>4.1056999999999997</v>
      </c>
      <c r="E23" s="40">
        <v>7.5086000000000004</v>
      </c>
      <c r="F23" s="40">
        <v>40.756999999999998</v>
      </c>
      <c r="G23" s="40">
        <v>246.86</v>
      </c>
      <c r="H23" s="40">
        <v>16.260000000000002</v>
      </c>
      <c r="I23" s="40">
        <v>0.55710000000000004</v>
      </c>
      <c r="J23" s="40">
        <v>5.1429999999999997E-2</v>
      </c>
      <c r="K23" s="40">
        <v>1.7000000000000001E-2</v>
      </c>
      <c r="L23" s="40">
        <v>7.7000000000000002E-3</v>
      </c>
      <c r="M23" s="40">
        <v>279</v>
      </c>
    </row>
    <row r="24" spans="1:13">
      <c r="A24" s="39"/>
      <c r="B24" s="39" t="str">
        <f>' 3-7 лет (день 2)'!B24</f>
        <v>Банан</v>
      </c>
      <c r="C24" s="40">
        <v>75</v>
      </c>
      <c r="D24" s="40">
        <v>1.1200000000000001</v>
      </c>
      <c r="E24" s="40">
        <v>0.7</v>
      </c>
      <c r="F24" s="40">
        <v>15.75</v>
      </c>
      <c r="G24" s="40">
        <v>71</v>
      </c>
      <c r="H24" s="40">
        <v>6</v>
      </c>
      <c r="I24" s="40">
        <v>0.45</v>
      </c>
      <c r="J24" s="40">
        <v>0.03</v>
      </c>
      <c r="K24" s="40">
        <v>0.03</v>
      </c>
      <c r="L24" s="40">
        <v>7.5</v>
      </c>
      <c r="M24" s="40"/>
    </row>
    <row r="25" spans="1:13">
      <c r="A25" s="38" t="s">
        <v>20</v>
      </c>
      <c r="B25" s="39" t="str">
        <f>' 3-7 лет (день 2)'!B26</f>
        <v>Суп - уха</v>
      </c>
      <c r="C25" s="40">
        <v>200</v>
      </c>
      <c r="D25" s="40">
        <v>4.24</v>
      </c>
      <c r="E25" s="40">
        <v>5.2</v>
      </c>
      <c r="F25" s="40">
        <v>20.239999999999998</v>
      </c>
      <c r="G25" s="40">
        <v>112.8</v>
      </c>
      <c r="H25" s="40">
        <v>21.3</v>
      </c>
      <c r="I25" s="40">
        <v>0.96</v>
      </c>
      <c r="J25" s="40">
        <v>0.11</v>
      </c>
      <c r="K25" s="40">
        <v>0.06</v>
      </c>
      <c r="L25" s="40">
        <v>9.64</v>
      </c>
      <c r="M25" s="40">
        <v>41</v>
      </c>
    </row>
    <row r="26" spans="1:13">
      <c r="A26" s="39"/>
      <c r="B26" s="39" t="str">
        <f>' 3-7 лет (день 2)'!B27</f>
        <v>Хлеб пшеничный</v>
      </c>
      <c r="C26" s="40">
        <v>30</v>
      </c>
      <c r="D26" s="40">
        <v>2.355</v>
      </c>
      <c r="E26" s="40">
        <v>0.3</v>
      </c>
      <c r="F26" s="40">
        <v>14.475</v>
      </c>
      <c r="G26" s="40">
        <v>72</v>
      </c>
      <c r="H26" s="40">
        <v>6.9</v>
      </c>
      <c r="I26" s="40">
        <v>0.6</v>
      </c>
      <c r="J26" s="40">
        <v>4.4999999999999998E-2</v>
      </c>
      <c r="K26" s="40">
        <v>7.4999999999999997E-3</v>
      </c>
      <c r="L26" s="40">
        <v>0</v>
      </c>
      <c r="M26" s="40"/>
    </row>
    <row r="27" spans="1:13">
      <c r="A27" s="39"/>
      <c r="B27" s="39" t="str">
        <f>' 3-7 лет (день 2)'!B28</f>
        <v>Чай с сахаром</v>
      </c>
      <c r="C27" s="40" t="s">
        <v>70</v>
      </c>
      <c r="D27" s="40">
        <v>0</v>
      </c>
      <c r="E27" s="40">
        <v>0</v>
      </c>
      <c r="F27" s="40">
        <v>8.98</v>
      </c>
      <c r="G27" s="40">
        <v>30</v>
      </c>
      <c r="H27" s="40">
        <v>0.27</v>
      </c>
      <c r="I27" s="40">
        <v>0.05</v>
      </c>
      <c r="J27" s="40">
        <v>0</v>
      </c>
      <c r="K27" s="40">
        <v>0</v>
      </c>
      <c r="L27" s="40">
        <v>0.27</v>
      </c>
      <c r="M27" s="40" t="s">
        <v>71</v>
      </c>
    </row>
    <row r="28" spans="1:13" ht="16.2">
      <c r="A28" s="39"/>
      <c r="B28" s="44" t="s">
        <v>72</v>
      </c>
      <c r="C28" s="40"/>
      <c r="D28" s="40">
        <f>SUM(D2:D27)</f>
        <v>38.110699999999994</v>
      </c>
      <c r="E28" s="40">
        <f t="shared" ref="E28:L28" si="0">SUM(E2:E27)</f>
        <v>40.848600000000005</v>
      </c>
      <c r="F28" s="40">
        <f t="shared" si="0"/>
        <v>232.38200000000001</v>
      </c>
      <c r="G28" s="40">
        <f t="shared" si="0"/>
        <v>47459.19</v>
      </c>
      <c r="H28" s="40">
        <f t="shared" si="0"/>
        <v>427.32999999999993</v>
      </c>
      <c r="I28" s="40">
        <f t="shared" si="0"/>
        <v>9.0371000000000006</v>
      </c>
      <c r="J28" s="40">
        <f t="shared" si="0"/>
        <v>0.79842999999999997</v>
      </c>
      <c r="K28" s="40">
        <f t="shared" si="0"/>
        <v>0.63150000000000006</v>
      </c>
      <c r="L28" s="40">
        <f t="shared" si="0"/>
        <v>43.867700000000006</v>
      </c>
      <c r="M28" s="40"/>
    </row>
    <row r="30" spans="1:13">
      <c r="A30" s="172" t="s">
        <v>83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</row>
  </sheetData>
  <mergeCells count="8">
    <mergeCell ref="B7:M7"/>
    <mergeCell ref="A30:M30"/>
    <mergeCell ref="J1:M1"/>
    <mergeCell ref="J2:M2"/>
    <mergeCell ref="J3:M3"/>
    <mergeCell ref="J4:M4"/>
    <mergeCell ref="E5:F5"/>
    <mergeCell ref="G5:H5"/>
  </mergeCells>
  <pageMargins left="0.25" right="0.25" top="0.75" bottom="0.75" header="0.3" footer="0.3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1"/>
  <sheetViews>
    <sheetView topLeftCell="A7" workbookViewId="0">
      <selection activeCell="B24" sqref="B24:M24"/>
    </sheetView>
  </sheetViews>
  <sheetFormatPr defaultRowHeight="14.4"/>
  <cols>
    <col min="1" max="1" width="10.88671875" customWidth="1"/>
    <col min="2" max="2" width="28.109375" customWidth="1"/>
    <col min="3" max="3" width="8.109375" customWidth="1"/>
    <col min="4" max="4" width="7.5546875" customWidth="1"/>
    <col min="5" max="5" width="7.88671875" customWidth="1"/>
    <col min="6" max="6" width="11.44140625" customWidth="1"/>
    <col min="9" max="9" width="7.88671875" customWidth="1"/>
    <col min="12" max="12" width="8" customWidth="1"/>
    <col min="13" max="13" width="14" customWidth="1"/>
  </cols>
  <sheetData>
    <row r="1" spans="1:13">
      <c r="A1" s="69"/>
      <c r="B1" s="69"/>
      <c r="C1" s="69"/>
      <c r="D1" s="69"/>
      <c r="E1" s="69"/>
      <c r="F1" s="69"/>
      <c r="G1" s="69"/>
      <c r="H1" s="69"/>
      <c r="I1" s="69"/>
      <c r="J1" s="172" t="s">
        <v>48</v>
      </c>
      <c r="K1" s="172"/>
      <c r="L1" s="172"/>
      <c r="M1" s="172"/>
    </row>
    <row r="2" spans="1:13">
      <c r="A2" s="69"/>
      <c r="B2" s="69"/>
      <c r="C2" s="69"/>
      <c r="D2" s="69"/>
      <c r="E2" s="69"/>
      <c r="F2" s="69"/>
      <c r="G2" s="69"/>
      <c r="H2" s="69"/>
      <c r="I2" s="69"/>
      <c r="J2" s="172" t="s">
        <v>49</v>
      </c>
      <c r="K2" s="172"/>
      <c r="L2" s="172"/>
      <c r="M2" s="172"/>
    </row>
    <row r="3" spans="1:13">
      <c r="A3" s="69"/>
      <c r="B3" s="69"/>
      <c r="C3" s="69"/>
      <c r="D3" s="69"/>
      <c r="E3" s="69"/>
      <c r="F3" s="69"/>
      <c r="G3" s="69"/>
      <c r="H3" s="69"/>
      <c r="I3" s="69"/>
      <c r="J3" s="172" t="s">
        <v>50</v>
      </c>
      <c r="K3" s="172"/>
      <c r="L3" s="172"/>
      <c r="M3" s="172"/>
    </row>
    <row r="4" spans="1:13" ht="21" customHeight="1">
      <c r="A4" s="128"/>
      <c r="B4" s="128"/>
      <c r="C4" s="128"/>
      <c r="D4" s="128"/>
      <c r="E4" s="128"/>
      <c r="F4" s="69"/>
      <c r="G4" s="69"/>
      <c r="H4" s="69"/>
      <c r="I4" s="69"/>
      <c r="J4" s="173" t="s">
        <v>78</v>
      </c>
      <c r="K4" s="173"/>
      <c r="L4" s="173"/>
      <c r="M4" s="173"/>
    </row>
    <row r="5" spans="1:13" ht="24" customHeight="1">
      <c r="A5" s="69"/>
      <c r="B5" s="129"/>
      <c r="C5" s="129"/>
      <c r="D5" s="129"/>
      <c r="E5" s="176" t="s">
        <v>51</v>
      </c>
      <c r="F5" s="176"/>
      <c r="G5" s="176">
        <f>' 3-7 лет (день 2)'!K7</f>
        <v>46084</v>
      </c>
      <c r="H5" s="176"/>
      <c r="I5" s="129"/>
      <c r="J5" s="129"/>
      <c r="K5" s="129"/>
      <c r="L5" s="129"/>
      <c r="M5" s="129"/>
    </row>
    <row r="6" spans="1:13" ht="32.25" customHeight="1">
      <c r="A6" s="36" t="s">
        <v>52</v>
      </c>
      <c r="B6" s="36" t="s">
        <v>53</v>
      </c>
      <c r="C6" s="36" t="s">
        <v>54</v>
      </c>
      <c r="D6" s="36" t="s">
        <v>55</v>
      </c>
      <c r="E6" s="36" t="s">
        <v>56</v>
      </c>
      <c r="F6" s="36" t="s">
        <v>57</v>
      </c>
      <c r="G6" s="36" t="s">
        <v>58</v>
      </c>
      <c r="H6" s="36" t="s">
        <v>59</v>
      </c>
      <c r="I6" s="36" t="s">
        <v>60</v>
      </c>
      <c r="J6" s="36" t="s">
        <v>61</v>
      </c>
      <c r="K6" s="36" t="s">
        <v>62</v>
      </c>
      <c r="L6" s="36" t="s">
        <v>63</v>
      </c>
      <c r="M6" s="36" t="s">
        <v>64</v>
      </c>
    </row>
    <row r="7" spans="1:13">
      <c r="A7" s="36" t="s">
        <v>65</v>
      </c>
      <c r="B7" s="175" t="s">
        <v>73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1"/>
    </row>
    <row r="8" spans="1:13">
      <c r="A8" s="38" t="s">
        <v>7</v>
      </c>
      <c r="B8" s="39" t="str">
        <f>' 3-7 лет (день 2)'!B10</f>
        <v>Каша молочная "Дружба"</v>
      </c>
      <c r="C8" s="40">
        <v>200</v>
      </c>
      <c r="D8" s="40">
        <v>6.21</v>
      </c>
      <c r="E8" s="40">
        <v>7.73</v>
      </c>
      <c r="F8" s="40">
        <v>27.71</v>
      </c>
      <c r="G8" s="40">
        <v>201</v>
      </c>
      <c r="H8" s="40">
        <v>182.3</v>
      </c>
      <c r="I8" s="40">
        <v>0.5</v>
      </c>
      <c r="J8" s="40">
        <v>0.1</v>
      </c>
      <c r="K8" s="40">
        <v>0.1</v>
      </c>
      <c r="L8" s="40">
        <v>1.95</v>
      </c>
      <c r="M8" s="40">
        <v>84</v>
      </c>
    </row>
    <row r="9" spans="1:13">
      <c r="A9" s="39"/>
      <c r="B9" s="39" t="str">
        <f>' 3-7 лет (день 2)'!B11</f>
        <v>Бутерброд с джемом</v>
      </c>
      <c r="C9" s="41" t="s">
        <v>74</v>
      </c>
      <c r="D9" s="40">
        <v>2.3199999999999998</v>
      </c>
      <c r="E9" s="40">
        <v>0.24</v>
      </c>
      <c r="F9" s="40">
        <v>20.079999999999998</v>
      </c>
      <c r="G9" s="40">
        <v>92</v>
      </c>
      <c r="H9" s="40">
        <v>6.96</v>
      </c>
      <c r="I9" s="40">
        <v>0.41</v>
      </c>
      <c r="J9" s="40">
        <v>0.03</v>
      </c>
      <c r="K9" s="40">
        <v>0.02</v>
      </c>
      <c r="L9" s="40">
        <v>0.01</v>
      </c>
      <c r="M9" s="40">
        <v>2</v>
      </c>
    </row>
    <row r="10" spans="1:13" ht="15.75" customHeight="1">
      <c r="A10" s="39"/>
      <c r="B10" s="39" t="str">
        <f>' 3-7 лет (день 2)'!B12</f>
        <v>Кофейный напиток с молоком</v>
      </c>
      <c r="C10" s="40">
        <v>180</v>
      </c>
      <c r="D10" s="40">
        <v>1.5</v>
      </c>
      <c r="E10" s="40">
        <v>1.5</v>
      </c>
      <c r="F10" s="40">
        <v>12.5</v>
      </c>
      <c r="G10" s="40">
        <v>58</v>
      </c>
      <c r="H10" s="40">
        <v>102</v>
      </c>
      <c r="I10" s="40">
        <v>0.03</v>
      </c>
      <c r="J10" s="40">
        <v>0.02</v>
      </c>
      <c r="K10" s="40">
        <v>0.01</v>
      </c>
      <c r="L10" s="40">
        <v>0.65</v>
      </c>
      <c r="M10" s="40">
        <v>253</v>
      </c>
    </row>
    <row r="11" spans="1:13">
      <c r="A11" s="38"/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hidden="1">
      <c r="A12" s="42"/>
      <c r="B12" s="43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 ht="28.2" hidden="1">
      <c r="A13" s="42" t="s">
        <v>10</v>
      </c>
      <c r="B13" s="39" t="s">
        <v>84</v>
      </c>
      <c r="C13" s="130">
        <v>60</v>
      </c>
      <c r="D13" s="40">
        <v>1.57</v>
      </c>
      <c r="E13" s="40">
        <v>5.08</v>
      </c>
      <c r="F13" s="40">
        <v>3.9</v>
      </c>
      <c r="G13" s="40">
        <v>67</v>
      </c>
      <c r="H13" s="40">
        <v>12.3</v>
      </c>
      <c r="I13" s="40">
        <v>0.4</v>
      </c>
      <c r="J13" s="40">
        <v>0.05</v>
      </c>
      <c r="K13" s="40">
        <v>0.04</v>
      </c>
      <c r="L13" s="40">
        <v>3.2</v>
      </c>
      <c r="M13" s="40"/>
    </row>
    <row r="14" spans="1:13">
      <c r="A14" s="42" t="s">
        <v>10</v>
      </c>
      <c r="B14" s="39" t="str">
        <f>' 3-7 лет (день 2)'!B15</f>
        <v>Суп с лапшой</v>
      </c>
      <c r="C14" s="40">
        <v>200</v>
      </c>
      <c r="D14" s="40">
        <v>4.5</v>
      </c>
      <c r="E14" s="40">
        <v>8.3000000000000007</v>
      </c>
      <c r="F14" s="40">
        <v>24.72</v>
      </c>
      <c r="G14" s="40">
        <v>163</v>
      </c>
      <c r="H14" s="40">
        <v>25.5</v>
      </c>
      <c r="I14" s="40">
        <v>1.42</v>
      </c>
      <c r="J14" s="40">
        <v>0.26</v>
      </c>
      <c r="K14" s="40">
        <v>0.36</v>
      </c>
      <c r="L14" s="40">
        <v>8.35</v>
      </c>
      <c r="M14" s="40">
        <v>38</v>
      </c>
    </row>
    <row r="15" spans="1:13">
      <c r="A15" s="39"/>
      <c r="B15" s="39" t="str">
        <f>' 3-7 лет (день 2)'!B16</f>
        <v>Котлета мясная</v>
      </c>
      <c r="C15" s="40">
        <v>70</v>
      </c>
      <c r="D15" s="40">
        <v>9.84</v>
      </c>
      <c r="E15" s="40">
        <v>8.02</v>
      </c>
      <c r="F15" s="40">
        <v>7.16</v>
      </c>
      <c r="G15" s="40">
        <v>139.13</v>
      </c>
      <c r="H15" s="40">
        <v>27.03</v>
      </c>
      <c r="I15" s="40">
        <v>0.86</v>
      </c>
      <c r="J15" s="40">
        <v>0.04</v>
      </c>
      <c r="K15" s="40">
        <v>0.06</v>
      </c>
      <c r="L15" s="40">
        <v>0.81</v>
      </c>
      <c r="M15" s="40">
        <v>161</v>
      </c>
    </row>
    <row r="16" spans="1:13">
      <c r="A16" s="39"/>
      <c r="B16" s="39" t="str">
        <f>' 3-7 лет (день 2)'!B17</f>
        <v>Капуста тушеная</v>
      </c>
      <c r="C16" s="40">
        <v>150</v>
      </c>
      <c r="D16" s="40">
        <v>3.02</v>
      </c>
      <c r="E16" s="40">
        <v>5.66</v>
      </c>
      <c r="F16" s="40">
        <v>10.14</v>
      </c>
      <c r="G16" s="40">
        <v>109.5</v>
      </c>
      <c r="H16" s="40">
        <v>83.07</v>
      </c>
      <c r="I16" s="40">
        <v>1</v>
      </c>
      <c r="J16" s="40">
        <v>0.05</v>
      </c>
      <c r="K16" s="40">
        <v>0.03</v>
      </c>
      <c r="L16" s="40">
        <v>18.3</v>
      </c>
      <c r="M16" s="40">
        <v>200</v>
      </c>
    </row>
    <row r="17" spans="1:13">
      <c r="A17" s="39"/>
      <c r="B17" s="39" t="str">
        <f>' 3-7 лет (день 2)'!B18</f>
        <v>Хлеб пшеничный</v>
      </c>
      <c r="C17" s="40">
        <v>20</v>
      </c>
      <c r="D17" s="40">
        <v>1.57</v>
      </c>
      <c r="E17" s="40">
        <v>0.2</v>
      </c>
      <c r="F17" s="40">
        <v>9.65</v>
      </c>
      <c r="G17" s="40">
        <v>48</v>
      </c>
      <c r="H17" s="40">
        <v>4.5999999999999996</v>
      </c>
      <c r="I17" s="40">
        <v>0.4</v>
      </c>
      <c r="J17" s="40">
        <v>0.03</v>
      </c>
      <c r="K17" s="40">
        <v>5.0000000000000001E-3</v>
      </c>
      <c r="L17" s="40">
        <v>0</v>
      </c>
      <c r="M17" s="40"/>
    </row>
    <row r="18" spans="1:13">
      <c r="A18" s="39"/>
      <c r="B18" s="39" t="str">
        <f>' 3-7 лет (день 2)'!B19</f>
        <v>Хлеб ржано-пшеничный</v>
      </c>
      <c r="C18" s="40">
        <v>50</v>
      </c>
      <c r="D18" s="40">
        <v>3.3</v>
      </c>
      <c r="E18" s="40">
        <v>0.6</v>
      </c>
      <c r="F18" s="40">
        <v>16.7</v>
      </c>
      <c r="G18" s="40">
        <v>87</v>
      </c>
      <c r="H18" s="40">
        <v>17.5</v>
      </c>
      <c r="I18" s="40">
        <v>1.95</v>
      </c>
      <c r="J18" s="40">
        <v>0.09</v>
      </c>
      <c r="K18" s="40">
        <v>0.04</v>
      </c>
      <c r="L18" s="40">
        <v>0</v>
      </c>
      <c r="M18" s="40"/>
    </row>
    <row r="19" spans="1:13">
      <c r="A19" s="39"/>
      <c r="B19" s="39" t="str">
        <f>' 3-7 лет (день 2)'!B20</f>
        <v>Компот из кураги и изюма</v>
      </c>
      <c r="C19" s="40">
        <v>200</v>
      </c>
      <c r="D19" s="40">
        <v>0.6</v>
      </c>
      <c r="E19" s="40">
        <v>0</v>
      </c>
      <c r="F19" s="40">
        <v>25.36</v>
      </c>
      <c r="G19" s="40">
        <v>97.98</v>
      </c>
      <c r="H19" s="40">
        <v>21.06</v>
      </c>
      <c r="I19" s="40">
        <v>1.3</v>
      </c>
      <c r="J19" s="40">
        <v>2.3E-2</v>
      </c>
      <c r="K19" s="40">
        <v>2.4E-2</v>
      </c>
      <c r="L19" s="40">
        <v>3.2000000000000001E-2</v>
      </c>
      <c r="M19" s="40">
        <v>241</v>
      </c>
    </row>
    <row r="20" spans="1:13">
      <c r="A20" s="39"/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3">
      <c r="A21" s="39"/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>
      <c r="A22" s="38" t="s">
        <v>17</v>
      </c>
      <c r="B22" s="39" t="str">
        <f>' 3-7 лет (день 2)'!B22</f>
        <v>Чай с лимоном</v>
      </c>
      <c r="C22" s="40" t="s">
        <v>75</v>
      </c>
      <c r="D22" s="40">
        <v>0.04</v>
      </c>
      <c r="E22" s="40">
        <v>0</v>
      </c>
      <c r="F22" s="40">
        <v>12.13</v>
      </c>
      <c r="G22" s="40">
        <v>47</v>
      </c>
      <c r="H22" s="40">
        <v>2.35</v>
      </c>
      <c r="I22" s="40">
        <v>0.09</v>
      </c>
      <c r="J22" s="40">
        <v>0</v>
      </c>
      <c r="K22" s="40">
        <v>0</v>
      </c>
      <c r="L22" s="40">
        <v>2</v>
      </c>
      <c r="M22" s="40" t="s">
        <v>69</v>
      </c>
    </row>
    <row r="23" spans="1:13">
      <c r="A23" s="39"/>
      <c r="B23" s="39" t="str">
        <f>' 3-7 лет (день 2)'!B23</f>
        <v>Сдоба обыкновенная</v>
      </c>
      <c r="C23" s="40">
        <v>70</v>
      </c>
      <c r="D23" s="40">
        <v>4.79</v>
      </c>
      <c r="E23" s="40">
        <v>8.76</v>
      </c>
      <c r="F23" s="40">
        <v>47.55</v>
      </c>
      <c r="G23" s="40">
        <v>288</v>
      </c>
      <c r="H23" s="40">
        <v>18.98</v>
      </c>
      <c r="I23" s="40">
        <v>0.65</v>
      </c>
      <c r="J23" s="40">
        <v>0.06</v>
      </c>
      <c r="K23" s="40">
        <v>0.02</v>
      </c>
      <c r="L23" s="40">
        <v>8.9999999999999993E-3</v>
      </c>
      <c r="M23" s="40">
        <v>279</v>
      </c>
    </row>
    <row r="24" spans="1:13">
      <c r="A24" s="39"/>
      <c r="B24" s="39" t="str">
        <f>' 3-7 лет (день 2)'!B24</f>
        <v>Банан</v>
      </c>
      <c r="C24" s="40">
        <v>100</v>
      </c>
      <c r="D24" s="40">
        <v>1.5</v>
      </c>
      <c r="E24" s="40">
        <v>0.5</v>
      </c>
      <c r="F24" s="40">
        <v>21</v>
      </c>
      <c r="G24" s="40">
        <v>95</v>
      </c>
      <c r="H24" s="40">
        <v>8</v>
      </c>
      <c r="I24" s="40">
        <v>0.6</v>
      </c>
      <c r="J24" s="40">
        <v>0.05</v>
      </c>
      <c r="K24" s="40">
        <v>0.05</v>
      </c>
      <c r="L24" s="40">
        <v>10</v>
      </c>
      <c r="M24" s="40"/>
    </row>
    <row r="25" spans="1:13">
      <c r="A25" s="38" t="s">
        <v>20</v>
      </c>
      <c r="B25" s="39" t="str">
        <f>' 3-7 лет (день 2)'!B26</f>
        <v>Суп - уха</v>
      </c>
      <c r="C25" s="40">
        <v>250</v>
      </c>
      <c r="D25" s="40">
        <v>5.3</v>
      </c>
      <c r="E25" s="40">
        <v>6.5</v>
      </c>
      <c r="F25" s="40">
        <v>25.3</v>
      </c>
      <c r="G25" s="40">
        <v>150.30000000000001</v>
      </c>
      <c r="H25" s="40">
        <v>26.62</v>
      </c>
      <c r="I25" s="40">
        <v>1.2</v>
      </c>
      <c r="J25" s="40">
        <v>0.14000000000000001</v>
      </c>
      <c r="K25" s="40">
        <v>0.08</v>
      </c>
      <c r="L25" s="40">
        <v>12.05</v>
      </c>
      <c r="M25" s="40">
        <v>41</v>
      </c>
    </row>
    <row r="26" spans="1:13">
      <c r="A26" s="39"/>
      <c r="B26" s="39" t="str">
        <f>' 3-7 лет (день 2)'!B27</f>
        <v>Хлеб пшеничный</v>
      </c>
      <c r="C26" s="40">
        <v>30</v>
      </c>
      <c r="D26" s="40">
        <v>2.355</v>
      </c>
      <c r="E26" s="40">
        <v>0.3</v>
      </c>
      <c r="F26" s="40">
        <v>14.475</v>
      </c>
      <c r="G26" s="40">
        <v>72</v>
      </c>
      <c r="H26" s="40">
        <v>6.9</v>
      </c>
      <c r="I26" s="40">
        <v>0.6</v>
      </c>
      <c r="J26" s="40">
        <v>4.4999999999999998E-2</v>
      </c>
      <c r="K26" s="40">
        <v>7.4999999999999997E-3</v>
      </c>
      <c r="L26" s="40">
        <v>0</v>
      </c>
      <c r="M26" s="40"/>
    </row>
    <row r="27" spans="1:13">
      <c r="A27" s="39"/>
      <c r="B27" s="39" t="str">
        <f>' 3-7 лет (день 2)'!B28</f>
        <v>Чай с сахаром</v>
      </c>
      <c r="C27" s="40" t="s">
        <v>76</v>
      </c>
      <c r="D27" s="40">
        <v>0</v>
      </c>
      <c r="E27" s="40">
        <v>0</v>
      </c>
      <c r="F27" s="40">
        <v>11.98</v>
      </c>
      <c r="G27" s="40">
        <v>43</v>
      </c>
      <c r="H27" s="40">
        <v>0.35</v>
      </c>
      <c r="I27" s="40">
        <v>0.06</v>
      </c>
      <c r="J27" s="40">
        <v>0</v>
      </c>
      <c r="K27" s="40">
        <v>0</v>
      </c>
      <c r="L27" s="40">
        <v>0</v>
      </c>
      <c r="M27" s="40" t="s">
        <v>71</v>
      </c>
    </row>
    <row r="28" spans="1:13">
      <c r="A28" s="39"/>
      <c r="B28" s="38" t="s">
        <v>72</v>
      </c>
      <c r="C28" s="40"/>
      <c r="D28" s="40">
        <f>SUM(D8:D27)</f>
        <v>48.414999999999992</v>
      </c>
      <c r="E28" s="40">
        <f t="shared" ref="E28:L28" si="0">SUM(E8:E27)</f>
        <v>53.39</v>
      </c>
      <c r="F28" s="40">
        <f t="shared" si="0"/>
        <v>290.35500000000008</v>
      </c>
      <c r="G28" s="40">
        <f t="shared" si="0"/>
        <v>1757.9099999999999</v>
      </c>
      <c r="H28" s="40">
        <f t="shared" si="0"/>
        <v>545.5200000000001</v>
      </c>
      <c r="I28" s="40">
        <f t="shared" si="0"/>
        <v>11.469999999999999</v>
      </c>
      <c r="J28" s="40">
        <f t="shared" si="0"/>
        <v>0.98800000000000021</v>
      </c>
      <c r="K28" s="40">
        <f t="shared" si="0"/>
        <v>0.84650000000000014</v>
      </c>
      <c r="L28" s="40">
        <f t="shared" si="0"/>
        <v>57.361000000000004</v>
      </c>
      <c r="M28" s="40"/>
    </row>
    <row r="29" spans="1:13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0" spans="1:13">
      <c r="A30" s="172" t="s">
        <v>83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</row>
    <row r="31" spans="1:13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</sheetData>
  <mergeCells count="8">
    <mergeCell ref="B7:M7"/>
    <mergeCell ref="A30:M30"/>
    <mergeCell ref="J1:M1"/>
    <mergeCell ref="J2:M2"/>
    <mergeCell ref="J3:M3"/>
    <mergeCell ref="J4:M4"/>
    <mergeCell ref="E5:F5"/>
    <mergeCell ref="G5:H5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8" sqref="B8:B13"/>
    </sheetView>
  </sheetViews>
  <sheetFormatPr defaultRowHeight="14.4"/>
  <cols>
    <col min="1" max="2" width="15.6640625" customWidth="1"/>
    <col min="3" max="3" width="26.44140625" customWidth="1"/>
    <col min="4" max="4" width="27.44140625" customWidth="1"/>
    <col min="5" max="5" width="18" customWidth="1"/>
    <col min="6" max="7" width="15.6640625" customWidth="1"/>
  </cols>
  <sheetData>
    <row r="1" spans="1:7" ht="34.5" customHeight="1" thickBot="1">
      <c r="A1" s="177">
        <f>' 3-7 лет (день 2)'!K7</f>
        <v>46084</v>
      </c>
      <c r="B1" s="178"/>
      <c r="C1" s="178"/>
      <c r="D1" s="178"/>
      <c r="E1" s="178"/>
      <c r="F1" s="178"/>
      <c r="G1" s="178"/>
    </row>
    <row r="2" spans="1:7" ht="60" customHeight="1">
      <c r="A2" s="179" t="s">
        <v>36</v>
      </c>
      <c r="B2" s="179" t="s">
        <v>37</v>
      </c>
      <c r="C2" s="179" t="s">
        <v>38</v>
      </c>
      <c r="D2" s="179" t="s">
        <v>39</v>
      </c>
      <c r="E2" s="179" t="s">
        <v>40</v>
      </c>
      <c r="F2" s="179" t="s">
        <v>41</v>
      </c>
      <c r="G2" s="181" t="s">
        <v>42</v>
      </c>
    </row>
    <row r="3" spans="1:7">
      <c r="A3" s="180"/>
      <c r="B3" s="180"/>
      <c r="C3" s="180"/>
      <c r="D3" s="180"/>
      <c r="E3" s="180"/>
      <c r="F3" s="180"/>
      <c r="G3" s="182"/>
    </row>
    <row r="4" spans="1:7" ht="33" customHeight="1">
      <c r="A4" s="180"/>
      <c r="B4" s="180"/>
      <c r="C4" s="180"/>
      <c r="D4" s="180"/>
      <c r="E4" s="180"/>
      <c r="F4" s="180"/>
      <c r="G4" s="182"/>
    </row>
    <row r="5" spans="1:7" ht="20.100000000000001" customHeight="1">
      <c r="A5" s="186" t="s">
        <v>43</v>
      </c>
      <c r="B5" s="184">
        <v>0.3611111111111111</v>
      </c>
      <c r="C5" s="4" t="str">
        <f>' 3-7 лет (день 2)'!B10</f>
        <v>Каша молочная "Дружба"</v>
      </c>
      <c r="D5" s="31" t="s">
        <v>44</v>
      </c>
      <c r="E5" s="31" t="s">
        <v>45</v>
      </c>
      <c r="F5" s="4"/>
      <c r="G5" s="4"/>
    </row>
    <row r="6" spans="1:7" ht="28.2" customHeight="1">
      <c r="A6" s="186"/>
      <c r="B6" s="184"/>
      <c r="C6" s="33" t="str">
        <f>' 3-7 лет (день 2)'!B11</f>
        <v>Бутерброд с джемом</v>
      </c>
      <c r="D6" s="31" t="s">
        <v>44</v>
      </c>
      <c r="E6" s="31" t="s">
        <v>45</v>
      </c>
      <c r="F6" s="4"/>
      <c r="G6" s="4"/>
    </row>
    <row r="7" spans="1:7" ht="20.100000000000001" customHeight="1">
      <c r="A7" s="186"/>
      <c r="B7" s="184"/>
      <c r="C7" s="4" t="str">
        <f>' 3-7 лет (день 2)'!B12</f>
        <v>Кофейный напиток с молоком</v>
      </c>
      <c r="D7" s="31" t="s">
        <v>44</v>
      </c>
      <c r="E7" s="31" t="s">
        <v>45</v>
      </c>
      <c r="F7" s="4"/>
      <c r="G7" s="4"/>
    </row>
    <row r="8" spans="1:7" ht="20.100000000000001" customHeight="1">
      <c r="A8" s="183" t="s">
        <v>97</v>
      </c>
      <c r="B8" s="184">
        <v>0.4861111111111111</v>
      </c>
      <c r="C8" s="5" t="str">
        <f>' 3-7 лет (день 2)'!B15</f>
        <v>Суп с лапшой</v>
      </c>
      <c r="D8" s="31" t="s">
        <v>44</v>
      </c>
      <c r="E8" s="31" t="s">
        <v>45</v>
      </c>
      <c r="F8" s="4"/>
      <c r="G8" s="4"/>
    </row>
    <row r="9" spans="1:7" ht="20.100000000000001" customHeight="1">
      <c r="A9" s="183"/>
      <c r="B9" s="184"/>
      <c r="C9" s="5" t="str">
        <f>' 3-7 лет (день 2)'!B16</f>
        <v>Котлета мясная</v>
      </c>
      <c r="D9" s="31" t="s">
        <v>44</v>
      </c>
      <c r="E9" s="31" t="s">
        <v>45</v>
      </c>
      <c r="F9" s="4"/>
      <c r="G9" s="4"/>
    </row>
    <row r="10" spans="1:7" ht="20.100000000000001" customHeight="1">
      <c r="A10" s="183"/>
      <c r="B10" s="184"/>
      <c r="C10" s="5" t="str">
        <f>' 3-7 лет (день 2)'!B17</f>
        <v>Капуста тушеная</v>
      </c>
      <c r="D10" s="31" t="s">
        <v>44</v>
      </c>
      <c r="E10" s="31" t="s">
        <v>45</v>
      </c>
      <c r="F10" s="4"/>
      <c r="G10" s="4"/>
    </row>
    <row r="11" spans="1:7" ht="20.100000000000001" customHeight="1">
      <c r="A11" s="183"/>
      <c r="B11" s="184"/>
      <c r="C11" s="5" t="str">
        <f>' 3-7 лет (день 2)'!B18</f>
        <v>Хлеб пшеничный</v>
      </c>
      <c r="D11" s="31" t="s">
        <v>44</v>
      </c>
      <c r="E11" s="31" t="s">
        <v>45</v>
      </c>
      <c r="F11" s="4"/>
      <c r="G11" s="4"/>
    </row>
    <row r="12" spans="1:7" ht="20.100000000000001" customHeight="1">
      <c r="A12" s="183"/>
      <c r="B12" s="184"/>
      <c r="C12" s="5" t="str">
        <f>' 3-7 лет (день 2)'!B19</f>
        <v>Хлеб ржано-пшеничный</v>
      </c>
      <c r="D12" s="31" t="s">
        <v>44</v>
      </c>
      <c r="E12" s="31" t="s">
        <v>45</v>
      </c>
      <c r="F12" s="4"/>
      <c r="G12" s="4"/>
    </row>
    <row r="13" spans="1:7" ht="20.100000000000001" customHeight="1">
      <c r="A13" s="183"/>
      <c r="B13" s="184"/>
      <c r="C13" s="5" t="str">
        <f>' 3-7 лет (день 2)'!B20</f>
        <v>Компот из кураги и изюма</v>
      </c>
      <c r="D13" s="31" t="s">
        <v>44</v>
      </c>
      <c r="E13" s="31" t="s">
        <v>45</v>
      </c>
      <c r="F13" s="4"/>
      <c r="G13" s="4"/>
    </row>
    <row r="14" spans="1:7" ht="20.100000000000001" customHeight="1">
      <c r="A14" s="183" t="s">
        <v>46</v>
      </c>
      <c r="B14" s="184">
        <v>0.63888888888888895</v>
      </c>
      <c r="C14" s="4" t="s">
        <v>18</v>
      </c>
      <c r="D14" s="31" t="s">
        <v>44</v>
      </c>
      <c r="E14" s="31" t="s">
        <v>45</v>
      </c>
      <c r="F14" s="4"/>
      <c r="G14" s="4"/>
    </row>
    <row r="15" spans="1:7" ht="20.100000000000001" customHeight="1">
      <c r="A15" s="183"/>
      <c r="B15" s="184"/>
      <c r="C15" s="4" t="s">
        <v>19</v>
      </c>
      <c r="D15" s="52" t="s">
        <v>44</v>
      </c>
      <c r="E15" s="52" t="s">
        <v>45</v>
      </c>
      <c r="F15" s="4"/>
      <c r="G15" s="4"/>
    </row>
    <row r="16" spans="1:7" ht="20.100000000000001" customHeight="1">
      <c r="A16" s="183"/>
      <c r="B16" s="185"/>
      <c r="C16" s="4" t="s">
        <v>80</v>
      </c>
      <c r="D16" s="31" t="s">
        <v>44</v>
      </c>
      <c r="E16" s="31" t="s">
        <v>45</v>
      </c>
      <c r="F16" s="4"/>
      <c r="G16" s="4"/>
    </row>
    <row r="17" spans="1:7" ht="20.100000000000001" customHeight="1">
      <c r="A17" s="183" t="s">
        <v>47</v>
      </c>
      <c r="B17" s="184">
        <v>0.69444444444444453</v>
      </c>
      <c r="C17" s="7" t="str">
        <f>' 3-7 лет (день 2)'!B26</f>
        <v>Суп - уха</v>
      </c>
      <c r="D17" s="31" t="s">
        <v>44</v>
      </c>
      <c r="E17" s="31" t="s">
        <v>45</v>
      </c>
      <c r="F17" s="4"/>
      <c r="G17" s="4"/>
    </row>
    <row r="18" spans="1:7" ht="20.100000000000001" customHeight="1">
      <c r="A18" s="183"/>
      <c r="B18" s="185"/>
      <c r="C18" s="7" t="str">
        <f>' 3-7 лет (день 2)'!B27</f>
        <v>Хлеб пшеничный</v>
      </c>
      <c r="D18" s="31" t="s">
        <v>44</v>
      </c>
      <c r="E18" s="31" t="s">
        <v>45</v>
      </c>
      <c r="F18" s="4"/>
      <c r="G18" s="4"/>
    </row>
    <row r="19" spans="1:7" ht="20.100000000000001" customHeight="1">
      <c r="A19" s="183"/>
      <c r="B19" s="185"/>
      <c r="C19" s="7" t="str">
        <f>' 3-7 лет (день 2)'!B28</f>
        <v>Чай с сахаром</v>
      </c>
      <c r="D19" s="31" t="s">
        <v>44</v>
      </c>
      <c r="E19" s="31" t="s">
        <v>45</v>
      </c>
      <c r="F19" s="4"/>
      <c r="G19" s="4"/>
    </row>
    <row r="20" spans="1:7" ht="20.100000000000001" customHeight="1">
      <c r="A20" s="183"/>
      <c r="B20" s="185"/>
      <c r="C20" s="4"/>
      <c r="D20" s="4"/>
      <c r="E20" s="4"/>
      <c r="F20" s="4"/>
      <c r="G20" s="4"/>
    </row>
    <row r="21" spans="1:7">
      <c r="A21" s="32"/>
    </row>
    <row r="22" spans="1:7">
      <c r="A22" s="32"/>
    </row>
    <row r="23" spans="1:7">
      <c r="A23" s="32"/>
    </row>
  </sheetData>
  <mergeCells count="16">
    <mergeCell ref="A17:A20"/>
    <mergeCell ref="B17:B20"/>
    <mergeCell ref="A5:A7"/>
    <mergeCell ref="B5:B7"/>
    <mergeCell ref="A8:A13"/>
    <mergeCell ref="B8:B13"/>
    <mergeCell ref="A14:A16"/>
    <mergeCell ref="B14:B16"/>
    <mergeCell ref="A1:G1"/>
    <mergeCell ref="A2:A4"/>
    <mergeCell ref="B2:B4"/>
    <mergeCell ref="C2:C4"/>
    <mergeCell ref="D2:D4"/>
    <mergeCell ref="E2:E4"/>
    <mergeCell ref="F2:F4"/>
    <mergeCell ref="G2:G4"/>
  </mergeCells>
  <pageMargins left="0.23622047244094491" right="0.23622047244094491" top="1.1417322834645669" bottom="0.19685039370078741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 1,5-2 года (день 2)</vt:lpstr>
      <vt:lpstr> ОВЗ 3-7 лет (день 2) </vt:lpstr>
      <vt:lpstr> СВО 3-7 лет </vt:lpstr>
      <vt:lpstr> 3-7 лет (день 2)</vt:lpstr>
      <vt:lpstr>День 2 до 3 лет</vt:lpstr>
      <vt:lpstr>День 2 от 3 лет</vt:lpstr>
      <vt:lpstr>БГП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2026-02-26T20:43:31Z</dcterms:modified>
</cp:coreProperties>
</file>