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8" yWindow="-108" windowWidth="19440" windowHeight="12456" firstSheet="4" activeTab="5"/>
  </bookViews>
  <sheets>
    <sheet name=" 1,5-3 года (день 4)" sheetId="4" state="hidden" r:id="rId1"/>
    <sheet name=" ОВЗ 3-7 лет " sheetId="12" state="hidden" r:id="rId2"/>
    <sheet name="СВО 3-7 лет" sheetId="11" state="hidden" r:id="rId3"/>
    <sheet name=" 3-7 лет (день 4) " sheetId="5" state="hidden" r:id="rId4"/>
    <sheet name="День 4 до 3 лет" sheetId="9" r:id="rId5"/>
    <sheet name="День 4 от 3 лет" sheetId="10" r:id="rId6"/>
    <sheet name="БГП 12.11.21" sheetId="7" state="hidden" r:id="rId7"/>
  </sheets>
  <externalReferences>
    <externalReference r:id="rId8"/>
  </externalReferenc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4"/>
  <c r="C9"/>
  <c r="B33" i="12"/>
  <c r="Y8"/>
  <c r="B19" i="11"/>
  <c r="B20"/>
  <c r="B21"/>
  <c r="E54" i="5" l="1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AR54"/>
  <c r="AS54"/>
  <c r="AT54"/>
  <c r="AU54"/>
  <c r="AV54"/>
  <c r="AW54"/>
  <c r="AX54"/>
  <c r="AY54"/>
  <c r="AZ54"/>
  <c r="BA54"/>
  <c r="BB54"/>
  <c r="BC54"/>
  <c r="BD54"/>
  <c r="BE54"/>
  <c r="BF54"/>
  <c r="BG54"/>
  <c r="BH54"/>
  <c r="BI54"/>
  <c r="BJ54"/>
  <c r="BK54"/>
  <c r="BL54"/>
  <c r="BM54"/>
  <c r="BN54"/>
  <c r="BO54"/>
  <c r="BP54"/>
  <c r="BQ54"/>
  <c r="D54"/>
  <c r="E53" i="12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AR53"/>
  <c r="AS53"/>
  <c r="AT53"/>
  <c r="AU53"/>
  <c r="AV53"/>
  <c r="AW53"/>
  <c r="AX53"/>
  <c r="AY53"/>
  <c r="AZ53"/>
  <c r="BA53"/>
  <c r="BB53"/>
  <c r="BC53"/>
  <c r="BD53"/>
  <c r="BE53"/>
  <c r="BF53"/>
  <c r="BG53"/>
  <c r="BH53"/>
  <c r="BI53"/>
  <c r="BJ53"/>
  <c r="BK53"/>
  <c r="BL53"/>
  <c r="BM53"/>
  <c r="BN53"/>
  <c r="BO53"/>
  <c r="BP53"/>
  <c r="BQ53"/>
  <c r="D53"/>
  <c r="AF8"/>
  <c r="A1" i="7" l="1"/>
  <c r="G6" i="10"/>
  <c r="G6" i="9"/>
  <c r="K44" i="11"/>
  <c r="K44" i="12"/>
  <c r="J7"/>
  <c r="J7" i="11"/>
  <c r="AI120" i="12"/>
  <c r="AG120"/>
  <c r="AF120"/>
  <c r="BR115"/>
  <c r="BQ115"/>
  <c r="BP115"/>
  <c r="BO115"/>
  <c r="BN115"/>
  <c r="BM115"/>
  <c r="BL115"/>
  <c r="BK115"/>
  <c r="BJ115"/>
  <c r="BI115"/>
  <c r="BH115"/>
  <c r="BG115"/>
  <c r="BF115"/>
  <c r="BE115"/>
  <c r="BD115"/>
  <c r="BC115"/>
  <c r="BB115"/>
  <c r="BA115"/>
  <c r="AZ115"/>
  <c r="AY115"/>
  <c r="AX115"/>
  <c r="AW115"/>
  <c r="AV115"/>
  <c r="AU115"/>
  <c r="AT115"/>
  <c r="AS115"/>
  <c r="AR115"/>
  <c r="AQ115"/>
  <c r="AP115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BR114"/>
  <c r="BQ114"/>
  <c r="BP114"/>
  <c r="BO114"/>
  <c r="BN114"/>
  <c r="BM114"/>
  <c r="BL114"/>
  <c r="BK114"/>
  <c r="BJ114"/>
  <c r="BI114"/>
  <c r="BH114"/>
  <c r="BG114"/>
  <c r="BF114"/>
  <c r="BE114"/>
  <c r="BD114"/>
  <c r="BC114"/>
  <c r="BB114"/>
  <c r="BA114"/>
  <c r="AZ114"/>
  <c r="AY114"/>
  <c r="AX114"/>
  <c r="AW114"/>
  <c r="AV114"/>
  <c r="AU114"/>
  <c r="AT114"/>
  <c r="AS114"/>
  <c r="AR114"/>
  <c r="AQ114"/>
  <c r="AP114"/>
  <c r="AO114"/>
  <c r="AN114"/>
  <c r="AM114"/>
  <c r="AL114"/>
  <c r="AK114"/>
  <c r="AJ114"/>
  <c r="AI114"/>
  <c r="AH114"/>
  <c r="AG114"/>
  <c r="AF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B114"/>
  <c r="BR113"/>
  <c r="BQ113"/>
  <c r="BP113"/>
  <c r="BO113"/>
  <c r="BN113"/>
  <c r="BM113"/>
  <c r="BL113"/>
  <c r="BK113"/>
  <c r="BJ113"/>
  <c r="BI113"/>
  <c r="BH113"/>
  <c r="BG113"/>
  <c r="BF113"/>
  <c r="BE113"/>
  <c r="BD113"/>
  <c r="BC113"/>
  <c r="BB113"/>
  <c r="BA113"/>
  <c r="AZ113"/>
  <c r="AY113"/>
  <c r="AX113"/>
  <c r="AW113"/>
  <c r="AV113"/>
  <c r="AU113"/>
  <c r="AT113"/>
  <c r="AS113"/>
  <c r="AR113"/>
  <c r="AQ113"/>
  <c r="AP113"/>
  <c r="AO113"/>
  <c r="AN113"/>
  <c r="AM113"/>
  <c r="AL113"/>
  <c r="AK113"/>
  <c r="AJ113"/>
  <c r="AI113"/>
  <c r="AH113"/>
  <c r="AG113"/>
  <c r="AF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B113"/>
  <c r="BR112"/>
  <c r="BQ112"/>
  <c r="BP112"/>
  <c r="BO112"/>
  <c r="BN112"/>
  <c r="BM112"/>
  <c r="BL112"/>
  <c r="BK112"/>
  <c r="BJ112"/>
  <c r="BI112"/>
  <c r="BH112"/>
  <c r="BG112"/>
  <c r="BF112"/>
  <c r="BE112"/>
  <c r="BD112"/>
  <c r="BC112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I112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B112"/>
  <c r="BR111"/>
  <c r="BR116" s="1"/>
  <c r="BR117" s="1"/>
  <c r="BQ111"/>
  <c r="BP111"/>
  <c r="BO111"/>
  <c r="BO116" s="1"/>
  <c r="BO117" s="1"/>
  <c r="BN111"/>
  <c r="BN116" s="1"/>
  <c r="BN117" s="1"/>
  <c r="BM111"/>
  <c r="BM116" s="1"/>
  <c r="BM117" s="1"/>
  <c r="BL111"/>
  <c r="BK111"/>
  <c r="BK116" s="1"/>
  <c r="BK117" s="1"/>
  <c r="BJ111"/>
  <c r="BJ116" s="1"/>
  <c r="BJ117" s="1"/>
  <c r="BI111"/>
  <c r="BH111"/>
  <c r="BG111"/>
  <c r="BG116" s="1"/>
  <c r="BG117" s="1"/>
  <c r="BF111"/>
  <c r="BF116" s="1"/>
  <c r="BF117" s="1"/>
  <c r="BE111"/>
  <c r="BE116" s="1"/>
  <c r="BE117" s="1"/>
  <c r="BD111"/>
  <c r="BC111"/>
  <c r="BC116" s="1"/>
  <c r="BC117" s="1"/>
  <c r="BB111"/>
  <c r="BB116" s="1"/>
  <c r="BB117" s="1"/>
  <c r="BA111"/>
  <c r="AZ111"/>
  <c r="AY111"/>
  <c r="AY116" s="1"/>
  <c r="AY117" s="1"/>
  <c r="AX111"/>
  <c r="AX116" s="1"/>
  <c r="AX117" s="1"/>
  <c r="AW111"/>
  <c r="AW116" s="1"/>
  <c r="AW117" s="1"/>
  <c r="AV111"/>
  <c r="AU111"/>
  <c r="AU116" s="1"/>
  <c r="AU117" s="1"/>
  <c r="AT111"/>
  <c r="AT116" s="1"/>
  <c r="AT117" s="1"/>
  <c r="AS111"/>
  <c r="AR111"/>
  <c r="AQ111"/>
  <c r="AQ116" s="1"/>
  <c r="AQ117" s="1"/>
  <c r="AP111"/>
  <c r="AP116" s="1"/>
  <c r="AP117" s="1"/>
  <c r="AO111"/>
  <c r="AO116" s="1"/>
  <c r="AO117" s="1"/>
  <c r="AN111"/>
  <c r="AM111"/>
  <c r="AM116" s="1"/>
  <c r="AM117" s="1"/>
  <c r="AL111"/>
  <c r="AL116" s="1"/>
  <c r="AL117" s="1"/>
  <c r="AK111"/>
  <c r="AJ111"/>
  <c r="AI111"/>
  <c r="AI116" s="1"/>
  <c r="AI117" s="1"/>
  <c r="AH111"/>
  <c r="AH116" s="1"/>
  <c r="AH117" s="1"/>
  <c r="AG111"/>
  <c r="AG116" s="1"/>
  <c r="AG117" s="1"/>
  <c r="AF111"/>
  <c r="AE111"/>
  <c r="AE116" s="1"/>
  <c r="AE117" s="1"/>
  <c r="AD111"/>
  <c r="AD116" s="1"/>
  <c r="AD117" s="1"/>
  <c r="AC111"/>
  <c r="AB111"/>
  <c r="AA111"/>
  <c r="AA116" s="1"/>
  <c r="AA117" s="1"/>
  <c r="Z111"/>
  <c r="Z116" s="1"/>
  <c r="Z117" s="1"/>
  <c r="Y111"/>
  <c r="Y116" s="1"/>
  <c r="Y117" s="1"/>
  <c r="X111"/>
  <c r="W111"/>
  <c r="V111"/>
  <c r="V116" s="1"/>
  <c r="V117" s="1"/>
  <c r="U111"/>
  <c r="T111"/>
  <c r="S111"/>
  <c r="S116" s="1"/>
  <c r="S117" s="1"/>
  <c r="R111"/>
  <c r="R116" s="1"/>
  <c r="R117" s="1"/>
  <c r="Q111"/>
  <c r="Q116" s="1"/>
  <c r="Q117" s="1"/>
  <c r="P111"/>
  <c r="O111"/>
  <c r="O116" s="1"/>
  <c r="O117" s="1"/>
  <c r="N111"/>
  <c r="N116" s="1"/>
  <c r="N117" s="1"/>
  <c r="M111"/>
  <c r="L111"/>
  <c r="K111"/>
  <c r="K116" s="1"/>
  <c r="K117" s="1"/>
  <c r="J111"/>
  <c r="J116" s="1"/>
  <c r="J117" s="1"/>
  <c r="I111"/>
  <c r="I116" s="1"/>
  <c r="I117" s="1"/>
  <c r="H111"/>
  <c r="G111"/>
  <c r="G116" s="1"/>
  <c r="G117" s="1"/>
  <c r="F111"/>
  <c r="F116" s="1"/>
  <c r="F117" s="1"/>
  <c r="E111"/>
  <c r="D111"/>
  <c r="C111"/>
  <c r="B111"/>
  <c r="AI104"/>
  <c r="AG104"/>
  <c r="AF104"/>
  <c r="BR99"/>
  <c r="BQ99"/>
  <c r="BP99"/>
  <c r="BO99"/>
  <c r="BN99"/>
  <c r="BM99"/>
  <c r="BL99"/>
  <c r="BK99"/>
  <c r="BJ99"/>
  <c r="BI99"/>
  <c r="BH99"/>
  <c r="BG99"/>
  <c r="BF99"/>
  <c r="BE99"/>
  <c r="BD99"/>
  <c r="BC99"/>
  <c r="BB99"/>
  <c r="BA99"/>
  <c r="AZ99"/>
  <c r="AY99"/>
  <c r="AX99"/>
  <c r="AW99"/>
  <c r="AV99"/>
  <c r="AU99"/>
  <c r="AT99"/>
  <c r="AS99"/>
  <c r="AR99"/>
  <c r="AQ99"/>
  <c r="AP99"/>
  <c r="AO99"/>
  <c r="AN99"/>
  <c r="AM99"/>
  <c r="AL99"/>
  <c r="AK99"/>
  <c r="AJ99"/>
  <c r="AI99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BR98"/>
  <c r="BQ98"/>
  <c r="BP98"/>
  <c r="BO98"/>
  <c r="BN98"/>
  <c r="BM98"/>
  <c r="BL98"/>
  <c r="BK98"/>
  <c r="BJ98"/>
  <c r="BI98"/>
  <c r="BH98"/>
  <c r="BG98"/>
  <c r="BF98"/>
  <c r="BE98"/>
  <c r="BD98"/>
  <c r="BC98"/>
  <c r="BB98"/>
  <c r="BA98"/>
  <c r="AZ98"/>
  <c r="AY98"/>
  <c r="AX98"/>
  <c r="AW98"/>
  <c r="AV98"/>
  <c r="AU98"/>
  <c r="AT98"/>
  <c r="AS98"/>
  <c r="AR98"/>
  <c r="AQ98"/>
  <c r="AP98"/>
  <c r="AO98"/>
  <c r="AN98"/>
  <c r="AM98"/>
  <c r="AL98"/>
  <c r="AK98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BR97"/>
  <c r="BR100" s="1"/>
  <c r="BR101" s="1"/>
  <c r="BQ97"/>
  <c r="BP97"/>
  <c r="BO97"/>
  <c r="BN97"/>
  <c r="BM97"/>
  <c r="BL97"/>
  <c r="BK97"/>
  <c r="BJ97"/>
  <c r="BJ100" s="1"/>
  <c r="BJ101" s="1"/>
  <c r="BI97"/>
  <c r="BH97"/>
  <c r="BG97"/>
  <c r="BF97"/>
  <c r="BE97"/>
  <c r="BD97"/>
  <c r="BC97"/>
  <c r="BB97"/>
  <c r="BA97"/>
  <c r="AZ97"/>
  <c r="AY97"/>
  <c r="AX97"/>
  <c r="AW97"/>
  <c r="AV97"/>
  <c r="AU97"/>
  <c r="AT97"/>
  <c r="AT100" s="1"/>
  <c r="AT101" s="1"/>
  <c r="AS97"/>
  <c r="AR97"/>
  <c r="AQ97"/>
  <c r="AP97"/>
  <c r="AO97"/>
  <c r="AN97"/>
  <c r="AM97"/>
  <c r="AL97"/>
  <c r="AL100" s="1"/>
  <c r="AL101" s="1"/>
  <c r="AK97"/>
  <c r="AJ97"/>
  <c r="AI97"/>
  <c r="AH97"/>
  <c r="AG97"/>
  <c r="AF97"/>
  <c r="AE97"/>
  <c r="AD97"/>
  <c r="AD100" s="1"/>
  <c r="AD101" s="1"/>
  <c r="AC97"/>
  <c r="AB97"/>
  <c r="AA97"/>
  <c r="Z97"/>
  <c r="Y97"/>
  <c r="X97"/>
  <c r="W97"/>
  <c r="V97"/>
  <c r="U97"/>
  <c r="T97"/>
  <c r="S97"/>
  <c r="R97"/>
  <c r="Q97"/>
  <c r="P97"/>
  <c r="O97"/>
  <c r="N97"/>
  <c r="N100" s="1"/>
  <c r="N101" s="1"/>
  <c r="M97"/>
  <c r="L97"/>
  <c r="K97"/>
  <c r="J97"/>
  <c r="I97"/>
  <c r="H97"/>
  <c r="G97"/>
  <c r="F97"/>
  <c r="F100" s="1"/>
  <c r="F101" s="1"/>
  <c r="E97"/>
  <c r="D97"/>
  <c r="BR96"/>
  <c r="BQ96"/>
  <c r="BP96"/>
  <c r="BO96"/>
  <c r="BN96"/>
  <c r="BM96"/>
  <c r="BL96"/>
  <c r="BK96"/>
  <c r="BJ96"/>
  <c r="BI96"/>
  <c r="BH96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B96"/>
  <c r="BR95"/>
  <c r="BQ95"/>
  <c r="BQ100" s="1"/>
  <c r="BQ101" s="1"/>
  <c r="BP95"/>
  <c r="BO95"/>
  <c r="BN95"/>
  <c r="BM95"/>
  <c r="BM100" s="1"/>
  <c r="BM101" s="1"/>
  <c r="BL95"/>
  <c r="BL100" s="1"/>
  <c r="BL101" s="1"/>
  <c r="BK95"/>
  <c r="BJ95"/>
  <c r="BI95"/>
  <c r="BI100" s="1"/>
  <c r="BI101" s="1"/>
  <c r="BH95"/>
  <c r="BG95"/>
  <c r="BF95"/>
  <c r="BF100" s="1"/>
  <c r="BF101" s="1"/>
  <c r="BE95"/>
  <c r="BD95"/>
  <c r="BD100" s="1"/>
  <c r="BD101" s="1"/>
  <c r="BC95"/>
  <c r="BB95"/>
  <c r="BA95"/>
  <c r="BA100" s="1"/>
  <c r="BA101" s="1"/>
  <c r="AZ95"/>
  <c r="AY95"/>
  <c r="AX95"/>
  <c r="AW95"/>
  <c r="AV95"/>
  <c r="AU95"/>
  <c r="AT95"/>
  <c r="AS95"/>
  <c r="AS100" s="1"/>
  <c r="AS101" s="1"/>
  <c r="AR95"/>
  <c r="AQ95"/>
  <c r="AP95"/>
  <c r="AO95"/>
  <c r="AN95"/>
  <c r="AN100" s="1"/>
  <c r="AN101" s="1"/>
  <c r="AM95"/>
  <c r="AL95"/>
  <c r="AK95"/>
  <c r="AK100" s="1"/>
  <c r="AK101" s="1"/>
  <c r="AJ95"/>
  <c r="AI95"/>
  <c r="AH95"/>
  <c r="AG95"/>
  <c r="AG100" s="1"/>
  <c r="AG101" s="1"/>
  <c r="AF95"/>
  <c r="AF100" s="1"/>
  <c r="AF101" s="1"/>
  <c r="AE95"/>
  <c r="AD95"/>
  <c r="AC95"/>
  <c r="AC100" s="1"/>
  <c r="AC101" s="1"/>
  <c r="AB95"/>
  <c r="AA95"/>
  <c r="Z95"/>
  <c r="Z100" s="1"/>
  <c r="Z101" s="1"/>
  <c r="Y95"/>
  <c r="X95"/>
  <c r="X100" s="1"/>
  <c r="X101" s="1"/>
  <c r="W95"/>
  <c r="V95"/>
  <c r="U95"/>
  <c r="U100" s="1"/>
  <c r="U101" s="1"/>
  <c r="T95"/>
  <c r="S95"/>
  <c r="R95"/>
  <c r="Q95"/>
  <c r="P95"/>
  <c r="O95"/>
  <c r="N95"/>
  <c r="M95"/>
  <c r="M100" s="1"/>
  <c r="M101" s="1"/>
  <c r="L95"/>
  <c r="K95"/>
  <c r="J95"/>
  <c r="I95"/>
  <c r="H95"/>
  <c r="H100" s="1"/>
  <c r="H101" s="1"/>
  <c r="G95"/>
  <c r="F95"/>
  <c r="E95"/>
  <c r="E100" s="1"/>
  <c r="E101" s="1"/>
  <c r="D95"/>
  <c r="C95"/>
  <c r="B95"/>
  <c r="AI88"/>
  <c r="AG88"/>
  <c r="AF88"/>
  <c r="BH84"/>
  <c r="BH85" s="1"/>
  <c r="AZ84"/>
  <c r="AZ85" s="1"/>
  <c r="AN84"/>
  <c r="AN85" s="1"/>
  <c r="AB84"/>
  <c r="AB85" s="1"/>
  <c r="T84"/>
  <c r="T85" s="1"/>
  <c r="H84"/>
  <c r="H85" s="1"/>
  <c r="BR83"/>
  <c r="BQ83"/>
  <c r="BP83"/>
  <c r="BO83"/>
  <c r="BN83"/>
  <c r="BM83"/>
  <c r="BL83"/>
  <c r="BK83"/>
  <c r="BJ83"/>
  <c r="BI83"/>
  <c r="BH83"/>
  <c r="BG83"/>
  <c r="BF83"/>
  <c r="BE83"/>
  <c r="BD83"/>
  <c r="BC83"/>
  <c r="BB83"/>
  <c r="BA83"/>
  <c r="AZ83"/>
  <c r="AY83"/>
  <c r="AX83"/>
  <c r="AW83"/>
  <c r="AV83"/>
  <c r="AU83"/>
  <c r="AT83"/>
  <c r="AS83"/>
  <c r="AR83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B83"/>
  <c r="BR82"/>
  <c r="BQ82"/>
  <c r="BP82"/>
  <c r="BO82"/>
  <c r="BN82"/>
  <c r="BM82"/>
  <c r="BL82"/>
  <c r="BK82"/>
  <c r="BJ82"/>
  <c r="BI82"/>
  <c r="BH82"/>
  <c r="BG82"/>
  <c r="BF82"/>
  <c r="BE82"/>
  <c r="BD82"/>
  <c r="BC82"/>
  <c r="BB82"/>
  <c r="BA82"/>
  <c r="AZ82"/>
  <c r="AY82"/>
  <c r="AX82"/>
  <c r="AW82"/>
  <c r="AV82"/>
  <c r="AU82"/>
  <c r="AT82"/>
  <c r="AS82"/>
  <c r="AR82"/>
  <c r="AQ82"/>
  <c r="AP82"/>
  <c r="AO82"/>
  <c r="AN82"/>
  <c r="AM82"/>
  <c r="AL82"/>
  <c r="AK82"/>
  <c r="AJ82"/>
  <c r="AI82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B82"/>
  <c r="BR81"/>
  <c r="BQ81"/>
  <c r="BP81"/>
  <c r="BO81"/>
  <c r="BN81"/>
  <c r="BM81"/>
  <c r="BL81"/>
  <c r="BK81"/>
  <c r="BJ81"/>
  <c r="BI81"/>
  <c r="BH81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B81"/>
  <c r="BR80"/>
  <c r="BQ80"/>
  <c r="BP80"/>
  <c r="BO80"/>
  <c r="BN80"/>
  <c r="BM80"/>
  <c r="BL80"/>
  <c r="BK80"/>
  <c r="BJ80"/>
  <c r="BI80"/>
  <c r="BH80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B80"/>
  <c r="BR79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B79"/>
  <c r="BR78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B78"/>
  <c r="BR77"/>
  <c r="BQ77"/>
  <c r="BQ84" s="1"/>
  <c r="BQ85" s="1"/>
  <c r="BP77"/>
  <c r="BP84" s="1"/>
  <c r="BP85" s="1"/>
  <c r="BO77"/>
  <c r="BO84" s="1"/>
  <c r="BO85" s="1"/>
  <c r="BN77"/>
  <c r="BN84" s="1"/>
  <c r="BN85" s="1"/>
  <c r="BM77"/>
  <c r="BL77"/>
  <c r="BL84" s="1"/>
  <c r="BL85" s="1"/>
  <c r="BK77"/>
  <c r="BJ77"/>
  <c r="BI77"/>
  <c r="BI84" s="1"/>
  <c r="BI85" s="1"/>
  <c r="BH77"/>
  <c r="BG77"/>
  <c r="BG84" s="1"/>
  <c r="BG85" s="1"/>
  <c r="BF77"/>
  <c r="BF84" s="1"/>
  <c r="BF85" s="1"/>
  <c r="BE77"/>
  <c r="BD77"/>
  <c r="BD84" s="1"/>
  <c r="BD85" s="1"/>
  <c r="BC77"/>
  <c r="BB77"/>
  <c r="BA77"/>
  <c r="BA84" s="1"/>
  <c r="BA85" s="1"/>
  <c r="AZ77"/>
  <c r="AY77"/>
  <c r="AY84" s="1"/>
  <c r="AY85" s="1"/>
  <c r="AX77"/>
  <c r="AX84" s="1"/>
  <c r="AX85" s="1"/>
  <c r="AW77"/>
  <c r="AV77"/>
  <c r="AV84" s="1"/>
  <c r="AV85" s="1"/>
  <c r="AU77"/>
  <c r="AU84" s="1"/>
  <c r="AU85" s="1"/>
  <c r="AT77"/>
  <c r="AS77"/>
  <c r="AS84" s="1"/>
  <c r="AS85" s="1"/>
  <c r="AR77"/>
  <c r="AR84" s="1"/>
  <c r="AR85" s="1"/>
  <c r="AQ77"/>
  <c r="AQ84" s="1"/>
  <c r="AQ85" s="1"/>
  <c r="AP77"/>
  <c r="AP84" s="1"/>
  <c r="AP85" s="1"/>
  <c r="AO77"/>
  <c r="AN77"/>
  <c r="AM77"/>
  <c r="AL77"/>
  <c r="AK77"/>
  <c r="AK84" s="1"/>
  <c r="AK85" s="1"/>
  <c r="AJ77"/>
  <c r="AJ84" s="1"/>
  <c r="AJ85" s="1"/>
  <c r="AI77"/>
  <c r="AI84" s="1"/>
  <c r="AI85" s="1"/>
  <c r="AI90" s="1"/>
  <c r="AH77"/>
  <c r="AH84" s="1"/>
  <c r="AH85" s="1"/>
  <c r="AG77"/>
  <c r="AF77"/>
  <c r="AF84" s="1"/>
  <c r="AF85" s="1"/>
  <c r="AE77"/>
  <c r="AD77"/>
  <c r="AC77"/>
  <c r="AC84" s="1"/>
  <c r="AC85" s="1"/>
  <c r="AB77"/>
  <c r="AA77"/>
  <c r="AA84" s="1"/>
  <c r="AA85" s="1"/>
  <c r="Z77"/>
  <c r="Z84" s="1"/>
  <c r="Z85" s="1"/>
  <c r="Y77"/>
  <c r="X77"/>
  <c r="X84" s="1"/>
  <c r="X85" s="1"/>
  <c r="W77"/>
  <c r="V77"/>
  <c r="U77"/>
  <c r="U84" s="1"/>
  <c r="U85" s="1"/>
  <c r="T77"/>
  <c r="S77"/>
  <c r="S84" s="1"/>
  <c r="S85" s="1"/>
  <c r="R77"/>
  <c r="R84" s="1"/>
  <c r="R85" s="1"/>
  <c r="Q77"/>
  <c r="P77"/>
  <c r="P84" s="1"/>
  <c r="P85" s="1"/>
  <c r="O77"/>
  <c r="O84" s="1"/>
  <c r="O85" s="1"/>
  <c r="N77"/>
  <c r="M77"/>
  <c r="M84" s="1"/>
  <c r="M85" s="1"/>
  <c r="L77"/>
  <c r="L84" s="1"/>
  <c r="L85" s="1"/>
  <c r="K77"/>
  <c r="K84" s="1"/>
  <c r="K85" s="1"/>
  <c r="J77"/>
  <c r="J84" s="1"/>
  <c r="J85" s="1"/>
  <c r="I77"/>
  <c r="H77"/>
  <c r="G77"/>
  <c r="F77"/>
  <c r="E77"/>
  <c r="E84" s="1"/>
  <c r="E85" s="1"/>
  <c r="D77"/>
  <c r="D84" s="1"/>
  <c r="D85" s="1"/>
  <c r="C77"/>
  <c r="B77"/>
  <c r="BF75"/>
  <c r="AX75"/>
  <c r="AP75"/>
  <c r="Z75"/>
  <c r="BR70"/>
  <c r="BB70"/>
  <c r="AI70"/>
  <c r="AG70"/>
  <c r="AF70"/>
  <c r="AD70"/>
  <c r="BR69"/>
  <c r="BR87" s="1"/>
  <c r="BR88" s="1"/>
  <c r="BQ69"/>
  <c r="BQ70" s="1"/>
  <c r="BP69"/>
  <c r="BP70" s="1"/>
  <c r="BO69"/>
  <c r="BO87" s="1"/>
  <c r="BO103" s="1"/>
  <c r="BN69"/>
  <c r="BN70" s="1"/>
  <c r="BM69"/>
  <c r="BM70" s="1"/>
  <c r="BL69"/>
  <c r="BL87" s="1"/>
  <c r="BL88" s="1"/>
  <c r="BK69"/>
  <c r="BK70" s="1"/>
  <c r="BJ69"/>
  <c r="BJ70" s="1"/>
  <c r="BI69"/>
  <c r="BI70" s="1"/>
  <c r="BH69"/>
  <c r="BH87" s="1"/>
  <c r="BH103" s="1"/>
  <c r="BG69"/>
  <c r="BG87" s="1"/>
  <c r="BG103" s="1"/>
  <c r="BF69"/>
  <c r="BF70" s="1"/>
  <c r="BE69"/>
  <c r="BE87" s="1"/>
  <c r="BD69"/>
  <c r="BD87" s="1"/>
  <c r="BD88" s="1"/>
  <c r="BC69"/>
  <c r="BC70" s="1"/>
  <c r="BB69"/>
  <c r="BB87" s="1"/>
  <c r="BA69"/>
  <c r="BA87" s="1"/>
  <c r="AZ69"/>
  <c r="AZ87" s="1"/>
  <c r="AY69"/>
  <c r="AY87" s="1"/>
  <c r="AY103" s="1"/>
  <c r="AX69"/>
  <c r="AX70" s="1"/>
  <c r="AW69"/>
  <c r="AW70" s="1"/>
  <c r="AV69"/>
  <c r="AV87" s="1"/>
  <c r="AV88" s="1"/>
  <c r="AU69"/>
  <c r="AU70" s="1"/>
  <c r="AT69"/>
  <c r="AT70" s="1"/>
  <c r="AS69"/>
  <c r="AS87" s="1"/>
  <c r="AR69"/>
  <c r="AR87" s="1"/>
  <c r="AQ69"/>
  <c r="AQ87" s="1"/>
  <c r="AQ103" s="1"/>
  <c r="AP69"/>
  <c r="AP70" s="1"/>
  <c r="AO69"/>
  <c r="AO87" s="1"/>
  <c r="AN69"/>
  <c r="AN87" s="1"/>
  <c r="AN88" s="1"/>
  <c r="AM69"/>
  <c r="AM70" s="1"/>
  <c r="AL69"/>
  <c r="AL87" s="1"/>
  <c r="AL103" s="1"/>
  <c r="AK69"/>
  <c r="AK70" s="1"/>
  <c r="AJ69"/>
  <c r="AJ70" s="1"/>
  <c r="AH69"/>
  <c r="AE69"/>
  <c r="AE70" s="1"/>
  <c r="AD69"/>
  <c r="AD87" s="1"/>
  <c r="AC69"/>
  <c r="AC87" s="1"/>
  <c r="AC88" s="1"/>
  <c r="AB69"/>
  <c r="AB87" s="1"/>
  <c r="AA69"/>
  <c r="AA87" s="1"/>
  <c r="AA103" s="1"/>
  <c r="Z69"/>
  <c r="Z70" s="1"/>
  <c r="Y69"/>
  <c r="Y70" s="1"/>
  <c r="X69"/>
  <c r="X87" s="1"/>
  <c r="W69"/>
  <c r="W70" s="1"/>
  <c r="V69"/>
  <c r="V87" s="1"/>
  <c r="U69"/>
  <c r="U87" s="1"/>
  <c r="U88" s="1"/>
  <c r="T69"/>
  <c r="T87" s="1"/>
  <c r="T88" s="1"/>
  <c r="S69"/>
  <c r="S87" s="1"/>
  <c r="R69"/>
  <c r="R70" s="1"/>
  <c r="Q69"/>
  <c r="Q87" s="1"/>
  <c r="Q103" s="1"/>
  <c r="P69"/>
  <c r="P87" s="1"/>
  <c r="O69"/>
  <c r="O70" s="1"/>
  <c r="N69"/>
  <c r="N87" s="1"/>
  <c r="M69"/>
  <c r="M87" s="1"/>
  <c r="M88" s="1"/>
  <c r="L69"/>
  <c r="L87" s="1"/>
  <c r="L88" s="1"/>
  <c r="K69"/>
  <c r="K70" s="1"/>
  <c r="J69"/>
  <c r="J70" s="1"/>
  <c r="I69"/>
  <c r="I87" s="1"/>
  <c r="H69"/>
  <c r="H87" s="1"/>
  <c r="G69"/>
  <c r="G70" s="1"/>
  <c r="F69"/>
  <c r="F70" s="1"/>
  <c r="E69"/>
  <c r="E87" s="1"/>
  <c r="E88" s="1"/>
  <c r="D69"/>
  <c r="D87" s="1"/>
  <c r="BP66"/>
  <c r="BP67" s="1"/>
  <c r="BH66"/>
  <c r="BH67" s="1"/>
  <c r="AJ66"/>
  <c r="AJ67" s="1"/>
  <c r="AB66"/>
  <c r="AB67" s="1"/>
  <c r="D66"/>
  <c r="D67" s="1"/>
  <c r="BR65"/>
  <c r="BQ65"/>
  <c r="BP65"/>
  <c r="BO65"/>
  <c r="BN65"/>
  <c r="BM65"/>
  <c r="BL65"/>
  <c r="BK65"/>
  <c r="BJ65"/>
  <c r="BI65"/>
  <c r="BH65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B65"/>
  <c r="BR64"/>
  <c r="BQ64"/>
  <c r="BP64"/>
  <c r="BO64"/>
  <c r="BN64"/>
  <c r="BM64"/>
  <c r="BL64"/>
  <c r="BK64"/>
  <c r="BJ64"/>
  <c r="BI64"/>
  <c r="BH64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B64"/>
  <c r="BR63"/>
  <c r="BQ63"/>
  <c r="BP63"/>
  <c r="BO63"/>
  <c r="BN63"/>
  <c r="BM63"/>
  <c r="BL63"/>
  <c r="BK63"/>
  <c r="BJ63"/>
  <c r="BI63"/>
  <c r="BH63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B63"/>
  <c r="BR62"/>
  <c r="BQ62"/>
  <c r="BP62"/>
  <c r="BO62"/>
  <c r="BN62"/>
  <c r="BM62"/>
  <c r="BL62"/>
  <c r="BK62"/>
  <c r="BJ62"/>
  <c r="BI62"/>
  <c r="BH62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B62"/>
  <c r="BR61"/>
  <c r="BR66" s="1"/>
  <c r="BR67" s="1"/>
  <c r="BQ61"/>
  <c r="BQ66" s="1"/>
  <c r="BQ67" s="1"/>
  <c r="BQ71" s="1"/>
  <c r="BP61"/>
  <c r="BO61"/>
  <c r="BN61"/>
  <c r="BM61"/>
  <c r="BM66" s="1"/>
  <c r="BM67" s="1"/>
  <c r="BL61"/>
  <c r="BK61"/>
  <c r="BK66" s="1"/>
  <c r="BK67" s="1"/>
  <c r="BJ61"/>
  <c r="BJ66" s="1"/>
  <c r="BJ67" s="1"/>
  <c r="BI61"/>
  <c r="BI66" s="1"/>
  <c r="BI67" s="1"/>
  <c r="BI72" s="1"/>
  <c r="BH61"/>
  <c r="BG61"/>
  <c r="BF61"/>
  <c r="BF66" s="1"/>
  <c r="BF67" s="1"/>
  <c r="BF72" s="1"/>
  <c r="BE61"/>
  <c r="BE66" s="1"/>
  <c r="BE67" s="1"/>
  <c r="BD61"/>
  <c r="BC61"/>
  <c r="BC66" s="1"/>
  <c r="BC67" s="1"/>
  <c r="BB61"/>
  <c r="BB66" s="1"/>
  <c r="BB67" s="1"/>
  <c r="BA61"/>
  <c r="BA66" s="1"/>
  <c r="BA67" s="1"/>
  <c r="BA72" s="1"/>
  <c r="AZ61"/>
  <c r="AZ66" s="1"/>
  <c r="AZ67" s="1"/>
  <c r="AY61"/>
  <c r="AX61"/>
  <c r="AW61"/>
  <c r="AW66" s="1"/>
  <c r="AW67" s="1"/>
  <c r="AV61"/>
  <c r="AU61"/>
  <c r="AU66" s="1"/>
  <c r="AU67" s="1"/>
  <c r="AT61"/>
  <c r="AT66" s="1"/>
  <c r="AT67" s="1"/>
  <c r="AS61"/>
  <c r="AS66" s="1"/>
  <c r="AS67" s="1"/>
  <c r="AS71" s="1"/>
  <c r="AR61"/>
  <c r="AR66" s="1"/>
  <c r="AR67" s="1"/>
  <c r="AR71" s="1"/>
  <c r="AQ61"/>
  <c r="AP61"/>
  <c r="AP66" s="1"/>
  <c r="AP67" s="1"/>
  <c r="AO61"/>
  <c r="AO66" s="1"/>
  <c r="AO67" s="1"/>
  <c r="AN61"/>
  <c r="AM61"/>
  <c r="AM66" s="1"/>
  <c r="AM67" s="1"/>
  <c r="AL61"/>
  <c r="AL66" s="1"/>
  <c r="AL67" s="1"/>
  <c r="AK61"/>
  <c r="AK66" s="1"/>
  <c r="AK67" s="1"/>
  <c r="AK71" s="1"/>
  <c r="AJ61"/>
  <c r="AI61"/>
  <c r="AH61"/>
  <c r="AG61"/>
  <c r="AG66" s="1"/>
  <c r="AG67" s="1"/>
  <c r="AF61"/>
  <c r="AE61"/>
  <c r="AE66" s="1"/>
  <c r="AE67" s="1"/>
  <c r="AD61"/>
  <c r="AD66" s="1"/>
  <c r="AD67" s="1"/>
  <c r="AC61"/>
  <c r="AC66" s="1"/>
  <c r="AC67" s="1"/>
  <c r="AC72" s="1"/>
  <c r="AB61"/>
  <c r="AA61"/>
  <c r="Z61"/>
  <c r="Z66" s="1"/>
  <c r="Z67" s="1"/>
  <c r="Z72" s="1"/>
  <c r="Y61"/>
  <c r="Y66" s="1"/>
  <c r="Y67" s="1"/>
  <c r="X61"/>
  <c r="W61"/>
  <c r="W66" s="1"/>
  <c r="W67" s="1"/>
  <c r="V61"/>
  <c r="V66" s="1"/>
  <c r="V67" s="1"/>
  <c r="U61"/>
  <c r="U66" s="1"/>
  <c r="U67" s="1"/>
  <c r="U72" s="1"/>
  <c r="T61"/>
  <c r="T66" s="1"/>
  <c r="T67" s="1"/>
  <c r="S61"/>
  <c r="R61"/>
  <c r="Q61"/>
  <c r="Q66" s="1"/>
  <c r="Q67" s="1"/>
  <c r="P61"/>
  <c r="O61"/>
  <c r="O66" s="1"/>
  <c r="O67" s="1"/>
  <c r="N61"/>
  <c r="N66" s="1"/>
  <c r="N67" s="1"/>
  <c r="M61"/>
  <c r="M66" s="1"/>
  <c r="M67" s="1"/>
  <c r="M71" s="1"/>
  <c r="L61"/>
  <c r="L66" s="1"/>
  <c r="L67" s="1"/>
  <c r="L71" s="1"/>
  <c r="K61"/>
  <c r="J61"/>
  <c r="J66" s="1"/>
  <c r="J67" s="1"/>
  <c r="I61"/>
  <c r="I66" s="1"/>
  <c r="I67" s="1"/>
  <c r="H61"/>
  <c r="G61"/>
  <c r="G66" s="1"/>
  <c r="G67" s="1"/>
  <c r="F61"/>
  <c r="F66" s="1"/>
  <c r="F67" s="1"/>
  <c r="E61"/>
  <c r="E66" s="1"/>
  <c r="E67" s="1"/>
  <c r="E71" s="1"/>
  <c r="D61"/>
  <c r="C61"/>
  <c r="B61"/>
  <c r="B60"/>
  <c r="BR59"/>
  <c r="BR75" s="1"/>
  <c r="BQ59"/>
  <c r="BQ109" s="1"/>
  <c r="BP59"/>
  <c r="BO59"/>
  <c r="BO93" s="1"/>
  <c r="BN59"/>
  <c r="BN109" s="1"/>
  <c r="BM59"/>
  <c r="BM93" s="1"/>
  <c r="BL59"/>
  <c r="BL109" s="1"/>
  <c r="BK59"/>
  <c r="BK109" s="1"/>
  <c r="BJ59"/>
  <c r="BJ75" s="1"/>
  <c r="BI59"/>
  <c r="BI109" s="1"/>
  <c r="BH59"/>
  <c r="BG59"/>
  <c r="BG93" s="1"/>
  <c r="BF59"/>
  <c r="BF109" s="1"/>
  <c r="BE59"/>
  <c r="BE93" s="1"/>
  <c r="BD59"/>
  <c r="BD109" s="1"/>
  <c r="BC59"/>
  <c r="BC109" s="1"/>
  <c r="BB59"/>
  <c r="BB75" s="1"/>
  <c r="BA59"/>
  <c r="BA109" s="1"/>
  <c r="AZ59"/>
  <c r="AZ75" s="1"/>
  <c r="AY59"/>
  <c r="AX59"/>
  <c r="AX109" s="1"/>
  <c r="AW59"/>
  <c r="AW93" s="1"/>
  <c r="AV59"/>
  <c r="AV109" s="1"/>
  <c r="AU59"/>
  <c r="AU109" s="1"/>
  <c r="AT59"/>
  <c r="AT75" s="1"/>
  <c r="AS59"/>
  <c r="AS109" s="1"/>
  <c r="AR59"/>
  <c r="AR75" s="1"/>
  <c r="AQ59"/>
  <c r="AQ93" s="1"/>
  <c r="AP59"/>
  <c r="AP109" s="1"/>
  <c r="AO59"/>
  <c r="AO93" s="1"/>
  <c r="AN59"/>
  <c r="AN109" s="1"/>
  <c r="AM59"/>
  <c r="AM109" s="1"/>
  <c r="AL59"/>
  <c r="AL75" s="1"/>
  <c r="AK59"/>
  <c r="AK109" s="1"/>
  <c r="AJ59"/>
  <c r="AI59"/>
  <c r="AI93" s="1"/>
  <c r="AH59"/>
  <c r="AH109" s="1"/>
  <c r="AG59"/>
  <c r="AG93" s="1"/>
  <c r="AF59"/>
  <c r="AF109" s="1"/>
  <c r="AE59"/>
  <c r="AE109" s="1"/>
  <c r="AD59"/>
  <c r="AD75" s="1"/>
  <c r="AC59"/>
  <c r="AC109" s="1"/>
  <c r="AB59"/>
  <c r="AA59"/>
  <c r="AA93" s="1"/>
  <c r="Z59"/>
  <c r="Z109" s="1"/>
  <c r="Y59"/>
  <c r="Y93" s="1"/>
  <c r="X59"/>
  <c r="X109" s="1"/>
  <c r="BR53"/>
  <c r="U38"/>
  <c r="U54" s="1"/>
  <c r="BR37"/>
  <c r="BR38" s="1"/>
  <c r="BQ37"/>
  <c r="BQ38" s="1"/>
  <c r="BP37"/>
  <c r="BP38" s="1"/>
  <c r="BO37"/>
  <c r="BO38" s="1"/>
  <c r="BN37"/>
  <c r="BN38" s="1"/>
  <c r="BM37"/>
  <c r="BM38" s="1"/>
  <c r="BL37"/>
  <c r="BL38" s="1"/>
  <c r="BK37"/>
  <c r="BK38" s="1"/>
  <c r="BJ37"/>
  <c r="BJ38" s="1"/>
  <c r="BI37"/>
  <c r="BI38" s="1"/>
  <c r="BI54" s="1"/>
  <c r="BH37"/>
  <c r="BH38" s="1"/>
  <c r="BG37"/>
  <c r="BG38" s="1"/>
  <c r="BG55" s="1"/>
  <c r="BF37"/>
  <c r="BF38" s="1"/>
  <c r="BE37"/>
  <c r="BE38" s="1"/>
  <c r="BE55" s="1"/>
  <c r="BD37"/>
  <c r="BD38" s="1"/>
  <c r="BC37"/>
  <c r="BC38" s="1"/>
  <c r="BB37"/>
  <c r="BB38" s="1"/>
  <c r="BA37"/>
  <c r="BA38" s="1"/>
  <c r="BA54" s="1"/>
  <c r="AZ37"/>
  <c r="AZ38" s="1"/>
  <c r="AZ54" s="1"/>
  <c r="AY37"/>
  <c r="AY38" s="1"/>
  <c r="AY55" s="1"/>
  <c r="AX37"/>
  <c r="AX38" s="1"/>
  <c r="AW37"/>
  <c r="AW38" s="1"/>
  <c r="AV37"/>
  <c r="AV38" s="1"/>
  <c r="AU37"/>
  <c r="AU38" s="1"/>
  <c r="AT37"/>
  <c r="AT38" s="1"/>
  <c r="AS37"/>
  <c r="AS38" s="1"/>
  <c r="AS55" s="1"/>
  <c r="AR37"/>
  <c r="AR38" s="1"/>
  <c r="AR54" s="1"/>
  <c r="AQ37"/>
  <c r="AQ38" s="1"/>
  <c r="AQ55" s="1"/>
  <c r="AP37"/>
  <c r="AP38" s="1"/>
  <c r="AO37"/>
  <c r="AO38" s="1"/>
  <c r="AN37"/>
  <c r="AN38" s="1"/>
  <c r="AM37"/>
  <c r="AM38" s="1"/>
  <c r="AL37"/>
  <c r="AL38" s="1"/>
  <c r="AK37"/>
  <c r="AK38" s="1"/>
  <c r="AJ37"/>
  <c r="AJ38" s="1"/>
  <c r="AJ55" s="1"/>
  <c r="AI37"/>
  <c r="AI38" s="1"/>
  <c r="AH37"/>
  <c r="AH38" s="1"/>
  <c r="AG37"/>
  <c r="AG38" s="1"/>
  <c r="AF37"/>
  <c r="AF38" s="1"/>
  <c r="AE37"/>
  <c r="AE38" s="1"/>
  <c r="AD37"/>
  <c r="AD38" s="1"/>
  <c r="AC37"/>
  <c r="AC38" s="1"/>
  <c r="AC54" s="1"/>
  <c r="AB37"/>
  <c r="AB38" s="1"/>
  <c r="AB55" s="1"/>
  <c r="AA37"/>
  <c r="AA38" s="1"/>
  <c r="AA55" s="1"/>
  <c r="Z37"/>
  <c r="Z38" s="1"/>
  <c r="Y37"/>
  <c r="Y38" s="1"/>
  <c r="X37"/>
  <c r="X38" s="1"/>
  <c r="W37"/>
  <c r="W38" s="1"/>
  <c r="V37"/>
  <c r="V38" s="1"/>
  <c r="U37"/>
  <c r="T37"/>
  <c r="T38" s="1"/>
  <c r="T54" s="1"/>
  <c r="S37"/>
  <c r="S38" s="1"/>
  <c r="S55" s="1"/>
  <c r="R37"/>
  <c r="R38" s="1"/>
  <c r="Q37"/>
  <c r="Q38" s="1"/>
  <c r="P37"/>
  <c r="P38" s="1"/>
  <c r="O37"/>
  <c r="O38" s="1"/>
  <c r="N37"/>
  <c r="N38" s="1"/>
  <c r="M37"/>
  <c r="M38" s="1"/>
  <c r="M55" s="1"/>
  <c r="L37"/>
  <c r="L38" s="1"/>
  <c r="L54" s="1"/>
  <c r="K37"/>
  <c r="K38" s="1"/>
  <c r="K55" s="1"/>
  <c r="J37"/>
  <c r="J38" s="1"/>
  <c r="I37"/>
  <c r="I38" s="1"/>
  <c r="H37"/>
  <c r="H38" s="1"/>
  <c r="G37"/>
  <c r="G38" s="1"/>
  <c r="F37"/>
  <c r="F38" s="1"/>
  <c r="E37"/>
  <c r="E38" s="1"/>
  <c r="D37"/>
  <c r="D38" s="1"/>
  <c r="C32"/>
  <c r="C27"/>
  <c r="C19"/>
  <c r="C10"/>
  <c r="W8"/>
  <c r="V8"/>
  <c r="V59" s="1"/>
  <c r="U8"/>
  <c r="U59" s="1"/>
  <c r="T8"/>
  <c r="T59" s="1"/>
  <c r="S8"/>
  <c r="S59" s="1"/>
  <c r="S75" s="1"/>
  <c r="R8"/>
  <c r="R59" s="1"/>
  <c r="Q8"/>
  <c r="Q59" s="1"/>
  <c r="Q109" s="1"/>
  <c r="P8"/>
  <c r="P59" s="1"/>
  <c r="O8"/>
  <c r="O59" s="1"/>
  <c r="N8"/>
  <c r="N59" s="1"/>
  <c r="M8"/>
  <c r="M59" s="1"/>
  <c r="M93" s="1"/>
  <c r="L8"/>
  <c r="L59" s="1"/>
  <c r="L109" s="1"/>
  <c r="K8"/>
  <c r="K59" s="1"/>
  <c r="K75" s="1"/>
  <c r="J8"/>
  <c r="J59" s="1"/>
  <c r="I8"/>
  <c r="I59" s="1"/>
  <c r="I109" s="1"/>
  <c r="H8"/>
  <c r="H59" s="1"/>
  <c r="H75" s="1"/>
  <c r="G8"/>
  <c r="G59" s="1"/>
  <c r="F8"/>
  <c r="F59" s="1"/>
  <c r="E8"/>
  <c r="E59" s="1"/>
  <c r="E93" s="1"/>
  <c r="D8"/>
  <c r="D59" s="1"/>
  <c r="B24" i="10"/>
  <c r="B24" i="9"/>
  <c r="B28" i="4"/>
  <c r="B29" i="11"/>
  <c r="AG58" i="4"/>
  <c r="AG108" s="1"/>
  <c r="AH58"/>
  <c r="AI58"/>
  <c r="AF58"/>
  <c r="AF120" i="11"/>
  <c r="AG120"/>
  <c r="AI120"/>
  <c r="AF111"/>
  <c r="AG111"/>
  <c r="AH111"/>
  <c r="AI111"/>
  <c r="AF112"/>
  <c r="AG112"/>
  <c r="AH112"/>
  <c r="AI112"/>
  <c r="AF113"/>
  <c r="AG113"/>
  <c r="AH113"/>
  <c r="AI113"/>
  <c r="AF114"/>
  <c r="AG114"/>
  <c r="AH114"/>
  <c r="AI114"/>
  <c r="AF115"/>
  <c r="AG115"/>
  <c r="AH115"/>
  <c r="AI115"/>
  <c r="AF116"/>
  <c r="AF117" s="1"/>
  <c r="AF121" s="1"/>
  <c r="AG116"/>
  <c r="AG117" s="1"/>
  <c r="AG122" s="1"/>
  <c r="AH116"/>
  <c r="AH117" s="1"/>
  <c r="AF104"/>
  <c r="AG104"/>
  <c r="AI104"/>
  <c r="AF95"/>
  <c r="AG95"/>
  <c r="AH95"/>
  <c r="AI95"/>
  <c r="AF96"/>
  <c r="AG96"/>
  <c r="AH96"/>
  <c r="AI96"/>
  <c r="AF97"/>
  <c r="AG97"/>
  <c r="AG100" s="1"/>
  <c r="AG101" s="1"/>
  <c r="AG106" s="1"/>
  <c r="AH97"/>
  <c r="AI97"/>
  <c r="AF98"/>
  <c r="AG98"/>
  <c r="AH98"/>
  <c r="AI98"/>
  <c r="AF99"/>
  <c r="AG99"/>
  <c r="AH99"/>
  <c r="AI99"/>
  <c r="AF100"/>
  <c r="AF101" s="1"/>
  <c r="AF105" s="1"/>
  <c r="AF88"/>
  <c r="AG88"/>
  <c r="AI88"/>
  <c r="AF77"/>
  <c r="AG77"/>
  <c r="AH77"/>
  <c r="AI77"/>
  <c r="AF78"/>
  <c r="AG78"/>
  <c r="AH78"/>
  <c r="AI78"/>
  <c r="AF79"/>
  <c r="AG79"/>
  <c r="AH79"/>
  <c r="AI79"/>
  <c r="AF80"/>
  <c r="AG80"/>
  <c r="AH80"/>
  <c r="AI80"/>
  <c r="AF81"/>
  <c r="AG81"/>
  <c r="AH81"/>
  <c r="AI81"/>
  <c r="AF82"/>
  <c r="AG82"/>
  <c r="AH82"/>
  <c r="AI82"/>
  <c r="AF83"/>
  <c r="AG83"/>
  <c r="AH83"/>
  <c r="AI83"/>
  <c r="AF84"/>
  <c r="AF85" s="1"/>
  <c r="AF90" s="1"/>
  <c r="AG84"/>
  <c r="AG85" s="1"/>
  <c r="AG90" s="1"/>
  <c r="AH84"/>
  <c r="AH85" s="1"/>
  <c r="AF61"/>
  <c r="AG61"/>
  <c r="AH61"/>
  <c r="AI61"/>
  <c r="AJ61"/>
  <c r="AF62"/>
  <c r="AF66" s="1"/>
  <c r="AF67" s="1"/>
  <c r="AG62"/>
  <c r="AH62"/>
  <c r="AI62"/>
  <c r="AJ62"/>
  <c r="AJ66" s="1"/>
  <c r="AJ67" s="1"/>
  <c r="AF63"/>
  <c r="AG63"/>
  <c r="AH63"/>
  <c r="AI63"/>
  <c r="AJ63"/>
  <c r="AF64"/>
  <c r="AG64"/>
  <c r="AH64"/>
  <c r="AI64"/>
  <c r="AJ64"/>
  <c r="AF65"/>
  <c r="AG65"/>
  <c r="AG66" s="1"/>
  <c r="AG67" s="1"/>
  <c r="AH65"/>
  <c r="AI65"/>
  <c r="AJ65"/>
  <c r="AF53"/>
  <c r="AG53"/>
  <c r="AH53"/>
  <c r="AI53"/>
  <c r="AF37"/>
  <c r="AF38" s="1"/>
  <c r="AG37"/>
  <c r="AG38" s="1"/>
  <c r="AH37"/>
  <c r="AH38" s="1"/>
  <c r="AI37"/>
  <c r="AI38" s="1"/>
  <c r="AG8"/>
  <c r="AG59" s="1"/>
  <c r="AH8"/>
  <c r="AH59" s="1"/>
  <c r="AI8"/>
  <c r="AI59" s="1"/>
  <c r="AF8"/>
  <c r="AF59" s="1"/>
  <c r="AF93" s="1"/>
  <c r="AF60" i="5"/>
  <c r="AF110" s="1"/>
  <c r="AG60"/>
  <c r="AG110" s="1"/>
  <c r="AH60"/>
  <c r="AH110" s="1"/>
  <c r="AI60"/>
  <c r="AI110" s="1"/>
  <c r="AF121"/>
  <c r="AG121"/>
  <c r="AI121"/>
  <c r="AF112"/>
  <c r="AG112"/>
  <c r="AH112"/>
  <c r="AI112"/>
  <c r="AF113"/>
  <c r="AG113"/>
  <c r="AH113"/>
  <c r="AI113"/>
  <c r="AF114"/>
  <c r="AG114"/>
  <c r="AH114"/>
  <c r="AI114"/>
  <c r="AF115"/>
  <c r="AG115"/>
  <c r="AH115"/>
  <c r="AI115"/>
  <c r="AF116"/>
  <c r="AG116"/>
  <c r="AH116"/>
  <c r="AI116"/>
  <c r="AF117"/>
  <c r="AF118" s="1"/>
  <c r="AF122" s="1"/>
  <c r="AG117"/>
  <c r="AG118" s="1"/>
  <c r="AG123" s="1"/>
  <c r="AH117"/>
  <c r="AH118" s="1"/>
  <c r="AF105"/>
  <c r="AG105"/>
  <c r="AI105"/>
  <c r="AF96"/>
  <c r="AG96"/>
  <c r="AH96"/>
  <c r="AH101" s="1"/>
  <c r="AH102" s="1"/>
  <c r="AI96"/>
  <c r="AF97"/>
  <c r="AG97"/>
  <c r="AH97"/>
  <c r="AI97"/>
  <c r="AF98"/>
  <c r="AG98"/>
  <c r="AH98"/>
  <c r="AI98"/>
  <c r="AF99"/>
  <c r="AG99"/>
  <c r="AH99"/>
  <c r="AI99"/>
  <c r="AF100"/>
  <c r="AG100"/>
  <c r="AH100"/>
  <c r="AI100"/>
  <c r="AF89"/>
  <c r="AG89"/>
  <c r="AI89"/>
  <c r="AF78"/>
  <c r="AG78"/>
  <c r="AH78"/>
  <c r="AI78"/>
  <c r="AF79"/>
  <c r="AG79"/>
  <c r="AH79"/>
  <c r="AI79"/>
  <c r="AF80"/>
  <c r="AG80"/>
  <c r="AH80"/>
  <c r="AI80"/>
  <c r="AF81"/>
  <c r="AG81"/>
  <c r="AH81"/>
  <c r="AI81"/>
  <c r="AF82"/>
  <c r="AG82"/>
  <c r="AH82"/>
  <c r="AI82"/>
  <c r="AF83"/>
  <c r="AG83"/>
  <c r="AH83"/>
  <c r="AI83"/>
  <c r="AF84"/>
  <c r="AG84"/>
  <c r="AH84"/>
  <c r="AI84"/>
  <c r="AF85"/>
  <c r="AF86" s="1"/>
  <c r="AF90" s="1"/>
  <c r="AG85"/>
  <c r="AG86" s="1"/>
  <c r="AG91" s="1"/>
  <c r="AF71"/>
  <c r="AG71"/>
  <c r="AI71"/>
  <c r="AF62"/>
  <c r="AG62"/>
  <c r="AH62"/>
  <c r="AI62"/>
  <c r="AF63"/>
  <c r="AG63"/>
  <c r="AH63"/>
  <c r="AI63"/>
  <c r="AF64"/>
  <c r="AG64"/>
  <c r="AH64"/>
  <c r="AI64"/>
  <c r="AF65"/>
  <c r="AG65"/>
  <c r="AH65"/>
  <c r="AI65"/>
  <c r="AF66"/>
  <c r="AG66"/>
  <c r="AH66"/>
  <c r="AI66"/>
  <c r="AI67"/>
  <c r="AI68" s="1"/>
  <c r="AI73" s="1"/>
  <c r="AF37"/>
  <c r="AF38" s="1"/>
  <c r="AG37"/>
  <c r="AG38" s="1"/>
  <c r="AH37"/>
  <c r="AH38" s="1"/>
  <c r="AI37"/>
  <c r="AI38" s="1"/>
  <c r="AF119" i="4"/>
  <c r="AG119"/>
  <c r="AI119"/>
  <c r="AF110"/>
  <c r="AG110"/>
  <c r="AH110"/>
  <c r="AI110"/>
  <c r="AF111"/>
  <c r="AG111"/>
  <c r="AH111"/>
  <c r="AI111"/>
  <c r="AF112"/>
  <c r="AG112"/>
  <c r="AH112"/>
  <c r="AI112"/>
  <c r="AF113"/>
  <c r="AG113"/>
  <c r="AH113"/>
  <c r="AI113"/>
  <c r="AF114"/>
  <c r="AG114"/>
  <c r="AH114"/>
  <c r="AI114"/>
  <c r="AF103"/>
  <c r="AG103"/>
  <c r="AI103"/>
  <c r="AF94"/>
  <c r="AG94"/>
  <c r="AH94"/>
  <c r="AI94"/>
  <c r="AF95"/>
  <c r="AG95"/>
  <c r="AH95"/>
  <c r="AI95"/>
  <c r="AF96"/>
  <c r="AG96"/>
  <c r="AH96"/>
  <c r="AI96"/>
  <c r="AF97"/>
  <c r="AG97"/>
  <c r="AH97"/>
  <c r="AI97"/>
  <c r="AF98"/>
  <c r="AG98"/>
  <c r="AH98"/>
  <c r="AI98"/>
  <c r="AF87"/>
  <c r="AG87"/>
  <c r="AI87"/>
  <c r="AF76"/>
  <c r="AG76"/>
  <c r="AH76"/>
  <c r="AI76"/>
  <c r="AF77"/>
  <c r="AG77"/>
  <c r="AH77"/>
  <c r="AI77"/>
  <c r="AF78"/>
  <c r="AG78"/>
  <c r="AH78"/>
  <c r="AI78"/>
  <c r="AF79"/>
  <c r="AG79"/>
  <c r="AH79"/>
  <c r="AI79"/>
  <c r="AF80"/>
  <c r="AG80"/>
  <c r="AH80"/>
  <c r="AI80"/>
  <c r="AF81"/>
  <c r="AG81"/>
  <c r="AH81"/>
  <c r="AI81"/>
  <c r="AF82"/>
  <c r="AG82"/>
  <c r="AH82"/>
  <c r="AI82"/>
  <c r="AF69"/>
  <c r="AG69"/>
  <c r="AI69"/>
  <c r="AF60"/>
  <c r="AG60"/>
  <c r="AH60"/>
  <c r="AI60"/>
  <c r="AF61"/>
  <c r="AG61"/>
  <c r="AH61"/>
  <c r="AI61"/>
  <c r="AF62"/>
  <c r="AG62"/>
  <c r="AH62"/>
  <c r="AI62"/>
  <c r="AF63"/>
  <c r="AG63"/>
  <c r="AH63"/>
  <c r="AI63"/>
  <c r="AF64"/>
  <c r="AG64"/>
  <c r="AH64"/>
  <c r="AI64"/>
  <c r="AF65"/>
  <c r="AF66" s="1"/>
  <c r="AF71" s="1"/>
  <c r="AF51"/>
  <c r="AG51"/>
  <c r="AH51"/>
  <c r="AI51"/>
  <c r="AF36"/>
  <c r="AF37" s="1"/>
  <c r="AF52" s="1"/>
  <c r="AG36"/>
  <c r="AG37" s="1"/>
  <c r="AH36"/>
  <c r="AH37" s="1"/>
  <c r="AI36"/>
  <c r="AI37" s="1"/>
  <c r="B33" i="11"/>
  <c r="B112" s="1"/>
  <c r="B34"/>
  <c r="B113" s="1"/>
  <c r="B35"/>
  <c r="B114" s="1"/>
  <c r="B32"/>
  <c r="B111" s="1"/>
  <c r="B28"/>
  <c r="B96" s="1"/>
  <c r="B27"/>
  <c r="B95" s="1"/>
  <c r="B78"/>
  <c r="B79"/>
  <c r="B22"/>
  <c r="B80" s="1"/>
  <c r="B23"/>
  <c r="B81" s="1"/>
  <c r="B77"/>
  <c r="B11"/>
  <c r="B62" s="1"/>
  <c r="B12"/>
  <c r="B63" s="1"/>
  <c r="B10"/>
  <c r="B61" s="1"/>
  <c r="BR115"/>
  <c r="BQ115"/>
  <c r="BP115"/>
  <c r="BO115"/>
  <c r="BN115"/>
  <c r="BM115"/>
  <c r="BL115"/>
  <c r="BK115"/>
  <c r="BJ115"/>
  <c r="BI115"/>
  <c r="BH115"/>
  <c r="BG115"/>
  <c r="BF115"/>
  <c r="BE115"/>
  <c r="BD115"/>
  <c r="BC115"/>
  <c r="BB115"/>
  <c r="BA115"/>
  <c r="AZ115"/>
  <c r="AY115"/>
  <c r="AX115"/>
  <c r="AW115"/>
  <c r="AV115"/>
  <c r="AU115"/>
  <c r="AT115"/>
  <c r="AS115"/>
  <c r="AR115"/>
  <c r="AQ115"/>
  <c r="AP115"/>
  <c r="AO115"/>
  <c r="AN115"/>
  <c r="AM115"/>
  <c r="AL115"/>
  <c r="AK115"/>
  <c r="AJ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BR114"/>
  <c r="BQ114"/>
  <c r="BP114"/>
  <c r="BO114"/>
  <c r="BN114"/>
  <c r="BM114"/>
  <c r="BL114"/>
  <c r="BK114"/>
  <c r="BJ114"/>
  <c r="BI114"/>
  <c r="BH114"/>
  <c r="BG114"/>
  <c r="BF114"/>
  <c r="BE114"/>
  <c r="BD114"/>
  <c r="BC114"/>
  <c r="BB114"/>
  <c r="BA114"/>
  <c r="AZ114"/>
  <c r="AY114"/>
  <c r="AX114"/>
  <c r="AW114"/>
  <c r="AV114"/>
  <c r="AU114"/>
  <c r="AT114"/>
  <c r="AS114"/>
  <c r="AR114"/>
  <c r="AQ114"/>
  <c r="AP114"/>
  <c r="AO114"/>
  <c r="AN114"/>
  <c r="AM114"/>
  <c r="AL114"/>
  <c r="AK114"/>
  <c r="AJ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BR113"/>
  <c r="BQ113"/>
  <c r="BP113"/>
  <c r="BO113"/>
  <c r="BN113"/>
  <c r="BM113"/>
  <c r="BL113"/>
  <c r="BK113"/>
  <c r="BJ113"/>
  <c r="BI113"/>
  <c r="BH113"/>
  <c r="BG113"/>
  <c r="BF113"/>
  <c r="BE113"/>
  <c r="BD113"/>
  <c r="BC113"/>
  <c r="BB113"/>
  <c r="BA113"/>
  <c r="AZ113"/>
  <c r="AY113"/>
  <c r="AX113"/>
  <c r="AW113"/>
  <c r="AV113"/>
  <c r="AU113"/>
  <c r="AT113"/>
  <c r="AS113"/>
  <c r="AR113"/>
  <c r="AQ113"/>
  <c r="AP113"/>
  <c r="AO113"/>
  <c r="AN113"/>
  <c r="AM113"/>
  <c r="AL113"/>
  <c r="AK113"/>
  <c r="AJ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BR112"/>
  <c r="BQ112"/>
  <c r="BP112"/>
  <c r="BO112"/>
  <c r="BN112"/>
  <c r="BM112"/>
  <c r="BL112"/>
  <c r="BK112"/>
  <c r="BJ112"/>
  <c r="BI112"/>
  <c r="BH112"/>
  <c r="BG112"/>
  <c r="BF112"/>
  <c r="BE112"/>
  <c r="BD112"/>
  <c r="BC112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BR111"/>
  <c r="BR116" s="1"/>
  <c r="BR117" s="1"/>
  <c r="BQ111"/>
  <c r="BP111"/>
  <c r="BO111"/>
  <c r="BN111"/>
  <c r="BN116" s="1"/>
  <c r="BN117" s="1"/>
  <c r="BM111"/>
  <c r="BM116" s="1"/>
  <c r="BM117" s="1"/>
  <c r="BL111"/>
  <c r="BK111"/>
  <c r="BK116" s="1"/>
  <c r="BK117" s="1"/>
  <c r="BJ111"/>
  <c r="BJ116" s="1"/>
  <c r="BJ117" s="1"/>
  <c r="BI111"/>
  <c r="BI116" s="1"/>
  <c r="BI117" s="1"/>
  <c r="BH111"/>
  <c r="BG111"/>
  <c r="BF111"/>
  <c r="BF116" s="1"/>
  <c r="BF117" s="1"/>
  <c r="BE111"/>
  <c r="BE116" s="1"/>
  <c r="BE117" s="1"/>
  <c r="BD111"/>
  <c r="BC111"/>
  <c r="BC116" s="1"/>
  <c r="BC117" s="1"/>
  <c r="BB111"/>
  <c r="BB116" s="1"/>
  <c r="BB117" s="1"/>
  <c r="BA111"/>
  <c r="BA116" s="1"/>
  <c r="BA117" s="1"/>
  <c r="AZ111"/>
  <c r="AY111"/>
  <c r="AX111"/>
  <c r="AX116" s="1"/>
  <c r="AX117" s="1"/>
  <c r="AW111"/>
  <c r="AW116" s="1"/>
  <c r="AW117" s="1"/>
  <c r="AV111"/>
  <c r="AU111"/>
  <c r="AU116" s="1"/>
  <c r="AU117" s="1"/>
  <c r="AT111"/>
  <c r="AT116" s="1"/>
  <c r="AT117" s="1"/>
  <c r="AS111"/>
  <c r="AS116" s="1"/>
  <c r="AS117" s="1"/>
  <c r="AR111"/>
  <c r="AQ111"/>
  <c r="AP111"/>
  <c r="AP116" s="1"/>
  <c r="AP117" s="1"/>
  <c r="AO111"/>
  <c r="AO116" s="1"/>
  <c r="AO117" s="1"/>
  <c r="AN111"/>
  <c r="AM111"/>
  <c r="AM116" s="1"/>
  <c r="AM117" s="1"/>
  <c r="AL111"/>
  <c r="AL116" s="1"/>
  <c r="AL117" s="1"/>
  <c r="AK111"/>
  <c r="AK116" s="1"/>
  <c r="AK117" s="1"/>
  <c r="AJ111"/>
  <c r="AE111"/>
  <c r="AE116" s="1"/>
  <c r="AE117" s="1"/>
  <c r="AD111"/>
  <c r="AD116" s="1"/>
  <c r="AD117" s="1"/>
  <c r="AC111"/>
  <c r="AC116" s="1"/>
  <c r="AC117" s="1"/>
  <c r="AB111"/>
  <c r="AA111"/>
  <c r="AA116" s="1"/>
  <c r="AA117" s="1"/>
  <c r="Z111"/>
  <c r="Z116" s="1"/>
  <c r="Z117" s="1"/>
  <c r="Y111"/>
  <c r="X111"/>
  <c r="W111"/>
  <c r="W116" s="1"/>
  <c r="W117" s="1"/>
  <c r="V111"/>
  <c r="U111"/>
  <c r="U116" s="1"/>
  <c r="U117" s="1"/>
  <c r="T111"/>
  <c r="S111"/>
  <c r="S116" s="1"/>
  <c r="S117" s="1"/>
  <c r="R111"/>
  <c r="R116" s="1"/>
  <c r="R117" s="1"/>
  <c r="Q111"/>
  <c r="P111"/>
  <c r="O111"/>
  <c r="O116" s="1"/>
  <c r="O117" s="1"/>
  <c r="N111"/>
  <c r="N116" s="1"/>
  <c r="N117" s="1"/>
  <c r="M111"/>
  <c r="M116" s="1"/>
  <c r="M117" s="1"/>
  <c r="L111"/>
  <c r="K111"/>
  <c r="J111"/>
  <c r="J116" s="1"/>
  <c r="J117" s="1"/>
  <c r="I111"/>
  <c r="H111"/>
  <c r="G111"/>
  <c r="F111"/>
  <c r="F116" s="1"/>
  <c r="F117" s="1"/>
  <c r="E111"/>
  <c r="E116" s="1"/>
  <c r="E117" s="1"/>
  <c r="D111"/>
  <c r="C111"/>
  <c r="BR99"/>
  <c r="BQ99"/>
  <c r="BP99"/>
  <c r="BO99"/>
  <c r="BN99"/>
  <c r="BM99"/>
  <c r="BL99"/>
  <c r="BK99"/>
  <c r="BJ99"/>
  <c r="BI99"/>
  <c r="BH99"/>
  <c r="BG99"/>
  <c r="BF99"/>
  <c r="BE99"/>
  <c r="BD99"/>
  <c r="BC99"/>
  <c r="BB99"/>
  <c r="BA99"/>
  <c r="AZ99"/>
  <c r="AY99"/>
  <c r="AX99"/>
  <c r="AW99"/>
  <c r="AV99"/>
  <c r="AU99"/>
  <c r="AT99"/>
  <c r="AS99"/>
  <c r="AR99"/>
  <c r="AQ99"/>
  <c r="AP99"/>
  <c r="AO99"/>
  <c r="AN99"/>
  <c r="AM99"/>
  <c r="AL99"/>
  <c r="AK99"/>
  <c r="AJ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BR98"/>
  <c r="BQ98"/>
  <c r="BP98"/>
  <c r="BO98"/>
  <c r="BN98"/>
  <c r="BM98"/>
  <c r="BL98"/>
  <c r="BK98"/>
  <c r="BJ98"/>
  <c r="BI98"/>
  <c r="BH98"/>
  <c r="BG98"/>
  <c r="BF98"/>
  <c r="BE98"/>
  <c r="BD98"/>
  <c r="BC98"/>
  <c r="BB98"/>
  <c r="BA98"/>
  <c r="AZ98"/>
  <c r="AY98"/>
  <c r="AX98"/>
  <c r="AW98"/>
  <c r="AV98"/>
  <c r="AU98"/>
  <c r="AT98"/>
  <c r="AS98"/>
  <c r="AR98"/>
  <c r="AQ98"/>
  <c r="AP98"/>
  <c r="AO98"/>
  <c r="AN98"/>
  <c r="AM98"/>
  <c r="AL98"/>
  <c r="AK98"/>
  <c r="AJ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BR97"/>
  <c r="BQ97"/>
  <c r="BP97"/>
  <c r="BO97"/>
  <c r="BN97"/>
  <c r="BM97"/>
  <c r="BL97"/>
  <c r="BK97"/>
  <c r="BJ97"/>
  <c r="BI97"/>
  <c r="BH97"/>
  <c r="BG97"/>
  <c r="BF97"/>
  <c r="BE97"/>
  <c r="BD97"/>
  <c r="BC97"/>
  <c r="BB97"/>
  <c r="BA97"/>
  <c r="AZ97"/>
  <c r="AY97"/>
  <c r="AX97"/>
  <c r="AW97"/>
  <c r="AV97"/>
  <c r="AU97"/>
  <c r="AT97"/>
  <c r="AS97"/>
  <c r="AR97"/>
  <c r="AQ97"/>
  <c r="AP97"/>
  <c r="AO97"/>
  <c r="AN97"/>
  <c r="AM97"/>
  <c r="AL97"/>
  <c r="AK97"/>
  <c r="AJ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BR96"/>
  <c r="BQ96"/>
  <c r="BP96"/>
  <c r="BO96"/>
  <c r="BN96"/>
  <c r="BM96"/>
  <c r="BL96"/>
  <c r="BK96"/>
  <c r="BJ96"/>
  <c r="BI96"/>
  <c r="BH96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BR95"/>
  <c r="BR100" s="1"/>
  <c r="BR101" s="1"/>
  <c r="BQ95"/>
  <c r="BQ100" s="1"/>
  <c r="BQ101" s="1"/>
  <c r="BP95"/>
  <c r="BO95"/>
  <c r="BO100" s="1"/>
  <c r="BO101" s="1"/>
  <c r="BN95"/>
  <c r="BN100" s="1"/>
  <c r="BN101" s="1"/>
  <c r="BM95"/>
  <c r="BM100" s="1"/>
  <c r="BM101" s="1"/>
  <c r="BL95"/>
  <c r="BK95"/>
  <c r="BK100" s="1"/>
  <c r="BK101" s="1"/>
  <c r="BJ95"/>
  <c r="BJ100" s="1"/>
  <c r="BJ101" s="1"/>
  <c r="BI95"/>
  <c r="BI100" s="1"/>
  <c r="BI101" s="1"/>
  <c r="BH95"/>
  <c r="BG95"/>
  <c r="BG100" s="1"/>
  <c r="BG101" s="1"/>
  <c r="BF95"/>
  <c r="BF100" s="1"/>
  <c r="BF101" s="1"/>
  <c r="BE95"/>
  <c r="BE100" s="1"/>
  <c r="BE101" s="1"/>
  <c r="BD95"/>
  <c r="BC95"/>
  <c r="BC100" s="1"/>
  <c r="BC101" s="1"/>
  <c r="BB95"/>
  <c r="BB100" s="1"/>
  <c r="BB101" s="1"/>
  <c r="BA95"/>
  <c r="BA100" s="1"/>
  <c r="BA101" s="1"/>
  <c r="AZ95"/>
  <c r="AY95"/>
  <c r="AY100" s="1"/>
  <c r="AY101" s="1"/>
  <c r="AX95"/>
  <c r="AX100" s="1"/>
  <c r="AX101" s="1"/>
  <c r="AW95"/>
  <c r="AW100" s="1"/>
  <c r="AW101" s="1"/>
  <c r="AV95"/>
  <c r="AU95"/>
  <c r="AU100" s="1"/>
  <c r="AU101" s="1"/>
  <c r="AT95"/>
  <c r="AT100" s="1"/>
  <c r="AT101" s="1"/>
  <c r="AS95"/>
  <c r="AS100" s="1"/>
  <c r="AS101" s="1"/>
  <c r="AR95"/>
  <c r="AQ95"/>
  <c r="AQ100" s="1"/>
  <c r="AQ101" s="1"/>
  <c r="AP95"/>
  <c r="AP100" s="1"/>
  <c r="AP101" s="1"/>
  <c r="AO95"/>
  <c r="AO100" s="1"/>
  <c r="AO101" s="1"/>
  <c r="AN95"/>
  <c r="AM95"/>
  <c r="AM100" s="1"/>
  <c r="AM101" s="1"/>
  <c r="AL95"/>
  <c r="AL100" s="1"/>
  <c r="AL101" s="1"/>
  <c r="AK95"/>
  <c r="AK100" s="1"/>
  <c r="AK101" s="1"/>
  <c r="AJ95"/>
  <c r="AE95"/>
  <c r="AE100" s="1"/>
  <c r="AE101" s="1"/>
  <c r="AD95"/>
  <c r="AD100" s="1"/>
  <c r="AD101" s="1"/>
  <c r="AC95"/>
  <c r="AC100" s="1"/>
  <c r="AC101" s="1"/>
  <c r="AB95"/>
  <c r="AA95"/>
  <c r="AA100" s="1"/>
  <c r="AA101" s="1"/>
  <c r="Z95"/>
  <c r="Z100" s="1"/>
  <c r="Z101" s="1"/>
  <c r="Y95"/>
  <c r="Y100" s="1"/>
  <c r="Y101" s="1"/>
  <c r="X95"/>
  <c r="W95"/>
  <c r="W100" s="1"/>
  <c r="W101" s="1"/>
  <c r="V95"/>
  <c r="V100" s="1"/>
  <c r="V101" s="1"/>
  <c r="U95"/>
  <c r="U100" s="1"/>
  <c r="U101" s="1"/>
  <c r="T95"/>
  <c r="S95"/>
  <c r="S100" s="1"/>
  <c r="S101" s="1"/>
  <c r="R95"/>
  <c r="R100" s="1"/>
  <c r="R101" s="1"/>
  <c r="Q95"/>
  <c r="Q100" s="1"/>
  <c r="Q101" s="1"/>
  <c r="P95"/>
  <c r="O95"/>
  <c r="O100" s="1"/>
  <c r="O101" s="1"/>
  <c r="N95"/>
  <c r="N100" s="1"/>
  <c r="N101" s="1"/>
  <c r="M95"/>
  <c r="M100" s="1"/>
  <c r="M101" s="1"/>
  <c r="L95"/>
  <c r="K95"/>
  <c r="J95"/>
  <c r="J100" s="1"/>
  <c r="J101" s="1"/>
  <c r="I95"/>
  <c r="H95"/>
  <c r="G95"/>
  <c r="G100" s="1"/>
  <c r="G101" s="1"/>
  <c r="F95"/>
  <c r="E95"/>
  <c r="E100" s="1"/>
  <c r="E101" s="1"/>
  <c r="D95"/>
  <c r="C95"/>
  <c r="BR83"/>
  <c r="BQ83"/>
  <c r="BP83"/>
  <c r="BO83"/>
  <c r="BN83"/>
  <c r="BM83"/>
  <c r="BL83"/>
  <c r="BK83"/>
  <c r="BJ83"/>
  <c r="BI83"/>
  <c r="BH83"/>
  <c r="BG83"/>
  <c r="BF83"/>
  <c r="BE83"/>
  <c r="BD83"/>
  <c r="BC83"/>
  <c r="BB83"/>
  <c r="BA83"/>
  <c r="AZ83"/>
  <c r="AY83"/>
  <c r="AX83"/>
  <c r="AW83"/>
  <c r="AV83"/>
  <c r="AU83"/>
  <c r="AT83"/>
  <c r="AS83"/>
  <c r="AR83"/>
  <c r="AQ83"/>
  <c r="AP83"/>
  <c r="AO83"/>
  <c r="AN83"/>
  <c r="AM83"/>
  <c r="AL83"/>
  <c r="AK83"/>
  <c r="AJ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B83"/>
  <c r="BR82"/>
  <c r="BQ82"/>
  <c r="BP82"/>
  <c r="BO82"/>
  <c r="BN82"/>
  <c r="BM82"/>
  <c r="BL82"/>
  <c r="BK82"/>
  <c r="BJ82"/>
  <c r="BI82"/>
  <c r="BH82"/>
  <c r="BG82"/>
  <c r="BF82"/>
  <c r="BE82"/>
  <c r="BD82"/>
  <c r="BC82"/>
  <c r="BB82"/>
  <c r="BA82"/>
  <c r="AZ82"/>
  <c r="AY82"/>
  <c r="AX82"/>
  <c r="AW82"/>
  <c r="AV82"/>
  <c r="AU82"/>
  <c r="AT82"/>
  <c r="AS82"/>
  <c r="AR82"/>
  <c r="AQ82"/>
  <c r="AP82"/>
  <c r="AO82"/>
  <c r="AN82"/>
  <c r="AM82"/>
  <c r="AL82"/>
  <c r="AK82"/>
  <c r="AJ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B82"/>
  <c r="BR81"/>
  <c r="BQ81"/>
  <c r="BP81"/>
  <c r="BO81"/>
  <c r="BN81"/>
  <c r="BM81"/>
  <c r="BL81"/>
  <c r="BK81"/>
  <c r="BJ81"/>
  <c r="BI81"/>
  <c r="BH81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BR80"/>
  <c r="BQ80"/>
  <c r="BP80"/>
  <c r="BO80"/>
  <c r="BN80"/>
  <c r="BM80"/>
  <c r="BL80"/>
  <c r="BK80"/>
  <c r="BJ80"/>
  <c r="BI80"/>
  <c r="BH80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BR79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BR78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BR77"/>
  <c r="BQ77"/>
  <c r="BP77"/>
  <c r="BO77"/>
  <c r="BN77"/>
  <c r="BM77"/>
  <c r="BL77"/>
  <c r="BK77"/>
  <c r="BK84" s="1"/>
  <c r="BK85" s="1"/>
  <c r="BJ77"/>
  <c r="BI77"/>
  <c r="BH77"/>
  <c r="BG77"/>
  <c r="BF77"/>
  <c r="BE77"/>
  <c r="BD77"/>
  <c r="BC77"/>
  <c r="BC84" s="1"/>
  <c r="BC85" s="1"/>
  <c r="BB77"/>
  <c r="BA77"/>
  <c r="AZ77"/>
  <c r="AY77"/>
  <c r="AX77"/>
  <c r="AW77"/>
  <c r="AV77"/>
  <c r="AU77"/>
  <c r="AU84" s="1"/>
  <c r="AU85" s="1"/>
  <c r="AT77"/>
  <c r="AS77"/>
  <c r="AR77"/>
  <c r="AQ77"/>
  <c r="AP77"/>
  <c r="AO77"/>
  <c r="AN77"/>
  <c r="AM77"/>
  <c r="AM84" s="1"/>
  <c r="AM85" s="1"/>
  <c r="AL77"/>
  <c r="AK77"/>
  <c r="AJ77"/>
  <c r="AE77"/>
  <c r="AD77"/>
  <c r="AC77"/>
  <c r="AB77"/>
  <c r="AA77"/>
  <c r="AA84" s="1"/>
  <c r="AA85" s="1"/>
  <c r="Z77"/>
  <c r="Y77"/>
  <c r="X77"/>
  <c r="W77"/>
  <c r="V77"/>
  <c r="U77"/>
  <c r="T77"/>
  <c r="S77"/>
  <c r="S84" s="1"/>
  <c r="S85" s="1"/>
  <c r="R77"/>
  <c r="Q77"/>
  <c r="P77"/>
  <c r="O77"/>
  <c r="O84" s="1"/>
  <c r="O85" s="1"/>
  <c r="N77"/>
  <c r="M77"/>
  <c r="L77"/>
  <c r="K77"/>
  <c r="K84" s="1"/>
  <c r="K85" s="1"/>
  <c r="J77"/>
  <c r="I77"/>
  <c r="H77"/>
  <c r="G77"/>
  <c r="G84" s="1"/>
  <c r="G85" s="1"/>
  <c r="F77"/>
  <c r="E77"/>
  <c r="D77"/>
  <c r="C77"/>
  <c r="BR69"/>
  <c r="BR70" s="1"/>
  <c r="BQ69"/>
  <c r="BQ70" s="1"/>
  <c r="BP69"/>
  <c r="BP70" s="1"/>
  <c r="BO69"/>
  <c r="BO87" s="1"/>
  <c r="BN69"/>
  <c r="BN87" s="1"/>
  <c r="BM69"/>
  <c r="BM87" s="1"/>
  <c r="BL69"/>
  <c r="BL70" s="1"/>
  <c r="BK69"/>
  <c r="BK70" s="1"/>
  <c r="BJ69"/>
  <c r="BJ70" s="1"/>
  <c r="BI69"/>
  <c r="BI70" s="1"/>
  <c r="BH69"/>
  <c r="BH70" s="1"/>
  <c r="BG69"/>
  <c r="BG87" s="1"/>
  <c r="BF69"/>
  <c r="BF87" s="1"/>
  <c r="BE69"/>
  <c r="BE87" s="1"/>
  <c r="BD69"/>
  <c r="BD70" s="1"/>
  <c r="BC69"/>
  <c r="BC70" s="1"/>
  <c r="BB69"/>
  <c r="BB70" s="1"/>
  <c r="BA69"/>
  <c r="BA70" s="1"/>
  <c r="AZ69"/>
  <c r="AZ70" s="1"/>
  <c r="AY69"/>
  <c r="AY87" s="1"/>
  <c r="AX69"/>
  <c r="AX87" s="1"/>
  <c r="AW69"/>
  <c r="AW87" s="1"/>
  <c r="AV69"/>
  <c r="AV70" s="1"/>
  <c r="AU69"/>
  <c r="AU70" s="1"/>
  <c r="AT69"/>
  <c r="AT70" s="1"/>
  <c r="AS69"/>
  <c r="AS70" s="1"/>
  <c r="AR69"/>
  <c r="AR70" s="1"/>
  <c r="AQ69"/>
  <c r="AQ87" s="1"/>
  <c r="AP69"/>
  <c r="AP87" s="1"/>
  <c r="AO69"/>
  <c r="AO87" s="1"/>
  <c r="AN69"/>
  <c r="AN70" s="1"/>
  <c r="AM69"/>
  <c r="AM70" s="1"/>
  <c r="AL69"/>
  <c r="AL70" s="1"/>
  <c r="AK69"/>
  <c r="AK70" s="1"/>
  <c r="AJ69"/>
  <c r="AJ70" s="1"/>
  <c r="AH69"/>
  <c r="AH87" s="1"/>
  <c r="AH88" s="1"/>
  <c r="AE69"/>
  <c r="AE87" s="1"/>
  <c r="AD69"/>
  <c r="AD87" s="1"/>
  <c r="AC69"/>
  <c r="AC70" s="1"/>
  <c r="AB69"/>
  <c r="AB70" s="1"/>
  <c r="AA69"/>
  <c r="AA70" s="1"/>
  <c r="Z69"/>
  <c r="Z70" s="1"/>
  <c r="Y69"/>
  <c r="Y70" s="1"/>
  <c r="X69"/>
  <c r="X87" s="1"/>
  <c r="W69"/>
  <c r="W87" s="1"/>
  <c r="V69"/>
  <c r="V87" s="1"/>
  <c r="U69"/>
  <c r="U70" s="1"/>
  <c r="T69"/>
  <c r="T70" s="1"/>
  <c r="S69"/>
  <c r="S70" s="1"/>
  <c r="R69"/>
  <c r="R70" s="1"/>
  <c r="Q69"/>
  <c r="Q70" s="1"/>
  <c r="P69"/>
  <c r="P87" s="1"/>
  <c r="O69"/>
  <c r="O87" s="1"/>
  <c r="N69"/>
  <c r="N87" s="1"/>
  <c r="M69"/>
  <c r="M70" s="1"/>
  <c r="L69"/>
  <c r="L70" s="1"/>
  <c r="K69"/>
  <c r="K70" s="1"/>
  <c r="J69"/>
  <c r="J70" s="1"/>
  <c r="I69"/>
  <c r="I70" s="1"/>
  <c r="H69"/>
  <c r="H87" s="1"/>
  <c r="G69"/>
  <c r="G87" s="1"/>
  <c r="F69"/>
  <c r="F87" s="1"/>
  <c r="E69"/>
  <c r="E70" s="1"/>
  <c r="D69"/>
  <c r="D70" s="1"/>
  <c r="BR65"/>
  <c r="BQ65"/>
  <c r="BP65"/>
  <c r="BO65"/>
  <c r="BN65"/>
  <c r="BM65"/>
  <c r="BL65"/>
  <c r="BK65"/>
  <c r="BJ65"/>
  <c r="BI65"/>
  <c r="BH65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B65"/>
  <c r="BR64"/>
  <c r="BQ64"/>
  <c r="BP64"/>
  <c r="BO64"/>
  <c r="BN64"/>
  <c r="BM64"/>
  <c r="BL64"/>
  <c r="BK64"/>
  <c r="BJ64"/>
  <c r="BI64"/>
  <c r="BH64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B64"/>
  <c r="BR63"/>
  <c r="BQ63"/>
  <c r="BP63"/>
  <c r="BO63"/>
  <c r="BN63"/>
  <c r="BM63"/>
  <c r="BL63"/>
  <c r="BK63"/>
  <c r="BJ63"/>
  <c r="BI63"/>
  <c r="BH63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BR62"/>
  <c r="BQ62"/>
  <c r="BP62"/>
  <c r="BO62"/>
  <c r="BN62"/>
  <c r="BM62"/>
  <c r="BL62"/>
  <c r="BK62"/>
  <c r="BJ62"/>
  <c r="BI62"/>
  <c r="BH62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BR61"/>
  <c r="BQ61"/>
  <c r="BP61"/>
  <c r="BO61"/>
  <c r="BN61"/>
  <c r="BM61"/>
  <c r="BM66" s="1"/>
  <c r="BM67" s="1"/>
  <c r="BL61"/>
  <c r="BK61"/>
  <c r="BJ61"/>
  <c r="BI61"/>
  <c r="BH61"/>
  <c r="BG61"/>
  <c r="BF61"/>
  <c r="BE61"/>
  <c r="BE66" s="1"/>
  <c r="BE67" s="1"/>
  <c r="BD61"/>
  <c r="BC61"/>
  <c r="BB61"/>
  <c r="BA61"/>
  <c r="AZ61"/>
  <c r="AY61"/>
  <c r="AX61"/>
  <c r="AW61"/>
  <c r="AW66" s="1"/>
  <c r="AW67" s="1"/>
  <c r="AV61"/>
  <c r="AU61"/>
  <c r="AT61"/>
  <c r="AS61"/>
  <c r="AR61"/>
  <c r="AQ61"/>
  <c r="AP61"/>
  <c r="AO61"/>
  <c r="AO66" s="1"/>
  <c r="AO67" s="1"/>
  <c r="AN61"/>
  <c r="AM61"/>
  <c r="AL61"/>
  <c r="AK61"/>
  <c r="AE61"/>
  <c r="AD61"/>
  <c r="AC61"/>
  <c r="AB61"/>
  <c r="AB66" s="1"/>
  <c r="AB67" s="1"/>
  <c r="AA61"/>
  <c r="Z61"/>
  <c r="Y61"/>
  <c r="X61"/>
  <c r="W61"/>
  <c r="V61"/>
  <c r="U61"/>
  <c r="T61"/>
  <c r="T66" s="1"/>
  <c r="T67" s="1"/>
  <c r="S61"/>
  <c r="R61"/>
  <c r="Q61"/>
  <c r="P61"/>
  <c r="O61"/>
  <c r="N61"/>
  <c r="M61"/>
  <c r="L61"/>
  <c r="L66" s="1"/>
  <c r="L67" s="1"/>
  <c r="K61"/>
  <c r="J61"/>
  <c r="I61"/>
  <c r="H61"/>
  <c r="G61"/>
  <c r="F61"/>
  <c r="E61"/>
  <c r="D61"/>
  <c r="D66" s="1"/>
  <c r="D67" s="1"/>
  <c r="C61"/>
  <c r="B60"/>
  <c r="BR59"/>
  <c r="BR93" s="1"/>
  <c r="BQ59"/>
  <c r="BQ75" s="1"/>
  <c r="BP59"/>
  <c r="BP75" s="1"/>
  <c r="BO59"/>
  <c r="BO75" s="1"/>
  <c r="BN59"/>
  <c r="BN75" s="1"/>
  <c r="BM59"/>
  <c r="BM75" s="1"/>
  <c r="BL59"/>
  <c r="BL109" s="1"/>
  <c r="BK59"/>
  <c r="BK93" s="1"/>
  <c r="BJ59"/>
  <c r="BJ93" s="1"/>
  <c r="BI59"/>
  <c r="BI75" s="1"/>
  <c r="BH59"/>
  <c r="BH75" s="1"/>
  <c r="BG59"/>
  <c r="BG75" s="1"/>
  <c r="BF59"/>
  <c r="BF75" s="1"/>
  <c r="BE59"/>
  <c r="BE75" s="1"/>
  <c r="BD59"/>
  <c r="BD109" s="1"/>
  <c r="BC59"/>
  <c r="BC93" s="1"/>
  <c r="BB59"/>
  <c r="BB93" s="1"/>
  <c r="BA59"/>
  <c r="BA75" s="1"/>
  <c r="AZ59"/>
  <c r="AZ75" s="1"/>
  <c r="AY59"/>
  <c r="AY75" s="1"/>
  <c r="AX59"/>
  <c r="AX75" s="1"/>
  <c r="AW59"/>
  <c r="AW75" s="1"/>
  <c r="AV59"/>
  <c r="AV109" s="1"/>
  <c r="AU59"/>
  <c r="AU93" s="1"/>
  <c r="AT59"/>
  <c r="AT93" s="1"/>
  <c r="AS59"/>
  <c r="AS75" s="1"/>
  <c r="AR59"/>
  <c r="AR75" s="1"/>
  <c r="AQ59"/>
  <c r="AQ75" s="1"/>
  <c r="AP59"/>
  <c r="AP75" s="1"/>
  <c r="AO59"/>
  <c r="AO75" s="1"/>
  <c r="AN59"/>
  <c r="AN109" s="1"/>
  <c r="AM59"/>
  <c r="AM93" s="1"/>
  <c r="AL59"/>
  <c r="AL93" s="1"/>
  <c r="AK59"/>
  <c r="AK75" s="1"/>
  <c r="AJ59"/>
  <c r="AJ75" s="1"/>
  <c r="AE59"/>
  <c r="AE75" s="1"/>
  <c r="AD59"/>
  <c r="AD75" s="1"/>
  <c r="AC59"/>
  <c r="AC109" s="1"/>
  <c r="AB59"/>
  <c r="AB93" s="1"/>
  <c r="AA59"/>
  <c r="AA93" s="1"/>
  <c r="Z59"/>
  <c r="Z75" s="1"/>
  <c r="Y59"/>
  <c r="Y75" s="1"/>
  <c r="X59"/>
  <c r="X75" s="1"/>
  <c r="BR53"/>
  <c r="BQ53"/>
  <c r="BP53"/>
  <c r="BO53"/>
  <c r="BN53"/>
  <c r="BM53"/>
  <c r="BL53"/>
  <c r="BK53"/>
  <c r="BJ53"/>
  <c r="BI53"/>
  <c r="BH53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BR37"/>
  <c r="BR38" s="1"/>
  <c r="BQ37"/>
  <c r="BQ38" s="1"/>
  <c r="BP37"/>
  <c r="BP38" s="1"/>
  <c r="BO37"/>
  <c r="BO38" s="1"/>
  <c r="BN37"/>
  <c r="BN38" s="1"/>
  <c r="BM37"/>
  <c r="BM38" s="1"/>
  <c r="BL37"/>
  <c r="BL38" s="1"/>
  <c r="BK37"/>
  <c r="BK38" s="1"/>
  <c r="BJ37"/>
  <c r="BJ38" s="1"/>
  <c r="BI37"/>
  <c r="BI38" s="1"/>
  <c r="BH37"/>
  <c r="BH38" s="1"/>
  <c r="BG37"/>
  <c r="BG38" s="1"/>
  <c r="BF37"/>
  <c r="BF38" s="1"/>
  <c r="BE37"/>
  <c r="BE38" s="1"/>
  <c r="BD37"/>
  <c r="BD38" s="1"/>
  <c r="BC37"/>
  <c r="BC38" s="1"/>
  <c r="BB37"/>
  <c r="BB38" s="1"/>
  <c r="BA37"/>
  <c r="BA38" s="1"/>
  <c r="AZ37"/>
  <c r="AZ38" s="1"/>
  <c r="AY37"/>
  <c r="AY38" s="1"/>
  <c r="AX37"/>
  <c r="AX38" s="1"/>
  <c r="AW37"/>
  <c r="AW38" s="1"/>
  <c r="AV37"/>
  <c r="AV38" s="1"/>
  <c r="AU37"/>
  <c r="AU38" s="1"/>
  <c r="AT37"/>
  <c r="AT38" s="1"/>
  <c r="AS37"/>
  <c r="AS38" s="1"/>
  <c r="AR37"/>
  <c r="AR38" s="1"/>
  <c r="AQ37"/>
  <c r="AQ38" s="1"/>
  <c r="AP37"/>
  <c r="AP38" s="1"/>
  <c r="AO37"/>
  <c r="AO38" s="1"/>
  <c r="AN37"/>
  <c r="AN38" s="1"/>
  <c r="AM37"/>
  <c r="AM38" s="1"/>
  <c r="AL37"/>
  <c r="AL38" s="1"/>
  <c r="AK37"/>
  <c r="AK38" s="1"/>
  <c r="AJ37"/>
  <c r="AJ38" s="1"/>
  <c r="AE37"/>
  <c r="AE38" s="1"/>
  <c r="AD37"/>
  <c r="AD38" s="1"/>
  <c r="AC37"/>
  <c r="AC38" s="1"/>
  <c r="AB37"/>
  <c r="AB38" s="1"/>
  <c r="AA37"/>
  <c r="AA38" s="1"/>
  <c r="Z37"/>
  <c r="Z38" s="1"/>
  <c r="Y37"/>
  <c r="Y38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C32"/>
  <c r="C27"/>
  <c r="C19"/>
  <c r="C10"/>
  <c r="W8"/>
  <c r="V8"/>
  <c r="V59" s="1"/>
  <c r="U8"/>
  <c r="U59" s="1"/>
  <c r="T8"/>
  <c r="T59" s="1"/>
  <c r="S8"/>
  <c r="S59" s="1"/>
  <c r="R8"/>
  <c r="R59" s="1"/>
  <c r="Q8"/>
  <c r="Q59" s="1"/>
  <c r="P8"/>
  <c r="P59" s="1"/>
  <c r="O8"/>
  <c r="O59" s="1"/>
  <c r="N8"/>
  <c r="N59" s="1"/>
  <c r="M8"/>
  <c r="M59" s="1"/>
  <c r="L8"/>
  <c r="L59" s="1"/>
  <c r="K8"/>
  <c r="K59" s="1"/>
  <c r="J8"/>
  <c r="J59" s="1"/>
  <c r="I8"/>
  <c r="I59" s="1"/>
  <c r="H8"/>
  <c r="H59" s="1"/>
  <c r="G8"/>
  <c r="G59" s="1"/>
  <c r="F8"/>
  <c r="F59" s="1"/>
  <c r="E8"/>
  <c r="E59" s="1"/>
  <c r="D8"/>
  <c r="D59" s="1"/>
  <c r="B27" i="10"/>
  <c r="B28"/>
  <c r="B29"/>
  <c r="B26"/>
  <c r="B23"/>
  <c r="B22"/>
  <c r="B14"/>
  <c r="B15"/>
  <c r="B16"/>
  <c r="B17"/>
  <c r="B13"/>
  <c r="B10"/>
  <c r="B11"/>
  <c r="B9"/>
  <c r="B27" i="9"/>
  <c r="B28"/>
  <c r="B29"/>
  <c r="B26"/>
  <c r="B23"/>
  <c r="B22"/>
  <c r="B14"/>
  <c r="B15"/>
  <c r="B16"/>
  <c r="B17"/>
  <c r="B13"/>
  <c r="B10"/>
  <c r="B11"/>
  <c r="B9"/>
  <c r="BR36" i="4"/>
  <c r="BR37" s="1"/>
  <c r="BR58"/>
  <c r="BR74" s="1"/>
  <c r="BR60"/>
  <c r="BR61"/>
  <c r="BR62"/>
  <c r="BR63"/>
  <c r="BR64"/>
  <c r="BR68"/>
  <c r="BR69" s="1"/>
  <c r="BR76"/>
  <c r="BR77"/>
  <c r="BR78"/>
  <c r="BR79"/>
  <c r="BR80"/>
  <c r="BR81"/>
  <c r="BR82"/>
  <c r="BR86"/>
  <c r="BR87" s="1"/>
  <c r="BR94"/>
  <c r="BR95"/>
  <c r="BR96"/>
  <c r="BR97"/>
  <c r="BR98"/>
  <c r="BR102"/>
  <c r="BR103" s="1"/>
  <c r="BR110"/>
  <c r="BR111"/>
  <c r="BR112"/>
  <c r="BR113"/>
  <c r="BR114"/>
  <c r="BR118"/>
  <c r="BR119" s="1"/>
  <c r="BR51"/>
  <c r="BR37" i="5"/>
  <c r="BR38" s="1"/>
  <c r="BR112"/>
  <c r="BR113"/>
  <c r="BR114"/>
  <c r="BR115"/>
  <c r="BR116"/>
  <c r="BR96"/>
  <c r="BR97"/>
  <c r="BR98"/>
  <c r="BR99"/>
  <c r="BR100"/>
  <c r="BR78"/>
  <c r="BR79"/>
  <c r="BR80"/>
  <c r="BR81"/>
  <c r="BR82"/>
  <c r="BR83"/>
  <c r="BR84"/>
  <c r="BR70"/>
  <c r="BR71" s="1"/>
  <c r="BR54"/>
  <c r="BR60"/>
  <c r="BR110" s="1"/>
  <c r="BR62"/>
  <c r="BR63"/>
  <c r="BR64"/>
  <c r="BR65"/>
  <c r="BR66"/>
  <c r="R87" i="12" l="1"/>
  <c r="R103" s="1"/>
  <c r="BA70"/>
  <c r="BQ87"/>
  <c r="BI87"/>
  <c r="AF83" i="4"/>
  <c r="AF84" s="1"/>
  <c r="AF89" s="1"/>
  <c r="AH83"/>
  <c r="AH84" s="1"/>
  <c r="AI83"/>
  <c r="AI84" s="1"/>
  <c r="AI89" s="1"/>
  <c r="AG99"/>
  <c r="AG100" s="1"/>
  <c r="AG105" s="1"/>
  <c r="AH99"/>
  <c r="AH100" s="1"/>
  <c r="AH65"/>
  <c r="AH66" s="1"/>
  <c r="AF115"/>
  <c r="AF116" s="1"/>
  <c r="AF120" s="1"/>
  <c r="AG83"/>
  <c r="AG84" s="1"/>
  <c r="AG88" s="1"/>
  <c r="AG115"/>
  <c r="AG116" s="1"/>
  <c r="AG121" s="1"/>
  <c r="AG65"/>
  <c r="AG66" s="1"/>
  <c r="AG71" s="1"/>
  <c r="AF99"/>
  <c r="AF100" s="1"/>
  <c r="AF105" s="1"/>
  <c r="W116" i="12"/>
  <c r="W117" s="1"/>
  <c r="V116" i="11"/>
  <c r="V117" s="1"/>
  <c r="BR39" i="5"/>
  <c r="K66" i="11"/>
  <c r="K67" s="1"/>
  <c r="S66"/>
  <c r="S67" s="1"/>
  <c r="AA66"/>
  <c r="AA67" s="1"/>
  <c r="AN66"/>
  <c r="AN67" s="1"/>
  <c r="AV66"/>
  <c r="AV67" s="1"/>
  <c r="BD66"/>
  <c r="BD67" s="1"/>
  <c r="BL66"/>
  <c r="BL67" s="1"/>
  <c r="O66"/>
  <c r="O67" s="1"/>
  <c r="O72" s="1"/>
  <c r="W66"/>
  <c r="W67" s="1"/>
  <c r="AE66"/>
  <c r="AE67" s="1"/>
  <c r="AE71" s="1"/>
  <c r="AR66"/>
  <c r="AR67" s="1"/>
  <c r="AZ66"/>
  <c r="AZ67" s="1"/>
  <c r="BH66"/>
  <c r="BH67" s="1"/>
  <c r="BP66"/>
  <c r="BP67" s="1"/>
  <c r="H66"/>
  <c r="H67" s="1"/>
  <c r="P66"/>
  <c r="P67" s="1"/>
  <c r="X66"/>
  <c r="X67" s="1"/>
  <c r="AK66"/>
  <c r="AK67" s="1"/>
  <c r="AS66"/>
  <c r="AS67" s="1"/>
  <c r="BA66"/>
  <c r="BA67" s="1"/>
  <c r="BI66"/>
  <c r="BI67" s="1"/>
  <c r="BQ66"/>
  <c r="BQ67" s="1"/>
  <c r="W84"/>
  <c r="W85" s="1"/>
  <c r="AE84"/>
  <c r="AE85" s="1"/>
  <c r="AQ84"/>
  <c r="AQ85" s="1"/>
  <c r="AY84"/>
  <c r="AY85" s="1"/>
  <c r="AY90" s="1"/>
  <c r="BG84"/>
  <c r="BG85" s="1"/>
  <c r="BO84"/>
  <c r="BO85" s="1"/>
  <c r="N84"/>
  <c r="N85" s="1"/>
  <c r="V84"/>
  <c r="V85" s="1"/>
  <c r="AD84"/>
  <c r="AD85" s="1"/>
  <c r="AP84"/>
  <c r="AP85" s="1"/>
  <c r="AX84"/>
  <c r="AX85" s="1"/>
  <c r="BN84"/>
  <c r="BN85" s="1"/>
  <c r="BN89" s="1"/>
  <c r="AF89"/>
  <c r="AG89"/>
  <c r="R84"/>
  <c r="R85" s="1"/>
  <c r="Z84"/>
  <c r="Z85" s="1"/>
  <c r="AL84"/>
  <c r="AL85" s="1"/>
  <c r="AT84"/>
  <c r="AT85" s="1"/>
  <c r="BB84"/>
  <c r="BB85" s="1"/>
  <c r="BJ84"/>
  <c r="BJ85" s="1"/>
  <c r="BR84"/>
  <c r="BR85" s="1"/>
  <c r="AH66"/>
  <c r="AH67" s="1"/>
  <c r="AS70" i="12"/>
  <c r="AR70"/>
  <c r="AO70"/>
  <c r="AK87"/>
  <c r="Z87"/>
  <c r="Z103" s="1"/>
  <c r="AG54" i="11"/>
  <c r="AG55"/>
  <c r="AG56"/>
  <c r="AH54"/>
  <c r="AH55"/>
  <c r="AI54"/>
  <c r="AI55"/>
  <c r="E66"/>
  <c r="E67" s="1"/>
  <c r="M66"/>
  <c r="M67" s="1"/>
  <c r="M71" s="1"/>
  <c r="Q66"/>
  <c r="Q67" s="1"/>
  <c r="U66"/>
  <c r="U67" s="1"/>
  <c r="Y66"/>
  <c r="Y67" s="1"/>
  <c r="AC66"/>
  <c r="AC67" s="1"/>
  <c r="AL66"/>
  <c r="AL67" s="1"/>
  <c r="AP66"/>
  <c r="AP67" s="1"/>
  <c r="AT66"/>
  <c r="AT67" s="1"/>
  <c r="AX66"/>
  <c r="AX67" s="1"/>
  <c r="AX72" s="1"/>
  <c r="BB66"/>
  <c r="BB67" s="1"/>
  <c r="BF66"/>
  <c r="BF67" s="1"/>
  <c r="BJ66"/>
  <c r="BJ67" s="1"/>
  <c r="BN66"/>
  <c r="BN67" s="1"/>
  <c r="BR66"/>
  <c r="BR67" s="1"/>
  <c r="D84"/>
  <c r="D85" s="1"/>
  <c r="L84"/>
  <c r="L85" s="1"/>
  <c r="P84"/>
  <c r="P85" s="1"/>
  <c r="P90" s="1"/>
  <c r="T84"/>
  <c r="T85" s="1"/>
  <c r="X84"/>
  <c r="X85" s="1"/>
  <c r="AB84"/>
  <c r="AB85" s="1"/>
  <c r="AJ84"/>
  <c r="AJ85" s="1"/>
  <c r="AN84"/>
  <c r="AN85" s="1"/>
  <c r="AR84"/>
  <c r="AR85" s="1"/>
  <c r="AV84"/>
  <c r="AV85" s="1"/>
  <c r="AZ84"/>
  <c r="AZ85" s="1"/>
  <c r="BH84"/>
  <c r="BH85" s="1"/>
  <c r="BL84"/>
  <c r="BL85" s="1"/>
  <c r="BP84"/>
  <c r="BP85" s="1"/>
  <c r="D100"/>
  <c r="D101" s="1"/>
  <c r="L100"/>
  <c r="L101" s="1"/>
  <c r="P100"/>
  <c r="P101" s="1"/>
  <c r="T100"/>
  <c r="T101" s="1"/>
  <c r="X100"/>
  <c r="X101" s="1"/>
  <c r="AB100"/>
  <c r="AB101" s="1"/>
  <c r="AJ100"/>
  <c r="AJ101" s="1"/>
  <c r="AN100"/>
  <c r="AN101" s="1"/>
  <c r="AR100"/>
  <c r="AR101" s="1"/>
  <c r="AV100"/>
  <c r="AV101" s="1"/>
  <c r="AZ100"/>
  <c r="AZ101" s="1"/>
  <c r="BD100"/>
  <c r="BD101" s="1"/>
  <c r="BH100"/>
  <c r="BH101" s="1"/>
  <c r="BL100"/>
  <c r="BL101" s="1"/>
  <c r="BP100"/>
  <c r="BP101" s="1"/>
  <c r="D116"/>
  <c r="D117" s="1"/>
  <c r="L116"/>
  <c r="L117" s="1"/>
  <c r="T116"/>
  <c r="T117" s="1"/>
  <c r="AB116"/>
  <c r="AB117" s="1"/>
  <c r="AN116"/>
  <c r="AN117" s="1"/>
  <c r="AV116"/>
  <c r="AV117" s="1"/>
  <c r="BD116"/>
  <c r="BD117" s="1"/>
  <c r="BL116"/>
  <c r="BL117" s="1"/>
  <c r="AQ116"/>
  <c r="AQ117" s="1"/>
  <c r="AY116"/>
  <c r="AY117" s="1"/>
  <c r="BG116"/>
  <c r="BG117" s="1"/>
  <c r="BO116"/>
  <c r="BO117" s="1"/>
  <c r="AG105"/>
  <c r="AI116"/>
  <c r="AI117" s="1"/>
  <c r="AG121"/>
  <c r="Q116"/>
  <c r="Q117" s="1"/>
  <c r="Y116"/>
  <c r="Y117" s="1"/>
  <c r="AJ116"/>
  <c r="AJ117" s="1"/>
  <c r="AR116"/>
  <c r="AR117" s="1"/>
  <c r="AZ116"/>
  <c r="AZ117" s="1"/>
  <c r="BH116"/>
  <c r="BH117" s="1"/>
  <c r="BP116"/>
  <c r="BP117" s="1"/>
  <c r="AI84"/>
  <c r="AI85" s="1"/>
  <c r="AH100"/>
  <c r="AH101" s="1"/>
  <c r="AF122"/>
  <c r="N66"/>
  <c r="N67" s="1"/>
  <c r="N71" s="1"/>
  <c r="R66"/>
  <c r="R67" s="1"/>
  <c r="V66"/>
  <c r="V67" s="1"/>
  <c r="V71" s="1"/>
  <c r="Z66"/>
  <c r="Z67" s="1"/>
  <c r="AD66"/>
  <c r="AD67" s="1"/>
  <c r="AD72" s="1"/>
  <c r="AM66"/>
  <c r="AM67" s="1"/>
  <c r="AQ66"/>
  <c r="AQ67" s="1"/>
  <c r="AQ71" s="1"/>
  <c r="AU66"/>
  <c r="AU67" s="1"/>
  <c r="AU71" s="1"/>
  <c r="AY66"/>
  <c r="AY67" s="1"/>
  <c r="BC66"/>
  <c r="BC67" s="1"/>
  <c r="BC72" s="1"/>
  <c r="BG66"/>
  <c r="BG67" s="1"/>
  <c r="BG71" s="1"/>
  <c r="BK66"/>
  <c r="BK67" s="1"/>
  <c r="BO66"/>
  <c r="BO67" s="1"/>
  <c r="E84"/>
  <c r="E85" s="1"/>
  <c r="M84"/>
  <c r="M85" s="1"/>
  <c r="Q84"/>
  <c r="Q85" s="1"/>
  <c r="U84"/>
  <c r="U85" s="1"/>
  <c r="Y84"/>
  <c r="Y85" s="1"/>
  <c r="AC84"/>
  <c r="AC85" s="1"/>
  <c r="AK84"/>
  <c r="AK85" s="1"/>
  <c r="AO84"/>
  <c r="AO85" s="1"/>
  <c r="AO89" s="1"/>
  <c r="AS84"/>
  <c r="AS85" s="1"/>
  <c r="AW84"/>
  <c r="AW85" s="1"/>
  <c r="BA84"/>
  <c r="BA85" s="1"/>
  <c r="BE84"/>
  <c r="BE85" s="1"/>
  <c r="BI84"/>
  <c r="BI85" s="1"/>
  <c r="BM84"/>
  <c r="BM85" s="1"/>
  <c r="BQ84"/>
  <c r="BQ85" s="1"/>
  <c r="BQ116"/>
  <c r="BQ117" s="1"/>
  <c r="H116"/>
  <c r="H117" s="1"/>
  <c r="P116"/>
  <c r="P117" s="1"/>
  <c r="X116"/>
  <c r="X117" s="1"/>
  <c r="AI66"/>
  <c r="AI67" s="1"/>
  <c r="AI100"/>
  <c r="AI101" s="1"/>
  <c r="AH53" i="4"/>
  <c r="AH52"/>
  <c r="AI52"/>
  <c r="AI53"/>
  <c r="AG52"/>
  <c r="AG53"/>
  <c r="AF70"/>
  <c r="AI115"/>
  <c r="AI116" s="1"/>
  <c r="AI65"/>
  <c r="AI66" s="1"/>
  <c r="AI99"/>
  <c r="AI100" s="1"/>
  <c r="AH115"/>
  <c r="AH116" s="1"/>
  <c r="AF91" i="5"/>
  <c r="AB88" i="12"/>
  <c r="AB103"/>
  <c r="AB119" s="1"/>
  <c r="AB120" s="1"/>
  <c r="BH54"/>
  <c r="BH55"/>
  <c r="BP54"/>
  <c r="BP55"/>
  <c r="AZ103"/>
  <c r="AZ88"/>
  <c r="Q70"/>
  <c r="AB70"/>
  <c r="AN70"/>
  <c r="AZ70"/>
  <c r="Y75"/>
  <c r="AN75"/>
  <c r="AW75"/>
  <c r="BL75"/>
  <c r="J87"/>
  <c r="J103" s="1"/>
  <c r="Y87"/>
  <c r="Y103" s="1"/>
  <c r="Y119" s="1"/>
  <c r="AE87"/>
  <c r="AE103" s="1"/>
  <c r="AP87"/>
  <c r="AP90" s="1"/>
  <c r="AX87"/>
  <c r="AX103" s="1"/>
  <c r="AX119" s="1"/>
  <c r="BF87"/>
  <c r="BF103" s="1"/>
  <c r="BF104" s="1"/>
  <c r="BK87"/>
  <c r="BB93"/>
  <c r="K100"/>
  <c r="K101" s="1"/>
  <c r="S100"/>
  <c r="S101" s="1"/>
  <c r="AA100"/>
  <c r="AA101" s="1"/>
  <c r="AI100"/>
  <c r="AI101" s="1"/>
  <c r="AI106" s="1"/>
  <c r="AQ100"/>
  <c r="AQ101" s="1"/>
  <c r="AY100"/>
  <c r="AY101" s="1"/>
  <c r="AY106" s="1"/>
  <c r="BG100"/>
  <c r="BG101" s="1"/>
  <c r="BO100"/>
  <c r="BO101" s="1"/>
  <c r="BO106" s="1"/>
  <c r="AG109"/>
  <c r="AW109"/>
  <c r="BM109"/>
  <c r="D116"/>
  <c r="D117" s="1"/>
  <c r="L116"/>
  <c r="L117" s="1"/>
  <c r="T116"/>
  <c r="T117" s="1"/>
  <c r="AB116"/>
  <c r="AB117" s="1"/>
  <c r="AJ116"/>
  <c r="AJ117" s="1"/>
  <c r="AR116"/>
  <c r="AR117" s="1"/>
  <c r="AZ116"/>
  <c r="AZ117" s="1"/>
  <c r="BH116"/>
  <c r="BH117" s="1"/>
  <c r="BP116"/>
  <c r="BP117" s="1"/>
  <c r="H116"/>
  <c r="H117" s="1"/>
  <c r="P116"/>
  <c r="P117" s="1"/>
  <c r="X116"/>
  <c r="X117" s="1"/>
  <c r="AF116"/>
  <c r="AF117" s="1"/>
  <c r="AN116"/>
  <c r="AN117" s="1"/>
  <c r="AV116"/>
  <c r="AV117" s="1"/>
  <c r="BD116"/>
  <c r="BD117" s="1"/>
  <c r="BL116"/>
  <c r="BL117" s="1"/>
  <c r="K66"/>
  <c r="K67" s="1"/>
  <c r="S66"/>
  <c r="S67" s="1"/>
  <c r="S71" s="1"/>
  <c r="AA66"/>
  <c r="AA67" s="1"/>
  <c r="AI66"/>
  <c r="AI67" s="1"/>
  <c r="AI72" s="1"/>
  <c r="AQ66"/>
  <c r="AQ67" s="1"/>
  <c r="AY66"/>
  <c r="AY67" s="1"/>
  <c r="BG66"/>
  <c r="BG67" s="1"/>
  <c r="BG72" s="1"/>
  <c r="BO66"/>
  <c r="BO67" s="1"/>
  <c r="L70"/>
  <c r="AA70"/>
  <c r="AL70"/>
  <c r="BH70"/>
  <c r="AG75"/>
  <c r="AV75"/>
  <c r="AA89"/>
  <c r="AQ90"/>
  <c r="AY89"/>
  <c r="BG89"/>
  <c r="BO90"/>
  <c r="G84"/>
  <c r="G85" s="1"/>
  <c r="W84"/>
  <c r="W85" s="1"/>
  <c r="AE84"/>
  <c r="AE85" s="1"/>
  <c r="AM84"/>
  <c r="AM85" s="1"/>
  <c r="BC84"/>
  <c r="BC85" s="1"/>
  <c r="BK84"/>
  <c r="BK85" s="1"/>
  <c r="AN90"/>
  <c r="G87"/>
  <c r="G103" s="1"/>
  <c r="O87"/>
  <c r="O103" s="1"/>
  <c r="O104" s="1"/>
  <c r="W87"/>
  <c r="W103" s="1"/>
  <c r="W119" s="1"/>
  <c r="AU87"/>
  <c r="AU88" s="1"/>
  <c r="BC87"/>
  <c r="BC90" s="1"/>
  <c r="BJ87"/>
  <c r="BJ88" s="1"/>
  <c r="AT93"/>
  <c r="J100"/>
  <c r="J101" s="1"/>
  <c r="J106" s="1"/>
  <c r="R100"/>
  <c r="R101" s="1"/>
  <c r="V100"/>
  <c r="V101" s="1"/>
  <c r="AH100"/>
  <c r="AH101" s="1"/>
  <c r="AP100"/>
  <c r="AP101" s="1"/>
  <c r="AX100"/>
  <c r="AX101" s="1"/>
  <c r="BB100"/>
  <c r="BB101" s="1"/>
  <c r="BN100"/>
  <c r="BN101" s="1"/>
  <c r="AD109"/>
  <c r="AT109"/>
  <c r="BJ109"/>
  <c r="BE54"/>
  <c r="R66"/>
  <c r="R67" s="1"/>
  <c r="AH66"/>
  <c r="AH67" s="1"/>
  <c r="AX66"/>
  <c r="AX67" s="1"/>
  <c r="BN66"/>
  <c r="BN67" s="1"/>
  <c r="BN71" s="1"/>
  <c r="I70"/>
  <c r="T70"/>
  <c r="AF75"/>
  <c r="BE75"/>
  <c r="AT87"/>
  <c r="AT88" s="1"/>
  <c r="BP87"/>
  <c r="BP103" s="1"/>
  <c r="AL93"/>
  <c r="BR93"/>
  <c r="I100"/>
  <c r="I101" s="1"/>
  <c r="Q100"/>
  <c r="Q101" s="1"/>
  <c r="Q106" s="1"/>
  <c r="Y100"/>
  <c r="Y101" s="1"/>
  <c r="AO100"/>
  <c r="AO101" s="1"/>
  <c r="AW100"/>
  <c r="AW101" s="1"/>
  <c r="BE100"/>
  <c r="BE101" s="1"/>
  <c r="P100"/>
  <c r="P101" s="1"/>
  <c r="AV100"/>
  <c r="AV101" s="1"/>
  <c r="Y109"/>
  <c r="AO109"/>
  <c r="BE109"/>
  <c r="S70"/>
  <c r="AC70"/>
  <c r="AO75"/>
  <c r="BM75"/>
  <c r="I84"/>
  <c r="I85" s="1"/>
  <c r="Q84"/>
  <c r="Q85" s="1"/>
  <c r="Q90" s="1"/>
  <c r="Y84"/>
  <c r="Y85" s="1"/>
  <c r="AG84"/>
  <c r="AG85" s="1"/>
  <c r="AO84"/>
  <c r="AO85" s="1"/>
  <c r="AO90" s="1"/>
  <c r="AW84"/>
  <c r="AW85" s="1"/>
  <c r="BE84"/>
  <c r="BE85" s="1"/>
  <c r="BM84"/>
  <c r="BM85" s="1"/>
  <c r="K87"/>
  <c r="K88" s="1"/>
  <c r="AJ87"/>
  <c r="AJ103" s="1"/>
  <c r="BN87"/>
  <c r="AD93"/>
  <c r="BJ93"/>
  <c r="BD103"/>
  <c r="BD106" s="1"/>
  <c r="AL109"/>
  <c r="BB109"/>
  <c r="BR109"/>
  <c r="E116"/>
  <c r="E117" s="1"/>
  <c r="M116"/>
  <c r="M117" s="1"/>
  <c r="U116"/>
  <c r="U117" s="1"/>
  <c r="AC116"/>
  <c r="AC117" s="1"/>
  <c r="AK116"/>
  <c r="AK117" s="1"/>
  <c r="AS116"/>
  <c r="AS117" s="1"/>
  <c r="BA116"/>
  <c r="BA117" s="1"/>
  <c r="BI116"/>
  <c r="BI117" s="1"/>
  <c r="BQ116"/>
  <c r="BQ117" s="1"/>
  <c r="D109"/>
  <c r="D75"/>
  <c r="AG67" i="5"/>
  <c r="AG68" s="1"/>
  <c r="AG73" s="1"/>
  <c r="AH67"/>
  <c r="AH68" s="1"/>
  <c r="AI55"/>
  <c r="AI39"/>
  <c r="AI56"/>
  <c r="AF56"/>
  <c r="AF39"/>
  <c r="AF55"/>
  <c r="AG72"/>
  <c r="AG93" i="11"/>
  <c r="AG75"/>
  <c r="AG55" i="5"/>
  <c r="AG39"/>
  <c r="AG56"/>
  <c r="AH55"/>
  <c r="AH39"/>
  <c r="AH56"/>
  <c r="AF67"/>
  <c r="AF68" s="1"/>
  <c r="AI72"/>
  <c r="AI85"/>
  <c r="AI86" s="1"/>
  <c r="AG90"/>
  <c r="AG101"/>
  <c r="AG102" s="1"/>
  <c r="AI117"/>
  <c r="AI118" s="1"/>
  <c r="AG122"/>
  <c r="AF76"/>
  <c r="AF94"/>
  <c r="AG76"/>
  <c r="AG94"/>
  <c r="AI101"/>
  <c r="AI102" s="1"/>
  <c r="AF123"/>
  <c r="AH76"/>
  <c r="AH94"/>
  <c r="AH85"/>
  <c r="AH86" s="1"/>
  <c r="AI76"/>
  <c r="AI94"/>
  <c r="AH109" i="11"/>
  <c r="AH75"/>
  <c r="AH93"/>
  <c r="AF108" i="4"/>
  <c r="AF92"/>
  <c r="AF74"/>
  <c r="AI75" i="11"/>
  <c r="AI109"/>
  <c r="AI93"/>
  <c r="AH92" i="4"/>
  <c r="AH74"/>
  <c r="AH108"/>
  <c r="AI92"/>
  <c r="AI74"/>
  <c r="AI108"/>
  <c r="AF109" i="11"/>
  <c r="AG74" i="4"/>
  <c r="AG92"/>
  <c r="AG109" i="11"/>
  <c r="AF75"/>
  <c r="O109" i="12"/>
  <c r="O75"/>
  <c r="O93"/>
  <c r="O55"/>
  <c r="O54"/>
  <c r="BK54"/>
  <c r="BK55"/>
  <c r="N109"/>
  <c r="N75"/>
  <c r="N93"/>
  <c r="F55"/>
  <c r="F54"/>
  <c r="N55"/>
  <c r="N54"/>
  <c r="AD55"/>
  <c r="AD54"/>
  <c r="AT55"/>
  <c r="AT54"/>
  <c r="F71"/>
  <c r="F72"/>
  <c r="V72"/>
  <c r="V71"/>
  <c r="AL71"/>
  <c r="AL72"/>
  <c r="BB72"/>
  <c r="BB71"/>
  <c r="BR71"/>
  <c r="BR72"/>
  <c r="AH72"/>
  <c r="AH71"/>
  <c r="AX72"/>
  <c r="AX71"/>
  <c r="BH71"/>
  <c r="BH72"/>
  <c r="U90"/>
  <c r="U89"/>
  <c r="BQ55"/>
  <c r="BQ54"/>
  <c r="D90"/>
  <c r="D89"/>
  <c r="BP90"/>
  <c r="BP89"/>
  <c r="AR90"/>
  <c r="AR89"/>
  <c r="AM55"/>
  <c r="AM54"/>
  <c r="AQ72"/>
  <c r="AQ71"/>
  <c r="T109"/>
  <c r="T93"/>
  <c r="T75"/>
  <c r="T71"/>
  <c r="T72"/>
  <c r="AZ71"/>
  <c r="AZ72"/>
  <c r="N103"/>
  <c r="N88"/>
  <c r="V103"/>
  <c r="V88"/>
  <c r="AD103"/>
  <c r="AD105" s="1"/>
  <c r="AD88"/>
  <c r="AO103"/>
  <c r="AO105" s="1"/>
  <c r="AO88"/>
  <c r="BE103"/>
  <c r="BE88"/>
  <c r="G89"/>
  <c r="G90"/>
  <c r="W89"/>
  <c r="AE89"/>
  <c r="AE90"/>
  <c r="BC89"/>
  <c r="BK89"/>
  <c r="BK90"/>
  <c r="S89"/>
  <c r="W54"/>
  <c r="W55"/>
  <c r="AJ71"/>
  <c r="AJ72"/>
  <c r="J89"/>
  <c r="J90"/>
  <c r="R89"/>
  <c r="R90"/>
  <c r="Z89"/>
  <c r="Z90"/>
  <c r="BN89"/>
  <c r="BN90"/>
  <c r="AB89"/>
  <c r="AB90"/>
  <c r="AA104"/>
  <c r="AA119"/>
  <c r="AA120" s="1"/>
  <c r="Q105"/>
  <c r="N105"/>
  <c r="AD106"/>
  <c r="AL106"/>
  <c r="AL105"/>
  <c r="J75"/>
  <c r="J109"/>
  <c r="J93"/>
  <c r="R75"/>
  <c r="R109"/>
  <c r="R93"/>
  <c r="J54"/>
  <c r="J55"/>
  <c r="R54"/>
  <c r="R55"/>
  <c r="Z54"/>
  <c r="Z55"/>
  <c r="AH54"/>
  <c r="AH55"/>
  <c r="AP54"/>
  <c r="AP55"/>
  <c r="AX54"/>
  <c r="AX55"/>
  <c r="BF54"/>
  <c r="BF55"/>
  <c r="BN54"/>
  <c r="BN55"/>
  <c r="J72"/>
  <c r="J71"/>
  <c r="AP72"/>
  <c r="AP71"/>
  <c r="AB71"/>
  <c r="AB72"/>
  <c r="D103"/>
  <c r="D88"/>
  <c r="T89"/>
  <c r="T90"/>
  <c r="I55"/>
  <c r="I54"/>
  <c r="Q55"/>
  <c r="Q54"/>
  <c r="Y55"/>
  <c r="Y54"/>
  <c r="AG55"/>
  <c r="AG54"/>
  <c r="AO55"/>
  <c r="AO54"/>
  <c r="AW55"/>
  <c r="AW54"/>
  <c r="BM55"/>
  <c r="BM54"/>
  <c r="I72"/>
  <c r="I71"/>
  <c r="Q71"/>
  <c r="Q72"/>
  <c r="Y71"/>
  <c r="Y72"/>
  <c r="AG72"/>
  <c r="AG71"/>
  <c r="AO72"/>
  <c r="AO71"/>
  <c r="AW71"/>
  <c r="AW72"/>
  <c r="BE71"/>
  <c r="BE72"/>
  <c r="BM72"/>
  <c r="BM71"/>
  <c r="S103"/>
  <c r="S105" s="1"/>
  <c r="S88"/>
  <c r="BB103"/>
  <c r="BB105" s="1"/>
  <c r="BB88"/>
  <c r="P90"/>
  <c r="P89"/>
  <c r="X90"/>
  <c r="X89"/>
  <c r="AF90"/>
  <c r="AF89"/>
  <c r="AV90"/>
  <c r="AV89"/>
  <c r="BD90"/>
  <c r="BD89"/>
  <c r="BL90"/>
  <c r="BL89"/>
  <c r="L90"/>
  <c r="L89"/>
  <c r="AA106"/>
  <c r="AA105"/>
  <c r="AI105"/>
  <c r="AQ106"/>
  <c r="AQ105"/>
  <c r="AY105"/>
  <c r="BG106"/>
  <c r="BG105"/>
  <c r="BO105"/>
  <c r="H54"/>
  <c r="H55"/>
  <c r="P55"/>
  <c r="P54"/>
  <c r="X55"/>
  <c r="X54"/>
  <c r="AF54"/>
  <c r="AF55"/>
  <c r="AN54"/>
  <c r="AN55"/>
  <c r="AV55"/>
  <c r="AV54"/>
  <c r="BD55"/>
  <c r="BD54"/>
  <c r="BL54"/>
  <c r="BL55"/>
  <c r="AU89"/>
  <c r="AL119"/>
  <c r="AL120" s="1"/>
  <c r="AL104"/>
  <c r="J105"/>
  <c r="R106"/>
  <c r="R105"/>
  <c r="AX106"/>
  <c r="AX105"/>
  <c r="G109"/>
  <c r="G93"/>
  <c r="G75"/>
  <c r="AE54"/>
  <c r="AE55"/>
  <c r="AU55"/>
  <c r="AU54"/>
  <c r="G72"/>
  <c r="G71"/>
  <c r="O72"/>
  <c r="O71"/>
  <c r="W72"/>
  <c r="W71"/>
  <c r="AE72"/>
  <c r="AE71"/>
  <c r="AM72"/>
  <c r="AM71"/>
  <c r="AU72"/>
  <c r="AU71"/>
  <c r="BC72"/>
  <c r="BC71"/>
  <c r="BK72"/>
  <c r="BK71"/>
  <c r="K72"/>
  <c r="K71"/>
  <c r="S72"/>
  <c r="AA71"/>
  <c r="AA72"/>
  <c r="AI71"/>
  <c r="AY72"/>
  <c r="AY71"/>
  <c r="BG71"/>
  <c r="BO71"/>
  <c r="BO72"/>
  <c r="D71"/>
  <c r="D72"/>
  <c r="I103"/>
  <c r="I88"/>
  <c r="AR103"/>
  <c r="AR88"/>
  <c r="BH89"/>
  <c r="BH90"/>
  <c r="AG105"/>
  <c r="AG106"/>
  <c r="G55"/>
  <c r="G54"/>
  <c r="BC54"/>
  <c r="BC55"/>
  <c r="BP71"/>
  <c r="BP72"/>
  <c r="F109"/>
  <c r="F93"/>
  <c r="F75"/>
  <c r="V109"/>
  <c r="V93"/>
  <c r="V75"/>
  <c r="V55"/>
  <c r="V54"/>
  <c r="AL55"/>
  <c r="AL54"/>
  <c r="N71"/>
  <c r="N72"/>
  <c r="AD72"/>
  <c r="AD71"/>
  <c r="AT71"/>
  <c r="AT72"/>
  <c r="BJ72"/>
  <c r="BJ71"/>
  <c r="R72"/>
  <c r="R71"/>
  <c r="BN72"/>
  <c r="E90"/>
  <c r="E89"/>
  <c r="M90"/>
  <c r="M89"/>
  <c r="AC90"/>
  <c r="AC89"/>
  <c r="AK90"/>
  <c r="AK89"/>
  <c r="AS90"/>
  <c r="AS89"/>
  <c r="BA90"/>
  <c r="BA89"/>
  <c r="BI90"/>
  <c r="BI89"/>
  <c r="BQ90"/>
  <c r="BQ89"/>
  <c r="I89"/>
  <c r="I90"/>
  <c r="Q89"/>
  <c r="AG90"/>
  <c r="AG89"/>
  <c r="AO89"/>
  <c r="BE90"/>
  <c r="BE89"/>
  <c r="AZ89"/>
  <c r="AZ90"/>
  <c r="AF105"/>
  <c r="AF106"/>
  <c r="U109"/>
  <c r="U75"/>
  <c r="AB54"/>
  <c r="L55"/>
  <c r="AR55"/>
  <c r="D70"/>
  <c r="N70"/>
  <c r="BE70"/>
  <c r="L75"/>
  <c r="X75"/>
  <c r="AH75"/>
  <c r="AS75"/>
  <c r="BD75"/>
  <c r="BN75"/>
  <c r="BM87"/>
  <c r="BM89" s="1"/>
  <c r="BH88"/>
  <c r="AV93"/>
  <c r="U103"/>
  <c r="U106" s="1"/>
  <c r="BR103"/>
  <c r="BR105" s="1"/>
  <c r="BB55"/>
  <c r="BB54"/>
  <c r="BG54"/>
  <c r="BO54"/>
  <c r="G104"/>
  <c r="G119"/>
  <c r="G120" s="1"/>
  <c r="R104"/>
  <c r="R119"/>
  <c r="R120" s="1"/>
  <c r="BA103"/>
  <c r="BA88"/>
  <c r="E54"/>
  <c r="AK54"/>
  <c r="U55"/>
  <c r="BA55"/>
  <c r="M70"/>
  <c r="X70"/>
  <c r="BD70"/>
  <c r="BO70"/>
  <c r="U71"/>
  <c r="BA71"/>
  <c r="E72"/>
  <c r="AK72"/>
  <c r="BQ72"/>
  <c r="BC75"/>
  <c r="F84"/>
  <c r="F85" s="1"/>
  <c r="N84"/>
  <c r="N85" s="1"/>
  <c r="V84"/>
  <c r="V85" s="1"/>
  <c r="AD84"/>
  <c r="AD85" s="1"/>
  <c r="AL84"/>
  <c r="AL85" s="1"/>
  <c r="AT84"/>
  <c r="AT85" s="1"/>
  <c r="BB84"/>
  <c r="BB85" s="1"/>
  <c r="BJ84"/>
  <c r="BJ85" s="1"/>
  <c r="BR84"/>
  <c r="BR85" s="1"/>
  <c r="G88"/>
  <c r="R88"/>
  <c r="AL88"/>
  <c r="BG88"/>
  <c r="AI89"/>
  <c r="BO89"/>
  <c r="S90"/>
  <c r="AY90"/>
  <c r="D93"/>
  <c r="Z93"/>
  <c r="AK93"/>
  <c r="AU93"/>
  <c r="BF93"/>
  <c r="BQ93"/>
  <c r="T103"/>
  <c r="BL103"/>
  <c r="K109"/>
  <c r="K93"/>
  <c r="Q119"/>
  <c r="Q120" s="1"/>
  <c r="Q104"/>
  <c r="AZ119"/>
  <c r="AZ120" s="1"/>
  <c r="AZ104"/>
  <c r="D54"/>
  <c r="AJ54"/>
  <c r="T55"/>
  <c r="AZ55"/>
  <c r="V70"/>
  <c r="I75"/>
  <c r="BA75"/>
  <c r="F87"/>
  <c r="Q88"/>
  <c r="AA88"/>
  <c r="AJ88"/>
  <c r="BF88"/>
  <c r="BP88"/>
  <c r="X93"/>
  <c r="BD93"/>
  <c r="G100"/>
  <c r="G101" s="1"/>
  <c r="O100"/>
  <c r="O101" s="1"/>
  <c r="W100"/>
  <c r="W101" s="1"/>
  <c r="AE100"/>
  <c r="AE101" s="1"/>
  <c r="AM100"/>
  <c r="AM101" s="1"/>
  <c r="AU100"/>
  <c r="AU101" s="1"/>
  <c r="BC100"/>
  <c r="BC101" s="1"/>
  <c r="BK100"/>
  <c r="BK101" s="1"/>
  <c r="AN103"/>
  <c r="AN106" s="1"/>
  <c r="O119"/>
  <c r="O120" s="1"/>
  <c r="Z104"/>
  <c r="Z119"/>
  <c r="Z120" s="1"/>
  <c r="AX104"/>
  <c r="BI103"/>
  <c r="BI106" s="1"/>
  <c r="BI88"/>
  <c r="M54"/>
  <c r="AS54"/>
  <c r="AC55"/>
  <c r="BI55"/>
  <c r="H66"/>
  <c r="H67" s="1"/>
  <c r="P66"/>
  <c r="P67" s="1"/>
  <c r="X66"/>
  <c r="X67" s="1"/>
  <c r="AF66"/>
  <c r="AF67" s="1"/>
  <c r="AN66"/>
  <c r="AN67" s="1"/>
  <c r="AV66"/>
  <c r="AV67" s="1"/>
  <c r="BD66"/>
  <c r="BD67" s="1"/>
  <c r="BL66"/>
  <c r="BL67" s="1"/>
  <c r="U70"/>
  <c r="AQ70"/>
  <c r="BL70"/>
  <c r="AC71"/>
  <c r="BI71"/>
  <c r="M72"/>
  <c r="AS72"/>
  <c r="AE75"/>
  <c r="BK75"/>
  <c r="AM87"/>
  <c r="AM90" s="1"/>
  <c r="Z88"/>
  <c r="BO88"/>
  <c r="AQ89"/>
  <c r="AA90"/>
  <c r="BG90"/>
  <c r="L93"/>
  <c r="AH93"/>
  <c r="AS93"/>
  <c r="BC93"/>
  <c r="BN93"/>
  <c r="M103"/>
  <c r="BJ103"/>
  <c r="BJ105" s="1"/>
  <c r="H109"/>
  <c r="H93"/>
  <c r="P109"/>
  <c r="P93"/>
  <c r="S109"/>
  <c r="S93"/>
  <c r="H103"/>
  <c r="H105" s="1"/>
  <c r="H88"/>
  <c r="P103"/>
  <c r="P106" s="1"/>
  <c r="P88"/>
  <c r="X103"/>
  <c r="X106" s="1"/>
  <c r="X88"/>
  <c r="AH87"/>
  <c r="AH70"/>
  <c r="AQ104"/>
  <c r="AQ119"/>
  <c r="AQ120" s="1"/>
  <c r="AY104"/>
  <c r="AY119"/>
  <c r="AY120" s="1"/>
  <c r="BG104"/>
  <c r="BG119"/>
  <c r="BG120" s="1"/>
  <c r="BO104"/>
  <c r="BO119"/>
  <c r="BO120" s="1"/>
  <c r="Y104"/>
  <c r="BH119"/>
  <c r="BH120" s="1"/>
  <c r="BH104"/>
  <c r="AZ121"/>
  <c r="BH122"/>
  <c r="BH121"/>
  <c r="AF121"/>
  <c r="AF122"/>
  <c r="L72"/>
  <c r="AR72"/>
  <c r="Q75"/>
  <c r="AC75"/>
  <c r="BI75"/>
  <c r="AW87"/>
  <c r="AW89" s="1"/>
  <c r="Y88"/>
  <c r="U93"/>
  <c r="AF93"/>
  <c r="BL93"/>
  <c r="L103"/>
  <c r="AB109"/>
  <c r="AB93"/>
  <c r="AJ109"/>
  <c r="AJ93"/>
  <c r="AR109"/>
  <c r="AR93"/>
  <c r="AZ109"/>
  <c r="AZ93"/>
  <c r="BH109"/>
  <c r="BH93"/>
  <c r="BP109"/>
  <c r="BP93"/>
  <c r="W104"/>
  <c r="AK103"/>
  <c r="AK105" s="1"/>
  <c r="AK88"/>
  <c r="BF119"/>
  <c r="BF120" s="1"/>
  <c r="BQ103"/>
  <c r="BQ88"/>
  <c r="Z106"/>
  <c r="Z105"/>
  <c r="AA121"/>
  <c r="AI122"/>
  <c r="AI121"/>
  <c r="BG121"/>
  <c r="E55"/>
  <c r="AK55"/>
  <c r="H70"/>
  <c r="AY70"/>
  <c r="Z71"/>
  <c r="BF71"/>
  <c r="P75"/>
  <c r="AB75"/>
  <c r="AM75"/>
  <c r="BH75"/>
  <c r="H90"/>
  <c r="W88"/>
  <c r="AQ88"/>
  <c r="H89"/>
  <c r="AN89"/>
  <c r="I93"/>
  <c r="AE93"/>
  <c r="AP93"/>
  <c r="BA93"/>
  <c r="BK93"/>
  <c r="D100"/>
  <c r="D101" s="1"/>
  <c r="L100"/>
  <c r="L101" s="1"/>
  <c r="T100"/>
  <c r="T101" s="1"/>
  <c r="AB100"/>
  <c r="AB101" s="1"/>
  <c r="AJ100"/>
  <c r="AJ101" s="1"/>
  <c r="AR100"/>
  <c r="AR101" s="1"/>
  <c r="AZ100"/>
  <c r="AZ101" s="1"/>
  <c r="BH100"/>
  <c r="BH101" s="1"/>
  <c r="BP100"/>
  <c r="BP101" s="1"/>
  <c r="K103"/>
  <c r="K105" s="1"/>
  <c r="AC103"/>
  <c r="AC105" s="1"/>
  <c r="BJ55"/>
  <c r="BJ54"/>
  <c r="BR55"/>
  <c r="BR54"/>
  <c r="K54"/>
  <c r="S54"/>
  <c r="AA54"/>
  <c r="AI54"/>
  <c r="AQ54"/>
  <c r="AY54"/>
  <c r="AA75"/>
  <c r="AA109"/>
  <c r="AI75"/>
  <c r="AI109"/>
  <c r="AQ75"/>
  <c r="AQ109"/>
  <c r="AY75"/>
  <c r="AY109"/>
  <c r="BG75"/>
  <c r="BG109"/>
  <c r="BO75"/>
  <c r="BO109"/>
  <c r="AJ119"/>
  <c r="AJ120" s="1"/>
  <c r="AJ104"/>
  <c r="BP119"/>
  <c r="BP120" s="1"/>
  <c r="BP104"/>
  <c r="D55"/>
  <c r="AK75"/>
  <c r="BQ75"/>
  <c r="AN93"/>
  <c r="AY93"/>
  <c r="E103"/>
  <c r="E105" s="1"/>
  <c r="E109"/>
  <c r="E75"/>
  <c r="M109"/>
  <c r="M75"/>
  <c r="J104"/>
  <c r="J119"/>
  <c r="J120" s="1"/>
  <c r="AE104"/>
  <c r="AE119"/>
  <c r="AE120" s="1"/>
  <c r="AS103"/>
  <c r="AS88"/>
  <c r="AG122"/>
  <c r="AG121"/>
  <c r="AI55"/>
  <c r="BO55"/>
  <c r="E70"/>
  <c r="P70"/>
  <c r="AV70"/>
  <c r="BG70"/>
  <c r="AJ75"/>
  <c r="AU75"/>
  <c r="BP75"/>
  <c r="J88"/>
  <c r="AE88"/>
  <c r="AY88"/>
  <c r="Q93"/>
  <c r="AC93"/>
  <c r="AM93"/>
  <c r="AX93"/>
  <c r="BI93"/>
  <c r="AV103"/>
  <c r="AV106" s="1"/>
  <c r="BD84" i="11"/>
  <c r="BD85" s="1"/>
  <c r="BF84"/>
  <c r="BF85" s="1"/>
  <c r="AF53" i="4"/>
  <c r="AF55" i="11"/>
  <c r="AF54"/>
  <c r="AF106"/>
  <c r="AF56" s="1"/>
  <c r="AF101" i="5"/>
  <c r="AF102" s="1"/>
  <c r="K116" i="11"/>
  <c r="K117" s="1"/>
  <c r="K100"/>
  <c r="K101" s="1"/>
  <c r="J84"/>
  <c r="J85" s="1"/>
  <c r="J66"/>
  <c r="J67" s="1"/>
  <c r="J71" s="1"/>
  <c r="I84"/>
  <c r="I85" s="1"/>
  <c r="I116"/>
  <c r="I117" s="1"/>
  <c r="I66"/>
  <c r="I67" s="1"/>
  <c r="I72" s="1"/>
  <c r="H84"/>
  <c r="H85" s="1"/>
  <c r="H89" s="1"/>
  <c r="G116"/>
  <c r="G117" s="1"/>
  <c r="G66"/>
  <c r="G67" s="1"/>
  <c r="G72" s="1"/>
  <c r="F84"/>
  <c r="F85" s="1"/>
  <c r="F89" s="1"/>
  <c r="I100"/>
  <c r="I101" s="1"/>
  <c r="F66"/>
  <c r="F67" s="1"/>
  <c r="F71" s="1"/>
  <c r="H100"/>
  <c r="H101" s="1"/>
  <c r="F100"/>
  <c r="F101" s="1"/>
  <c r="AH89"/>
  <c r="AH90"/>
  <c r="BF54"/>
  <c r="BF55"/>
  <c r="AH72"/>
  <c r="AH71"/>
  <c r="BG72"/>
  <c r="F75"/>
  <c r="F109"/>
  <c r="F93"/>
  <c r="N75"/>
  <c r="N109"/>
  <c r="N93"/>
  <c r="V75"/>
  <c r="V109"/>
  <c r="V93"/>
  <c r="F54"/>
  <c r="F55"/>
  <c r="N54"/>
  <c r="N55"/>
  <c r="V54"/>
  <c r="V55"/>
  <c r="AD54"/>
  <c r="AD55"/>
  <c r="AO54"/>
  <c r="AO55"/>
  <c r="AW54"/>
  <c r="AW55"/>
  <c r="BE54"/>
  <c r="BE55"/>
  <c r="BM54"/>
  <c r="BM55"/>
  <c r="G71"/>
  <c r="O71"/>
  <c r="W72"/>
  <c r="W71"/>
  <c r="AE72"/>
  <c r="AP72"/>
  <c r="AP71"/>
  <c r="BF72"/>
  <c r="BF71"/>
  <c r="BN72"/>
  <c r="BN71"/>
  <c r="AE54"/>
  <c r="AE55"/>
  <c r="P72"/>
  <c r="P71"/>
  <c r="U75"/>
  <c r="U109"/>
  <c r="U93"/>
  <c r="BD54"/>
  <c r="BD55"/>
  <c r="F72"/>
  <c r="N72"/>
  <c r="V72"/>
  <c r="AO71"/>
  <c r="AO72"/>
  <c r="AW71"/>
  <c r="AW72"/>
  <c r="BE71"/>
  <c r="BE72"/>
  <c r="BM71"/>
  <c r="BM72"/>
  <c r="H90"/>
  <c r="X89"/>
  <c r="X90"/>
  <c r="AQ89"/>
  <c r="AQ90"/>
  <c r="BG89"/>
  <c r="BG90"/>
  <c r="BO89"/>
  <c r="BO90"/>
  <c r="G54"/>
  <c r="G55"/>
  <c r="BN54"/>
  <c r="BN55"/>
  <c r="AQ72"/>
  <c r="M75"/>
  <c r="M109"/>
  <c r="M93"/>
  <c r="E54"/>
  <c r="E55"/>
  <c r="AC54"/>
  <c r="AC55"/>
  <c r="L109"/>
  <c r="L93"/>
  <c r="L75"/>
  <c r="BC54"/>
  <c r="BC55"/>
  <c r="BD71"/>
  <c r="BD72"/>
  <c r="G89"/>
  <c r="G90"/>
  <c r="W89"/>
  <c r="W90"/>
  <c r="AP89"/>
  <c r="AP90"/>
  <c r="AX89"/>
  <c r="AX90"/>
  <c r="BN90"/>
  <c r="G75"/>
  <c r="G109"/>
  <c r="G93"/>
  <c r="AP54"/>
  <c r="AP55"/>
  <c r="H72"/>
  <c r="H71"/>
  <c r="X72"/>
  <c r="X71"/>
  <c r="BO72"/>
  <c r="BO71"/>
  <c r="E75"/>
  <c r="E109"/>
  <c r="E93"/>
  <c r="M54"/>
  <c r="M55"/>
  <c r="U54"/>
  <c r="U55"/>
  <c r="AN54"/>
  <c r="AN55"/>
  <c r="AV54"/>
  <c r="AV55"/>
  <c r="BL54"/>
  <c r="BL55"/>
  <c r="D109"/>
  <c r="D93"/>
  <c r="D75"/>
  <c r="T109"/>
  <c r="T93"/>
  <c r="T75"/>
  <c r="D54"/>
  <c r="D55"/>
  <c r="L54"/>
  <c r="L55"/>
  <c r="T54"/>
  <c r="T55"/>
  <c r="AB54"/>
  <c r="AB55"/>
  <c r="AM54"/>
  <c r="AM55"/>
  <c r="AU54"/>
  <c r="AU55"/>
  <c r="BK54"/>
  <c r="BK55"/>
  <c r="E71"/>
  <c r="E72"/>
  <c r="M72"/>
  <c r="U71"/>
  <c r="U72"/>
  <c r="AC71"/>
  <c r="AC72"/>
  <c r="AN71"/>
  <c r="AN72"/>
  <c r="AV71"/>
  <c r="AV72"/>
  <c r="BL71"/>
  <c r="BL72"/>
  <c r="O89"/>
  <c r="O90"/>
  <c r="AE89"/>
  <c r="AE90"/>
  <c r="BF89"/>
  <c r="BF90"/>
  <c r="K93"/>
  <c r="K75"/>
  <c r="K109"/>
  <c r="S93"/>
  <c r="S75"/>
  <c r="S109"/>
  <c r="K55"/>
  <c r="K54"/>
  <c r="S55"/>
  <c r="S54"/>
  <c r="AA55"/>
  <c r="AA54"/>
  <c r="AL55"/>
  <c r="AL54"/>
  <c r="AT55"/>
  <c r="AT54"/>
  <c r="BB55"/>
  <c r="BB54"/>
  <c r="BJ55"/>
  <c r="BJ54"/>
  <c r="BR55"/>
  <c r="BR54"/>
  <c r="D71"/>
  <c r="D72"/>
  <c r="L71"/>
  <c r="L72"/>
  <c r="T71"/>
  <c r="T72"/>
  <c r="AB71"/>
  <c r="AB72"/>
  <c r="AM71"/>
  <c r="AM72"/>
  <c r="AU72"/>
  <c r="BC71"/>
  <c r="BK71"/>
  <c r="BK72"/>
  <c r="H103"/>
  <c r="H106" s="1"/>
  <c r="H88"/>
  <c r="P103"/>
  <c r="P106" s="1"/>
  <c r="P88"/>
  <c r="X103"/>
  <c r="X106" s="1"/>
  <c r="X88"/>
  <c r="AH103"/>
  <c r="AQ103"/>
  <c r="AQ106" s="1"/>
  <c r="AQ88"/>
  <c r="AY103"/>
  <c r="AY106" s="1"/>
  <c r="AY88"/>
  <c r="BG103"/>
  <c r="BG106" s="1"/>
  <c r="BG88"/>
  <c r="BO103"/>
  <c r="BO106" s="1"/>
  <c r="BO88"/>
  <c r="N89"/>
  <c r="N90"/>
  <c r="V89"/>
  <c r="V90"/>
  <c r="AD89"/>
  <c r="AD90"/>
  <c r="AO90"/>
  <c r="AW89"/>
  <c r="AW90"/>
  <c r="BE89"/>
  <c r="BE90"/>
  <c r="BM89"/>
  <c r="BM90"/>
  <c r="W54"/>
  <c r="W55"/>
  <c r="J93"/>
  <c r="J75"/>
  <c r="J109"/>
  <c r="R93"/>
  <c r="R75"/>
  <c r="R109"/>
  <c r="J55"/>
  <c r="J54"/>
  <c r="R55"/>
  <c r="R54"/>
  <c r="Z55"/>
  <c r="Z54"/>
  <c r="AK55"/>
  <c r="AK54"/>
  <c r="AS55"/>
  <c r="AS54"/>
  <c r="BA55"/>
  <c r="BA54"/>
  <c r="BI55"/>
  <c r="BI54"/>
  <c r="BQ55"/>
  <c r="BQ54"/>
  <c r="K71"/>
  <c r="K72"/>
  <c r="S71"/>
  <c r="S72"/>
  <c r="AA71"/>
  <c r="AA72"/>
  <c r="AL71"/>
  <c r="AL72"/>
  <c r="AT71"/>
  <c r="AT72"/>
  <c r="BB71"/>
  <c r="BB72"/>
  <c r="BJ71"/>
  <c r="BJ72"/>
  <c r="BR71"/>
  <c r="BR72"/>
  <c r="G88"/>
  <c r="G103"/>
  <c r="G105" s="1"/>
  <c r="O88"/>
  <c r="O103"/>
  <c r="O105" s="1"/>
  <c r="W88"/>
  <c r="W103"/>
  <c r="W105" s="1"/>
  <c r="AE88"/>
  <c r="AE103"/>
  <c r="AP88"/>
  <c r="AP103"/>
  <c r="AP105" s="1"/>
  <c r="AX88"/>
  <c r="AX103"/>
  <c r="AX105" s="1"/>
  <c r="BF88"/>
  <c r="BF103"/>
  <c r="BF105" s="1"/>
  <c r="BN88"/>
  <c r="BN103"/>
  <c r="BN106" s="1"/>
  <c r="O75"/>
  <c r="O109"/>
  <c r="O93"/>
  <c r="AX54"/>
  <c r="AX55"/>
  <c r="AY72"/>
  <c r="AY71"/>
  <c r="I75"/>
  <c r="I109"/>
  <c r="I93"/>
  <c r="Q75"/>
  <c r="Q109"/>
  <c r="Q93"/>
  <c r="I54"/>
  <c r="I55"/>
  <c r="Q54"/>
  <c r="Q55"/>
  <c r="Y54"/>
  <c r="Y55"/>
  <c r="AJ54"/>
  <c r="AJ55"/>
  <c r="AR54"/>
  <c r="AR55"/>
  <c r="AZ54"/>
  <c r="AZ55"/>
  <c r="BH54"/>
  <c r="BH55"/>
  <c r="BP54"/>
  <c r="BP55"/>
  <c r="J72"/>
  <c r="R71"/>
  <c r="R72"/>
  <c r="Z71"/>
  <c r="Z72"/>
  <c r="AK71"/>
  <c r="AK72"/>
  <c r="AS71"/>
  <c r="AS72"/>
  <c r="BA71"/>
  <c r="BA72"/>
  <c r="BI71"/>
  <c r="BI72"/>
  <c r="BQ71"/>
  <c r="BQ72"/>
  <c r="F88"/>
  <c r="F103"/>
  <c r="N88"/>
  <c r="N103"/>
  <c r="V88"/>
  <c r="V103"/>
  <c r="AD88"/>
  <c r="AD103"/>
  <c r="AO88"/>
  <c r="AO103"/>
  <c r="AW88"/>
  <c r="AW103"/>
  <c r="BE88"/>
  <c r="BE103"/>
  <c r="BM88"/>
  <c r="BM103"/>
  <c r="O54"/>
  <c r="O55"/>
  <c r="H75"/>
  <c r="H109"/>
  <c r="H93"/>
  <c r="P75"/>
  <c r="P109"/>
  <c r="P93"/>
  <c r="H54"/>
  <c r="H55"/>
  <c r="P54"/>
  <c r="P55"/>
  <c r="X54"/>
  <c r="X55"/>
  <c r="AQ54"/>
  <c r="AQ55"/>
  <c r="AY54"/>
  <c r="AY55"/>
  <c r="BG54"/>
  <c r="BG55"/>
  <c r="BO54"/>
  <c r="BO55"/>
  <c r="I71"/>
  <c r="Q71"/>
  <c r="Q72"/>
  <c r="Y71"/>
  <c r="Y72"/>
  <c r="AJ71"/>
  <c r="AJ72"/>
  <c r="AR71"/>
  <c r="AR72"/>
  <c r="AZ71"/>
  <c r="AZ72"/>
  <c r="BH71"/>
  <c r="BH72"/>
  <c r="BP71"/>
  <c r="BP72"/>
  <c r="H70"/>
  <c r="P70"/>
  <c r="X70"/>
  <c r="AH70"/>
  <c r="AQ70"/>
  <c r="AY70"/>
  <c r="BG70"/>
  <c r="BO70"/>
  <c r="AC75"/>
  <c r="AN75"/>
  <c r="AV75"/>
  <c r="BD75"/>
  <c r="BL75"/>
  <c r="E87"/>
  <c r="M87"/>
  <c r="M89" s="1"/>
  <c r="U87"/>
  <c r="U90" s="1"/>
  <c r="AC87"/>
  <c r="AC89" s="1"/>
  <c r="AN87"/>
  <c r="AV87"/>
  <c r="AV89" s="1"/>
  <c r="BD87"/>
  <c r="BD89" s="1"/>
  <c r="BL87"/>
  <c r="BL89" s="1"/>
  <c r="Z93"/>
  <c r="AK93"/>
  <c r="AS93"/>
  <c r="BA93"/>
  <c r="BI93"/>
  <c r="BQ93"/>
  <c r="AB109"/>
  <c r="AM109"/>
  <c r="AU109"/>
  <c r="BC109"/>
  <c r="BK109"/>
  <c r="G70"/>
  <c r="O70"/>
  <c r="W70"/>
  <c r="AE70"/>
  <c r="AP70"/>
  <c r="AX70"/>
  <c r="BF70"/>
  <c r="BN70"/>
  <c r="AB75"/>
  <c r="AM75"/>
  <c r="AU75"/>
  <c r="BC75"/>
  <c r="BK75"/>
  <c r="D87"/>
  <c r="L87"/>
  <c r="L90" s="1"/>
  <c r="T87"/>
  <c r="T89" s="1"/>
  <c r="AB87"/>
  <c r="AB89" s="1"/>
  <c r="AM87"/>
  <c r="AM90" s="1"/>
  <c r="AU87"/>
  <c r="AU90" s="1"/>
  <c r="BC87"/>
  <c r="BC89" s="1"/>
  <c r="BK87"/>
  <c r="BK89" s="1"/>
  <c r="Y93"/>
  <c r="AJ93"/>
  <c r="AR93"/>
  <c r="AZ93"/>
  <c r="BH93"/>
  <c r="BP93"/>
  <c r="AA109"/>
  <c r="AL109"/>
  <c r="AT109"/>
  <c r="BB109"/>
  <c r="BJ109"/>
  <c r="BR109"/>
  <c r="F70"/>
  <c r="N70"/>
  <c r="V70"/>
  <c r="AD70"/>
  <c r="AO70"/>
  <c r="AW70"/>
  <c r="BE70"/>
  <c r="BM70"/>
  <c r="AA75"/>
  <c r="AL75"/>
  <c r="AT75"/>
  <c r="BB75"/>
  <c r="BJ75"/>
  <c r="BR75"/>
  <c r="K87"/>
  <c r="K90" s="1"/>
  <c r="S87"/>
  <c r="AA87"/>
  <c r="AA89" s="1"/>
  <c r="AL87"/>
  <c r="AL90" s="1"/>
  <c r="AT87"/>
  <c r="AT90" s="1"/>
  <c r="BB87"/>
  <c r="BJ87"/>
  <c r="BJ90" s="1"/>
  <c r="BR87"/>
  <c r="X93"/>
  <c r="AQ93"/>
  <c r="AY93"/>
  <c r="BG93"/>
  <c r="BO93"/>
  <c r="Z109"/>
  <c r="AK109"/>
  <c r="AS109"/>
  <c r="BA109"/>
  <c r="BI109"/>
  <c r="BQ109"/>
  <c r="J87"/>
  <c r="R87"/>
  <c r="R90" s="1"/>
  <c r="Z87"/>
  <c r="Z90" s="1"/>
  <c r="AK87"/>
  <c r="AK90" s="1"/>
  <c r="AS87"/>
  <c r="AS89" s="1"/>
  <c r="BA87"/>
  <c r="BI87"/>
  <c r="BI90" s="1"/>
  <c r="BQ87"/>
  <c r="BQ90" s="1"/>
  <c r="AE93"/>
  <c r="AP93"/>
  <c r="AX93"/>
  <c r="BF93"/>
  <c r="BN93"/>
  <c r="Y109"/>
  <c r="AJ109"/>
  <c r="AR109"/>
  <c r="AZ109"/>
  <c r="BH109"/>
  <c r="BP109"/>
  <c r="I87"/>
  <c r="Q87"/>
  <c r="Q90" s="1"/>
  <c r="Y87"/>
  <c r="Y90" s="1"/>
  <c r="AJ87"/>
  <c r="AJ89" s="1"/>
  <c r="AR87"/>
  <c r="AZ87"/>
  <c r="AZ90" s="1"/>
  <c r="BH87"/>
  <c r="BH90" s="1"/>
  <c r="BP87"/>
  <c r="BP90" s="1"/>
  <c r="AD93"/>
  <c r="AO93"/>
  <c r="AW93"/>
  <c r="BE93"/>
  <c r="BM93"/>
  <c r="X109"/>
  <c r="AQ109"/>
  <c r="AY109"/>
  <c r="BG109"/>
  <c r="BO109"/>
  <c r="AC93"/>
  <c r="AN93"/>
  <c r="AV93"/>
  <c r="BD93"/>
  <c r="BL93"/>
  <c r="AE109"/>
  <c r="AP109"/>
  <c r="AX109"/>
  <c r="BF109"/>
  <c r="BN109"/>
  <c r="AD109"/>
  <c r="AO109"/>
  <c r="AW109"/>
  <c r="BE109"/>
  <c r="BM109"/>
  <c r="BR67" i="5"/>
  <c r="BR68" s="1"/>
  <c r="BR73" s="1"/>
  <c r="BR117"/>
  <c r="BR118" s="1"/>
  <c r="BR85"/>
  <c r="BR86" s="1"/>
  <c r="BR99" i="4"/>
  <c r="BR100" s="1"/>
  <c r="BR105" s="1"/>
  <c r="BR101" i="5"/>
  <c r="BR102" s="1"/>
  <c r="BR92" i="4"/>
  <c r="BR83"/>
  <c r="BR84" s="1"/>
  <c r="BR88" s="1"/>
  <c r="BR76" i="5"/>
  <c r="BR94"/>
  <c r="BR115" i="4"/>
  <c r="BR116" s="1"/>
  <c r="BR121" s="1"/>
  <c r="BR88" i="5"/>
  <c r="BR65" i="4"/>
  <c r="BR66" s="1"/>
  <c r="BR70" s="1"/>
  <c r="BR108"/>
  <c r="BR52"/>
  <c r="BR53"/>
  <c r="BR55" i="5"/>
  <c r="BR56"/>
  <c r="L30" i="10"/>
  <c r="K30"/>
  <c r="J30"/>
  <c r="I30"/>
  <c r="H30"/>
  <c r="G30"/>
  <c r="F30"/>
  <c r="E30"/>
  <c r="D30"/>
  <c r="L30" i="9"/>
  <c r="K30"/>
  <c r="J30"/>
  <c r="I30"/>
  <c r="H30"/>
  <c r="G30"/>
  <c r="F30"/>
  <c r="E30"/>
  <c r="D30"/>
  <c r="Y120" i="12" l="1"/>
  <c r="Y122"/>
  <c r="BD104"/>
  <c r="O88"/>
  <c r="Y90"/>
  <c r="AB122"/>
  <c r="Y105"/>
  <c r="Y89"/>
  <c r="AB104"/>
  <c r="AY122"/>
  <c r="AY56" s="1"/>
  <c r="AB121"/>
  <c r="O90"/>
  <c r="Y106"/>
  <c r="AT103"/>
  <c r="AT105" s="1"/>
  <c r="O89"/>
  <c r="BD119"/>
  <c r="BD120" s="1"/>
  <c r="BD105"/>
  <c r="AF88" i="4"/>
  <c r="AI88"/>
  <c r="AF121"/>
  <c r="AG70"/>
  <c r="AG104"/>
  <c r="AG89"/>
  <c r="AF104"/>
  <c r="AG120"/>
  <c r="AX71" i="11"/>
  <c r="AY89"/>
  <c r="AD71"/>
  <c r="BS71" s="1"/>
  <c r="BT71" s="1"/>
  <c r="P89"/>
  <c r="F90"/>
  <c r="AX120" i="12"/>
  <c r="AX121"/>
  <c r="AP89"/>
  <c r="AX89"/>
  <c r="R121"/>
  <c r="BF106"/>
  <c r="AN105"/>
  <c r="P105"/>
  <c r="AX90"/>
  <c r="Z122"/>
  <c r="BF105"/>
  <c r="G121"/>
  <c r="BF89"/>
  <c r="W90"/>
  <c r="K89"/>
  <c r="G122"/>
  <c r="G56" s="1"/>
  <c r="AX88"/>
  <c r="S106"/>
  <c r="BE105"/>
  <c r="AI121" i="11"/>
  <c r="AI122"/>
  <c r="AI106"/>
  <c r="AI105"/>
  <c r="AI89"/>
  <c r="AI90"/>
  <c r="AI56" s="1"/>
  <c r="AI120" i="4"/>
  <c r="AI121"/>
  <c r="AI70"/>
  <c r="AI71"/>
  <c r="AI104"/>
  <c r="AI105"/>
  <c r="BR104"/>
  <c r="W120" i="12"/>
  <c r="W122"/>
  <c r="W121"/>
  <c r="Y121"/>
  <c r="BO121"/>
  <c r="AQ122"/>
  <c r="AU103"/>
  <c r="AU90"/>
  <c r="BF90"/>
  <c r="AJ89"/>
  <c r="AW90"/>
  <c r="BR106"/>
  <c r="BK103"/>
  <c r="BK88"/>
  <c r="AE121"/>
  <c r="AT106"/>
  <c r="K90"/>
  <c r="BN103"/>
  <c r="BN88"/>
  <c r="BC88"/>
  <c r="BC103"/>
  <c r="AP103"/>
  <c r="AP106" s="1"/>
  <c r="AP88"/>
  <c r="BO122"/>
  <c r="BO56" s="1"/>
  <c r="BD121"/>
  <c r="AO106"/>
  <c r="AJ90"/>
  <c r="AG106" i="5"/>
  <c r="AG107"/>
  <c r="AG57" s="1"/>
  <c r="AF72"/>
  <c r="AF73"/>
  <c r="AI122"/>
  <c r="AI123"/>
  <c r="AI90"/>
  <c r="AI91"/>
  <c r="AI107"/>
  <c r="AI106"/>
  <c r="AB106" i="12"/>
  <c r="AB105"/>
  <c r="AF72"/>
  <c r="AF56" s="1"/>
  <c r="AF71"/>
  <c r="AJ106"/>
  <c r="AJ105"/>
  <c r="BQ119"/>
  <c r="BQ104"/>
  <c r="AH103"/>
  <c r="AH88"/>
  <c r="AN72"/>
  <c r="AN71"/>
  <c r="T119"/>
  <c r="T104"/>
  <c r="BJ89"/>
  <c r="BJ90"/>
  <c r="BA119"/>
  <c r="BA104"/>
  <c r="AR119"/>
  <c r="AR104"/>
  <c r="D119"/>
  <c r="D104"/>
  <c r="BE119"/>
  <c r="BE104"/>
  <c r="N104"/>
  <c r="N119"/>
  <c r="AR106"/>
  <c r="AR105"/>
  <c r="AV71"/>
  <c r="AV72"/>
  <c r="AU105"/>
  <c r="AU106"/>
  <c r="BR89"/>
  <c r="BR90"/>
  <c r="F89"/>
  <c r="F90"/>
  <c r="U119"/>
  <c r="U104"/>
  <c r="S119"/>
  <c r="S104"/>
  <c r="BS55"/>
  <c r="BT55" s="1"/>
  <c r="BD122"/>
  <c r="J121"/>
  <c r="BP122"/>
  <c r="AJ122"/>
  <c r="AJ56" s="1"/>
  <c r="BA106"/>
  <c r="BB106"/>
  <c r="AM89"/>
  <c r="AX122"/>
  <c r="AX56" s="1"/>
  <c r="R122"/>
  <c r="R56" s="1"/>
  <c r="AQ121"/>
  <c r="BP121"/>
  <c r="AJ121"/>
  <c r="AE122"/>
  <c r="BE106"/>
  <c r="BA105"/>
  <c r="U105"/>
  <c r="AZ106"/>
  <c r="AZ105"/>
  <c r="H104"/>
  <c r="H119"/>
  <c r="M119"/>
  <c r="M104"/>
  <c r="BL119"/>
  <c r="BL104"/>
  <c r="V104"/>
  <c r="V119"/>
  <c r="H106"/>
  <c r="AV105"/>
  <c r="AC106"/>
  <c r="AU119"/>
  <c r="AU104"/>
  <c r="X105"/>
  <c r="BD71"/>
  <c r="BD72"/>
  <c r="BD56" s="1"/>
  <c r="BC105"/>
  <c r="BC106"/>
  <c r="N90"/>
  <c r="N89"/>
  <c r="BH106"/>
  <c r="BH56" s="1"/>
  <c r="BH105"/>
  <c r="BJ119"/>
  <c r="BJ104"/>
  <c r="BL72"/>
  <c r="BL71"/>
  <c r="BI119"/>
  <c r="BI104"/>
  <c r="BK105"/>
  <c r="BK106"/>
  <c r="V90"/>
  <c r="V89"/>
  <c r="BR119"/>
  <c r="BR104"/>
  <c r="BB119"/>
  <c r="BB104"/>
  <c r="E119"/>
  <c r="E104"/>
  <c r="BP106"/>
  <c r="BP105"/>
  <c r="D106"/>
  <c r="D105"/>
  <c r="AK119"/>
  <c r="AK104"/>
  <c r="P104"/>
  <c r="P119"/>
  <c r="H72"/>
  <c r="H71"/>
  <c r="AN119"/>
  <c r="AN104"/>
  <c r="G105"/>
  <c r="G106"/>
  <c r="F103"/>
  <c r="F88"/>
  <c r="AD89"/>
  <c r="AD90"/>
  <c r="AD104"/>
  <c r="AD119"/>
  <c r="Q122"/>
  <c r="Q56" s="1"/>
  <c r="BF122"/>
  <c r="BF56" s="1"/>
  <c r="AY121"/>
  <c r="AL121"/>
  <c r="BL105"/>
  <c r="K106"/>
  <c r="BI105"/>
  <c r="Q121"/>
  <c r="BF121"/>
  <c r="Z121"/>
  <c r="BG122"/>
  <c r="BG56" s="1"/>
  <c r="AA122"/>
  <c r="AA56" s="1"/>
  <c r="AZ122"/>
  <c r="AL122"/>
  <c r="O121"/>
  <c r="BL106"/>
  <c r="BJ106"/>
  <c r="N106"/>
  <c r="BQ106"/>
  <c r="AK106"/>
  <c r="E106"/>
  <c r="AV119"/>
  <c r="AV104"/>
  <c r="AS119"/>
  <c r="AS104"/>
  <c r="K119"/>
  <c r="K104"/>
  <c r="L106"/>
  <c r="L105"/>
  <c r="L119"/>
  <c r="L104"/>
  <c r="AM103"/>
  <c r="AM105" s="1"/>
  <c r="AM88"/>
  <c r="P71"/>
  <c r="P72"/>
  <c r="O105"/>
  <c r="O106"/>
  <c r="AL89"/>
  <c r="AL90"/>
  <c r="BM103"/>
  <c r="BM88"/>
  <c r="BS54"/>
  <c r="BT54" s="1"/>
  <c r="O122"/>
  <c r="BM90"/>
  <c r="AI56"/>
  <c r="BQ105"/>
  <c r="Z56"/>
  <c r="AC119"/>
  <c r="AC104"/>
  <c r="T106"/>
  <c r="T105"/>
  <c r="X104"/>
  <c r="X119"/>
  <c r="X71"/>
  <c r="X72"/>
  <c r="W105"/>
  <c r="W106"/>
  <c r="W56" s="1"/>
  <c r="AT90"/>
  <c r="AT89"/>
  <c r="I119"/>
  <c r="I104"/>
  <c r="AO119"/>
  <c r="AO104"/>
  <c r="Y56"/>
  <c r="I105"/>
  <c r="AS106"/>
  <c r="M106"/>
  <c r="AH89"/>
  <c r="V106"/>
  <c r="AE105"/>
  <c r="AE106"/>
  <c r="AE56" s="1"/>
  <c r="BB90"/>
  <c r="BB89"/>
  <c r="AG56"/>
  <c r="I106"/>
  <c r="AS105"/>
  <c r="M105"/>
  <c r="AH90"/>
  <c r="V105"/>
  <c r="AQ56"/>
  <c r="AW103"/>
  <c r="AW88"/>
  <c r="J122"/>
  <c r="J56" s="1"/>
  <c r="AF107" i="5"/>
  <c r="AF106"/>
  <c r="J90" i="11"/>
  <c r="AH104"/>
  <c r="AH106"/>
  <c r="AH105"/>
  <c r="U89"/>
  <c r="K89"/>
  <c r="BF106"/>
  <c r="AT89"/>
  <c r="BD90"/>
  <c r="AY105"/>
  <c r="Q89"/>
  <c r="AA90"/>
  <c r="AM89"/>
  <c r="BO105"/>
  <c r="BJ89"/>
  <c r="AZ89"/>
  <c r="P105"/>
  <c r="J89"/>
  <c r="BB103"/>
  <c r="BB88"/>
  <c r="D103"/>
  <c r="D88"/>
  <c r="E103"/>
  <c r="E88"/>
  <c r="I103"/>
  <c r="I88"/>
  <c r="BR103"/>
  <c r="BR88"/>
  <c r="L103"/>
  <c r="L88"/>
  <c r="M103"/>
  <c r="M88"/>
  <c r="BM119"/>
  <c r="BM104"/>
  <c r="AD119"/>
  <c r="AD104"/>
  <c r="BF119"/>
  <c r="BF104"/>
  <c r="W119"/>
  <c r="W104"/>
  <c r="BO119"/>
  <c r="BO104"/>
  <c r="AH119"/>
  <c r="Q103"/>
  <c r="Q88"/>
  <c r="AS103"/>
  <c r="AS88"/>
  <c r="K103"/>
  <c r="K88"/>
  <c r="T103"/>
  <c r="T88"/>
  <c r="U103"/>
  <c r="U88"/>
  <c r="BK90"/>
  <c r="BR89"/>
  <c r="BM106"/>
  <c r="R89"/>
  <c r="AQ105"/>
  <c r="H105"/>
  <c r="BR90"/>
  <c r="D90"/>
  <c r="BL90"/>
  <c r="AC90"/>
  <c r="BM105"/>
  <c r="AD105"/>
  <c r="BS54"/>
  <c r="BT54" s="1"/>
  <c r="W106"/>
  <c r="BH89"/>
  <c r="Y89"/>
  <c r="BK103"/>
  <c r="BK88"/>
  <c r="AO119"/>
  <c r="AO104"/>
  <c r="F119"/>
  <c r="F104"/>
  <c r="BN119"/>
  <c r="BN104"/>
  <c r="AE119"/>
  <c r="AE104"/>
  <c r="AQ119"/>
  <c r="AQ104"/>
  <c r="H119"/>
  <c r="H104"/>
  <c r="D89"/>
  <c r="AO106"/>
  <c r="F106"/>
  <c r="BS55"/>
  <c r="BT55" s="1"/>
  <c r="BN105"/>
  <c r="BQ89"/>
  <c r="AK89"/>
  <c r="BE119"/>
  <c r="BE104"/>
  <c r="BI103"/>
  <c r="BI88"/>
  <c r="AM103"/>
  <c r="AM88"/>
  <c r="AN103"/>
  <c r="AN88"/>
  <c r="BS72"/>
  <c r="BT72" s="1"/>
  <c r="AN90"/>
  <c r="E90"/>
  <c r="AO105"/>
  <c r="F105"/>
  <c r="AE106"/>
  <c r="BP89"/>
  <c r="BL103"/>
  <c r="BL88"/>
  <c r="Y103"/>
  <c r="Y88"/>
  <c r="BA103"/>
  <c r="BA88"/>
  <c r="AV103"/>
  <c r="AV88"/>
  <c r="G119"/>
  <c r="G104"/>
  <c r="BB89"/>
  <c r="AE105"/>
  <c r="BG105"/>
  <c r="S103"/>
  <c r="S88"/>
  <c r="AB103"/>
  <c r="AB88"/>
  <c r="AC103"/>
  <c r="AC88"/>
  <c r="AJ103"/>
  <c r="AJ88"/>
  <c r="AA103"/>
  <c r="AA88"/>
  <c r="AR103"/>
  <c r="AR88"/>
  <c r="BQ103"/>
  <c r="BQ88"/>
  <c r="AL103"/>
  <c r="AL88"/>
  <c r="AU103"/>
  <c r="AU88"/>
  <c r="AW119"/>
  <c r="AW104"/>
  <c r="N119"/>
  <c r="N104"/>
  <c r="AP119"/>
  <c r="AP104"/>
  <c r="AY119"/>
  <c r="AY104"/>
  <c r="P119"/>
  <c r="P104"/>
  <c r="AZ103"/>
  <c r="AZ88"/>
  <c r="J103"/>
  <c r="J88"/>
  <c r="AT103"/>
  <c r="AT88"/>
  <c r="BC103"/>
  <c r="BC88"/>
  <c r="BD103"/>
  <c r="BD88"/>
  <c r="S89"/>
  <c r="AU89"/>
  <c r="L89"/>
  <c r="AN89"/>
  <c r="E89"/>
  <c r="AW106"/>
  <c r="N106"/>
  <c r="X105"/>
  <c r="AJ90"/>
  <c r="BB90"/>
  <c r="S90"/>
  <c r="BC90"/>
  <c r="T90"/>
  <c r="AV90"/>
  <c r="M90"/>
  <c r="AW105"/>
  <c r="N105"/>
  <c r="AP106"/>
  <c r="G106"/>
  <c r="AR89"/>
  <c r="I89"/>
  <c r="AS90"/>
  <c r="V119"/>
  <c r="V104"/>
  <c r="AX119"/>
  <c r="AX104"/>
  <c r="O119"/>
  <c r="O104"/>
  <c r="BG119"/>
  <c r="BG104"/>
  <c r="X119"/>
  <c r="X104"/>
  <c r="BE106"/>
  <c r="V106"/>
  <c r="AR90"/>
  <c r="I90"/>
  <c r="BA89"/>
  <c r="BH103"/>
  <c r="BH88"/>
  <c r="Z103"/>
  <c r="Z88"/>
  <c r="BE105"/>
  <c r="V105"/>
  <c r="Z89"/>
  <c r="AX106"/>
  <c r="O106"/>
  <c r="BA90"/>
  <c r="R103"/>
  <c r="R88"/>
  <c r="BP103"/>
  <c r="BP88"/>
  <c r="BJ103"/>
  <c r="BJ88"/>
  <c r="AK103"/>
  <c r="AK88"/>
  <c r="AB90"/>
  <c r="AL89"/>
  <c r="AD106"/>
  <c r="BI89"/>
  <c r="BR72" i="5"/>
  <c r="BR89" i="4"/>
  <c r="BR104" i="5"/>
  <c r="BR106" s="1"/>
  <c r="BR89"/>
  <c r="BR91"/>
  <c r="BR120" i="4"/>
  <c r="BR71"/>
  <c r="BR90" i="5"/>
  <c r="C19" i="7"/>
  <c r="C20"/>
  <c r="C21"/>
  <c r="C18"/>
  <c r="C16"/>
  <c r="C15"/>
  <c r="C9"/>
  <c r="C10"/>
  <c r="C11"/>
  <c r="C12"/>
  <c r="C8"/>
  <c r="C6"/>
  <c r="C7"/>
  <c r="C5"/>
  <c r="W36" i="4"/>
  <c r="W37" s="1"/>
  <c r="X36"/>
  <c r="X37" s="1"/>
  <c r="Y36"/>
  <c r="Y37" s="1"/>
  <c r="Z36"/>
  <c r="Z37" s="1"/>
  <c r="AA36"/>
  <c r="AA37" s="1"/>
  <c r="AB36"/>
  <c r="AB37" s="1"/>
  <c r="AC36"/>
  <c r="AC37" s="1"/>
  <c r="W37" i="5"/>
  <c r="W38" s="1"/>
  <c r="X37"/>
  <c r="X38" s="1"/>
  <c r="B32" i="4"/>
  <c r="B33"/>
  <c r="B34"/>
  <c r="B31"/>
  <c r="B27"/>
  <c r="B26"/>
  <c r="B20"/>
  <c r="B21"/>
  <c r="B22"/>
  <c r="B23"/>
  <c r="B19"/>
  <c r="B10"/>
  <c r="B11"/>
  <c r="B9"/>
  <c r="AL56" i="12" l="1"/>
  <c r="AT119"/>
  <c r="AT122" s="1"/>
  <c r="AT56" s="1"/>
  <c r="AB56"/>
  <c r="AT104"/>
  <c r="BP56"/>
  <c r="X39" i="5"/>
  <c r="W39"/>
  <c r="AF57"/>
  <c r="O56" i="12"/>
  <c r="AM106"/>
  <c r="BS71"/>
  <c r="BT71" s="1"/>
  <c r="AZ56"/>
  <c r="BS89"/>
  <c r="BT89" s="1"/>
  <c r="BC104"/>
  <c r="BC119"/>
  <c r="BK119"/>
  <c r="BK104"/>
  <c r="BS90"/>
  <c r="BT90" s="1"/>
  <c r="AP119"/>
  <c r="AP104"/>
  <c r="AP105"/>
  <c r="BN119"/>
  <c r="BN105"/>
  <c r="BN104"/>
  <c r="BN106"/>
  <c r="AI57" i="5"/>
  <c r="S120" i="12"/>
  <c r="S121"/>
  <c r="S122"/>
  <c r="S56" s="1"/>
  <c r="AT121"/>
  <c r="BA120"/>
  <c r="BA121"/>
  <c r="BA122"/>
  <c r="BA56" s="1"/>
  <c r="AW119"/>
  <c r="AW104"/>
  <c r="AW106"/>
  <c r="AW105"/>
  <c r="K120"/>
  <c r="K121"/>
  <c r="K122"/>
  <c r="K56" s="1"/>
  <c r="AN120"/>
  <c r="AN122"/>
  <c r="AN56" s="1"/>
  <c r="AN121"/>
  <c r="BR120"/>
  <c r="BR122"/>
  <c r="BR56" s="1"/>
  <c r="BR121"/>
  <c r="V120"/>
  <c r="V121"/>
  <c r="V122"/>
  <c r="V56" s="1"/>
  <c r="N120"/>
  <c r="N122"/>
  <c r="N56" s="1"/>
  <c r="N121"/>
  <c r="I120"/>
  <c r="I121"/>
  <c r="I122"/>
  <c r="I56" s="1"/>
  <c r="AD120"/>
  <c r="AD122"/>
  <c r="AD56" s="1"/>
  <c r="AD121"/>
  <c r="AR120"/>
  <c r="AR121"/>
  <c r="AR122"/>
  <c r="AR56" s="1"/>
  <c r="X120"/>
  <c r="X121"/>
  <c r="X122"/>
  <c r="X56" s="1"/>
  <c r="AK120"/>
  <c r="AK121"/>
  <c r="AK122"/>
  <c r="AK56" s="1"/>
  <c r="BB120"/>
  <c r="BB121"/>
  <c r="BB122"/>
  <c r="BB56" s="1"/>
  <c r="BI120"/>
  <c r="BI122"/>
  <c r="BI56" s="1"/>
  <c r="BI121"/>
  <c r="AU120"/>
  <c r="AU122"/>
  <c r="AU56" s="1"/>
  <c r="AU121"/>
  <c r="H120"/>
  <c r="H122"/>
  <c r="H56" s="1"/>
  <c r="H121"/>
  <c r="BS72"/>
  <c r="BT72" s="1"/>
  <c r="T120"/>
  <c r="T121"/>
  <c r="T122"/>
  <c r="T56" s="1"/>
  <c r="AO120"/>
  <c r="AO121"/>
  <c r="AO122"/>
  <c r="AO56" s="1"/>
  <c r="M120"/>
  <c r="M121"/>
  <c r="M122"/>
  <c r="M56" s="1"/>
  <c r="D120"/>
  <c r="D121"/>
  <c r="D122"/>
  <c r="BQ120"/>
  <c r="BQ121"/>
  <c r="BQ122"/>
  <c r="BQ56" s="1"/>
  <c r="L120"/>
  <c r="L121"/>
  <c r="L122"/>
  <c r="L56" s="1"/>
  <c r="AV120"/>
  <c r="AV122"/>
  <c r="AV56" s="1"/>
  <c r="AV121"/>
  <c r="F104"/>
  <c r="F119"/>
  <c r="F105"/>
  <c r="F106"/>
  <c r="E120"/>
  <c r="E121"/>
  <c r="E122"/>
  <c r="E56" s="1"/>
  <c r="AC120"/>
  <c r="AC122"/>
  <c r="AC56" s="1"/>
  <c r="AC121"/>
  <c r="P120"/>
  <c r="P122"/>
  <c r="P56" s="1"/>
  <c r="P121"/>
  <c r="BL120"/>
  <c r="BL122"/>
  <c r="BL56" s="1"/>
  <c r="BL121"/>
  <c r="U120"/>
  <c r="U122"/>
  <c r="U56" s="1"/>
  <c r="U121"/>
  <c r="BE120"/>
  <c r="BE121"/>
  <c r="BE122"/>
  <c r="BE56" s="1"/>
  <c r="AH104"/>
  <c r="AH119"/>
  <c r="AH105"/>
  <c r="AH106"/>
  <c r="BM119"/>
  <c r="BM104"/>
  <c r="BM106"/>
  <c r="BM105"/>
  <c r="AM119"/>
  <c r="AM104"/>
  <c r="AS120"/>
  <c r="AS121"/>
  <c r="AS122"/>
  <c r="AS56" s="1"/>
  <c r="BJ120"/>
  <c r="BJ122"/>
  <c r="BJ56" s="1"/>
  <c r="BJ121"/>
  <c r="AH120" i="11"/>
  <c r="AH122"/>
  <c r="AH56" s="1"/>
  <c r="AH121"/>
  <c r="R119"/>
  <c r="R104"/>
  <c r="R106"/>
  <c r="R105"/>
  <c r="Q119"/>
  <c r="Q104"/>
  <c r="Q105"/>
  <c r="Q106"/>
  <c r="D119"/>
  <c r="D104"/>
  <c r="D106"/>
  <c r="D105"/>
  <c r="BG120"/>
  <c r="BG122"/>
  <c r="BG56" s="1"/>
  <c r="BG121"/>
  <c r="BC119"/>
  <c r="BC104"/>
  <c r="BC105"/>
  <c r="BC106"/>
  <c r="AW120"/>
  <c r="AW122"/>
  <c r="AW56" s="1"/>
  <c r="AW121"/>
  <c r="AB119"/>
  <c r="AB104"/>
  <c r="AB105"/>
  <c r="AB106"/>
  <c r="BN120"/>
  <c r="BN121"/>
  <c r="BN122"/>
  <c r="BN56" s="1"/>
  <c r="AM119"/>
  <c r="AM104"/>
  <c r="AM106"/>
  <c r="AM105"/>
  <c r="AS119"/>
  <c r="AS104"/>
  <c r="AS106"/>
  <c r="AS105"/>
  <c r="E119"/>
  <c r="E104"/>
  <c r="E106"/>
  <c r="E105"/>
  <c r="V120"/>
  <c r="V121"/>
  <c r="V122"/>
  <c r="V56" s="1"/>
  <c r="N120"/>
  <c r="N122"/>
  <c r="N56" s="1"/>
  <c r="N121"/>
  <c r="AC119"/>
  <c r="AC104"/>
  <c r="AC106"/>
  <c r="AC105"/>
  <c r="BJ119"/>
  <c r="BJ104"/>
  <c r="BJ106"/>
  <c r="BJ105"/>
  <c r="AN119"/>
  <c r="AN104"/>
  <c r="AN106"/>
  <c r="AN105"/>
  <c r="K119"/>
  <c r="K104"/>
  <c r="K106"/>
  <c r="K105"/>
  <c r="I119"/>
  <c r="I104"/>
  <c r="I106"/>
  <c r="I105"/>
  <c r="AX120"/>
  <c r="AX121"/>
  <c r="AX122"/>
  <c r="AX56" s="1"/>
  <c r="J119"/>
  <c r="J104"/>
  <c r="J106"/>
  <c r="J105"/>
  <c r="AL119"/>
  <c r="AL104"/>
  <c r="AL106"/>
  <c r="AL105"/>
  <c r="AK119"/>
  <c r="AK104"/>
  <c r="AK106"/>
  <c r="AK105"/>
  <c r="BH119"/>
  <c r="BH104"/>
  <c r="BH106"/>
  <c r="BH105"/>
  <c r="AV119"/>
  <c r="AV104"/>
  <c r="AV106"/>
  <c r="AV105"/>
  <c r="BE120"/>
  <c r="BE121"/>
  <c r="BE122"/>
  <c r="BE56" s="1"/>
  <c r="T119"/>
  <c r="T104"/>
  <c r="T106"/>
  <c r="T105"/>
  <c r="AD120"/>
  <c r="AD121"/>
  <c r="AD122"/>
  <c r="AD56" s="1"/>
  <c r="BR119"/>
  <c r="BR104"/>
  <c r="BR106"/>
  <c r="BR105"/>
  <c r="BB119"/>
  <c r="BB104"/>
  <c r="BB106"/>
  <c r="BB105"/>
  <c r="BS89"/>
  <c r="BT89" s="1"/>
  <c r="Z119"/>
  <c r="Z104"/>
  <c r="Z105"/>
  <c r="Z106"/>
  <c r="G120"/>
  <c r="G121"/>
  <c r="G122"/>
  <c r="G56" s="1"/>
  <c r="BL119"/>
  <c r="BL104"/>
  <c r="BL106"/>
  <c r="BL105"/>
  <c r="BI119"/>
  <c r="BI104"/>
  <c r="BI106"/>
  <c r="BI105"/>
  <c r="BF120"/>
  <c r="BF122"/>
  <c r="BF56" s="1"/>
  <c r="BF121"/>
  <c r="L119"/>
  <c r="L104"/>
  <c r="L106"/>
  <c r="L105"/>
  <c r="P120"/>
  <c r="P122"/>
  <c r="P56" s="1"/>
  <c r="P121"/>
  <c r="AR119"/>
  <c r="AR104"/>
  <c r="AR106"/>
  <c r="AR105"/>
  <c r="BP119"/>
  <c r="BP104"/>
  <c r="BP106"/>
  <c r="BP105"/>
  <c r="Y119"/>
  <c r="Y104"/>
  <c r="Y106"/>
  <c r="Y105"/>
  <c r="W120"/>
  <c r="W122"/>
  <c r="W56" s="1"/>
  <c r="W121"/>
  <c r="M119"/>
  <c r="M104"/>
  <c r="M106"/>
  <c r="M105"/>
  <c r="X120"/>
  <c r="X122"/>
  <c r="X56" s="1"/>
  <c r="X121"/>
  <c r="BD119"/>
  <c r="BD104"/>
  <c r="BD106"/>
  <c r="BD105"/>
  <c r="AZ119"/>
  <c r="AZ104"/>
  <c r="AZ105"/>
  <c r="AZ106"/>
  <c r="BQ119"/>
  <c r="BQ104"/>
  <c r="BQ106"/>
  <c r="BQ105"/>
  <c r="AE120"/>
  <c r="AE121"/>
  <c r="AE122"/>
  <c r="AE56" s="1"/>
  <c r="BK119"/>
  <c r="BK104"/>
  <c r="BK106"/>
  <c r="BK105"/>
  <c r="BA119"/>
  <c r="BA104"/>
  <c r="BA106"/>
  <c r="BA105"/>
  <c r="BO120"/>
  <c r="BO122"/>
  <c r="BO56" s="1"/>
  <c r="BO121"/>
  <c r="BM120"/>
  <c r="BM121"/>
  <c r="BM122"/>
  <c r="BM56" s="1"/>
  <c r="AP120"/>
  <c r="AP121"/>
  <c r="AP122"/>
  <c r="AP56" s="1"/>
  <c r="AJ119"/>
  <c r="AJ104"/>
  <c r="AJ106"/>
  <c r="AJ105"/>
  <c r="AQ120"/>
  <c r="AQ122"/>
  <c r="AQ56" s="1"/>
  <c r="AQ121"/>
  <c r="AO120"/>
  <c r="AO121"/>
  <c r="AO122"/>
  <c r="AO56" s="1"/>
  <c r="O120"/>
  <c r="O121"/>
  <c r="O122"/>
  <c r="O56" s="1"/>
  <c r="AT119"/>
  <c r="AT104"/>
  <c r="AT106"/>
  <c r="AT105"/>
  <c r="AY120"/>
  <c r="AY122"/>
  <c r="AY56" s="1"/>
  <c r="AY121"/>
  <c r="AU119"/>
  <c r="AU104"/>
  <c r="AU106"/>
  <c r="AU105"/>
  <c r="AA119"/>
  <c r="AA104"/>
  <c r="AA105"/>
  <c r="AA106"/>
  <c r="S119"/>
  <c r="S104"/>
  <c r="S106"/>
  <c r="S105"/>
  <c r="H120"/>
  <c r="H122"/>
  <c r="H56" s="1"/>
  <c r="H121"/>
  <c r="F120"/>
  <c r="F121"/>
  <c r="F122"/>
  <c r="F56" s="1"/>
  <c r="BS90"/>
  <c r="BT90" s="1"/>
  <c r="U119"/>
  <c r="U104"/>
  <c r="U105"/>
  <c r="U106"/>
  <c r="BR107" i="5"/>
  <c r="BR105"/>
  <c r="BR120"/>
  <c r="AT120" i="12" l="1"/>
  <c r="BS106"/>
  <c r="BT106" s="1"/>
  <c r="BN120"/>
  <c r="BN122"/>
  <c r="BN121"/>
  <c r="AP120"/>
  <c r="AP122"/>
  <c r="AP56" s="1"/>
  <c r="AP121"/>
  <c r="BC120"/>
  <c r="BC121"/>
  <c r="BC122"/>
  <c r="BC56" s="1"/>
  <c r="BS105"/>
  <c r="BT105" s="1"/>
  <c r="BN56"/>
  <c r="BK120"/>
  <c r="BK121"/>
  <c r="BK122"/>
  <c r="BK56" s="1"/>
  <c r="AW120"/>
  <c r="AW121"/>
  <c r="AW122"/>
  <c r="AH120"/>
  <c r="AH121"/>
  <c r="BS121" s="1"/>
  <c r="BT121" s="1"/>
  <c r="AH122"/>
  <c r="AM120"/>
  <c r="AM122"/>
  <c r="AM56" s="1"/>
  <c r="AM121"/>
  <c r="F120"/>
  <c r="F122"/>
  <c r="F56" s="1"/>
  <c r="F121"/>
  <c r="BM120"/>
  <c r="BM121"/>
  <c r="BM122"/>
  <c r="BM56" s="1"/>
  <c r="D56"/>
  <c r="AW56"/>
  <c r="AA120" i="11"/>
  <c r="AA122"/>
  <c r="AA56" s="1"/>
  <c r="AA121"/>
  <c r="AJ120"/>
  <c r="AJ122"/>
  <c r="AJ56" s="1"/>
  <c r="AJ121"/>
  <c r="BQ120"/>
  <c r="BQ122"/>
  <c r="BQ56" s="1"/>
  <c r="BQ121"/>
  <c r="BD120"/>
  <c r="BD122"/>
  <c r="BD56" s="1"/>
  <c r="BD121"/>
  <c r="BL120"/>
  <c r="BL122"/>
  <c r="BL56" s="1"/>
  <c r="BL121"/>
  <c r="D120"/>
  <c r="D122"/>
  <c r="D56" s="1"/>
  <c r="D121"/>
  <c r="R120"/>
  <c r="R122"/>
  <c r="R121"/>
  <c r="M120"/>
  <c r="M122"/>
  <c r="M56" s="1"/>
  <c r="M121"/>
  <c r="Z120"/>
  <c r="Z122"/>
  <c r="Z56" s="1"/>
  <c r="Z121"/>
  <c r="AS120"/>
  <c r="AS122"/>
  <c r="AS56" s="1"/>
  <c r="AS121"/>
  <c r="Y120"/>
  <c r="Y122"/>
  <c r="Y56" s="1"/>
  <c r="Y121"/>
  <c r="AR120"/>
  <c r="AR122"/>
  <c r="AR56" s="1"/>
  <c r="AR121"/>
  <c r="BH120"/>
  <c r="BH122"/>
  <c r="BH56" s="1"/>
  <c r="BH121"/>
  <c r="AL120"/>
  <c r="AL122"/>
  <c r="AL56" s="1"/>
  <c r="AL121"/>
  <c r="BA120"/>
  <c r="BA122"/>
  <c r="BA56" s="1"/>
  <c r="BA121"/>
  <c r="L120"/>
  <c r="L122"/>
  <c r="L56" s="1"/>
  <c r="L121"/>
  <c r="BB120"/>
  <c r="BB122"/>
  <c r="BB56" s="1"/>
  <c r="BB121"/>
  <c r="K120"/>
  <c r="K122"/>
  <c r="K56" s="1"/>
  <c r="K121"/>
  <c r="BJ120"/>
  <c r="BJ122"/>
  <c r="BJ56" s="1"/>
  <c r="BJ121"/>
  <c r="BS106"/>
  <c r="BT106" s="1"/>
  <c r="R56"/>
  <c r="BS105"/>
  <c r="BT105" s="1"/>
  <c r="S120"/>
  <c r="S122"/>
  <c r="S56" s="1"/>
  <c r="S121"/>
  <c r="AU120"/>
  <c r="AU122"/>
  <c r="AU56" s="1"/>
  <c r="AU121"/>
  <c r="AZ120"/>
  <c r="AZ122"/>
  <c r="AZ56" s="1"/>
  <c r="AZ121"/>
  <c r="BI120"/>
  <c r="BI122"/>
  <c r="BI56" s="1"/>
  <c r="BI121"/>
  <c r="Q120"/>
  <c r="Q122"/>
  <c r="Q56" s="1"/>
  <c r="Q121"/>
  <c r="AT120"/>
  <c r="AT122"/>
  <c r="AT56" s="1"/>
  <c r="AT121"/>
  <c r="T120"/>
  <c r="T121"/>
  <c r="T122"/>
  <c r="T56" s="1"/>
  <c r="E120"/>
  <c r="E122"/>
  <c r="E56" s="1"/>
  <c r="E121"/>
  <c r="AM120"/>
  <c r="AM122"/>
  <c r="AM56" s="1"/>
  <c r="AM121"/>
  <c r="BP120"/>
  <c r="BP122"/>
  <c r="BP56" s="1"/>
  <c r="BP121"/>
  <c r="AV120"/>
  <c r="AV122"/>
  <c r="AV56" s="1"/>
  <c r="AV121"/>
  <c r="AK120"/>
  <c r="AK122"/>
  <c r="AK56" s="1"/>
  <c r="AK121"/>
  <c r="J120"/>
  <c r="J122"/>
  <c r="J56" s="1"/>
  <c r="J121"/>
  <c r="AB120"/>
  <c r="AB122"/>
  <c r="AB56" s="1"/>
  <c r="AB121"/>
  <c r="U120"/>
  <c r="U122"/>
  <c r="U56" s="1"/>
  <c r="U121"/>
  <c r="BK120"/>
  <c r="BK122"/>
  <c r="BK56" s="1"/>
  <c r="BK121"/>
  <c r="BR120"/>
  <c r="BR122"/>
  <c r="BR56" s="1"/>
  <c r="BR121"/>
  <c r="I120"/>
  <c r="I122"/>
  <c r="I56" s="1"/>
  <c r="I121"/>
  <c r="AN120"/>
  <c r="AN122"/>
  <c r="AN56" s="1"/>
  <c r="AN121"/>
  <c r="AC120"/>
  <c r="AC122"/>
  <c r="AC56" s="1"/>
  <c r="AC121"/>
  <c r="BC120"/>
  <c r="BC121"/>
  <c r="BC122"/>
  <c r="BC56" s="1"/>
  <c r="BR123" i="5"/>
  <c r="BR57" s="1"/>
  <c r="BR121"/>
  <c r="BR122"/>
  <c r="BQ116"/>
  <c r="BP116"/>
  <c r="BO116"/>
  <c r="BN116"/>
  <c r="BM116"/>
  <c r="BL116"/>
  <c r="BK116"/>
  <c r="BJ116"/>
  <c r="BI116"/>
  <c r="BH116"/>
  <c r="BG116"/>
  <c r="BF116"/>
  <c r="BE116"/>
  <c r="BD116"/>
  <c r="BC116"/>
  <c r="BB116"/>
  <c r="BA116"/>
  <c r="AZ116"/>
  <c r="AY116"/>
  <c r="AX116"/>
  <c r="AW116"/>
  <c r="AV116"/>
  <c r="AU116"/>
  <c r="AT116"/>
  <c r="AS116"/>
  <c r="AR116"/>
  <c r="AQ116"/>
  <c r="AP116"/>
  <c r="AO116"/>
  <c r="AN116"/>
  <c r="AM116"/>
  <c r="AL116"/>
  <c r="AK116"/>
  <c r="AJ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BQ115"/>
  <c r="BP115"/>
  <c r="BO115"/>
  <c r="BN115"/>
  <c r="BM115"/>
  <c r="BL115"/>
  <c r="BK115"/>
  <c r="BJ115"/>
  <c r="BI115"/>
  <c r="BH115"/>
  <c r="BG115"/>
  <c r="BF115"/>
  <c r="BE115"/>
  <c r="BD115"/>
  <c r="BC115"/>
  <c r="BB115"/>
  <c r="BA115"/>
  <c r="AZ115"/>
  <c r="AY115"/>
  <c r="AX115"/>
  <c r="AW115"/>
  <c r="AV115"/>
  <c r="AU115"/>
  <c r="AT115"/>
  <c r="AS115"/>
  <c r="AR115"/>
  <c r="AQ115"/>
  <c r="AP115"/>
  <c r="AO115"/>
  <c r="AN115"/>
  <c r="AM115"/>
  <c r="AL115"/>
  <c r="AK115"/>
  <c r="AJ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B115"/>
  <c r="BQ114"/>
  <c r="BP114"/>
  <c r="BO114"/>
  <c r="BN114"/>
  <c r="BM114"/>
  <c r="BL114"/>
  <c r="BK114"/>
  <c r="BJ114"/>
  <c r="BI114"/>
  <c r="BH114"/>
  <c r="BG114"/>
  <c r="BF114"/>
  <c r="BE114"/>
  <c r="BD114"/>
  <c r="BC114"/>
  <c r="BB114"/>
  <c r="BA114"/>
  <c r="AZ114"/>
  <c r="AY114"/>
  <c r="AX114"/>
  <c r="AW114"/>
  <c r="AV114"/>
  <c r="AU114"/>
  <c r="AT114"/>
  <c r="AS114"/>
  <c r="AR114"/>
  <c r="AQ114"/>
  <c r="AP114"/>
  <c r="AO114"/>
  <c r="AN114"/>
  <c r="AM114"/>
  <c r="AL114"/>
  <c r="AK114"/>
  <c r="AJ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B114"/>
  <c r="BQ113"/>
  <c r="BP113"/>
  <c r="BO113"/>
  <c r="BN113"/>
  <c r="BM113"/>
  <c r="BL113"/>
  <c r="BK113"/>
  <c r="BJ113"/>
  <c r="BI113"/>
  <c r="BH113"/>
  <c r="BG113"/>
  <c r="BF113"/>
  <c r="BE113"/>
  <c r="BD113"/>
  <c r="BC113"/>
  <c r="BB113"/>
  <c r="BA113"/>
  <c r="AZ113"/>
  <c r="AY113"/>
  <c r="AX113"/>
  <c r="AW113"/>
  <c r="AV113"/>
  <c r="AU113"/>
  <c r="AT113"/>
  <c r="AS113"/>
  <c r="AR113"/>
  <c r="AQ113"/>
  <c r="AP113"/>
  <c r="AO113"/>
  <c r="AN113"/>
  <c r="AM113"/>
  <c r="AL113"/>
  <c r="AK113"/>
  <c r="AJ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B113"/>
  <c r="BQ112"/>
  <c r="BP112"/>
  <c r="BO112"/>
  <c r="BN112"/>
  <c r="BM112"/>
  <c r="BL112"/>
  <c r="BK112"/>
  <c r="BJ112"/>
  <c r="BI112"/>
  <c r="BH112"/>
  <c r="BG112"/>
  <c r="BF112"/>
  <c r="BE112"/>
  <c r="BD112"/>
  <c r="BC112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C112"/>
  <c r="B112"/>
  <c r="BQ100"/>
  <c r="BP100"/>
  <c r="BO100"/>
  <c r="BN100"/>
  <c r="BM100"/>
  <c r="BL100"/>
  <c r="BK100"/>
  <c r="BJ100"/>
  <c r="BI100"/>
  <c r="BH100"/>
  <c r="BG100"/>
  <c r="BF100"/>
  <c r="BE100"/>
  <c r="BD100"/>
  <c r="BC100"/>
  <c r="BB100"/>
  <c r="BA100"/>
  <c r="AZ100"/>
  <c r="AY100"/>
  <c r="AX100"/>
  <c r="AW100"/>
  <c r="AV100"/>
  <c r="AU100"/>
  <c r="AT100"/>
  <c r="AS100"/>
  <c r="AR100"/>
  <c r="AQ100"/>
  <c r="AP100"/>
  <c r="AO100"/>
  <c r="AN100"/>
  <c r="AM100"/>
  <c r="AL100"/>
  <c r="AK100"/>
  <c r="AJ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BQ99"/>
  <c r="BP99"/>
  <c r="BO99"/>
  <c r="BN99"/>
  <c r="BM99"/>
  <c r="BL99"/>
  <c r="BK99"/>
  <c r="BJ99"/>
  <c r="BI99"/>
  <c r="BH99"/>
  <c r="BG99"/>
  <c r="BF99"/>
  <c r="BE99"/>
  <c r="BD99"/>
  <c r="BC99"/>
  <c r="BB99"/>
  <c r="BA99"/>
  <c r="AZ99"/>
  <c r="AY99"/>
  <c r="AX99"/>
  <c r="AW99"/>
  <c r="AV99"/>
  <c r="AU99"/>
  <c r="AT99"/>
  <c r="AS99"/>
  <c r="AR99"/>
  <c r="AQ99"/>
  <c r="AP99"/>
  <c r="AO99"/>
  <c r="AN99"/>
  <c r="AM99"/>
  <c r="AL99"/>
  <c r="AK99"/>
  <c r="AJ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BQ98"/>
  <c r="BP98"/>
  <c r="BO98"/>
  <c r="BN98"/>
  <c r="BM98"/>
  <c r="BL98"/>
  <c r="BK98"/>
  <c r="BJ98"/>
  <c r="BI98"/>
  <c r="BH98"/>
  <c r="BG98"/>
  <c r="BF98"/>
  <c r="BE98"/>
  <c r="BD98"/>
  <c r="BC98"/>
  <c r="BB98"/>
  <c r="BA98"/>
  <c r="AZ98"/>
  <c r="AY98"/>
  <c r="AX98"/>
  <c r="AW98"/>
  <c r="AV98"/>
  <c r="AU98"/>
  <c r="AT98"/>
  <c r="AS98"/>
  <c r="AR98"/>
  <c r="AQ98"/>
  <c r="AP98"/>
  <c r="AO98"/>
  <c r="AN98"/>
  <c r="AM98"/>
  <c r="AL98"/>
  <c r="AK98"/>
  <c r="AJ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BQ97"/>
  <c r="BP97"/>
  <c r="BO97"/>
  <c r="BN97"/>
  <c r="BM97"/>
  <c r="BL97"/>
  <c r="BK97"/>
  <c r="BJ97"/>
  <c r="BI97"/>
  <c r="BH97"/>
  <c r="BG97"/>
  <c r="BF97"/>
  <c r="BE97"/>
  <c r="BD97"/>
  <c r="BC97"/>
  <c r="BB97"/>
  <c r="BA97"/>
  <c r="AZ97"/>
  <c r="AY97"/>
  <c r="AX97"/>
  <c r="AW97"/>
  <c r="AV97"/>
  <c r="AU97"/>
  <c r="AT97"/>
  <c r="AS97"/>
  <c r="AR97"/>
  <c r="AQ97"/>
  <c r="AP97"/>
  <c r="AO97"/>
  <c r="AN97"/>
  <c r="AM97"/>
  <c r="AL97"/>
  <c r="AK97"/>
  <c r="AJ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B97"/>
  <c r="BQ96"/>
  <c r="BP96"/>
  <c r="BO96"/>
  <c r="BN96"/>
  <c r="BM96"/>
  <c r="BL96"/>
  <c r="BK96"/>
  <c r="BJ96"/>
  <c r="BI96"/>
  <c r="BH96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BQ84"/>
  <c r="BP84"/>
  <c r="BO84"/>
  <c r="BN84"/>
  <c r="BM84"/>
  <c r="BL84"/>
  <c r="BK84"/>
  <c r="BJ84"/>
  <c r="BI84"/>
  <c r="BH84"/>
  <c r="BG84"/>
  <c r="BF84"/>
  <c r="BE84"/>
  <c r="BD84"/>
  <c r="BC84"/>
  <c r="BB84"/>
  <c r="BA84"/>
  <c r="AZ84"/>
  <c r="AY84"/>
  <c r="AX84"/>
  <c r="AW84"/>
  <c r="AV84"/>
  <c r="AU84"/>
  <c r="AT84"/>
  <c r="AS84"/>
  <c r="AR84"/>
  <c r="AQ84"/>
  <c r="AP84"/>
  <c r="AO84"/>
  <c r="AN84"/>
  <c r="AM84"/>
  <c r="AL84"/>
  <c r="AK84"/>
  <c r="AJ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B84"/>
  <c r="BQ83"/>
  <c r="BP83"/>
  <c r="BO83"/>
  <c r="BN83"/>
  <c r="BM83"/>
  <c r="BL83"/>
  <c r="BK83"/>
  <c r="BJ83"/>
  <c r="BI83"/>
  <c r="BH83"/>
  <c r="BG83"/>
  <c r="BF83"/>
  <c r="BE83"/>
  <c r="BD83"/>
  <c r="BC83"/>
  <c r="BB83"/>
  <c r="BA83"/>
  <c r="AZ83"/>
  <c r="AY83"/>
  <c r="AX83"/>
  <c r="AW83"/>
  <c r="AV83"/>
  <c r="AU83"/>
  <c r="AT83"/>
  <c r="AS83"/>
  <c r="AR83"/>
  <c r="AQ83"/>
  <c r="AP83"/>
  <c r="AO83"/>
  <c r="AN83"/>
  <c r="AM83"/>
  <c r="AL83"/>
  <c r="AK83"/>
  <c r="AJ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B83"/>
  <c r="BQ82"/>
  <c r="BP82"/>
  <c r="BO82"/>
  <c r="BN82"/>
  <c r="BM82"/>
  <c r="BL82"/>
  <c r="BK82"/>
  <c r="BJ82"/>
  <c r="BI82"/>
  <c r="BH82"/>
  <c r="BG82"/>
  <c r="BF82"/>
  <c r="BE82"/>
  <c r="BD82"/>
  <c r="BC82"/>
  <c r="BB82"/>
  <c r="BA82"/>
  <c r="AZ82"/>
  <c r="AY82"/>
  <c r="AX82"/>
  <c r="AW82"/>
  <c r="AV82"/>
  <c r="AU82"/>
  <c r="AT82"/>
  <c r="AS82"/>
  <c r="AR82"/>
  <c r="AQ82"/>
  <c r="AP82"/>
  <c r="AO82"/>
  <c r="AN82"/>
  <c r="AM82"/>
  <c r="AL82"/>
  <c r="AK82"/>
  <c r="AJ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B82"/>
  <c r="BQ81"/>
  <c r="BP81"/>
  <c r="BO81"/>
  <c r="BN81"/>
  <c r="BM81"/>
  <c r="BL81"/>
  <c r="BK81"/>
  <c r="BJ81"/>
  <c r="BI81"/>
  <c r="BH81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B81"/>
  <c r="BQ80"/>
  <c r="BP80"/>
  <c r="BO80"/>
  <c r="BN80"/>
  <c r="BM80"/>
  <c r="BL80"/>
  <c r="BK80"/>
  <c r="BJ80"/>
  <c r="BI80"/>
  <c r="BH80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B80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B79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BQ66"/>
  <c r="BP66"/>
  <c r="BO66"/>
  <c r="BN66"/>
  <c r="BM66"/>
  <c r="BL66"/>
  <c r="BK66"/>
  <c r="BJ66"/>
  <c r="BI66"/>
  <c r="BH66"/>
  <c r="BG66"/>
  <c r="BF66"/>
  <c r="BE66"/>
  <c r="BD66"/>
  <c r="BC66"/>
  <c r="BB66"/>
  <c r="BA66"/>
  <c r="AZ66"/>
  <c r="AY66"/>
  <c r="AX66"/>
  <c r="AW66"/>
  <c r="AV66"/>
  <c r="AU66"/>
  <c r="AT66"/>
  <c r="AS66"/>
  <c r="AR66"/>
  <c r="AQ66"/>
  <c r="AP66"/>
  <c r="AO66"/>
  <c r="AN66"/>
  <c r="AM66"/>
  <c r="AL66"/>
  <c r="AK66"/>
  <c r="AJ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B66"/>
  <c r="BQ65"/>
  <c r="BP65"/>
  <c r="BO65"/>
  <c r="BN65"/>
  <c r="BM65"/>
  <c r="BL65"/>
  <c r="BK65"/>
  <c r="BJ65"/>
  <c r="BI65"/>
  <c r="BH65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B65"/>
  <c r="BQ64"/>
  <c r="BP64"/>
  <c r="BO64"/>
  <c r="BN64"/>
  <c r="BM64"/>
  <c r="BL64"/>
  <c r="BK64"/>
  <c r="BJ64"/>
  <c r="BI64"/>
  <c r="BH64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B64"/>
  <c r="BQ63"/>
  <c r="BP63"/>
  <c r="BO63"/>
  <c r="BN63"/>
  <c r="BM63"/>
  <c r="BL63"/>
  <c r="BK63"/>
  <c r="BJ63"/>
  <c r="BI63"/>
  <c r="BH63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B63"/>
  <c r="BQ62"/>
  <c r="BP62"/>
  <c r="BO62"/>
  <c r="BN62"/>
  <c r="BM62"/>
  <c r="BL62"/>
  <c r="BK62"/>
  <c r="BJ62"/>
  <c r="BI62"/>
  <c r="BH62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B61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E60"/>
  <c r="AD60"/>
  <c r="AC60"/>
  <c r="AB60"/>
  <c r="AA60"/>
  <c r="Z60"/>
  <c r="Y60"/>
  <c r="X60"/>
  <c r="BQ70"/>
  <c r="BO70"/>
  <c r="BM70"/>
  <c r="BK70"/>
  <c r="BI70"/>
  <c r="BG70"/>
  <c r="BE70"/>
  <c r="BC70"/>
  <c r="BA70"/>
  <c r="AY70"/>
  <c r="AW70"/>
  <c r="AU70"/>
  <c r="AS70"/>
  <c r="AQ70"/>
  <c r="AO70"/>
  <c r="AM70"/>
  <c r="AK70"/>
  <c r="AH70"/>
  <c r="AD70"/>
  <c r="AB70"/>
  <c r="Z70"/>
  <c r="X70"/>
  <c r="V70"/>
  <c r="T70"/>
  <c r="R70"/>
  <c r="P70"/>
  <c r="N70"/>
  <c r="L70"/>
  <c r="J70"/>
  <c r="H70"/>
  <c r="F70"/>
  <c r="D70"/>
  <c r="BQ37"/>
  <c r="BQ38" s="1"/>
  <c r="BP37"/>
  <c r="BP38" s="1"/>
  <c r="BO37"/>
  <c r="BO38" s="1"/>
  <c r="BN37"/>
  <c r="BN38" s="1"/>
  <c r="BM37"/>
  <c r="BM38" s="1"/>
  <c r="BL37"/>
  <c r="BL38" s="1"/>
  <c r="BK37"/>
  <c r="BK38" s="1"/>
  <c r="BJ37"/>
  <c r="BJ38" s="1"/>
  <c r="BI37"/>
  <c r="BI38" s="1"/>
  <c r="BH37"/>
  <c r="BH38" s="1"/>
  <c r="BG37"/>
  <c r="BG38" s="1"/>
  <c r="BF37"/>
  <c r="BF38" s="1"/>
  <c r="BE37"/>
  <c r="BE38" s="1"/>
  <c r="BD37"/>
  <c r="BD38" s="1"/>
  <c r="BC37"/>
  <c r="BC38" s="1"/>
  <c r="BB37"/>
  <c r="BB38" s="1"/>
  <c r="BA37"/>
  <c r="BA38" s="1"/>
  <c r="AZ37"/>
  <c r="AZ38" s="1"/>
  <c r="AY37"/>
  <c r="AY38" s="1"/>
  <c r="AX37"/>
  <c r="AX38" s="1"/>
  <c r="AW37"/>
  <c r="AW38" s="1"/>
  <c r="AV37"/>
  <c r="AV38" s="1"/>
  <c r="AU37"/>
  <c r="AU38" s="1"/>
  <c r="AT37"/>
  <c r="AT38" s="1"/>
  <c r="AS37"/>
  <c r="AS38" s="1"/>
  <c r="AR37"/>
  <c r="AR38" s="1"/>
  <c r="AQ37"/>
  <c r="AQ38" s="1"/>
  <c r="AP37"/>
  <c r="AP38" s="1"/>
  <c r="AO37"/>
  <c r="AO38" s="1"/>
  <c r="AN37"/>
  <c r="AN38" s="1"/>
  <c r="AM37"/>
  <c r="AM38" s="1"/>
  <c r="AL37"/>
  <c r="AL38" s="1"/>
  <c r="AK37"/>
  <c r="AK38" s="1"/>
  <c r="AJ37"/>
  <c r="AJ38" s="1"/>
  <c r="AE37"/>
  <c r="AE38" s="1"/>
  <c r="AD37"/>
  <c r="AD38" s="1"/>
  <c r="AC37"/>
  <c r="AB37"/>
  <c r="AA37"/>
  <c r="Z37"/>
  <c r="Y37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C32"/>
  <c r="C27"/>
  <c r="C19"/>
  <c r="C10"/>
  <c r="W8"/>
  <c r="V8"/>
  <c r="V60" s="1"/>
  <c r="U8"/>
  <c r="U60" s="1"/>
  <c r="T8"/>
  <c r="T60" s="1"/>
  <c r="S8"/>
  <c r="S60" s="1"/>
  <c r="R8"/>
  <c r="R60" s="1"/>
  <c r="Q8"/>
  <c r="Q60" s="1"/>
  <c r="P8"/>
  <c r="P60" s="1"/>
  <c r="O8"/>
  <c r="O60" s="1"/>
  <c r="N8"/>
  <c r="N60" s="1"/>
  <c r="M8"/>
  <c r="M60" s="1"/>
  <c r="L8"/>
  <c r="L60" s="1"/>
  <c r="K8"/>
  <c r="K60" s="1"/>
  <c r="J8"/>
  <c r="J60" s="1"/>
  <c r="I8"/>
  <c r="I60" s="1"/>
  <c r="H8"/>
  <c r="H60" s="1"/>
  <c r="G8"/>
  <c r="G60" s="1"/>
  <c r="F8"/>
  <c r="F60" s="1"/>
  <c r="E8"/>
  <c r="E60" s="1"/>
  <c r="D8"/>
  <c r="D60" s="1"/>
  <c r="BQ114" i="4"/>
  <c r="BP114"/>
  <c r="BO114"/>
  <c r="BN114"/>
  <c r="BM114"/>
  <c r="BL114"/>
  <c r="BK114"/>
  <c r="BJ114"/>
  <c r="BI114"/>
  <c r="BH114"/>
  <c r="BG114"/>
  <c r="BF114"/>
  <c r="BE114"/>
  <c r="BD114"/>
  <c r="BC114"/>
  <c r="BB114"/>
  <c r="BA114"/>
  <c r="AZ114"/>
  <c r="AY114"/>
  <c r="AX114"/>
  <c r="AW114"/>
  <c r="AV114"/>
  <c r="AU114"/>
  <c r="AT114"/>
  <c r="AS114"/>
  <c r="AR114"/>
  <c r="AQ114"/>
  <c r="AP114"/>
  <c r="AO114"/>
  <c r="AN114"/>
  <c r="AM114"/>
  <c r="AL114"/>
  <c r="AK114"/>
  <c r="AJ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B114"/>
  <c r="BQ113"/>
  <c r="BP113"/>
  <c r="BO113"/>
  <c r="BN113"/>
  <c r="BM113"/>
  <c r="BL113"/>
  <c r="BK113"/>
  <c r="BJ113"/>
  <c r="BI113"/>
  <c r="BH113"/>
  <c r="BG113"/>
  <c r="BF113"/>
  <c r="BE113"/>
  <c r="BD113"/>
  <c r="BC113"/>
  <c r="BB113"/>
  <c r="BA113"/>
  <c r="AZ113"/>
  <c r="AY113"/>
  <c r="AX113"/>
  <c r="AW113"/>
  <c r="AV113"/>
  <c r="AU113"/>
  <c r="AT113"/>
  <c r="AS113"/>
  <c r="AR113"/>
  <c r="AQ113"/>
  <c r="AP113"/>
  <c r="AO113"/>
  <c r="AN113"/>
  <c r="AM113"/>
  <c r="AL113"/>
  <c r="AK113"/>
  <c r="AJ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B113"/>
  <c r="BQ112"/>
  <c r="BP112"/>
  <c r="BO112"/>
  <c r="BN112"/>
  <c r="BM112"/>
  <c r="BL112"/>
  <c r="BK112"/>
  <c r="BJ112"/>
  <c r="BI112"/>
  <c r="BH112"/>
  <c r="BG112"/>
  <c r="BF112"/>
  <c r="BE112"/>
  <c r="BD112"/>
  <c r="BC112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B112"/>
  <c r="BQ111"/>
  <c r="BP111"/>
  <c r="BO111"/>
  <c r="BN111"/>
  <c r="BM111"/>
  <c r="BL111"/>
  <c r="BK111"/>
  <c r="BJ111"/>
  <c r="BI111"/>
  <c r="BH111"/>
  <c r="BG111"/>
  <c r="BF111"/>
  <c r="BE111"/>
  <c r="BD111"/>
  <c r="BC111"/>
  <c r="BB111"/>
  <c r="BA111"/>
  <c r="AZ111"/>
  <c r="AY111"/>
  <c r="AX111"/>
  <c r="AW111"/>
  <c r="AV111"/>
  <c r="AU111"/>
  <c r="AT111"/>
  <c r="AS111"/>
  <c r="AR111"/>
  <c r="AQ111"/>
  <c r="AP111"/>
  <c r="AO111"/>
  <c r="AN111"/>
  <c r="AM111"/>
  <c r="AL111"/>
  <c r="AK111"/>
  <c r="AJ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B111"/>
  <c r="BQ110"/>
  <c r="BP110"/>
  <c r="BO110"/>
  <c r="BN110"/>
  <c r="BM110"/>
  <c r="BL110"/>
  <c r="BK110"/>
  <c r="BJ110"/>
  <c r="BI110"/>
  <c r="BH110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B110"/>
  <c r="BQ98"/>
  <c r="BP98"/>
  <c r="BO98"/>
  <c r="BN98"/>
  <c r="BM98"/>
  <c r="BL98"/>
  <c r="BK98"/>
  <c r="BJ98"/>
  <c r="BI98"/>
  <c r="BH98"/>
  <c r="BG98"/>
  <c r="BF98"/>
  <c r="BE98"/>
  <c r="BD98"/>
  <c r="BC98"/>
  <c r="BB98"/>
  <c r="BA98"/>
  <c r="AZ98"/>
  <c r="AY98"/>
  <c r="AX98"/>
  <c r="AW98"/>
  <c r="AV98"/>
  <c r="AU98"/>
  <c r="AT98"/>
  <c r="AS98"/>
  <c r="AR98"/>
  <c r="AQ98"/>
  <c r="AP98"/>
  <c r="AO98"/>
  <c r="AN98"/>
  <c r="AM98"/>
  <c r="AL98"/>
  <c r="AK98"/>
  <c r="AJ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B98"/>
  <c r="BQ97"/>
  <c r="BP97"/>
  <c r="BO97"/>
  <c r="BN97"/>
  <c r="BM97"/>
  <c r="BL97"/>
  <c r="BK97"/>
  <c r="BJ97"/>
  <c r="BI97"/>
  <c r="BH97"/>
  <c r="BG97"/>
  <c r="BF97"/>
  <c r="BE97"/>
  <c r="BD97"/>
  <c r="BC97"/>
  <c r="BB97"/>
  <c r="BA97"/>
  <c r="AZ97"/>
  <c r="AY97"/>
  <c r="AX97"/>
  <c r="AW97"/>
  <c r="AV97"/>
  <c r="AU97"/>
  <c r="AT97"/>
  <c r="AS97"/>
  <c r="AR97"/>
  <c r="AQ97"/>
  <c r="AP97"/>
  <c r="AO97"/>
  <c r="AN97"/>
  <c r="AM97"/>
  <c r="AL97"/>
  <c r="AK97"/>
  <c r="AJ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B97"/>
  <c r="BQ96"/>
  <c r="BP96"/>
  <c r="BO96"/>
  <c r="BN96"/>
  <c r="BM96"/>
  <c r="BL96"/>
  <c r="BK96"/>
  <c r="BJ96"/>
  <c r="BI96"/>
  <c r="BH96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B96"/>
  <c r="BQ95"/>
  <c r="BP95"/>
  <c r="BO95"/>
  <c r="BN95"/>
  <c r="BM95"/>
  <c r="BL95"/>
  <c r="BK95"/>
  <c r="BJ95"/>
  <c r="BI95"/>
  <c r="BH95"/>
  <c r="BG95"/>
  <c r="BF95"/>
  <c r="BE95"/>
  <c r="BD95"/>
  <c r="BC95"/>
  <c r="BB95"/>
  <c r="BA95"/>
  <c r="AZ95"/>
  <c r="AY95"/>
  <c r="AX95"/>
  <c r="AW95"/>
  <c r="AV95"/>
  <c r="AU95"/>
  <c r="AT95"/>
  <c r="AS95"/>
  <c r="AR95"/>
  <c r="AQ95"/>
  <c r="AP95"/>
  <c r="AO95"/>
  <c r="AN95"/>
  <c r="AM95"/>
  <c r="AL95"/>
  <c r="AK95"/>
  <c r="AJ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B95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BQ82"/>
  <c r="BP82"/>
  <c r="BO82"/>
  <c r="BN82"/>
  <c r="BM82"/>
  <c r="BL82"/>
  <c r="BK82"/>
  <c r="BJ82"/>
  <c r="BI82"/>
  <c r="BH82"/>
  <c r="BG82"/>
  <c r="BF82"/>
  <c r="BE82"/>
  <c r="BD82"/>
  <c r="BC82"/>
  <c r="BB82"/>
  <c r="BA82"/>
  <c r="AZ82"/>
  <c r="AY82"/>
  <c r="AX82"/>
  <c r="AW82"/>
  <c r="AV82"/>
  <c r="AU82"/>
  <c r="AT82"/>
  <c r="AS82"/>
  <c r="AR82"/>
  <c r="AQ82"/>
  <c r="AP82"/>
  <c r="AO82"/>
  <c r="AN82"/>
  <c r="AM82"/>
  <c r="AL82"/>
  <c r="AK82"/>
  <c r="AJ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B82"/>
  <c r="BQ81"/>
  <c r="BP81"/>
  <c r="BO81"/>
  <c r="BN81"/>
  <c r="BM81"/>
  <c r="BL81"/>
  <c r="BK81"/>
  <c r="BJ81"/>
  <c r="BI81"/>
  <c r="BH81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B81"/>
  <c r="BQ80"/>
  <c r="BP80"/>
  <c r="BO80"/>
  <c r="BN80"/>
  <c r="BM80"/>
  <c r="BL80"/>
  <c r="BK80"/>
  <c r="BJ80"/>
  <c r="BI80"/>
  <c r="BH80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B80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B79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B78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77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BQ64"/>
  <c r="BP64"/>
  <c r="BO64"/>
  <c r="BN64"/>
  <c r="BM64"/>
  <c r="BL64"/>
  <c r="BK64"/>
  <c r="BJ64"/>
  <c r="BI64"/>
  <c r="BH64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B64"/>
  <c r="BQ63"/>
  <c r="BP63"/>
  <c r="BO63"/>
  <c r="BN63"/>
  <c r="BM63"/>
  <c r="BL63"/>
  <c r="BK63"/>
  <c r="BJ63"/>
  <c r="BI63"/>
  <c r="BH63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B63"/>
  <c r="BQ62"/>
  <c r="BP62"/>
  <c r="BO62"/>
  <c r="BN62"/>
  <c r="BM62"/>
  <c r="BL62"/>
  <c r="BK62"/>
  <c r="BJ62"/>
  <c r="BI62"/>
  <c r="BH62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B62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B61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BQ51"/>
  <c r="BO51"/>
  <c r="BM51"/>
  <c r="BK51"/>
  <c r="BI51"/>
  <c r="BG51"/>
  <c r="BE51"/>
  <c r="BC51"/>
  <c r="BA51"/>
  <c r="AY51"/>
  <c r="AW51"/>
  <c r="AU51"/>
  <c r="AS51"/>
  <c r="AQ51"/>
  <c r="AO51"/>
  <c r="AM51"/>
  <c r="AK51"/>
  <c r="AD51"/>
  <c r="AB51"/>
  <c r="Z51"/>
  <c r="X51"/>
  <c r="V51"/>
  <c r="T51"/>
  <c r="R51"/>
  <c r="P51"/>
  <c r="N51"/>
  <c r="L51"/>
  <c r="J51"/>
  <c r="H51"/>
  <c r="F51"/>
  <c r="D51"/>
  <c r="BP68"/>
  <c r="BP69" s="1"/>
  <c r="BN68"/>
  <c r="BN69" s="1"/>
  <c r="BL68"/>
  <c r="BL69" s="1"/>
  <c r="BJ68"/>
  <c r="BJ69" s="1"/>
  <c r="BH68"/>
  <c r="BH69" s="1"/>
  <c r="BF68"/>
  <c r="BF69" s="1"/>
  <c r="BD68"/>
  <c r="BD69" s="1"/>
  <c r="BB68"/>
  <c r="BB69" s="1"/>
  <c r="AZ68"/>
  <c r="AZ69" s="1"/>
  <c r="AX68"/>
  <c r="AX69" s="1"/>
  <c r="AV68"/>
  <c r="AV69" s="1"/>
  <c r="AT68"/>
  <c r="AT69" s="1"/>
  <c r="AR68"/>
  <c r="AR69" s="1"/>
  <c r="AP68"/>
  <c r="AP69" s="1"/>
  <c r="AN68"/>
  <c r="AN69" s="1"/>
  <c r="AL68"/>
  <c r="AL69" s="1"/>
  <c r="AJ68"/>
  <c r="AJ69" s="1"/>
  <c r="AE68"/>
  <c r="AE69" s="1"/>
  <c r="AC68"/>
  <c r="AC69" s="1"/>
  <c r="AA68"/>
  <c r="AA69" s="1"/>
  <c r="Y68"/>
  <c r="Y69" s="1"/>
  <c r="W68"/>
  <c r="W69" s="1"/>
  <c r="U68"/>
  <c r="U69" s="1"/>
  <c r="S68"/>
  <c r="S69" s="1"/>
  <c r="Q68"/>
  <c r="Q69" s="1"/>
  <c r="O68"/>
  <c r="O69" s="1"/>
  <c r="M68"/>
  <c r="M69" s="1"/>
  <c r="K68"/>
  <c r="K69" s="1"/>
  <c r="I68"/>
  <c r="I69" s="1"/>
  <c r="G68"/>
  <c r="G69" s="1"/>
  <c r="E68"/>
  <c r="E69" s="1"/>
  <c r="W52"/>
  <c r="BQ36"/>
  <c r="BQ37" s="1"/>
  <c r="BP36"/>
  <c r="BP37" s="1"/>
  <c r="BO36"/>
  <c r="BO37" s="1"/>
  <c r="BN36"/>
  <c r="BN37" s="1"/>
  <c r="BM36"/>
  <c r="BM37" s="1"/>
  <c r="BL36"/>
  <c r="BL37" s="1"/>
  <c r="BK36"/>
  <c r="BK37" s="1"/>
  <c r="BJ36"/>
  <c r="BJ37" s="1"/>
  <c r="BI36"/>
  <c r="BI37" s="1"/>
  <c r="BH36"/>
  <c r="BH37" s="1"/>
  <c r="BG36"/>
  <c r="BG37" s="1"/>
  <c r="BF36"/>
  <c r="BF37" s="1"/>
  <c r="BE36"/>
  <c r="BE37" s="1"/>
  <c r="BD36"/>
  <c r="BD37" s="1"/>
  <c r="BC36"/>
  <c r="BC37" s="1"/>
  <c r="BB36"/>
  <c r="BB37" s="1"/>
  <c r="BA36"/>
  <c r="BA37" s="1"/>
  <c r="AZ36"/>
  <c r="AZ37" s="1"/>
  <c r="AY36"/>
  <c r="AY37" s="1"/>
  <c r="AX36"/>
  <c r="AX37" s="1"/>
  <c r="AW36"/>
  <c r="AW37" s="1"/>
  <c r="AV36"/>
  <c r="AV37" s="1"/>
  <c r="AU36"/>
  <c r="AU37" s="1"/>
  <c r="AT36"/>
  <c r="AT37" s="1"/>
  <c r="AS36"/>
  <c r="AS37" s="1"/>
  <c r="AR36"/>
  <c r="AR37" s="1"/>
  <c r="AQ36"/>
  <c r="AQ37" s="1"/>
  <c r="AP36"/>
  <c r="AP37" s="1"/>
  <c r="AO36"/>
  <c r="AO37" s="1"/>
  <c r="AN36"/>
  <c r="AN37" s="1"/>
  <c r="AM36"/>
  <c r="AM37" s="1"/>
  <c r="AL36"/>
  <c r="AL37" s="1"/>
  <c r="AK36"/>
  <c r="AK37" s="1"/>
  <c r="AJ36"/>
  <c r="AJ37" s="1"/>
  <c r="AE36"/>
  <c r="AE37" s="1"/>
  <c r="AD36"/>
  <c r="AD37" s="1"/>
  <c r="V36"/>
  <c r="V37" s="1"/>
  <c r="U36"/>
  <c r="T36"/>
  <c r="T37" s="1"/>
  <c r="S36"/>
  <c r="R36"/>
  <c r="R37" s="1"/>
  <c r="Q36"/>
  <c r="P36"/>
  <c r="P37" s="1"/>
  <c r="O36"/>
  <c r="N36"/>
  <c r="N37" s="1"/>
  <c r="M36"/>
  <c r="M37" s="1"/>
  <c r="M52" s="1"/>
  <c r="L36"/>
  <c r="L37" s="1"/>
  <c r="K36"/>
  <c r="J36"/>
  <c r="J37" s="1"/>
  <c r="I36"/>
  <c r="H36"/>
  <c r="H37" s="1"/>
  <c r="G36"/>
  <c r="F36"/>
  <c r="F37" s="1"/>
  <c r="E36"/>
  <c r="E37" s="1"/>
  <c r="E52" s="1"/>
  <c r="D36"/>
  <c r="D37" s="1"/>
  <c r="C31"/>
  <c r="C26"/>
  <c r="C19"/>
  <c r="BQ7"/>
  <c r="BQ58" s="1"/>
  <c r="BP7"/>
  <c r="BP58" s="1"/>
  <c r="BO7"/>
  <c r="BO58" s="1"/>
  <c r="BN7"/>
  <c r="BN58" s="1"/>
  <c r="BM7"/>
  <c r="BM58" s="1"/>
  <c r="BL7"/>
  <c r="BL58" s="1"/>
  <c r="BK7"/>
  <c r="BK58" s="1"/>
  <c r="BJ7"/>
  <c r="BJ58" s="1"/>
  <c r="BI7"/>
  <c r="BI58" s="1"/>
  <c r="BH7"/>
  <c r="BH58" s="1"/>
  <c r="BG7"/>
  <c r="BG58" s="1"/>
  <c r="BF7"/>
  <c r="BF58" s="1"/>
  <c r="BE7"/>
  <c r="BE58" s="1"/>
  <c r="BD7"/>
  <c r="BD58" s="1"/>
  <c r="BC7"/>
  <c r="BC58" s="1"/>
  <c r="BB7"/>
  <c r="BB58" s="1"/>
  <c r="BA7"/>
  <c r="BA58" s="1"/>
  <c r="AZ7"/>
  <c r="AZ58" s="1"/>
  <c r="AY7"/>
  <c r="AY58" s="1"/>
  <c r="AX7"/>
  <c r="AX58" s="1"/>
  <c r="AW7"/>
  <c r="AW58" s="1"/>
  <c r="AV7"/>
  <c r="AV58" s="1"/>
  <c r="AU7"/>
  <c r="AU58" s="1"/>
  <c r="AT7"/>
  <c r="AT58" s="1"/>
  <c r="AS7"/>
  <c r="AS58" s="1"/>
  <c r="AR7"/>
  <c r="AR58" s="1"/>
  <c r="AQ7"/>
  <c r="AQ58" s="1"/>
  <c r="AP7"/>
  <c r="AP58" s="1"/>
  <c r="AO7"/>
  <c r="AO58" s="1"/>
  <c r="AN7"/>
  <c r="AN58" s="1"/>
  <c r="AM7"/>
  <c r="AM58" s="1"/>
  <c r="AL7"/>
  <c r="AL58" s="1"/>
  <c r="AK7"/>
  <c r="AK58" s="1"/>
  <c r="AJ7"/>
  <c r="AJ58" s="1"/>
  <c r="AJ108" s="1"/>
  <c r="AE7"/>
  <c r="AE58" s="1"/>
  <c r="AD7"/>
  <c r="AD58" s="1"/>
  <c r="AC7"/>
  <c r="AC58" s="1"/>
  <c r="AB7"/>
  <c r="AB58" s="1"/>
  <c r="AA7"/>
  <c r="AA58" s="1"/>
  <c r="Z7"/>
  <c r="Z58" s="1"/>
  <c r="Y58"/>
  <c r="X7"/>
  <c r="X58" s="1"/>
  <c r="W7"/>
  <c r="V7"/>
  <c r="V58" s="1"/>
  <c r="U7"/>
  <c r="U58" s="1"/>
  <c r="T7"/>
  <c r="T58" s="1"/>
  <c r="S7"/>
  <c r="S58" s="1"/>
  <c r="R7"/>
  <c r="R58" s="1"/>
  <c r="Q7"/>
  <c r="Q58" s="1"/>
  <c r="P7"/>
  <c r="P58" s="1"/>
  <c r="O7"/>
  <c r="O58" s="1"/>
  <c r="N7"/>
  <c r="N58" s="1"/>
  <c r="M7"/>
  <c r="M58" s="1"/>
  <c r="L7"/>
  <c r="L58" s="1"/>
  <c r="K7"/>
  <c r="K58" s="1"/>
  <c r="J7"/>
  <c r="J58" s="1"/>
  <c r="I7"/>
  <c r="I58" s="1"/>
  <c r="H7"/>
  <c r="H58" s="1"/>
  <c r="G7"/>
  <c r="G58" s="1"/>
  <c r="F7"/>
  <c r="F58" s="1"/>
  <c r="E7"/>
  <c r="E58" s="1"/>
  <c r="D7"/>
  <c r="D58" s="1"/>
  <c r="H65" l="1"/>
  <c r="H66" s="1"/>
  <c r="X65"/>
  <c r="AZ65"/>
  <c r="AZ66" s="1"/>
  <c r="AZ70" s="1"/>
  <c r="BH65"/>
  <c r="BH66" s="1"/>
  <c r="BH70" s="1"/>
  <c r="P65"/>
  <c r="P66" s="1"/>
  <c r="AR65"/>
  <c r="AR66" s="1"/>
  <c r="AR71" s="1"/>
  <c r="BP65"/>
  <c r="BP66" s="1"/>
  <c r="BP70" s="1"/>
  <c r="K83"/>
  <c r="K84" s="1"/>
  <c r="D65"/>
  <c r="D66" s="1"/>
  <c r="L65"/>
  <c r="L66" s="1"/>
  <c r="T65"/>
  <c r="T66" s="1"/>
  <c r="AB65"/>
  <c r="AB66" s="1"/>
  <c r="AN65"/>
  <c r="AN66" s="1"/>
  <c r="AN70" s="1"/>
  <c r="AV65"/>
  <c r="AV66" s="1"/>
  <c r="AV71" s="1"/>
  <c r="BD65"/>
  <c r="BD66" s="1"/>
  <c r="BD70" s="1"/>
  <c r="BL65"/>
  <c r="BL66" s="1"/>
  <c r="BL70" s="1"/>
  <c r="H83"/>
  <c r="H84" s="1"/>
  <c r="P83"/>
  <c r="P84" s="1"/>
  <c r="X83"/>
  <c r="X84" s="1"/>
  <c r="AJ83"/>
  <c r="AJ84" s="1"/>
  <c r="AR83"/>
  <c r="AR84" s="1"/>
  <c r="AZ83"/>
  <c r="AZ84" s="1"/>
  <c r="BH83"/>
  <c r="BH84" s="1"/>
  <c r="BP83"/>
  <c r="BP84" s="1"/>
  <c r="F99"/>
  <c r="F100" s="1"/>
  <c r="N99"/>
  <c r="N100" s="1"/>
  <c r="V99"/>
  <c r="V100" s="1"/>
  <c r="AD99"/>
  <c r="AD100" s="1"/>
  <c r="AP99"/>
  <c r="AP100" s="1"/>
  <c r="AX99"/>
  <c r="AX100" s="1"/>
  <c r="BF99"/>
  <c r="BF100" s="1"/>
  <c r="BN99"/>
  <c r="BN100" s="1"/>
  <c r="J115"/>
  <c r="J116" s="1"/>
  <c r="R115"/>
  <c r="R116" s="1"/>
  <c r="Z115"/>
  <c r="Z116" s="1"/>
  <c r="AL115"/>
  <c r="AL116" s="1"/>
  <c r="AT115"/>
  <c r="AT116" s="1"/>
  <c r="BB115"/>
  <c r="BB116" s="1"/>
  <c r="BJ115"/>
  <c r="BJ116" s="1"/>
  <c r="D83"/>
  <c r="D84" s="1"/>
  <c r="L83"/>
  <c r="L84" s="1"/>
  <c r="T83"/>
  <c r="T84" s="1"/>
  <c r="AB83"/>
  <c r="AB84" s="1"/>
  <c r="AN83"/>
  <c r="AN84" s="1"/>
  <c r="AV83"/>
  <c r="AV84" s="1"/>
  <c r="BL83"/>
  <c r="BL84" s="1"/>
  <c r="J99"/>
  <c r="J100" s="1"/>
  <c r="R99"/>
  <c r="R100" s="1"/>
  <c r="Z99"/>
  <c r="Z100" s="1"/>
  <c r="AL99"/>
  <c r="AL100" s="1"/>
  <c r="AT99"/>
  <c r="AT100" s="1"/>
  <c r="BB99"/>
  <c r="BB100" s="1"/>
  <c r="BJ99"/>
  <c r="BJ100" s="1"/>
  <c r="N115"/>
  <c r="N116" s="1"/>
  <c r="V115"/>
  <c r="V116" s="1"/>
  <c r="AD115"/>
  <c r="AD116" s="1"/>
  <c r="AP115"/>
  <c r="AP116" s="1"/>
  <c r="AX115"/>
  <c r="AX116" s="1"/>
  <c r="BF115"/>
  <c r="BF116" s="1"/>
  <c r="BN115"/>
  <c r="BN116" s="1"/>
  <c r="BT57" i="12"/>
  <c r="AL39" i="5"/>
  <c r="AT39"/>
  <c r="BB39"/>
  <c r="BJ39"/>
  <c r="AD39"/>
  <c r="AP39"/>
  <c r="AX39"/>
  <c r="BF39"/>
  <c r="BN39"/>
  <c r="BS122" i="12"/>
  <c r="BT122" s="1"/>
  <c r="O83" i="4"/>
  <c r="O84" s="1"/>
  <c r="S83"/>
  <c r="S84" s="1"/>
  <c r="W83"/>
  <c r="W84" s="1"/>
  <c r="AA83"/>
  <c r="AA84" s="1"/>
  <c r="AE83"/>
  <c r="AE84" s="1"/>
  <c r="AM83"/>
  <c r="AM84" s="1"/>
  <c r="AQ83"/>
  <c r="AQ84" s="1"/>
  <c r="AU83"/>
  <c r="AU84" s="1"/>
  <c r="AY83"/>
  <c r="AY84" s="1"/>
  <c r="BC83"/>
  <c r="BC84" s="1"/>
  <c r="BG83"/>
  <c r="BG84" s="1"/>
  <c r="BK83"/>
  <c r="BK84" s="1"/>
  <c r="BO83"/>
  <c r="BO84" s="1"/>
  <c r="E99"/>
  <c r="E100" s="1"/>
  <c r="I99"/>
  <c r="I100" s="1"/>
  <c r="M99"/>
  <c r="M100" s="1"/>
  <c r="Q99"/>
  <c r="Q100" s="1"/>
  <c r="U99"/>
  <c r="U100" s="1"/>
  <c r="Y99"/>
  <c r="Y100" s="1"/>
  <c r="AC99"/>
  <c r="AC100" s="1"/>
  <c r="AK99"/>
  <c r="AK100" s="1"/>
  <c r="AO99"/>
  <c r="AO100" s="1"/>
  <c r="AS99"/>
  <c r="AS100" s="1"/>
  <c r="AW99"/>
  <c r="AW100" s="1"/>
  <c r="BA99"/>
  <c r="BA100" s="1"/>
  <c r="BE99"/>
  <c r="BE100" s="1"/>
  <c r="BI99"/>
  <c r="BI100" s="1"/>
  <c r="BM99"/>
  <c r="BM100" s="1"/>
  <c r="BQ99"/>
  <c r="BQ100" s="1"/>
  <c r="E115"/>
  <c r="E116" s="1"/>
  <c r="I115"/>
  <c r="I116" s="1"/>
  <c r="M115"/>
  <c r="M116" s="1"/>
  <c r="Q115"/>
  <c r="Q116" s="1"/>
  <c r="U115"/>
  <c r="U116" s="1"/>
  <c r="Y115"/>
  <c r="Y116" s="1"/>
  <c r="AC115"/>
  <c r="AC116" s="1"/>
  <c r="AK115"/>
  <c r="AK116" s="1"/>
  <c r="AO115"/>
  <c r="AO116" s="1"/>
  <c r="AS115"/>
  <c r="AS116" s="1"/>
  <c r="BA115"/>
  <c r="BA116" s="1"/>
  <c r="BE115"/>
  <c r="BE116" s="1"/>
  <c r="BI115"/>
  <c r="BI116" s="1"/>
  <c r="BM115"/>
  <c r="BM116" s="1"/>
  <c r="BQ115"/>
  <c r="BQ116" s="1"/>
  <c r="AK39" i="5"/>
  <c r="AO39"/>
  <c r="AS39"/>
  <c r="AW39"/>
  <c r="BA39"/>
  <c r="BE39"/>
  <c r="BI39"/>
  <c r="BM39"/>
  <c r="BQ39"/>
  <c r="D39"/>
  <c r="L39"/>
  <c r="T39"/>
  <c r="K65" i="4"/>
  <c r="K66" s="1"/>
  <c r="K70" s="1"/>
  <c r="S65"/>
  <c r="S66" s="1"/>
  <c r="S71" s="1"/>
  <c r="AA65"/>
  <c r="AA66" s="1"/>
  <c r="AA70" s="1"/>
  <c r="AM65"/>
  <c r="AM66" s="1"/>
  <c r="AU65"/>
  <c r="AU66" s="1"/>
  <c r="BC65"/>
  <c r="BC66" s="1"/>
  <c r="BK65"/>
  <c r="BK66" s="1"/>
  <c r="J65"/>
  <c r="J66" s="1"/>
  <c r="N65"/>
  <c r="N66" s="1"/>
  <c r="R65"/>
  <c r="R66" s="1"/>
  <c r="V65"/>
  <c r="V66" s="1"/>
  <c r="Z65"/>
  <c r="Z66" s="1"/>
  <c r="AD65"/>
  <c r="AD66" s="1"/>
  <c r="AL65"/>
  <c r="AL66" s="1"/>
  <c r="AL70" s="1"/>
  <c r="AP65"/>
  <c r="AP66" s="1"/>
  <c r="AP71" s="1"/>
  <c r="AX65"/>
  <c r="AX66" s="1"/>
  <c r="AX71" s="1"/>
  <c r="BB65"/>
  <c r="BB66" s="1"/>
  <c r="BB71" s="1"/>
  <c r="BF65"/>
  <c r="BF66" s="1"/>
  <c r="BF71" s="1"/>
  <c r="BJ65"/>
  <c r="BJ66" s="1"/>
  <c r="BJ70" s="1"/>
  <c r="BN65"/>
  <c r="BN66" s="1"/>
  <c r="BN71" s="1"/>
  <c r="J83"/>
  <c r="J84" s="1"/>
  <c r="N83"/>
  <c r="N84" s="1"/>
  <c r="R83"/>
  <c r="R84" s="1"/>
  <c r="V83"/>
  <c r="V84" s="1"/>
  <c r="Z83"/>
  <c r="Z84" s="1"/>
  <c r="AD83"/>
  <c r="AD84" s="1"/>
  <c r="AL83"/>
  <c r="AL84" s="1"/>
  <c r="AP83"/>
  <c r="AP84" s="1"/>
  <c r="AT83"/>
  <c r="AT84" s="1"/>
  <c r="AX83"/>
  <c r="AX84" s="1"/>
  <c r="BB83"/>
  <c r="BB84" s="1"/>
  <c r="BF83"/>
  <c r="BF84" s="1"/>
  <c r="BJ83"/>
  <c r="BJ84" s="1"/>
  <c r="BN83"/>
  <c r="BN84" s="1"/>
  <c r="D99"/>
  <c r="D100" s="1"/>
  <c r="H99"/>
  <c r="H100" s="1"/>
  <c r="L99"/>
  <c r="L100" s="1"/>
  <c r="P99"/>
  <c r="P100" s="1"/>
  <c r="T99"/>
  <c r="T100" s="1"/>
  <c r="X99"/>
  <c r="X100" s="1"/>
  <c r="AB99"/>
  <c r="AB100" s="1"/>
  <c r="AJ99"/>
  <c r="AJ100" s="1"/>
  <c r="AN99"/>
  <c r="AN100" s="1"/>
  <c r="AR99"/>
  <c r="AR100" s="1"/>
  <c r="AV99"/>
  <c r="AV100" s="1"/>
  <c r="AZ99"/>
  <c r="AZ100" s="1"/>
  <c r="BD99"/>
  <c r="BD100" s="1"/>
  <c r="BL99"/>
  <c r="BL100" s="1"/>
  <c r="BP99"/>
  <c r="BP100" s="1"/>
  <c r="D115"/>
  <c r="D116" s="1"/>
  <c r="H115"/>
  <c r="H116" s="1"/>
  <c r="L115"/>
  <c r="L116" s="1"/>
  <c r="P115"/>
  <c r="P116" s="1"/>
  <c r="T115"/>
  <c r="T116" s="1"/>
  <c r="X115"/>
  <c r="X116" s="1"/>
  <c r="AB115"/>
  <c r="AB116" s="1"/>
  <c r="AJ115"/>
  <c r="AJ116" s="1"/>
  <c r="AN115"/>
  <c r="AN116" s="1"/>
  <c r="AR115"/>
  <c r="AR116" s="1"/>
  <c r="AV115"/>
  <c r="AV116" s="1"/>
  <c r="AZ115"/>
  <c r="AZ116" s="1"/>
  <c r="BD115"/>
  <c r="BD116" s="1"/>
  <c r="BH115"/>
  <c r="BH116" s="1"/>
  <c r="BL115"/>
  <c r="BL116" s="1"/>
  <c r="BP115"/>
  <c r="BP116" s="1"/>
  <c r="F39" i="5"/>
  <c r="J39"/>
  <c r="N39"/>
  <c r="R39"/>
  <c r="V39"/>
  <c r="AJ39"/>
  <c r="AN39"/>
  <c r="AR39"/>
  <c r="AV39"/>
  <c r="AZ39"/>
  <c r="BD39"/>
  <c r="BH39"/>
  <c r="BL39"/>
  <c r="BP39"/>
  <c r="H39"/>
  <c r="P39"/>
  <c r="G65" i="4"/>
  <c r="G66" s="1"/>
  <c r="G70" s="1"/>
  <c r="O65"/>
  <c r="O66" s="1"/>
  <c r="O71" s="1"/>
  <c r="W65"/>
  <c r="W66" s="1"/>
  <c r="W71" s="1"/>
  <c r="AE65"/>
  <c r="AE66" s="1"/>
  <c r="AE70" s="1"/>
  <c r="AQ65"/>
  <c r="AQ66" s="1"/>
  <c r="AY65"/>
  <c r="AY66" s="1"/>
  <c r="BG65"/>
  <c r="BG66" s="1"/>
  <c r="BO65"/>
  <c r="BO66" s="1"/>
  <c r="G83"/>
  <c r="G84" s="1"/>
  <c r="E65"/>
  <c r="E66" s="1"/>
  <c r="I65"/>
  <c r="I66" s="1"/>
  <c r="I70" s="1"/>
  <c r="M65"/>
  <c r="M66" s="1"/>
  <c r="M70" s="1"/>
  <c r="Q65"/>
  <c r="Q66" s="1"/>
  <c r="Q71" s="1"/>
  <c r="U65"/>
  <c r="U66" s="1"/>
  <c r="U71" s="1"/>
  <c r="Y65"/>
  <c r="Y66" s="1"/>
  <c r="Y70" s="1"/>
  <c r="AC65"/>
  <c r="AC66" s="1"/>
  <c r="AC70" s="1"/>
  <c r="AO65"/>
  <c r="AO66" s="1"/>
  <c r="AS65"/>
  <c r="AS66" s="1"/>
  <c r="AW65"/>
  <c r="AW66" s="1"/>
  <c r="BA65"/>
  <c r="BA66" s="1"/>
  <c r="BE65"/>
  <c r="BE66" s="1"/>
  <c r="BI65"/>
  <c r="BI66" s="1"/>
  <c r="BM65"/>
  <c r="BM66" s="1"/>
  <c r="BQ65"/>
  <c r="BQ66" s="1"/>
  <c r="E83"/>
  <c r="E84" s="1"/>
  <c r="I83"/>
  <c r="I84" s="1"/>
  <c r="M83"/>
  <c r="M84" s="1"/>
  <c r="Q83"/>
  <c r="Q84" s="1"/>
  <c r="U83"/>
  <c r="U84" s="1"/>
  <c r="Y83"/>
  <c r="Y84" s="1"/>
  <c r="AC83"/>
  <c r="AC84" s="1"/>
  <c r="AK83"/>
  <c r="AK84" s="1"/>
  <c r="AO83"/>
  <c r="AO84" s="1"/>
  <c r="AS83"/>
  <c r="AS84" s="1"/>
  <c r="AW83"/>
  <c r="AW84" s="1"/>
  <c r="BE83"/>
  <c r="BE84" s="1"/>
  <c r="BI83"/>
  <c r="BI84" s="1"/>
  <c r="BM83"/>
  <c r="BM84" s="1"/>
  <c r="BQ83"/>
  <c r="BQ84" s="1"/>
  <c r="G99"/>
  <c r="G100" s="1"/>
  <c r="K99"/>
  <c r="K100" s="1"/>
  <c r="O99"/>
  <c r="O100" s="1"/>
  <c r="S99"/>
  <c r="S100" s="1"/>
  <c r="W99"/>
  <c r="W100" s="1"/>
  <c r="AA99"/>
  <c r="AA100" s="1"/>
  <c r="AE99"/>
  <c r="AE100" s="1"/>
  <c r="AM99"/>
  <c r="AM100" s="1"/>
  <c r="AQ99"/>
  <c r="AQ100" s="1"/>
  <c r="AU99"/>
  <c r="AU100" s="1"/>
  <c r="AY99"/>
  <c r="AY100" s="1"/>
  <c r="BC99"/>
  <c r="BC100" s="1"/>
  <c r="BG99"/>
  <c r="BG100" s="1"/>
  <c r="BK99"/>
  <c r="BK100" s="1"/>
  <c r="BO99"/>
  <c r="BO100" s="1"/>
  <c r="G115"/>
  <c r="G116" s="1"/>
  <c r="K115"/>
  <c r="K116" s="1"/>
  <c r="O115"/>
  <c r="O116" s="1"/>
  <c r="S115"/>
  <c r="S116" s="1"/>
  <c r="W115"/>
  <c r="W116" s="1"/>
  <c r="AA115"/>
  <c r="AA116" s="1"/>
  <c r="AE115"/>
  <c r="AE116" s="1"/>
  <c r="AM115"/>
  <c r="AM116" s="1"/>
  <c r="AQ115"/>
  <c r="AQ116" s="1"/>
  <c r="AU115"/>
  <c r="AU116" s="1"/>
  <c r="AY115"/>
  <c r="AY116" s="1"/>
  <c r="BC115"/>
  <c r="BC116" s="1"/>
  <c r="BG115"/>
  <c r="BG116" s="1"/>
  <c r="BK115"/>
  <c r="BK116" s="1"/>
  <c r="BO115"/>
  <c r="BO116" s="1"/>
  <c r="E39" i="5"/>
  <c r="M39"/>
  <c r="AE39"/>
  <c r="AM39"/>
  <c r="AQ39"/>
  <c r="AU39"/>
  <c r="AY39"/>
  <c r="BC39"/>
  <c r="BG39"/>
  <c r="BK39"/>
  <c r="BO39"/>
  <c r="J67"/>
  <c r="J68" s="1"/>
  <c r="N67"/>
  <c r="N68" s="1"/>
  <c r="R67"/>
  <c r="R68" s="1"/>
  <c r="V67"/>
  <c r="V68" s="1"/>
  <c r="Z67"/>
  <c r="Z68" s="1"/>
  <c r="AD67"/>
  <c r="AD68" s="1"/>
  <c r="AD73" s="1"/>
  <c r="AL67"/>
  <c r="AL68" s="1"/>
  <c r="AP67"/>
  <c r="AP68" s="1"/>
  <c r="AT67"/>
  <c r="AT68" s="1"/>
  <c r="AX67"/>
  <c r="AX68" s="1"/>
  <c r="BB67"/>
  <c r="BB68" s="1"/>
  <c r="BF67"/>
  <c r="BF68" s="1"/>
  <c r="BJ67"/>
  <c r="BJ68" s="1"/>
  <c r="BN67"/>
  <c r="BN68" s="1"/>
  <c r="F85"/>
  <c r="F86" s="1"/>
  <c r="J85"/>
  <c r="J86" s="1"/>
  <c r="N85"/>
  <c r="N86" s="1"/>
  <c r="R85"/>
  <c r="R86" s="1"/>
  <c r="V85"/>
  <c r="V86" s="1"/>
  <c r="Z85"/>
  <c r="Z86" s="1"/>
  <c r="AD85"/>
  <c r="AD86" s="1"/>
  <c r="AL85"/>
  <c r="AL86" s="1"/>
  <c r="AP85"/>
  <c r="AP86" s="1"/>
  <c r="AT85"/>
  <c r="AT86" s="1"/>
  <c r="AX85"/>
  <c r="AX86" s="1"/>
  <c r="BB85"/>
  <c r="BB86" s="1"/>
  <c r="BF85"/>
  <c r="BF86" s="1"/>
  <c r="BJ85"/>
  <c r="BJ86" s="1"/>
  <c r="G67"/>
  <c r="G68" s="1"/>
  <c r="O67"/>
  <c r="O68" s="1"/>
  <c r="S67"/>
  <c r="S68" s="1"/>
  <c r="W67"/>
  <c r="W68" s="1"/>
  <c r="AA67"/>
  <c r="AA68" s="1"/>
  <c r="AE67"/>
  <c r="AE68" s="1"/>
  <c r="AM67"/>
  <c r="AM68" s="1"/>
  <c r="AM73" s="1"/>
  <c r="AQ67"/>
  <c r="AQ68" s="1"/>
  <c r="AQ73" s="1"/>
  <c r="AY67"/>
  <c r="AY68" s="1"/>
  <c r="BC67"/>
  <c r="BC68" s="1"/>
  <c r="BC72" s="1"/>
  <c r="BG67"/>
  <c r="BG68" s="1"/>
  <c r="BG72" s="1"/>
  <c r="BK67"/>
  <c r="BK68" s="1"/>
  <c r="BK72" s="1"/>
  <c r="BO67"/>
  <c r="BO68" s="1"/>
  <c r="G85"/>
  <c r="G86" s="1"/>
  <c r="O85"/>
  <c r="O86" s="1"/>
  <c r="S85"/>
  <c r="S86" s="1"/>
  <c r="W85"/>
  <c r="W86" s="1"/>
  <c r="AA85"/>
  <c r="AA86" s="1"/>
  <c r="AE85"/>
  <c r="AE86" s="1"/>
  <c r="AM85"/>
  <c r="AM86" s="1"/>
  <c r="AQ85"/>
  <c r="AQ86" s="1"/>
  <c r="AU85"/>
  <c r="AU86" s="1"/>
  <c r="AY85"/>
  <c r="AY86" s="1"/>
  <c r="BG85"/>
  <c r="BG86" s="1"/>
  <c r="BO85"/>
  <c r="BO86" s="1"/>
  <c r="E67"/>
  <c r="E68" s="1"/>
  <c r="M67"/>
  <c r="M68" s="1"/>
  <c r="Q67"/>
  <c r="Q68" s="1"/>
  <c r="U67"/>
  <c r="U68" s="1"/>
  <c r="Y67"/>
  <c r="Y68" s="1"/>
  <c r="AC67"/>
  <c r="AC68" s="1"/>
  <c r="AK67"/>
  <c r="AK68" s="1"/>
  <c r="AO67"/>
  <c r="AO68" s="1"/>
  <c r="AS67"/>
  <c r="AS68" s="1"/>
  <c r="AW67"/>
  <c r="AW68" s="1"/>
  <c r="BA67"/>
  <c r="BA68" s="1"/>
  <c r="BE67"/>
  <c r="BE68" s="1"/>
  <c r="BI67"/>
  <c r="BI68" s="1"/>
  <c r="BM67"/>
  <c r="BM68" s="1"/>
  <c r="BQ67"/>
  <c r="BQ68" s="1"/>
  <c r="E85"/>
  <c r="E86" s="1"/>
  <c r="I85"/>
  <c r="I86" s="1"/>
  <c r="M85"/>
  <c r="M86" s="1"/>
  <c r="Q85"/>
  <c r="Q86" s="1"/>
  <c r="U85"/>
  <c r="U86" s="1"/>
  <c r="Y85"/>
  <c r="Y86" s="1"/>
  <c r="AC85"/>
  <c r="AC86" s="1"/>
  <c r="AK85"/>
  <c r="AK86" s="1"/>
  <c r="AO85"/>
  <c r="AO86" s="1"/>
  <c r="AS85"/>
  <c r="AS86" s="1"/>
  <c r="AW85"/>
  <c r="AW86" s="1"/>
  <c r="BA85"/>
  <c r="BA86" s="1"/>
  <c r="BE85"/>
  <c r="BE86" s="1"/>
  <c r="BI85"/>
  <c r="BI86" s="1"/>
  <c r="BM85"/>
  <c r="BM86" s="1"/>
  <c r="BQ85"/>
  <c r="BQ86" s="1"/>
  <c r="D67"/>
  <c r="D68" s="1"/>
  <c r="D72" s="1"/>
  <c r="H67"/>
  <c r="H68" s="1"/>
  <c r="H73" s="1"/>
  <c r="L67"/>
  <c r="L68" s="1"/>
  <c r="L72" s="1"/>
  <c r="P67"/>
  <c r="P68" s="1"/>
  <c r="P72" s="1"/>
  <c r="T67"/>
  <c r="T68" s="1"/>
  <c r="X67"/>
  <c r="X68" s="1"/>
  <c r="X72" s="1"/>
  <c r="AB67"/>
  <c r="AB68" s="1"/>
  <c r="AB72" s="1"/>
  <c r="AJ67"/>
  <c r="AJ68" s="1"/>
  <c r="AN67"/>
  <c r="AN68" s="1"/>
  <c r="AR67"/>
  <c r="AR68" s="1"/>
  <c r="AV67"/>
  <c r="AV68" s="1"/>
  <c r="AZ67"/>
  <c r="AZ68" s="1"/>
  <c r="BD67"/>
  <c r="BD68" s="1"/>
  <c r="BH67"/>
  <c r="BH68" s="1"/>
  <c r="BL67"/>
  <c r="BL68" s="1"/>
  <c r="BP67"/>
  <c r="BP68" s="1"/>
  <c r="D85"/>
  <c r="D86" s="1"/>
  <c r="H85"/>
  <c r="H86" s="1"/>
  <c r="L85"/>
  <c r="L86" s="1"/>
  <c r="P85"/>
  <c r="P86" s="1"/>
  <c r="T85"/>
  <c r="T86" s="1"/>
  <c r="X85"/>
  <c r="X86" s="1"/>
  <c r="AB85"/>
  <c r="AB86" s="1"/>
  <c r="AJ85"/>
  <c r="AJ86" s="1"/>
  <c r="AR85"/>
  <c r="AR86" s="1"/>
  <c r="AV85"/>
  <c r="AV86" s="1"/>
  <c r="AZ85"/>
  <c r="AZ86" s="1"/>
  <c r="BH85"/>
  <c r="BH86" s="1"/>
  <c r="BL85"/>
  <c r="BL86" s="1"/>
  <c r="BP85"/>
  <c r="BP86" s="1"/>
  <c r="BN85"/>
  <c r="BN86" s="1"/>
  <c r="AH56" i="12"/>
  <c r="I67" i="5"/>
  <c r="I68" s="1"/>
  <c r="K67"/>
  <c r="K68" s="1"/>
  <c r="F65" i="4"/>
  <c r="F66" s="1"/>
  <c r="BD85" i="5"/>
  <c r="BD86" s="1"/>
  <c r="F83" i="4"/>
  <c r="F84" s="1"/>
  <c r="F67" i="5"/>
  <c r="F68" s="1"/>
  <c r="F72" s="1"/>
  <c r="AH71"/>
  <c r="AH73"/>
  <c r="AH72"/>
  <c r="BS122" i="11"/>
  <c r="BT122" s="1"/>
  <c r="BS121"/>
  <c r="BT121" s="1"/>
  <c r="BT57" s="1"/>
  <c r="K117" i="5"/>
  <c r="K118" s="1"/>
  <c r="S117"/>
  <c r="S118" s="1"/>
  <c r="AA117"/>
  <c r="AA118" s="1"/>
  <c r="AL117"/>
  <c r="AL118" s="1"/>
  <c r="AT117"/>
  <c r="AT118" s="1"/>
  <c r="BB117"/>
  <c r="BB118" s="1"/>
  <c r="BJ117"/>
  <c r="BJ118" s="1"/>
  <c r="AU67"/>
  <c r="AU68" s="1"/>
  <c r="AU72" s="1"/>
  <c r="I117"/>
  <c r="I118" s="1"/>
  <c r="Q117"/>
  <c r="Q118" s="1"/>
  <c r="Y117"/>
  <c r="Y118" s="1"/>
  <c r="AJ117"/>
  <c r="AJ118" s="1"/>
  <c r="AR117"/>
  <c r="AR118" s="1"/>
  <c r="AZ117"/>
  <c r="AZ118" s="1"/>
  <c r="BH117"/>
  <c r="BH118" s="1"/>
  <c r="BP117"/>
  <c r="BP118" s="1"/>
  <c r="H117"/>
  <c r="H118" s="1"/>
  <c r="P117"/>
  <c r="P118" s="1"/>
  <c r="X117"/>
  <c r="X118" s="1"/>
  <c r="AQ117"/>
  <c r="AQ118" s="1"/>
  <c r="AY117"/>
  <c r="AY118" s="1"/>
  <c r="BG117"/>
  <c r="BG118" s="1"/>
  <c r="BO117"/>
  <c r="BO118" s="1"/>
  <c r="E117"/>
  <c r="E118" s="1"/>
  <c r="M117"/>
  <c r="M118" s="1"/>
  <c r="U117"/>
  <c r="U118" s="1"/>
  <c r="AC117"/>
  <c r="AC118" s="1"/>
  <c r="AN117"/>
  <c r="AN118" s="1"/>
  <c r="AV117"/>
  <c r="AV118" s="1"/>
  <c r="BD117"/>
  <c r="BD118" s="1"/>
  <c r="BL117"/>
  <c r="BL118" s="1"/>
  <c r="Y38"/>
  <c r="Y39" s="1"/>
  <c r="AN85"/>
  <c r="AN86" s="1"/>
  <c r="AA38"/>
  <c r="AA39" s="1"/>
  <c r="G101"/>
  <c r="G102" s="1"/>
  <c r="O101"/>
  <c r="O102" s="1"/>
  <c r="W101"/>
  <c r="W102" s="1"/>
  <c r="AE101"/>
  <c r="AE102" s="1"/>
  <c r="AP101"/>
  <c r="AP102" s="1"/>
  <c r="AX101"/>
  <c r="AX102" s="1"/>
  <c r="BF101"/>
  <c r="BF102" s="1"/>
  <c r="BN101"/>
  <c r="BN102" s="1"/>
  <c r="AC38"/>
  <c r="AB38"/>
  <c r="AB39" s="1"/>
  <c r="G117"/>
  <c r="G118" s="1"/>
  <c r="O117"/>
  <c r="O118" s="1"/>
  <c r="W117"/>
  <c r="W118" s="1"/>
  <c r="AE117"/>
  <c r="AE118" s="1"/>
  <c r="AP117"/>
  <c r="AP118" s="1"/>
  <c r="AX117"/>
  <c r="AX118" s="1"/>
  <c r="BF117"/>
  <c r="BF118" s="1"/>
  <c r="BN117"/>
  <c r="BN118" s="1"/>
  <c r="Z38"/>
  <c r="Z39" s="1"/>
  <c r="F115" i="4"/>
  <c r="F116" s="1"/>
  <c r="AW115"/>
  <c r="AW116" s="1"/>
  <c r="U37"/>
  <c r="U52" s="1"/>
  <c r="K37"/>
  <c r="K39" i="5" s="1"/>
  <c r="S37" i="4"/>
  <c r="S52" s="1"/>
  <c r="AT65"/>
  <c r="AT66" s="1"/>
  <c r="AT70" s="1"/>
  <c r="BH99"/>
  <c r="BH100" s="1"/>
  <c r="O37"/>
  <c r="O52" s="1"/>
  <c r="I37"/>
  <c r="I52" s="1"/>
  <c r="Q37"/>
  <c r="Q52" s="1"/>
  <c r="G37"/>
  <c r="G52" s="1"/>
  <c r="BA83"/>
  <c r="BA84" s="1"/>
  <c r="K85" i="5"/>
  <c r="K86" s="1"/>
  <c r="BC85"/>
  <c r="BC86" s="1"/>
  <c r="D101"/>
  <c r="D102" s="1"/>
  <c r="L101"/>
  <c r="L102" s="1"/>
  <c r="T101"/>
  <c r="T102" s="1"/>
  <c r="AB101"/>
  <c r="AB102" s="1"/>
  <c r="AM101"/>
  <c r="AM102" s="1"/>
  <c r="AU101"/>
  <c r="AU102" s="1"/>
  <c r="BC101"/>
  <c r="BC102" s="1"/>
  <c r="BK101"/>
  <c r="BK102" s="1"/>
  <c r="F117"/>
  <c r="F118" s="1"/>
  <c r="N117"/>
  <c r="N118" s="1"/>
  <c r="V117"/>
  <c r="V118" s="1"/>
  <c r="AD117"/>
  <c r="AD118" s="1"/>
  <c r="AO117"/>
  <c r="AO118" s="1"/>
  <c r="AW117"/>
  <c r="AW118" s="1"/>
  <c r="BE117"/>
  <c r="BE118" s="1"/>
  <c r="BM117"/>
  <c r="BM118" s="1"/>
  <c r="E101"/>
  <c r="E102" s="1"/>
  <c r="M101"/>
  <c r="M102" s="1"/>
  <c r="U101"/>
  <c r="U102" s="1"/>
  <c r="AC101"/>
  <c r="AC102" s="1"/>
  <c r="AN101"/>
  <c r="AN102" s="1"/>
  <c r="AV101"/>
  <c r="AV102" s="1"/>
  <c r="BD101"/>
  <c r="BD102" s="1"/>
  <c r="BL101"/>
  <c r="BL102" s="1"/>
  <c r="AK65" i="4"/>
  <c r="AK66" s="1"/>
  <c r="BK85" i="5"/>
  <c r="BK86" s="1"/>
  <c r="D117"/>
  <c r="D118" s="1"/>
  <c r="BD83" i="4"/>
  <c r="BD84" s="1"/>
  <c r="F101" i="5"/>
  <c r="F102" s="1"/>
  <c r="N101"/>
  <c r="N102" s="1"/>
  <c r="V101"/>
  <c r="V102" s="1"/>
  <c r="AD101"/>
  <c r="AD102" s="1"/>
  <c r="AO101"/>
  <c r="AO102" s="1"/>
  <c r="AW101"/>
  <c r="AW102" s="1"/>
  <c r="BE101"/>
  <c r="BE102" s="1"/>
  <c r="BM101"/>
  <c r="BM102" s="1"/>
  <c r="K101"/>
  <c r="K102" s="1"/>
  <c r="S101"/>
  <c r="S102" s="1"/>
  <c r="AA101"/>
  <c r="AA102" s="1"/>
  <c r="AL101"/>
  <c r="AL102" s="1"/>
  <c r="AT101"/>
  <c r="AT102" s="1"/>
  <c r="BB101"/>
  <c r="BB102" s="1"/>
  <c r="BJ101"/>
  <c r="BJ102" s="1"/>
  <c r="J101"/>
  <c r="J102" s="1"/>
  <c r="R101"/>
  <c r="R102" s="1"/>
  <c r="Z101"/>
  <c r="Z102" s="1"/>
  <c r="AK101"/>
  <c r="AK102" s="1"/>
  <c r="AS101"/>
  <c r="AS102" s="1"/>
  <c r="BA101"/>
  <c r="BA102" s="1"/>
  <c r="BI101"/>
  <c r="BI102" s="1"/>
  <c r="BQ101"/>
  <c r="BQ102" s="1"/>
  <c r="L117"/>
  <c r="L118" s="1"/>
  <c r="T117"/>
  <c r="T118" s="1"/>
  <c r="AB117"/>
  <c r="AB118" s="1"/>
  <c r="AM117"/>
  <c r="AM118" s="1"/>
  <c r="AU117"/>
  <c r="AU118" s="1"/>
  <c r="BC117"/>
  <c r="BC118" s="1"/>
  <c r="BK117"/>
  <c r="BK118" s="1"/>
  <c r="AJ65" i="4"/>
  <c r="AJ66" s="1"/>
  <c r="AJ71" s="1"/>
  <c r="I101" i="5"/>
  <c r="I102" s="1"/>
  <c r="Q101"/>
  <c r="Q102" s="1"/>
  <c r="Y101"/>
  <c r="Y102" s="1"/>
  <c r="AJ101"/>
  <c r="AJ102" s="1"/>
  <c r="AR101"/>
  <c r="AR102" s="1"/>
  <c r="AZ101"/>
  <c r="AZ102" s="1"/>
  <c r="BH101"/>
  <c r="BH102" s="1"/>
  <c r="BP101"/>
  <c r="BP102" s="1"/>
  <c r="H101"/>
  <c r="H102" s="1"/>
  <c r="P101"/>
  <c r="P102" s="1"/>
  <c r="X101"/>
  <c r="X102" s="1"/>
  <c r="AQ101"/>
  <c r="AQ102" s="1"/>
  <c r="AY101"/>
  <c r="AY102" s="1"/>
  <c r="BG101"/>
  <c r="BG102" s="1"/>
  <c r="BO101"/>
  <c r="BO102" s="1"/>
  <c r="J117"/>
  <c r="J118" s="1"/>
  <c r="R117"/>
  <c r="R118" s="1"/>
  <c r="Z117"/>
  <c r="Z118" s="1"/>
  <c r="AK117"/>
  <c r="AK118" s="1"/>
  <c r="AS117"/>
  <c r="AS118" s="1"/>
  <c r="BA117"/>
  <c r="BA118" s="1"/>
  <c r="BI117"/>
  <c r="BI118" s="1"/>
  <c r="BQ117"/>
  <c r="BQ118" s="1"/>
  <c r="E55"/>
  <c r="E56"/>
  <c r="G55"/>
  <c r="G56"/>
  <c r="I55"/>
  <c r="I56"/>
  <c r="K55"/>
  <c r="K56"/>
  <c r="M55"/>
  <c r="M56"/>
  <c r="O55"/>
  <c r="O56"/>
  <c r="Q55"/>
  <c r="Q56"/>
  <c r="S55"/>
  <c r="S56"/>
  <c r="U55"/>
  <c r="U56"/>
  <c r="W55"/>
  <c r="W56"/>
  <c r="AA55"/>
  <c r="AE55"/>
  <c r="AE56"/>
  <c r="AJ55"/>
  <c r="AJ56"/>
  <c r="AL55"/>
  <c r="AL56"/>
  <c r="AN55"/>
  <c r="AN56"/>
  <c r="AP55"/>
  <c r="AP56"/>
  <c r="AR55"/>
  <c r="AR56"/>
  <c r="D56"/>
  <c r="D55"/>
  <c r="F56"/>
  <c r="F55"/>
  <c r="H56"/>
  <c r="H55"/>
  <c r="J56"/>
  <c r="J55"/>
  <c r="L56"/>
  <c r="L55"/>
  <c r="N56"/>
  <c r="N55"/>
  <c r="P56"/>
  <c r="P55"/>
  <c r="R56"/>
  <c r="R55"/>
  <c r="T56"/>
  <c r="T55"/>
  <c r="V56"/>
  <c r="V55"/>
  <c r="X56"/>
  <c r="X55"/>
  <c r="AB55"/>
  <c r="AD56"/>
  <c r="AD55"/>
  <c r="AK56"/>
  <c r="AK55"/>
  <c r="AM56"/>
  <c r="AM55"/>
  <c r="AO56"/>
  <c r="AO55"/>
  <c r="AQ56"/>
  <c r="AQ55"/>
  <c r="AS56"/>
  <c r="AS55"/>
  <c r="AU56"/>
  <c r="AU55"/>
  <c r="AW56"/>
  <c r="AW55"/>
  <c r="AY56"/>
  <c r="AY55"/>
  <c r="BA56"/>
  <c r="BA55"/>
  <c r="BC56"/>
  <c r="BC55"/>
  <c r="BE56"/>
  <c r="BE55"/>
  <c r="BG56"/>
  <c r="BG55"/>
  <c r="BI56"/>
  <c r="BI55"/>
  <c r="BK56"/>
  <c r="BK55"/>
  <c r="BM56"/>
  <c r="BM55"/>
  <c r="BO56"/>
  <c r="BO55"/>
  <c r="BQ56"/>
  <c r="BQ55"/>
  <c r="D110"/>
  <c r="D94"/>
  <c r="D76"/>
  <c r="F94"/>
  <c r="F110"/>
  <c r="F76"/>
  <c r="H110"/>
  <c r="H94"/>
  <c r="H76"/>
  <c r="J94"/>
  <c r="J110"/>
  <c r="J76"/>
  <c r="L110"/>
  <c r="L94"/>
  <c r="L76"/>
  <c r="N94"/>
  <c r="N110"/>
  <c r="N76"/>
  <c r="P110"/>
  <c r="P94"/>
  <c r="P76"/>
  <c r="R110"/>
  <c r="R94"/>
  <c r="R76"/>
  <c r="T110"/>
  <c r="T94"/>
  <c r="T76"/>
  <c r="V110"/>
  <c r="V94"/>
  <c r="V76"/>
  <c r="D88"/>
  <c r="D90" s="1"/>
  <c r="D71"/>
  <c r="F88"/>
  <c r="F71"/>
  <c r="H88"/>
  <c r="H90" s="1"/>
  <c r="H71"/>
  <c r="J88"/>
  <c r="J71"/>
  <c r="L88"/>
  <c r="L90" s="1"/>
  <c r="L71"/>
  <c r="N88"/>
  <c r="N90" s="1"/>
  <c r="N71"/>
  <c r="P88"/>
  <c r="P90" s="1"/>
  <c r="P71"/>
  <c r="R88"/>
  <c r="R71"/>
  <c r="T88"/>
  <c r="T90" s="1"/>
  <c r="T71"/>
  <c r="V88"/>
  <c r="V71"/>
  <c r="X88"/>
  <c r="X90" s="1"/>
  <c r="X71"/>
  <c r="Z71"/>
  <c r="Z88"/>
  <c r="Z91" s="1"/>
  <c r="AB88"/>
  <c r="AB90" s="1"/>
  <c r="AB71"/>
  <c r="AD71"/>
  <c r="AD88"/>
  <c r="AD90" s="1"/>
  <c r="AH88"/>
  <c r="AK71"/>
  <c r="AK88"/>
  <c r="AM88"/>
  <c r="AM90" s="1"/>
  <c r="AM71"/>
  <c r="AO71"/>
  <c r="AO88"/>
  <c r="AQ88"/>
  <c r="AQ91" s="1"/>
  <c r="AQ71"/>
  <c r="AS71"/>
  <c r="AS88"/>
  <c r="AU88"/>
  <c r="AU91" s="1"/>
  <c r="AU71"/>
  <c r="AW71"/>
  <c r="AW88"/>
  <c r="AY88"/>
  <c r="AY91" s="1"/>
  <c r="AY71"/>
  <c r="BA71"/>
  <c r="BA88"/>
  <c r="BC88"/>
  <c r="BC71"/>
  <c r="BE71"/>
  <c r="BE88"/>
  <c r="BG88"/>
  <c r="BG91" s="1"/>
  <c r="BG71"/>
  <c r="BI71"/>
  <c r="BI88"/>
  <c r="BK88"/>
  <c r="BK71"/>
  <c r="BM71"/>
  <c r="BM88"/>
  <c r="BO88"/>
  <c r="BO91" s="1"/>
  <c r="BO71"/>
  <c r="BQ71"/>
  <c r="BQ88"/>
  <c r="E110"/>
  <c r="E94"/>
  <c r="E76"/>
  <c r="G110"/>
  <c r="G94"/>
  <c r="G76"/>
  <c r="I110"/>
  <c r="I94"/>
  <c r="I76"/>
  <c r="K110"/>
  <c r="K94"/>
  <c r="K76"/>
  <c r="M110"/>
  <c r="M94"/>
  <c r="M76"/>
  <c r="O110"/>
  <c r="O94"/>
  <c r="O76"/>
  <c r="Q110"/>
  <c r="Q94"/>
  <c r="Q76"/>
  <c r="S110"/>
  <c r="S94"/>
  <c r="S76"/>
  <c r="U110"/>
  <c r="U94"/>
  <c r="U76"/>
  <c r="AT55"/>
  <c r="AT56"/>
  <c r="AV55"/>
  <c r="AV56"/>
  <c r="AX55"/>
  <c r="AX56"/>
  <c r="AZ55"/>
  <c r="AZ56"/>
  <c r="BB55"/>
  <c r="BB56"/>
  <c r="BD55"/>
  <c r="BD56"/>
  <c r="BF55"/>
  <c r="BF56"/>
  <c r="BH55"/>
  <c r="BH56"/>
  <c r="BJ55"/>
  <c r="BJ56"/>
  <c r="BL55"/>
  <c r="BL56"/>
  <c r="BN55"/>
  <c r="BN56"/>
  <c r="BP55"/>
  <c r="BP56"/>
  <c r="E70"/>
  <c r="G70"/>
  <c r="I70"/>
  <c r="K70"/>
  <c r="M70"/>
  <c r="O70"/>
  <c r="Q70"/>
  <c r="S70"/>
  <c r="U70"/>
  <c r="W70"/>
  <c r="Y70"/>
  <c r="AA70"/>
  <c r="AC70"/>
  <c r="AE70"/>
  <c r="AJ70"/>
  <c r="AL70"/>
  <c r="AN70"/>
  <c r="AP70"/>
  <c r="AR70"/>
  <c r="AT70"/>
  <c r="AV70"/>
  <c r="AX70"/>
  <c r="AZ70"/>
  <c r="BB70"/>
  <c r="BD70"/>
  <c r="BF70"/>
  <c r="BH70"/>
  <c r="BJ70"/>
  <c r="BL70"/>
  <c r="BN70"/>
  <c r="BP70"/>
  <c r="D73"/>
  <c r="H72"/>
  <c r="J73"/>
  <c r="J72"/>
  <c r="N73"/>
  <c r="N72"/>
  <c r="P73"/>
  <c r="R73"/>
  <c r="R72"/>
  <c r="T73"/>
  <c r="T72"/>
  <c r="V73"/>
  <c r="V72"/>
  <c r="X73"/>
  <c r="Z73"/>
  <c r="Z72"/>
  <c r="AB73"/>
  <c r="AD72"/>
  <c r="AK73"/>
  <c r="AK72"/>
  <c r="AM72"/>
  <c r="AO73"/>
  <c r="AO72"/>
  <c r="AQ72"/>
  <c r="AS73"/>
  <c r="AS72"/>
  <c r="AW73"/>
  <c r="AW72"/>
  <c r="AY73"/>
  <c r="AY72"/>
  <c r="BA73"/>
  <c r="BA72"/>
  <c r="BC73"/>
  <c r="BE73"/>
  <c r="BE72"/>
  <c r="BG73"/>
  <c r="BI73"/>
  <c r="BI72"/>
  <c r="BK73"/>
  <c r="BM73"/>
  <c r="BM72"/>
  <c r="BO73"/>
  <c r="BO72"/>
  <c r="BQ73"/>
  <c r="BQ72"/>
  <c r="Y110"/>
  <c r="Y94"/>
  <c r="AA110"/>
  <c r="AA94"/>
  <c r="AC110"/>
  <c r="AC94"/>
  <c r="AE110"/>
  <c r="AE94"/>
  <c r="AJ110"/>
  <c r="AJ94"/>
  <c r="AL110"/>
  <c r="AL94"/>
  <c r="AN110"/>
  <c r="AN94"/>
  <c r="AP110"/>
  <c r="AP94"/>
  <c r="AR110"/>
  <c r="AR94"/>
  <c r="AT110"/>
  <c r="AT94"/>
  <c r="AV110"/>
  <c r="AV94"/>
  <c r="AX110"/>
  <c r="AX94"/>
  <c r="AZ110"/>
  <c r="AZ94"/>
  <c r="BB110"/>
  <c r="BB94"/>
  <c r="BD110"/>
  <c r="BD94"/>
  <c r="BF110"/>
  <c r="BF94"/>
  <c r="BH110"/>
  <c r="BH94"/>
  <c r="BJ110"/>
  <c r="BJ94"/>
  <c r="BL110"/>
  <c r="BL94"/>
  <c r="BN110"/>
  <c r="BN94"/>
  <c r="BP110"/>
  <c r="BP94"/>
  <c r="Y76"/>
  <c r="AA76"/>
  <c r="AC76"/>
  <c r="AE76"/>
  <c r="AJ76"/>
  <c r="AL76"/>
  <c r="AN76"/>
  <c r="AP76"/>
  <c r="AR76"/>
  <c r="AT76"/>
  <c r="AV76"/>
  <c r="AX76"/>
  <c r="AZ76"/>
  <c r="BB76"/>
  <c r="BD76"/>
  <c r="BF76"/>
  <c r="BH76"/>
  <c r="BJ76"/>
  <c r="BL76"/>
  <c r="BN76"/>
  <c r="BP76"/>
  <c r="X110"/>
  <c r="X94"/>
  <c r="Z110"/>
  <c r="Z94"/>
  <c r="AB110"/>
  <c r="AB94"/>
  <c r="AD110"/>
  <c r="AD94"/>
  <c r="AK110"/>
  <c r="AK94"/>
  <c r="AM110"/>
  <c r="AM94"/>
  <c r="AO110"/>
  <c r="AO94"/>
  <c r="AQ110"/>
  <c r="AQ94"/>
  <c r="AS110"/>
  <c r="AS94"/>
  <c r="AU110"/>
  <c r="AU94"/>
  <c r="AW110"/>
  <c r="AW94"/>
  <c r="AY110"/>
  <c r="AY94"/>
  <c r="BA110"/>
  <c r="BA94"/>
  <c r="BC110"/>
  <c r="BC94"/>
  <c r="BE110"/>
  <c r="BE94"/>
  <c r="BG110"/>
  <c r="BG94"/>
  <c r="BI110"/>
  <c r="BI94"/>
  <c r="BK110"/>
  <c r="BK94"/>
  <c r="BM110"/>
  <c r="BM94"/>
  <c r="BO110"/>
  <c r="BO94"/>
  <c r="BQ110"/>
  <c r="BQ94"/>
  <c r="X76"/>
  <c r="Z76"/>
  <c r="AB76"/>
  <c r="AD76"/>
  <c r="AK76"/>
  <c r="AM76"/>
  <c r="AO76"/>
  <c r="AQ76"/>
  <c r="AS76"/>
  <c r="AU76"/>
  <c r="AW76"/>
  <c r="AY76"/>
  <c r="BA76"/>
  <c r="BC76"/>
  <c r="BE76"/>
  <c r="BG76"/>
  <c r="BI76"/>
  <c r="BK76"/>
  <c r="BM76"/>
  <c r="BO76"/>
  <c r="BQ76"/>
  <c r="G108" i="4"/>
  <c r="G92"/>
  <c r="G74"/>
  <c r="K108"/>
  <c r="K92"/>
  <c r="K74"/>
  <c r="O108"/>
  <c r="O92"/>
  <c r="O74"/>
  <c r="S108"/>
  <c r="S92"/>
  <c r="S74"/>
  <c r="Y108"/>
  <c r="Y92"/>
  <c r="Y74"/>
  <c r="AA108"/>
  <c r="AA92"/>
  <c r="AA74"/>
  <c r="AE108"/>
  <c r="AE92"/>
  <c r="AE74"/>
  <c r="AL108"/>
  <c r="AL92"/>
  <c r="AL74"/>
  <c r="AP108"/>
  <c r="AP92"/>
  <c r="AP74"/>
  <c r="AT108"/>
  <c r="AT92"/>
  <c r="AT74"/>
  <c r="AZ108"/>
  <c r="AZ92"/>
  <c r="AZ74"/>
  <c r="D108"/>
  <c r="D92"/>
  <c r="D74"/>
  <c r="F108"/>
  <c r="F92"/>
  <c r="F74"/>
  <c r="H108"/>
  <c r="H92"/>
  <c r="H74"/>
  <c r="J108"/>
  <c r="J92"/>
  <c r="J74"/>
  <c r="L108"/>
  <c r="L92"/>
  <c r="L74"/>
  <c r="N108"/>
  <c r="N92"/>
  <c r="N74"/>
  <c r="P108"/>
  <c r="P92"/>
  <c r="P74"/>
  <c r="R108"/>
  <c r="R92"/>
  <c r="R74"/>
  <c r="T108"/>
  <c r="T92"/>
  <c r="T74"/>
  <c r="V108"/>
  <c r="V92"/>
  <c r="V74"/>
  <c r="X108"/>
  <c r="X92"/>
  <c r="X74"/>
  <c r="Z108"/>
  <c r="Z92"/>
  <c r="Z74"/>
  <c r="AB108"/>
  <c r="AB92"/>
  <c r="AB74"/>
  <c r="AD108"/>
  <c r="AD92"/>
  <c r="AD74"/>
  <c r="AK108"/>
  <c r="AK92"/>
  <c r="AK74"/>
  <c r="AM108"/>
  <c r="AM92"/>
  <c r="AM74"/>
  <c r="AO108"/>
  <c r="AO92"/>
  <c r="AO74"/>
  <c r="AQ108"/>
  <c r="AQ92"/>
  <c r="AQ74"/>
  <c r="AS108"/>
  <c r="AS92"/>
  <c r="AS74"/>
  <c r="AU108"/>
  <c r="AU92"/>
  <c r="AU74"/>
  <c r="AW108"/>
  <c r="AW92"/>
  <c r="AW74"/>
  <c r="AY108"/>
  <c r="AY92"/>
  <c r="AY74"/>
  <c r="BA108"/>
  <c r="BA92"/>
  <c r="BA74"/>
  <c r="BC108"/>
  <c r="BC92"/>
  <c r="BC74"/>
  <c r="BE108"/>
  <c r="BE92"/>
  <c r="BE74"/>
  <c r="BG108"/>
  <c r="BG92"/>
  <c r="BG74"/>
  <c r="BI108"/>
  <c r="BI92"/>
  <c r="BI74"/>
  <c r="BK108"/>
  <c r="BK92"/>
  <c r="BK74"/>
  <c r="BM108"/>
  <c r="BM92"/>
  <c r="BM74"/>
  <c r="BO108"/>
  <c r="BO92"/>
  <c r="BO74"/>
  <c r="BQ108"/>
  <c r="BQ92"/>
  <c r="BQ74"/>
  <c r="Y52"/>
  <c r="Y53"/>
  <c r="AA52"/>
  <c r="AA53"/>
  <c r="AC52"/>
  <c r="AC53"/>
  <c r="AE52"/>
  <c r="AE53"/>
  <c r="AJ52"/>
  <c r="AJ53"/>
  <c r="AL52"/>
  <c r="AL53"/>
  <c r="AN52"/>
  <c r="AN53"/>
  <c r="AP52"/>
  <c r="AP53"/>
  <c r="AR52"/>
  <c r="AR53"/>
  <c r="AT52"/>
  <c r="AT53"/>
  <c r="AV52"/>
  <c r="AV53"/>
  <c r="AX52"/>
  <c r="AX53"/>
  <c r="AZ52"/>
  <c r="AZ53"/>
  <c r="BB52"/>
  <c r="BB53"/>
  <c r="BD52"/>
  <c r="BD53"/>
  <c r="BF52"/>
  <c r="BF53"/>
  <c r="BH52"/>
  <c r="BH53"/>
  <c r="BJ52"/>
  <c r="BJ53"/>
  <c r="BL52"/>
  <c r="BL53"/>
  <c r="BN52"/>
  <c r="BN53"/>
  <c r="BP52"/>
  <c r="BP53"/>
  <c r="E71"/>
  <c r="E70"/>
  <c r="S70"/>
  <c r="AA71"/>
  <c r="AE71"/>
  <c r="AN71"/>
  <c r="AR70"/>
  <c r="BF70"/>
  <c r="BP71"/>
  <c r="E108"/>
  <c r="E92"/>
  <c r="E74"/>
  <c r="I108"/>
  <c r="I92"/>
  <c r="I74"/>
  <c r="M108"/>
  <c r="M92"/>
  <c r="M74"/>
  <c r="Q108"/>
  <c r="Q92"/>
  <c r="Q74"/>
  <c r="U108"/>
  <c r="U92"/>
  <c r="U74"/>
  <c r="AC108"/>
  <c r="AC92"/>
  <c r="AC74"/>
  <c r="AJ92"/>
  <c r="AJ74"/>
  <c r="AN108"/>
  <c r="AN92"/>
  <c r="AN74"/>
  <c r="AR108"/>
  <c r="AR92"/>
  <c r="AR74"/>
  <c r="AV108"/>
  <c r="AV92"/>
  <c r="AV74"/>
  <c r="AX108"/>
  <c r="AX92"/>
  <c r="AX74"/>
  <c r="BB108"/>
  <c r="BB92"/>
  <c r="BB74"/>
  <c r="BD108"/>
  <c r="BD92"/>
  <c r="BD74"/>
  <c r="BF108"/>
  <c r="BF92"/>
  <c r="BF74"/>
  <c r="BH108"/>
  <c r="BH92"/>
  <c r="BH74"/>
  <c r="BJ108"/>
  <c r="BJ92"/>
  <c r="BJ74"/>
  <c r="BL108"/>
  <c r="BL92"/>
  <c r="BL74"/>
  <c r="BN108"/>
  <c r="BN92"/>
  <c r="BN74"/>
  <c r="BP108"/>
  <c r="BP92"/>
  <c r="BP74"/>
  <c r="D53"/>
  <c r="D52"/>
  <c r="F53"/>
  <c r="F52"/>
  <c r="H53"/>
  <c r="H52"/>
  <c r="J53"/>
  <c r="J52"/>
  <c r="L53"/>
  <c r="L52"/>
  <c r="N53"/>
  <c r="N52"/>
  <c r="P53"/>
  <c r="P52"/>
  <c r="R53"/>
  <c r="R52"/>
  <c r="T53"/>
  <c r="T52"/>
  <c r="V53"/>
  <c r="V52"/>
  <c r="Z53"/>
  <c r="Z52"/>
  <c r="AB53"/>
  <c r="AB52"/>
  <c r="AD53"/>
  <c r="AD52"/>
  <c r="AK53"/>
  <c r="AK52"/>
  <c r="AM53"/>
  <c r="AM52"/>
  <c r="AO53"/>
  <c r="AO52"/>
  <c r="AQ53"/>
  <c r="AQ52"/>
  <c r="AS53"/>
  <c r="AS52"/>
  <c r="AU53"/>
  <c r="AU52"/>
  <c r="AW53"/>
  <c r="AW52"/>
  <c r="AY53"/>
  <c r="AY52"/>
  <c r="BA53"/>
  <c r="BA52"/>
  <c r="BC53"/>
  <c r="BC52"/>
  <c r="BE53"/>
  <c r="BE52"/>
  <c r="BG53"/>
  <c r="BG52"/>
  <c r="BI53"/>
  <c r="BI52"/>
  <c r="BK53"/>
  <c r="BK52"/>
  <c r="BM53"/>
  <c r="BM52"/>
  <c r="BO53"/>
  <c r="BO52"/>
  <c r="BQ53"/>
  <c r="BQ52"/>
  <c r="D118"/>
  <c r="D119" s="1"/>
  <c r="D102"/>
  <c r="D103" s="1"/>
  <c r="F118"/>
  <c r="F119" s="1"/>
  <c r="F102"/>
  <c r="F103" s="1"/>
  <c r="H118"/>
  <c r="H119" s="1"/>
  <c r="H102"/>
  <c r="H103" s="1"/>
  <c r="J118"/>
  <c r="J119" s="1"/>
  <c r="J102"/>
  <c r="J103" s="1"/>
  <c r="L118"/>
  <c r="L119" s="1"/>
  <c r="L102"/>
  <c r="L103" s="1"/>
  <c r="N118"/>
  <c r="N119" s="1"/>
  <c r="N102"/>
  <c r="N103" s="1"/>
  <c r="P118"/>
  <c r="P119" s="1"/>
  <c r="P102"/>
  <c r="P103" s="1"/>
  <c r="R118"/>
  <c r="R119" s="1"/>
  <c r="R102"/>
  <c r="R103" s="1"/>
  <c r="T118"/>
  <c r="T119" s="1"/>
  <c r="T102"/>
  <c r="T103" s="1"/>
  <c r="V118"/>
  <c r="V119" s="1"/>
  <c r="V102"/>
  <c r="V103" s="1"/>
  <c r="X118"/>
  <c r="X119" s="1"/>
  <c r="X102"/>
  <c r="X103" s="1"/>
  <c r="Z118"/>
  <c r="Z119" s="1"/>
  <c r="Z102"/>
  <c r="Z103" s="1"/>
  <c r="AB118"/>
  <c r="AB119" s="1"/>
  <c r="AB102"/>
  <c r="AB103" s="1"/>
  <c r="AD118"/>
  <c r="AD119" s="1"/>
  <c r="AD102"/>
  <c r="AD103" s="1"/>
  <c r="AH118"/>
  <c r="AH102"/>
  <c r="AK118"/>
  <c r="AK119" s="1"/>
  <c r="AK102"/>
  <c r="AK103" s="1"/>
  <c r="AM118"/>
  <c r="AM119" s="1"/>
  <c r="AM102"/>
  <c r="AM103" s="1"/>
  <c r="AO118"/>
  <c r="AO119" s="1"/>
  <c r="AO102"/>
  <c r="AO103" s="1"/>
  <c r="AQ118"/>
  <c r="AQ119" s="1"/>
  <c r="AQ102"/>
  <c r="AQ103" s="1"/>
  <c r="AS118"/>
  <c r="AS119" s="1"/>
  <c r="AS102"/>
  <c r="AS103" s="1"/>
  <c r="AU118"/>
  <c r="AU119" s="1"/>
  <c r="AU102"/>
  <c r="AU103" s="1"/>
  <c r="AW118"/>
  <c r="AW119" s="1"/>
  <c r="AW102"/>
  <c r="AW103" s="1"/>
  <c r="AY118"/>
  <c r="AY119" s="1"/>
  <c r="AY102"/>
  <c r="AY103" s="1"/>
  <c r="BA118"/>
  <c r="BA119" s="1"/>
  <c r="BA102"/>
  <c r="BA103" s="1"/>
  <c r="BC118"/>
  <c r="BC119" s="1"/>
  <c r="BC102"/>
  <c r="BC103" s="1"/>
  <c r="BE118"/>
  <c r="BE119" s="1"/>
  <c r="BE102"/>
  <c r="BE103" s="1"/>
  <c r="BG118"/>
  <c r="BG119" s="1"/>
  <c r="BG102"/>
  <c r="BG103" s="1"/>
  <c r="BI118"/>
  <c r="BI119" s="1"/>
  <c r="BI102"/>
  <c r="BI103" s="1"/>
  <c r="BK118"/>
  <c r="BK119" s="1"/>
  <c r="BK102"/>
  <c r="BK103" s="1"/>
  <c r="BM118"/>
  <c r="BM119" s="1"/>
  <c r="BM102"/>
  <c r="BM103" s="1"/>
  <c r="BO118"/>
  <c r="BO119" s="1"/>
  <c r="BO102"/>
  <c r="BO103" s="1"/>
  <c r="BQ118"/>
  <c r="BQ119" s="1"/>
  <c r="BQ102"/>
  <c r="BQ103" s="1"/>
  <c r="E51"/>
  <c r="G51"/>
  <c r="I51"/>
  <c r="K51"/>
  <c r="M51"/>
  <c r="O51"/>
  <c r="Q51"/>
  <c r="S51"/>
  <c r="U51"/>
  <c r="W51"/>
  <c r="Y51"/>
  <c r="AA51"/>
  <c r="AC51"/>
  <c r="AE51"/>
  <c r="AJ51"/>
  <c r="AL51"/>
  <c r="AN51"/>
  <c r="AP51"/>
  <c r="AR51"/>
  <c r="AT51"/>
  <c r="AV51"/>
  <c r="AX51"/>
  <c r="AZ51"/>
  <c r="BB51"/>
  <c r="BD51"/>
  <c r="BF51"/>
  <c r="BH51"/>
  <c r="BJ51"/>
  <c r="BL51"/>
  <c r="BN51"/>
  <c r="BP51"/>
  <c r="X52"/>
  <c r="E53"/>
  <c r="M53"/>
  <c r="W53"/>
  <c r="D86"/>
  <c r="D87" s="1"/>
  <c r="F86"/>
  <c r="F87" s="1"/>
  <c r="H86"/>
  <c r="H87" s="1"/>
  <c r="J86"/>
  <c r="J87" s="1"/>
  <c r="L86"/>
  <c r="L87" s="1"/>
  <c r="N86"/>
  <c r="N87" s="1"/>
  <c r="P86"/>
  <c r="P87" s="1"/>
  <c r="R86"/>
  <c r="R87" s="1"/>
  <c r="T86"/>
  <c r="T87" s="1"/>
  <c r="V86"/>
  <c r="V87" s="1"/>
  <c r="X86"/>
  <c r="X87" s="1"/>
  <c r="Z86"/>
  <c r="Z87" s="1"/>
  <c r="AB86"/>
  <c r="AB87" s="1"/>
  <c r="AD86"/>
  <c r="AD87" s="1"/>
  <c r="AH86"/>
  <c r="AK86"/>
  <c r="AK87" s="1"/>
  <c r="AM86"/>
  <c r="AM87" s="1"/>
  <c r="AO86"/>
  <c r="AO87" s="1"/>
  <c r="AQ86"/>
  <c r="AQ87" s="1"/>
  <c r="AS86"/>
  <c r="AS87" s="1"/>
  <c r="AU86"/>
  <c r="AU87" s="1"/>
  <c r="AW86"/>
  <c r="AW87" s="1"/>
  <c r="AY86"/>
  <c r="AY87" s="1"/>
  <c r="BA86"/>
  <c r="BA87" s="1"/>
  <c r="BC86"/>
  <c r="BC87" s="1"/>
  <c r="BE86"/>
  <c r="BE87" s="1"/>
  <c r="BG86"/>
  <c r="BG87" s="1"/>
  <c r="BI86"/>
  <c r="BI87" s="1"/>
  <c r="BK86"/>
  <c r="BK87" s="1"/>
  <c r="BM86"/>
  <c r="BM87" s="1"/>
  <c r="BO86"/>
  <c r="BO87" s="1"/>
  <c r="E118"/>
  <c r="E119" s="1"/>
  <c r="E102"/>
  <c r="E103" s="1"/>
  <c r="G118"/>
  <c r="G119" s="1"/>
  <c r="G102"/>
  <c r="G103" s="1"/>
  <c r="I118"/>
  <c r="I119" s="1"/>
  <c r="I102"/>
  <c r="I103" s="1"/>
  <c r="K118"/>
  <c r="K119" s="1"/>
  <c r="K102"/>
  <c r="K103" s="1"/>
  <c r="M118"/>
  <c r="M119" s="1"/>
  <c r="M102"/>
  <c r="M103" s="1"/>
  <c r="O118"/>
  <c r="O119" s="1"/>
  <c r="O102"/>
  <c r="O103" s="1"/>
  <c r="Q118"/>
  <c r="Q119" s="1"/>
  <c r="Q102"/>
  <c r="Q103" s="1"/>
  <c r="S118"/>
  <c r="S119" s="1"/>
  <c r="S102"/>
  <c r="S103" s="1"/>
  <c r="U118"/>
  <c r="U119" s="1"/>
  <c r="U102"/>
  <c r="U103" s="1"/>
  <c r="W118"/>
  <c r="W119" s="1"/>
  <c r="W102"/>
  <c r="W103" s="1"/>
  <c r="Y118"/>
  <c r="Y119" s="1"/>
  <c r="Y102"/>
  <c r="Y103" s="1"/>
  <c r="AA118"/>
  <c r="AA119" s="1"/>
  <c r="AA102"/>
  <c r="AA103" s="1"/>
  <c r="AC118"/>
  <c r="AC119" s="1"/>
  <c r="AC102"/>
  <c r="AC103" s="1"/>
  <c r="AE118"/>
  <c r="AE119" s="1"/>
  <c r="AE102"/>
  <c r="AE103" s="1"/>
  <c r="AJ118"/>
  <c r="AJ119" s="1"/>
  <c r="AJ102"/>
  <c r="AJ103" s="1"/>
  <c r="AL118"/>
  <c r="AL119" s="1"/>
  <c r="AL102"/>
  <c r="AL103" s="1"/>
  <c r="AN118"/>
  <c r="AN119" s="1"/>
  <c r="AN102"/>
  <c r="AN103" s="1"/>
  <c r="AP118"/>
  <c r="AP119" s="1"/>
  <c r="AP102"/>
  <c r="AP103" s="1"/>
  <c r="AR118"/>
  <c r="AR119" s="1"/>
  <c r="AR102"/>
  <c r="AR103" s="1"/>
  <c r="AT118"/>
  <c r="AT119" s="1"/>
  <c r="AT102"/>
  <c r="AT103" s="1"/>
  <c r="AV118"/>
  <c r="AV119" s="1"/>
  <c r="AV102"/>
  <c r="AV103" s="1"/>
  <c r="AX118"/>
  <c r="AX119" s="1"/>
  <c r="AX102"/>
  <c r="AX103" s="1"/>
  <c r="AZ118"/>
  <c r="AZ119" s="1"/>
  <c r="AZ102"/>
  <c r="AZ103" s="1"/>
  <c r="BB118"/>
  <c r="BB119" s="1"/>
  <c r="BB102"/>
  <c r="BB103" s="1"/>
  <c r="BD118"/>
  <c r="BD119" s="1"/>
  <c r="BD102"/>
  <c r="BD103" s="1"/>
  <c r="BF118"/>
  <c r="BF119" s="1"/>
  <c r="BF102"/>
  <c r="BF103" s="1"/>
  <c r="BH118"/>
  <c r="BH119" s="1"/>
  <c r="BH102"/>
  <c r="BH103" s="1"/>
  <c r="BJ118"/>
  <c r="BJ119" s="1"/>
  <c r="BJ102"/>
  <c r="BJ103" s="1"/>
  <c r="BL118"/>
  <c r="BL119" s="1"/>
  <c r="BL102"/>
  <c r="BL103" s="1"/>
  <c r="BN118"/>
  <c r="BN119" s="1"/>
  <c r="BN102"/>
  <c r="BN103" s="1"/>
  <c r="BP118"/>
  <c r="BP119" s="1"/>
  <c r="BP102"/>
  <c r="BP103" s="1"/>
  <c r="BP86"/>
  <c r="BP87" s="1"/>
  <c r="X53"/>
  <c r="D68"/>
  <c r="D69" s="1"/>
  <c r="F68"/>
  <c r="F69" s="1"/>
  <c r="H68"/>
  <c r="H69" s="1"/>
  <c r="J68"/>
  <c r="J69" s="1"/>
  <c r="L68"/>
  <c r="L69" s="1"/>
  <c r="N68"/>
  <c r="N69" s="1"/>
  <c r="P68"/>
  <c r="P69" s="1"/>
  <c r="R68"/>
  <c r="R69" s="1"/>
  <c r="T68"/>
  <c r="T69" s="1"/>
  <c r="V68"/>
  <c r="V69" s="1"/>
  <c r="X68"/>
  <c r="Z68"/>
  <c r="Z69" s="1"/>
  <c r="AB68"/>
  <c r="AB69" s="1"/>
  <c r="AD68"/>
  <c r="AD69" s="1"/>
  <c r="AH68"/>
  <c r="AK68"/>
  <c r="AK69" s="1"/>
  <c r="AM68"/>
  <c r="AM69" s="1"/>
  <c r="AO68"/>
  <c r="AO69" s="1"/>
  <c r="AQ68"/>
  <c r="AQ69" s="1"/>
  <c r="AS68"/>
  <c r="AS69" s="1"/>
  <c r="AU68"/>
  <c r="AU69" s="1"/>
  <c r="AW68"/>
  <c r="AW69" s="1"/>
  <c r="AY68"/>
  <c r="AY69" s="1"/>
  <c r="BA68"/>
  <c r="BA69" s="1"/>
  <c r="BC68"/>
  <c r="BC69" s="1"/>
  <c r="BE68"/>
  <c r="BE69" s="1"/>
  <c r="BG68"/>
  <c r="BG69" s="1"/>
  <c r="BI68"/>
  <c r="BI69" s="1"/>
  <c r="BK68"/>
  <c r="BK69" s="1"/>
  <c r="BM68"/>
  <c r="BM69" s="1"/>
  <c r="BO68"/>
  <c r="BO69" s="1"/>
  <c r="BQ68"/>
  <c r="BQ69" s="1"/>
  <c r="E86"/>
  <c r="E87" s="1"/>
  <c r="G86"/>
  <c r="G87" s="1"/>
  <c r="I86"/>
  <c r="I87" s="1"/>
  <c r="K86"/>
  <c r="K87" s="1"/>
  <c r="M86"/>
  <c r="M87" s="1"/>
  <c r="O86"/>
  <c r="O87" s="1"/>
  <c r="Q86"/>
  <c r="Q87" s="1"/>
  <c r="S86"/>
  <c r="S87" s="1"/>
  <c r="U86"/>
  <c r="U87" s="1"/>
  <c r="W86"/>
  <c r="W87" s="1"/>
  <c r="Y86"/>
  <c r="Y87" s="1"/>
  <c r="AA86"/>
  <c r="AA87" s="1"/>
  <c r="AC86"/>
  <c r="AC87" s="1"/>
  <c r="AE86"/>
  <c r="AE87" s="1"/>
  <c r="AJ86"/>
  <c r="AJ87" s="1"/>
  <c r="AL86"/>
  <c r="AL87" s="1"/>
  <c r="AN86"/>
  <c r="AN87" s="1"/>
  <c r="AP86"/>
  <c r="AP87" s="1"/>
  <c r="AR86"/>
  <c r="AR87" s="1"/>
  <c r="AT86"/>
  <c r="AT87" s="1"/>
  <c r="AV86"/>
  <c r="AV87" s="1"/>
  <c r="AX86"/>
  <c r="AX87" s="1"/>
  <c r="AZ86"/>
  <c r="AZ87" s="1"/>
  <c r="BB86"/>
  <c r="BB87" s="1"/>
  <c r="BD86"/>
  <c r="BD87" s="1"/>
  <c r="BF86"/>
  <c r="BF87" s="1"/>
  <c r="BH86"/>
  <c r="BH87" s="1"/>
  <c r="BJ86"/>
  <c r="BJ87" s="1"/>
  <c r="BL86"/>
  <c r="BL87" s="1"/>
  <c r="BN86"/>
  <c r="BN87" s="1"/>
  <c r="BQ86"/>
  <c r="BQ87" s="1"/>
  <c r="G71" l="1"/>
  <c r="I71"/>
  <c r="BN70"/>
  <c r="W70"/>
  <c r="BD71"/>
  <c r="AX70"/>
  <c r="G53"/>
  <c r="BJ71"/>
  <c r="BH71"/>
  <c r="AP70"/>
  <c r="O70"/>
  <c r="AZ71"/>
  <c r="U53"/>
  <c r="AV70"/>
  <c r="Y71"/>
  <c r="U70"/>
  <c r="K71"/>
  <c r="BB70"/>
  <c r="BL71"/>
  <c r="AT71"/>
  <c r="Q70"/>
  <c r="AL71"/>
  <c r="G39" i="5"/>
  <c r="Q39"/>
  <c r="S53" i="4"/>
  <c r="AJ70"/>
  <c r="AC71"/>
  <c r="M71"/>
  <c r="U39" i="5"/>
  <c r="O39"/>
  <c r="I39"/>
  <c r="S39"/>
  <c r="AU73"/>
  <c r="L73"/>
  <c r="BI90"/>
  <c r="AS90"/>
  <c r="V90"/>
  <c r="R91"/>
  <c r="J90"/>
  <c r="F90"/>
  <c r="AC56"/>
  <c r="AC39"/>
  <c r="BQ90"/>
  <c r="BM91"/>
  <c r="BE90"/>
  <c r="BA90"/>
  <c r="AW90"/>
  <c r="AO90"/>
  <c r="AK91"/>
  <c r="AA56"/>
  <c r="D91"/>
  <c r="K52" i="4"/>
  <c r="BS52" s="1"/>
  <c r="BT52" s="1"/>
  <c r="K53"/>
  <c r="F73" i="5"/>
  <c r="AH89"/>
  <c r="AH91"/>
  <c r="AH90"/>
  <c r="AH70" i="4"/>
  <c r="AH69"/>
  <c r="AH71"/>
  <c r="AH119"/>
  <c r="AH121"/>
  <c r="AH120"/>
  <c r="AH88"/>
  <c r="AH87"/>
  <c r="AH89"/>
  <c r="AH103"/>
  <c r="AH105"/>
  <c r="AH104"/>
  <c r="J121"/>
  <c r="Q53"/>
  <c r="AC55" i="5"/>
  <c r="O53" i="4"/>
  <c r="Z56" i="5"/>
  <c r="Z55"/>
  <c r="Y55"/>
  <c r="AB56"/>
  <c r="Y56"/>
  <c r="I53" i="4"/>
  <c r="AB105"/>
  <c r="T121"/>
  <c r="AB121"/>
  <c r="BK91" i="5"/>
  <c r="BC91"/>
  <c r="AD120" i="4"/>
  <c r="AU121"/>
  <c r="F120"/>
  <c r="BQ120"/>
  <c r="X104"/>
  <c r="Z120"/>
  <c r="AK121"/>
  <c r="AW120"/>
  <c r="AO120"/>
  <c r="V120"/>
  <c r="BM120"/>
  <c r="H91" i="5"/>
  <c r="P91"/>
  <c r="AY90"/>
  <c r="AQ120" i="4"/>
  <c r="AC121"/>
  <c r="D120"/>
  <c r="BC120"/>
  <c r="AV121"/>
  <c r="AM105"/>
  <c r="AV120"/>
  <c r="BC105"/>
  <c r="BD120"/>
  <c r="BK105"/>
  <c r="BK104"/>
  <c r="E121"/>
  <c r="U121"/>
  <c r="U120"/>
  <c r="BC90" i="5"/>
  <c r="J91"/>
  <c r="BK90"/>
  <c r="T91"/>
  <c r="AM91"/>
  <c r="D121" i="4"/>
  <c r="BH120"/>
  <c r="E120"/>
  <c r="N120"/>
  <c r="AM104"/>
  <c r="AB91" i="5"/>
  <c r="BG90"/>
  <c r="X91"/>
  <c r="AJ120" i="4"/>
  <c r="BE120"/>
  <c r="L104"/>
  <c r="AU90" i="5"/>
  <c r="L91"/>
  <c r="AQ90"/>
  <c r="BO90"/>
  <c r="BM90"/>
  <c r="D104" i="4"/>
  <c r="AS91" i="5"/>
  <c r="R90"/>
  <c r="BE91"/>
  <c r="AK90"/>
  <c r="Z90"/>
  <c r="AW91"/>
  <c r="AD91"/>
  <c r="AO91"/>
  <c r="BQ104" i="4"/>
  <c r="BD121"/>
  <c r="I120"/>
  <c r="AY120"/>
  <c r="AB104"/>
  <c r="BN121"/>
  <c r="BK121"/>
  <c r="H121"/>
  <c r="F104"/>
  <c r="AC120"/>
  <c r="BC104"/>
  <c r="L105"/>
  <c r="BC121"/>
  <c r="L120"/>
  <c r="AO105"/>
  <c r="BL121"/>
  <c r="AN121"/>
  <c r="M121"/>
  <c r="AM121"/>
  <c r="BQ105"/>
  <c r="AU105"/>
  <c r="T104"/>
  <c r="BL120"/>
  <c r="AN120"/>
  <c r="M120"/>
  <c r="BK120"/>
  <c r="P121"/>
  <c r="AU104"/>
  <c r="AX120"/>
  <c r="Y120"/>
  <c r="H120"/>
  <c r="BG104"/>
  <c r="J104"/>
  <c r="T105"/>
  <c r="BM105"/>
  <c r="BJ121"/>
  <c r="AR120"/>
  <c r="AA121"/>
  <c r="G120"/>
  <c r="BG121"/>
  <c r="AU120"/>
  <c r="AB120"/>
  <c r="BO104"/>
  <c r="AY104"/>
  <c r="AK104"/>
  <c r="P104"/>
  <c r="BP120"/>
  <c r="AZ120"/>
  <c r="AL120"/>
  <c r="Q120"/>
  <c r="BO120"/>
  <c r="AY121"/>
  <c r="AM120"/>
  <c r="T120"/>
  <c r="BI105"/>
  <c r="AQ104"/>
  <c r="Z105"/>
  <c r="H104"/>
  <c r="AP121"/>
  <c r="AW104"/>
  <c r="D105"/>
  <c r="L121"/>
  <c r="K120"/>
  <c r="AP120"/>
  <c r="BQ121"/>
  <c r="AO104"/>
  <c r="BJ120"/>
  <c r="BB121"/>
  <c r="AE120"/>
  <c r="W121"/>
  <c r="BI121"/>
  <c r="BA120"/>
  <c r="AQ121"/>
  <c r="BI104"/>
  <c r="BA105"/>
  <c r="AD104"/>
  <c r="V105"/>
  <c r="AD105"/>
  <c r="BB120"/>
  <c r="AT121"/>
  <c r="W120"/>
  <c r="O121"/>
  <c r="BA121"/>
  <c r="AS120"/>
  <c r="X120"/>
  <c r="BA104"/>
  <c r="AS105"/>
  <c r="V104"/>
  <c r="N105"/>
  <c r="AE121"/>
  <c r="BI120"/>
  <c r="AT120"/>
  <c r="AL121"/>
  <c r="O120"/>
  <c r="G121"/>
  <c r="AS121"/>
  <c r="AK120"/>
  <c r="X121"/>
  <c r="P120"/>
  <c r="AS104"/>
  <c r="AK105"/>
  <c r="N104"/>
  <c r="F105"/>
  <c r="BN120"/>
  <c r="BF121"/>
  <c r="AA120"/>
  <c r="S121"/>
  <c r="Z121"/>
  <c r="R120"/>
  <c r="BM104"/>
  <c r="BE105"/>
  <c r="Z104"/>
  <c r="R105"/>
  <c r="BF120"/>
  <c r="AX121"/>
  <c r="S120"/>
  <c r="K121"/>
  <c r="BO121"/>
  <c r="BG120"/>
  <c r="R121"/>
  <c r="J120"/>
  <c r="BE104"/>
  <c r="AW105"/>
  <c r="R104"/>
  <c r="J105"/>
  <c r="V91" i="5"/>
  <c r="BA91"/>
  <c r="BQ91"/>
  <c r="N91"/>
  <c r="BI91"/>
  <c r="F91"/>
  <c r="BM121" i="4"/>
  <c r="BE121"/>
  <c r="AW121"/>
  <c r="AO121"/>
  <c r="AD121"/>
  <c r="V121"/>
  <c r="N121"/>
  <c r="F121"/>
  <c r="BP121"/>
  <c r="BH121"/>
  <c r="AZ121"/>
  <c r="AR121"/>
  <c r="AJ121"/>
  <c r="Y121"/>
  <c r="Q121"/>
  <c r="I121"/>
  <c r="BO105"/>
  <c r="BG105"/>
  <c r="AY105"/>
  <c r="AQ105"/>
  <c r="X105"/>
  <c r="P105"/>
  <c r="H105"/>
  <c r="BP88" i="5"/>
  <c r="BP71"/>
  <c r="BN88"/>
  <c r="BN71"/>
  <c r="BL88"/>
  <c r="BL71"/>
  <c r="BJ88"/>
  <c r="BJ71"/>
  <c r="BH88"/>
  <c r="BH71"/>
  <c r="BF88"/>
  <c r="BF71"/>
  <c r="BD88"/>
  <c r="BD71"/>
  <c r="BB88"/>
  <c r="BB71"/>
  <c r="AZ88"/>
  <c r="AZ71"/>
  <c r="AX88"/>
  <c r="AX71"/>
  <c r="AV88"/>
  <c r="AV71"/>
  <c r="AT88"/>
  <c r="AT71"/>
  <c r="AR88"/>
  <c r="AR71"/>
  <c r="AP88"/>
  <c r="AP71"/>
  <c r="AN88"/>
  <c r="AN71"/>
  <c r="AL88"/>
  <c r="AL71"/>
  <c r="AJ88"/>
  <c r="AJ71"/>
  <c r="AE88"/>
  <c r="AE71"/>
  <c r="AC88"/>
  <c r="AC71"/>
  <c r="AA88"/>
  <c r="AA71"/>
  <c r="Y88"/>
  <c r="Y71"/>
  <c r="W88"/>
  <c r="W71"/>
  <c r="U88"/>
  <c r="U71"/>
  <c r="S88"/>
  <c r="S71"/>
  <c r="Q88"/>
  <c r="Q71"/>
  <c r="O88"/>
  <c r="O71"/>
  <c r="M88"/>
  <c r="M71"/>
  <c r="K88"/>
  <c r="K71"/>
  <c r="I88"/>
  <c r="I71"/>
  <c r="G88"/>
  <c r="G71"/>
  <c r="E88"/>
  <c r="E71"/>
  <c r="BQ104"/>
  <c r="BQ89"/>
  <c r="BM104"/>
  <c r="BM89"/>
  <c r="BI104"/>
  <c r="BI89"/>
  <c r="BE104"/>
  <c r="BE89"/>
  <c r="BA104"/>
  <c r="BA89"/>
  <c r="AW104"/>
  <c r="AW89"/>
  <c r="AS104"/>
  <c r="AS89"/>
  <c r="AO104"/>
  <c r="AO89"/>
  <c r="AK104"/>
  <c r="AK89"/>
  <c r="AD104"/>
  <c r="AD89"/>
  <c r="Z104"/>
  <c r="Z89"/>
  <c r="BP73"/>
  <c r="BN73"/>
  <c r="BL73"/>
  <c r="BJ73"/>
  <c r="BH73"/>
  <c r="BF73"/>
  <c r="BD73"/>
  <c r="BB73"/>
  <c r="AZ73"/>
  <c r="AX73"/>
  <c r="AV73"/>
  <c r="AT73"/>
  <c r="AR73"/>
  <c r="AP73"/>
  <c r="AN73"/>
  <c r="AL73"/>
  <c r="AJ73"/>
  <c r="AE73"/>
  <c r="AC73"/>
  <c r="AA73"/>
  <c r="Y73"/>
  <c r="W73"/>
  <c r="U73"/>
  <c r="S73"/>
  <c r="Q73"/>
  <c r="O73"/>
  <c r="M73"/>
  <c r="K73"/>
  <c r="I73"/>
  <c r="G73"/>
  <c r="E73"/>
  <c r="BO104"/>
  <c r="BO89"/>
  <c r="BK104"/>
  <c r="BK89"/>
  <c r="BG104"/>
  <c r="BG89"/>
  <c r="BC104"/>
  <c r="BC89"/>
  <c r="AY104"/>
  <c r="AY89"/>
  <c r="AU104"/>
  <c r="AU89"/>
  <c r="AQ104"/>
  <c r="AQ89"/>
  <c r="AM104"/>
  <c r="AM89"/>
  <c r="AH104"/>
  <c r="AB104"/>
  <c r="AB89"/>
  <c r="X104"/>
  <c r="X89"/>
  <c r="V104"/>
  <c r="V89"/>
  <c r="T104"/>
  <c r="T89"/>
  <c r="R104"/>
  <c r="R89"/>
  <c r="P104"/>
  <c r="P89"/>
  <c r="N104"/>
  <c r="N89"/>
  <c r="L104"/>
  <c r="L89"/>
  <c r="J104"/>
  <c r="J89"/>
  <c r="H104"/>
  <c r="H89"/>
  <c r="F104"/>
  <c r="F89"/>
  <c r="D104"/>
  <c r="D89"/>
  <c r="BP72"/>
  <c r="BN72"/>
  <c r="BL72"/>
  <c r="BJ72"/>
  <c r="BH72"/>
  <c r="BF72"/>
  <c r="BD72"/>
  <c r="BB72"/>
  <c r="AZ72"/>
  <c r="AX72"/>
  <c r="AV72"/>
  <c r="AT72"/>
  <c r="AR72"/>
  <c r="AP72"/>
  <c r="AN72"/>
  <c r="AL72"/>
  <c r="AJ72"/>
  <c r="AE72"/>
  <c r="AC72"/>
  <c r="AA72"/>
  <c r="Y72"/>
  <c r="W72"/>
  <c r="U72"/>
  <c r="S72"/>
  <c r="Q72"/>
  <c r="O72"/>
  <c r="M72"/>
  <c r="K72"/>
  <c r="I72"/>
  <c r="G72"/>
  <c r="E72"/>
  <c r="BP105" i="4"/>
  <c r="BN105"/>
  <c r="BL105"/>
  <c r="BJ105"/>
  <c r="BH105"/>
  <c r="BF105"/>
  <c r="BD105"/>
  <c r="BB105"/>
  <c r="AZ105"/>
  <c r="AX105"/>
  <c r="AV105"/>
  <c r="AT105"/>
  <c r="AR105"/>
  <c r="AP105"/>
  <c r="AN105"/>
  <c r="AL105"/>
  <c r="AJ105"/>
  <c r="AE105"/>
  <c r="AC105"/>
  <c r="AA105"/>
  <c r="Y105"/>
  <c r="W105"/>
  <c r="U105"/>
  <c r="S105"/>
  <c r="Q105"/>
  <c r="O105"/>
  <c r="M105"/>
  <c r="K105"/>
  <c r="I105"/>
  <c r="G105"/>
  <c r="E105"/>
  <c r="BP89"/>
  <c r="BN89"/>
  <c r="BL89"/>
  <c r="BJ89"/>
  <c r="BH89"/>
  <c r="BF89"/>
  <c r="BD89"/>
  <c r="BB89"/>
  <c r="AZ89"/>
  <c r="AX89"/>
  <c r="AV89"/>
  <c r="AT89"/>
  <c r="AR89"/>
  <c r="AP89"/>
  <c r="AN89"/>
  <c r="AL89"/>
  <c r="AJ89"/>
  <c r="AE89"/>
  <c r="AC89"/>
  <c r="AA89"/>
  <c r="Y89"/>
  <c r="W89"/>
  <c r="U89"/>
  <c r="S89"/>
  <c r="Q89"/>
  <c r="O89"/>
  <c r="M89"/>
  <c r="K89"/>
  <c r="I89"/>
  <c r="G89"/>
  <c r="E89"/>
  <c r="BQ70"/>
  <c r="BO70"/>
  <c r="BM70"/>
  <c r="BK70"/>
  <c r="BI70"/>
  <c r="BG70"/>
  <c r="BE70"/>
  <c r="BC70"/>
  <c r="BA70"/>
  <c r="AY70"/>
  <c r="AW70"/>
  <c r="AU70"/>
  <c r="AS70"/>
  <c r="AQ70"/>
  <c r="AO70"/>
  <c r="AM70"/>
  <c r="AK70"/>
  <c r="AD70"/>
  <c r="AB70"/>
  <c r="Z70"/>
  <c r="V70"/>
  <c r="T70"/>
  <c r="R70"/>
  <c r="P70"/>
  <c r="N70"/>
  <c r="L70"/>
  <c r="J70"/>
  <c r="H70"/>
  <c r="F70"/>
  <c r="D70"/>
  <c r="BQ89"/>
  <c r="BO89"/>
  <c r="BM89"/>
  <c r="BK89"/>
  <c r="BI89"/>
  <c r="BG89"/>
  <c r="BE89"/>
  <c r="BC89"/>
  <c r="BA89"/>
  <c r="AY89"/>
  <c r="AW89"/>
  <c r="AU89"/>
  <c r="AS89"/>
  <c r="AQ89"/>
  <c r="AO89"/>
  <c r="AM89"/>
  <c r="AK89"/>
  <c r="AD88"/>
  <c r="AB88"/>
  <c r="Z88"/>
  <c r="X88"/>
  <c r="V88"/>
  <c r="T88"/>
  <c r="R88"/>
  <c r="P88"/>
  <c r="N88"/>
  <c r="L88"/>
  <c r="J88"/>
  <c r="H88"/>
  <c r="F88"/>
  <c r="D88"/>
  <c r="X70"/>
  <c r="X71"/>
  <c r="X69"/>
  <c r="BP104"/>
  <c r="BN104"/>
  <c r="BL104"/>
  <c r="BJ104"/>
  <c r="BH104"/>
  <c r="BF104"/>
  <c r="BD104"/>
  <c r="BB104"/>
  <c r="AZ104"/>
  <c r="AX104"/>
  <c r="AV104"/>
  <c r="AT104"/>
  <c r="AR104"/>
  <c r="AP104"/>
  <c r="AN104"/>
  <c r="AL104"/>
  <c r="AJ104"/>
  <c r="AE104"/>
  <c r="AC104"/>
  <c r="AA104"/>
  <c r="Y104"/>
  <c r="W104"/>
  <c r="U104"/>
  <c r="S104"/>
  <c r="Q104"/>
  <c r="O104"/>
  <c r="M104"/>
  <c r="K104"/>
  <c r="I104"/>
  <c r="G104"/>
  <c r="E104"/>
  <c r="BP88"/>
  <c r="BN88"/>
  <c r="BL88"/>
  <c r="BJ88"/>
  <c r="BH88"/>
  <c r="BF88"/>
  <c r="BD88"/>
  <c r="BB88"/>
  <c r="AZ88"/>
  <c r="AX88"/>
  <c r="AV88"/>
  <c r="AT88"/>
  <c r="AR88"/>
  <c r="AP88"/>
  <c r="AN88"/>
  <c r="AL88"/>
  <c r="AJ88"/>
  <c r="AE88"/>
  <c r="AC88"/>
  <c r="AA88"/>
  <c r="Y88"/>
  <c r="W88"/>
  <c r="U88"/>
  <c r="S88"/>
  <c r="Q88"/>
  <c r="O88"/>
  <c r="M88"/>
  <c r="K88"/>
  <c r="I88"/>
  <c r="G88"/>
  <c r="E88"/>
  <c r="BQ71"/>
  <c r="BO71"/>
  <c r="BM71"/>
  <c r="BK71"/>
  <c r="BI71"/>
  <c r="BG71"/>
  <c r="BE71"/>
  <c r="BC71"/>
  <c r="BA71"/>
  <c r="AY71"/>
  <c r="AW71"/>
  <c r="AU71"/>
  <c r="AS71"/>
  <c r="AQ71"/>
  <c r="AO71"/>
  <c r="AM71"/>
  <c r="AK71"/>
  <c r="AD71"/>
  <c r="AB71"/>
  <c r="Z71"/>
  <c r="V71"/>
  <c r="T71"/>
  <c r="R71"/>
  <c r="P71"/>
  <c r="N71"/>
  <c r="L71"/>
  <c r="J71"/>
  <c r="H71"/>
  <c r="F71"/>
  <c r="D71"/>
  <c r="BQ88"/>
  <c r="BO88"/>
  <c r="BM88"/>
  <c r="BK88"/>
  <c r="BI88"/>
  <c r="BG88"/>
  <c r="BE88"/>
  <c r="BC88"/>
  <c r="BA88"/>
  <c r="AY88"/>
  <c r="AW88"/>
  <c r="AU88"/>
  <c r="AS88"/>
  <c r="AQ88"/>
  <c r="AO88"/>
  <c r="AM88"/>
  <c r="AK88"/>
  <c r="AD89"/>
  <c r="AB89"/>
  <c r="Z89"/>
  <c r="X89"/>
  <c r="V89"/>
  <c r="T89"/>
  <c r="R89"/>
  <c r="P89"/>
  <c r="N89"/>
  <c r="L89"/>
  <c r="J89"/>
  <c r="H89"/>
  <c r="F89"/>
  <c r="D89"/>
  <c r="AH105" i="5" l="1"/>
  <c r="AH107"/>
  <c r="AH106"/>
  <c r="BS39"/>
  <c r="BS56"/>
  <c r="BT56" s="1"/>
  <c r="BS53" i="4"/>
  <c r="BT53" s="1"/>
  <c r="BS55" i="5"/>
  <c r="BT55" s="1"/>
  <c r="BS121" i="4"/>
  <c r="BT121" s="1"/>
  <c r="BS120"/>
  <c r="BT120" s="1"/>
  <c r="BS71"/>
  <c r="BT71" s="1"/>
  <c r="BS104"/>
  <c r="BT104" s="1"/>
  <c r="BS105"/>
  <c r="BT105" s="1"/>
  <c r="BS72" i="5"/>
  <c r="BT72" s="1"/>
  <c r="D120"/>
  <c r="D105"/>
  <c r="D107"/>
  <c r="D106"/>
  <c r="F120"/>
  <c r="F105"/>
  <c r="F107"/>
  <c r="F106"/>
  <c r="H120"/>
  <c r="H105"/>
  <c r="H107"/>
  <c r="H106"/>
  <c r="J120"/>
  <c r="J105"/>
  <c r="J107"/>
  <c r="J106"/>
  <c r="L120"/>
  <c r="L105"/>
  <c r="L107"/>
  <c r="L106"/>
  <c r="N120"/>
  <c r="N105"/>
  <c r="N107"/>
  <c r="N106"/>
  <c r="P120"/>
  <c r="P105"/>
  <c r="P107"/>
  <c r="P106"/>
  <c r="R120"/>
  <c r="R105"/>
  <c r="R107"/>
  <c r="R106"/>
  <c r="T120"/>
  <c r="T105"/>
  <c r="T107"/>
  <c r="T106"/>
  <c r="V120"/>
  <c r="V105"/>
  <c r="V107"/>
  <c r="V106"/>
  <c r="X120"/>
  <c r="X105"/>
  <c r="X107"/>
  <c r="X106"/>
  <c r="AB120"/>
  <c r="AB105"/>
  <c r="AB107"/>
  <c r="AB106"/>
  <c r="AH120"/>
  <c r="AM120"/>
  <c r="AM105"/>
  <c r="AM107"/>
  <c r="AM106"/>
  <c r="AQ120"/>
  <c r="AQ105"/>
  <c r="AQ107"/>
  <c r="AQ106"/>
  <c r="AU120"/>
  <c r="AU105"/>
  <c r="AU107"/>
  <c r="AU106"/>
  <c r="AY120"/>
  <c r="AY105"/>
  <c r="AY107"/>
  <c r="AY106"/>
  <c r="BC120"/>
  <c r="BC105"/>
  <c r="BC107"/>
  <c r="BC106"/>
  <c r="BG120"/>
  <c r="BG105"/>
  <c r="BG107"/>
  <c r="BG106"/>
  <c r="BK120"/>
  <c r="BK105"/>
  <c r="BK107"/>
  <c r="BK106"/>
  <c r="BO120"/>
  <c r="BO105"/>
  <c r="BO107"/>
  <c r="BO106"/>
  <c r="Z120"/>
  <c r="Z105"/>
  <c r="Z107"/>
  <c r="Z106"/>
  <c r="AD120"/>
  <c r="AD105"/>
  <c r="AD107"/>
  <c r="AD106"/>
  <c r="AK120"/>
  <c r="AK105"/>
  <c r="AK107"/>
  <c r="AK106"/>
  <c r="AO120"/>
  <c r="AO105"/>
  <c r="AO107"/>
  <c r="AO106"/>
  <c r="AS120"/>
  <c r="AS105"/>
  <c r="AS107"/>
  <c r="AS106"/>
  <c r="AW120"/>
  <c r="AW105"/>
  <c r="AW107"/>
  <c r="AW106"/>
  <c r="BA120"/>
  <c r="BA105"/>
  <c r="BA107"/>
  <c r="BA106"/>
  <c r="BE120"/>
  <c r="BE105"/>
  <c r="BE107"/>
  <c r="BE106"/>
  <c r="BI120"/>
  <c r="BI105"/>
  <c r="BI107"/>
  <c r="BI106"/>
  <c r="BM120"/>
  <c r="BM105"/>
  <c r="BM107"/>
  <c r="BM106"/>
  <c r="BQ120"/>
  <c r="BQ105"/>
  <c r="BQ107"/>
  <c r="BQ106"/>
  <c r="E104"/>
  <c r="E89"/>
  <c r="E90"/>
  <c r="E91"/>
  <c r="G104"/>
  <c r="G89"/>
  <c r="G90"/>
  <c r="G91"/>
  <c r="I104"/>
  <c r="I89"/>
  <c r="I90"/>
  <c r="I91"/>
  <c r="K104"/>
  <c r="K89"/>
  <c r="K90"/>
  <c r="K91"/>
  <c r="M104"/>
  <c r="M89"/>
  <c r="M90"/>
  <c r="M91"/>
  <c r="O104"/>
  <c r="O89"/>
  <c r="O90"/>
  <c r="O91"/>
  <c r="Q104"/>
  <c r="Q89"/>
  <c r="Q90"/>
  <c r="Q91"/>
  <c r="S104"/>
  <c r="S89"/>
  <c r="S90"/>
  <c r="S91"/>
  <c r="U104"/>
  <c r="U89"/>
  <c r="U90"/>
  <c r="U91"/>
  <c r="W104"/>
  <c r="W89"/>
  <c r="W90"/>
  <c r="W91"/>
  <c r="Y104"/>
  <c r="Y89"/>
  <c r="Y90"/>
  <c r="Y91"/>
  <c r="AA104"/>
  <c r="AA89"/>
  <c r="AA90"/>
  <c r="AA91"/>
  <c r="AC104"/>
  <c r="AC89"/>
  <c r="AC90"/>
  <c r="AC91"/>
  <c r="AE104"/>
  <c r="AE89"/>
  <c r="AE90"/>
  <c r="AE91"/>
  <c r="AJ104"/>
  <c r="AJ89"/>
  <c r="AJ90"/>
  <c r="AJ91"/>
  <c r="AL104"/>
  <c r="AL89"/>
  <c r="AL90"/>
  <c r="AL91"/>
  <c r="AN104"/>
  <c r="AN89"/>
  <c r="AN90"/>
  <c r="AN91"/>
  <c r="AP104"/>
  <c r="AP89"/>
  <c r="AP90"/>
  <c r="AP91"/>
  <c r="AR104"/>
  <c r="AR89"/>
  <c r="AR90"/>
  <c r="AR91"/>
  <c r="AT104"/>
  <c r="AT89"/>
  <c r="AT90"/>
  <c r="AT91"/>
  <c r="AV104"/>
  <c r="AV89"/>
  <c r="AV90"/>
  <c r="AV91"/>
  <c r="AX104"/>
  <c r="AX89"/>
  <c r="AX90"/>
  <c r="AX91"/>
  <c r="AZ104"/>
  <c r="AZ89"/>
  <c r="AZ90"/>
  <c r="AZ91"/>
  <c r="BB104"/>
  <c r="BB89"/>
  <c r="BB90"/>
  <c r="BB91"/>
  <c r="BD104"/>
  <c r="BD89"/>
  <c r="BD90"/>
  <c r="BD91"/>
  <c r="BF104"/>
  <c r="BF89"/>
  <c r="BF90"/>
  <c r="BF91"/>
  <c r="BH104"/>
  <c r="BH89"/>
  <c r="BH90"/>
  <c r="BH91"/>
  <c r="BJ104"/>
  <c r="BJ89"/>
  <c r="BJ90"/>
  <c r="BJ91"/>
  <c r="BL104"/>
  <c r="BL89"/>
  <c r="BL90"/>
  <c r="BL91"/>
  <c r="BN104"/>
  <c r="BN89"/>
  <c r="BN90"/>
  <c r="BN91"/>
  <c r="BP104"/>
  <c r="BP89"/>
  <c r="BP90"/>
  <c r="BP91"/>
  <c r="BS73"/>
  <c r="BT73" s="1"/>
  <c r="BS89" i="4"/>
  <c r="BT89" s="1"/>
  <c r="BS70"/>
  <c r="BT70" s="1"/>
  <c r="BS88"/>
  <c r="BT88" s="1"/>
  <c r="AH122" i="5" l="1"/>
  <c r="AH121"/>
  <c r="AH123"/>
  <c r="AH57" s="1"/>
  <c r="BS91"/>
  <c r="BT91" s="1"/>
  <c r="BP120"/>
  <c r="BP105"/>
  <c r="BP106"/>
  <c r="BP107"/>
  <c r="BN120"/>
  <c r="BN105"/>
  <c r="BN106"/>
  <c r="BN107"/>
  <c r="BL120"/>
  <c r="BL105"/>
  <c r="BL106"/>
  <c r="BL107"/>
  <c r="BJ120"/>
  <c r="BJ105"/>
  <c r="BJ106"/>
  <c r="BJ107"/>
  <c r="BH120"/>
  <c r="BH105"/>
  <c r="BH106"/>
  <c r="BH107"/>
  <c r="BF120"/>
  <c r="BF105"/>
  <c r="BF106"/>
  <c r="BF107"/>
  <c r="BD120"/>
  <c r="BD105"/>
  <c r="BD106"/>
  <c r="BD107"/>
  <c r="BB120"/>
  <c r="BB105"/>
  <c r="BB106"/>
  <c r="BB107"/>
  <c r="AZ120"/>
  <c r="AZ105"/>
  <c r="AZ106"/>
  <c r="AZ107"/>
  <c r="AX120"/>
  <c r="AX105"/>
  <c r="AX106"/>
  <c r="AX107"/>
  <c r="AV120"/>
  <c r="AV105"/>
  <c r="AV106"/>
  <c r="AV107"/>
  <c r="AT120"/>
  <c r="AT105"/>
  <c r="AT106"/>
  <c r="AT107"/>
  <c r="AR120"/>
  <c r="AR105"/>
  <c r="AR106"/>
  <c r="AR107"/>
  <c r="AP120"/>
  <c r="AP105"/>
  <c r="AP106"/>
  <c r="AP107"/>
  <c r="AN120"/>
  <c r="AN105"/>
  <c r="AN106"/>
  <c r="AN107"/>
  <c r="AL120"/>
  <c r="AL105"/>
  <c r="AL106"/>
  <c r="AL107"/>
  <c r="AJ120"/>
  <c r="AJ105"/>
  <c r="AJ106"/>
  <c r="AJ107"/>
  <c r="AE120"/>
  <c r="AE105"/>
  <c r="AE106"/>
  <c r="AE107"/>
  <c r="AC120"/>
  <c r="AC105"/>
  <c r="AC106"/>
  <c r="AC107"/>
  <c r="AA120"/>
  <c r="AA105"/>
  <c r="AA106"/>
  <c r="AA107"/>
  <c r="Y120"/>
  <c r="Y105"/>
  <c r="Y106"/>
  <c r="Y107"/>
  <c r="W120"/>
  <c r="W105"/>
  <c r="W106"/>
  <c r="W107"/>
  <c r="U120"/>
  <c r="U105"/>
  <c r="U106"/>
  <c r="U107"/>
  <c r="S120"/>
  <c r="S105"/>
  <c r="S106"/>
  <c r="S107"/>
  <c r="Q120"/>
  <c r="Q105"/>
  <c r="Q106"/>
  <c r="Q107"/>
  <c r="O120"/>
  <c r="O105"/>
  <c r="O106"/>
  <c r="O107"/>
  <c r="M120"/>
  <c r="M105"/>
  <c r="M106"/>
  <c r="M107"/>
  <c r="K120"/>
  <c r="K105"/>
  <c r="K106"/>
  <c r="K107"/>
  <c r="I120"/>
  <c r="I105"/>
  <c r="I106"/>
  <c r="I107"/>
  <c r="G120"/>
  <c r="G105"/>
  <c r="G106"/>
  <c r="G107"/>
  <c r="E120"/>
  <c r="E105"/>
  <c r="E106"/>
  <c r="E107"/>
  <c r="BQ121"/>
  <c r="BQ122"/>
  <c r="BQ123"/>
  <c r="BQ57" s="1"/>
  <c r="BM121"/>
  <c r="BM122"/>
  <c r="BM123"/>
  <c r="BM57" s="1"/>
  <c r="BI121"/>
  <c r="BI122"/>
  <c r="BI123"/>
  <c r="BI57" s="1"/>
  <c r="BE121"/>
  <c r="BE122"/>
  <c r="BE123"/>
  <c r="BE57" s="1"/>
  <c r="BA121"/>
  <c r="BA122"/>
  <c r="BA123"/>
  <c r="BA57" s="1"/>
  <c r="AW121"/>
  <c r="AW122"/>
  <c r="AW123"/>
  <c r="AW57" s="1"/>
  <c r="AS121"/>
  <c r="AS122"/>
  <c r="AS123"/>
  <c r="AS57" s="1"/>
  <c r="AO121"/>
  <c r="AO122"/>
  <c r="AO123"/>
  <c r="AO57" s="1"/>
  <c r="AK121"/>
  <c r="AK122"/>
  <c r="AK123"/>
  <c r="AK57" s="1"/>
  <c r="AD121"/>
  <c r="AD122"/>
  <c r="AD123"/>
  <c r="AD57" s="1"/>
  <c r="Z121"/>
  <c r="Z122"/>
  <c r="Z123"/>
  <c r="Z57" s="1"/>
  <c r="BO121"/>
  <c r="BO122"/>
  <c r="BO123"/>
  <c r="BO57" s="1"/>
  <c r="BK121"/>
  <c r="BK122"/>
  <c r="BK123"/>
  <c r="BK57" s="1"/>
  <c r="BG121"/>
  <c r="BG122"/>
  <c r="BG123"/>
  <c r="BG57" s="1"/>
  <c r="BC121"/>
  <c r="BC122"/>
  <c r="BC123"/>
  <c r="BC57" s="1"/>
  <c r="AY121"/>
  <c r="AY122"/>
  <c r="AY123"/>
  <c r="AY57" s="1"/>
  <c r="AU121"/>
  <c r="AU122"/>
  <c r="AU123"/>
  <c r="AU57" s="1"/>
  <c r="AQ121"/>
  <c r="AQ122"/>
  <c r="AQ123"/>
  <c r="AQ57" s="1"/>
  <c r="AM121"/>
  <c r="AM122"/>
  <c r="AM123"/>
  <c r="AM57" s="1"/>
  <c r="AB121"/>
  <c r="AB122"/>
  <c r="AB123"/>
  <c r="AB57" s="1"/>
  <c r="X121"/>
  <c r="X122"/>
  <c r="X123"/>
  <c r="X57" s="1"/>
  <c r="V121"/>
  <c r="V122"/>
  <c r="V123"/>
  <c r="V57" s="1"/>
  <c r="T121"/>
  <c r="T122"/>
  <c r="T123"/>
  <c r="T57" s="1"/>
  <c r="R121"/>
  <c r="R122"/>
  <c r="R123"/>
  <c r="R57" s="1"/>
  <c r="P121"/>
  <c r="P122"/>
  <c r="P123"/>
  <c r="P57" s="1"/>
  <c r="N121"/>
  <c r="N122"/>
  <c r="N123"/>
  <c r="N57" s="1"/>
  <c r="L121"/>
  <c r="L122"/>
  <c r="L123"/>
  <c r="L57" s="1"/>
  <c r="J121"/>
  <c r="J122"/>
  <c r="J123"/>
  <c r="J57" s="1"/>
  <c r="H121"/>
  <c r="H122"/>
  <c r="H123"/>
  <c r="H57" s="1"/>
  <c r="F121"/>
  <c r="F122"/>
  <c r="F123"/>
  <c r="F57" s="1"/>
  <c r="D121"/>
  <c r="D122"/>
  <c r="D123"/>
  <c r="D57" s="1"/>
  <c r="BS90"/>
  <c r="BT90" s="1"/>
  <c r="BT55" i="4"/>
  <c r="BS106" i="5" l="1"/>
  <c r="BT106" s="1"/>
  <c r="BS107"/>
  <c r="BT107" s="1"/>
  <c r="E121"/>
  <c r="E123"/>
  <c r="E57" s="1"/>
  <c r="E122"/>
  <c r="G121"/>
  <c r="G123"/>
  <c r="G57" s="1"/>
  <c r="G122"/>
  <c r="I121"/>
  <c r="I123"/>
  <c r="I57" s="1"/>
  <c r="I122"/>
  <c r="K121"/>
  <c r="K123"/>
  <c r="K57" s="1"/>
  <c r="K122"/>
  <c r="M121"/>
  <c r="M123"/>
  <c r="M57" s="1"/>
  <c r="M122"/>
  <c r="O121"/>
  <c r="O123"/>
  <c r="O57" s="1"/>
  <c r="O122"/>
  <c r="Q121"/>
  <c r="Q123"/>
  <c r="Q57" s="1"/>
  <c r="Q122"/>
  <c r="S121"/>
  <c r="S123"/>
  <c r="S57" s="1"/>
  <c r="S122"/>
  <c r="U121"/>
  <c r="U123"/>
  <c r="U57" s="1"/>
  <c r="U122"/>
  <c r="W121"/>
  <c r="W123"/>
  <c r="W57" s="1"/>
  <c r="W122"/>
  <c r="Y121"/>
  <c r="Y123"/>
  <c r="Y57" s="1"/>
  <c r="Y122"/>
  <c r="AA121"/>
  <c r="AA123"/>
  <c r="AA57" s="1"/>
  <c r="AA122"/>
  <c r="AC121"/>
  <c r="AC123"/>
  <c r="AC57" s="1"/>
  <c r="AC122"/>
  <c r="AE121"/>
  <c r="AE123"/>
  <c r="AE57" s="1"/>
  <c r="AE122"/>
  <c r="AJ121"/>
  <c r="AJ123"/>
  <c r="AJ57" s="1"/>
  <c r="AJ122"/>
  <c r="AL121"/>
  <c r="AL123"/>
  <c r="AL57" s="1"/>
  <c r="AL122"/>
  <c r="AN121"/>
  <c r="AN123"/>
  <c r="AN57" s="1"/>
  <c r="AN122"/>
  <c r="AP121"/>
  <c r="AP123"/>
  <c r="AP57" s="1"/>
  <c r="AP122"/>
  <c r="AR121"/>
  <c r="AR123"/>
  <c r="AR57" s="1"/>
  <c r="AR122"/>
  <c r="AT121"/>
  <c r="AT123"/>
  <c r="AT57" s="1"/>
  <c r="AT122"/>
  <c r="AV121"/>
  <c r="AV123"/>
  <c r="AV57" s="1"/>
  <c r="AV122"/>
  <c r="AX121"/>
  <c r="AX123"/>
  <c r="AX57" s="1"/>
  <c r="AX122"/>
  <c r="AZ121"/>
  <c r="AZ123"/>
  <c r="AZ57" s="1"/>
  <c r="AZ122"/>
  <c r="BB121"/>
  <c r="BB123"/>
  <c r="BB57" s="1"/>
  <c r="BB122"/>
  <c r="BD121"/>
  <c r="BD123"/>
  <c r="BD57" s="1"/>
  <c r="BD122"/>
  <c r="BF121"/>
  <c r="BF123"/>
  <c r="BF57" s="1"/>
  <c r="BF122"/>
  <c r="BH121"/>
  <c r="BH123"/>
  <c r="BH57" s="1"/>
  <c r="BH122"/>
  <c r="BJ121"/>
  <c r="BJ123"/>
  <c r="BJ57" s="1"/>
  <c r="BJ122"/>
  <c r="BL121"/>
  <c r="BL123"/>
  <c r="BL57" s="1"/>
  <c r="BL122"/>
  <c r="BN121"/>
  <c r="BN123"/>
  <c r="BN57" s="1"/>
  <c r="BN122"/>
  <c r="BP121"/>
  <c r="BP123"/>
  <c r="BP57" s="1"/>
  <c r="BP122"/>
  <c r="BS122" l="1"/>
  <c r="BT122" s="1"/>
  <c r="BT58" s="1"/>
  <c r="BS123"/>
  <c r="BT123" s="1"/>
</calcChain>
</file>

<file path=xl/sharedStrings.xml><?xml version="1.0" encoding="utf-8"?>
<sst xmlns="http://schemas.openxmlformats.org/spreadsheetml/2006/main" count="700" uniqueCount="149">
  <si>
    <t xml:space="preserve">детей в количестве </t>
  </si>
  <si>
    <t>Наименование продуктов</t>
  </si>
  <si>
    <t>Кол-во человек</t>
  </si>
  <si>
    <t>Итого расход за день</t>
  </si>
  <si>
    <t>ИТОГО на 1 Чел</t>
  </si>
  <si>
    <t>Меню</t>
  </si>
  <si>
    <t>Завтрак</t>
  </si>
  <si>
    <t>Омлет натуральный с маслом</t>
  </si>
  <si>
    <t>Бутерброд с маслом</t>
  </si>
  <si>
    <t>Кофейный напиток с молоком</t>
  </si>
  <si>
    <t>Обед</t>
  </si>
  <si>
    <t>Суп гороховый</t>
  </si>
  <si>
    <t>Плов с мясом/птицей</t>
  </si>
  <si>
    <t>Хлеб пшеничный</t>
  </si>
  <si>
    <t>Хлеб ржано-пшеничный</t>
  </si>
  <si>
    <t>Компот из сухофруктов</t>
  </si>
  <si>
    <t>Полдник</t>
  </si>
  <si>
    <t>Компот из свежемороженных ягод</t>
  </si>
  <si>
    <t>Бутерброд со сгущенным молоком</t>
  </si>
  <si>
    <t>Ужин</t>
  </si>
  <si>
    <t>Картофельное пюре</t>
  </si>
  <si>
    <t>Чай с сахаром</t>
  </si>
  <si>
    <t>Итого на 1 чел</t>
  </si>
  <si>
    <t>Итого к выдаче, ГРАММ (на всех)</t>
  </si>
  <si>
    <t>ЦЕНА ЗА КИЛОГРАММ (покупная)</t>
  </si>
  <si>
    <t>руб</t>
  </si>
  <si>
    <t>ЦЕНА ЗА ГРАММ (покупная)</t>
  </si>
  <si>
    <t>Израсходовано на сумму (за граммы)</t>
  </si>
  <si>
    <t>Израсходовано на сумму (за кг)</t>
  </si>
  <si>
    <t>P/S: Итого к выдаче Яйцо- указано в шт.</t>
  </si>
  <si>
    <t>Цена за яйцо, указана за 1 шт.</t>
  </si>
  <si>
    <t>человек (1,5 - 3 года)</t>
  </si>
  <si>
    <t>Яйцо</t>
  </si>
  <si>
    <t>Изюм</t>
  </si>
  <si>
    <t>Курага</t>
  </si>
  <si>
    <t>Чернослив</t>
  </si>
  <si>
    <t>Шиповник</t>
  </si>
  <si>
    <t>Сухофрукты</t>
  </si>
  <si>
    <t>Ягода свежемороженная</t>
  </si>
  <si>
    <t>Лимон</t>
  </si>
  <si>
    <t>Кисель</t>
  </si>
  <si>
    <t xml:space="preserve">Сок </t>
  </si>
  <si>
    <t>Макаронные изделия</t>
  </si>
  <si>
    <t>Мука</t>
  </si>
  <si>
    <t>Дрожжи</t>
  </si>
  <si>
    <t>Печенье</t>
  </si>
  <si>
    <t>Пряники</t>
  </si>
  <si>
    <t>Вафли</t>
  </si>
  <si>
    <t>Конфеты</t>
  </si>
  <si>
    <t>Повидло Сава</t>
  </si>
  <si>
    <t>Крупа геркулес</t>
  </si>
  <si>
    <t>Крупа горох</t>
  </si>
  <si>
    <t>Крупа гречневая</t>
  </si>
  <si>
    <t>Крупа кукурузная</t>
  </si>
  <si>
    <t>Крупа манная</t>
  </si>
  <si>
    <t>Крупа перловая</t>
  </si>
  <si>
    <t>Крупа пшеничная</t>
  </si>
  <si>
    <t>Крупа пшено</t>
  </si>
  <si>
    <t>Крупа ячневая</t>
  </si>
  <si>
    <t>Рис</t>
  </si>
  <si>
    <t>Цыпленок бройлер</t>
  </si>
  <si>
    <t>Филе куриное</t>
  </si>
  <si>
    <t>Фарш говяжий</t>
  </si>
  <si>
    <t>Печень куриная</t>
  </si>
  <si>
    <t>Филе минтая</t>
  </si>
  <si>
    <t>Филе сельди слабосол.</t>
  </si>
  <si>
    <t>Картофель</t>
  </si>
  <si>
    <t>Морковь</t>
  </si>
  <si>
    <t>Лук</t>
  </si>
  <si>
    <t>Капуста</t>
  </si>
  <si>
    <t>Свекла</t>
  </si>
  <si>
    <t>Томатная паста</t>
  </si>
  <si>
    <t>Масло растительное</t>
  </si>
  <si>
    <t>Соль</t>
  </si>
  <si>
    <t>К выдаче, ГРАММ (на всех)</t>
  </si>
  <si>
    <t>человек (3 - 7 лет)</t>
  </si>
  <si>
    <t>Час изготовления блюда</t>
  </si>
  <si>
    <t>Время снятия бракеража</t>
  </si>
  <si>
    <t>Наименование блюда, кулинарного изделия</t>
  </si>
  <si>
    <t>Результаты органолептической оценки и степени готовности блюда, кулинарного изделия</t>
  </si>
  <si>
    <t>Разрешение к реализации  блюда, кулинарного изделия</t>
  </si>
  <si>
    <t>Подписи членов бракеражной комиссии</t>
  </si>
  <si>
    <t xml:space="preserve">Примечание </t>
  </si>
  <si>
    <t>Завтрак                    7:00-8:30</t>
  </si>
  <si>
    <t>отлично</t>
  </si>
  <si>
    <t>разрешено</t>
  </si>
  <si>
    <t>Обед                         9:00-11:30</t>
  </si>
  <si>
    <t>Полдник             13:00-15:00</t>
  </si>
  <si>
    <t>Ужин                        15:00-16:30</t>
  </si>
  <si>
    <t xml:space="preserve">человек (3 - 7 лет) на </t>
  </si>
  <si>
    <t>Прием пищи</t>
  </si>
  <si>
    <t>Наименование блюда</t>
  </si>
  <si>
    <t>Выход блюда</t>
  </si>
  <si>
    <t>Белки, г</t>
  </si>
  <si>
    <t>Жиры, г</t>
  </si>
  <si>
    <t>Углеводы, г</t>
  </si>
  <si>
    <t>Эн. Цен (ккал)</t>
  </si>
  <si>
    <t>Ca</t>
  </si>
  <si>
    <t>Fe</t>
  </si>
  <si>
    <t>B1</t>
  </si>
  <si>
    <t>B2</t>
  </si>
  <si>
    <t>C</t>
  </si>
  <si>
    <t>№ рецептуры</t>
  </si>
  <si>
    <t xml:space="preserve">День 4    </t>
  </si>
  <si>
    <t>Дети с 1,5 - 3 лет</t>
  </si>
  <si>
    <t>20/4</t>
  </si>
  <si>
    <t>20/10</t>
  </si>
  <si>
    <t>150/9</t>
  </si>
  <si>
    <t>263, 264</t>
  </si>
  <si>
    <t>ВСЕГО за день</t>
  </si>
  <si>
    <t xml:space="preserve">День 4   </t>
  </si>
  <si>
    <t>Дети с 3 - 7 лет</t>
  </si>
  <si>
    <t>30/5</t>
  </si>
  <si>
    <t>30/15</t>
  </si>
  <si>
    <t>180/12</t>
  </si>
  <si>
    <t xml:space="preserve">Утверждаю     </t>
  </si>
  <si>
    <t xml:space="preserve">Заведующий МК ДОУ     </t>
  </si>
  <si>
    <t xml:space="preserve">Ташаринский детский сад "Лесовичок"  </t>
  </si>
  <si>
    <t>Меню      на</t>
  </si>
  <si>
    <t xml:space="preserve"> __________________    Т.В. Чугуева </t>
  </si>
  <si>
    <t xml:space="preserve"> _____________________    Т.В. Чугуева </t>
  </si>
  <si>
    <t>Апельсин</t>
  </si>
  <si>
    <t xml:space="preserve">Банан   </t>
  </si>
  <si>
    <t>Яблоко</t>
  </si>
  <si>
    <t>17.25</t>
  </si>
  <si>
    <t>Ответственный за питание  _________________________ С.В.Залевская</t>
  </si>
  <si>
    <t>Лимонная кислота</t>
  </si>
  <si>
    <t xml:space="preserve">Утверждаю                 </t>
  </si>
  <si>
    <r>
      <t xml:space="preserve">Ответственное лицо   </t>
    </r>
    <r>
      <rPr>
        <u/>
        <sz val="11"/>
        <color theme="1"/>
        <rFont val="Times New Roman"/>
        <family val="1"/>
        <charset val="204"/>
      </rPr>
      <t xml:space="preserve">                                      </t>
    </r>
    <r>
      <rPr>
        <sz val="11"/>
        <color theme="1"/>
        <rFont val="Times New Roman"/>
        <family val="1"/>
        <charset val="204"/>
      </rPr>
      <t xml:space="preserve">   Романашенко Г.М.</t>
    </r>
  </si>
  <si>
    <t>Меню - требование на выдачу продуктов питания</t>
  </si>
  <si>
    <r>
      <t xml:space="preserve">Ответственный         </t>
    </r>
    <r>
      <rPr>
        <u/>
        <sz val="11"/>
        <color theme="1"/>
        <rFont val="Times New Roman"/>
        <family val="1"/>
        <charset val="204"/>
      </rPr>
      <t xml:space="preserve">            калькулятор   </t>
    </r>
    <r>
      <rPr>
        <sz val="11"/>
        <color theme="1"/>
        <rFont val="Times New Roman"/>
        <family val="1"/>
        <charset val="204"/>
      </rPr>
      <t xml:space="preserve">  </t>
    </r>
  </si>
  <si>
    <t xml:space="preserve">  _________________</t>
  </si>
  <si>
    <t>С.В.Залевская</t>
  </si>
  <si>
    <t xml:space="preserve"> исполнитель</t>
  </si>
  <si>
    <t xml:space="preserve"> должность</t>
  </si>
  <si>
    <t xml:space="preserve">    подпись</t>
  </si>
  <si>
    <t xml:space="preserve">Повар                   </t>
  </si>
  <si>
    <t>___________________</t>
  </si>
  <si>
    <t>Биолакт</t>
  </si>
  <si>
    <t>Второй завтрак</t>
  </si>
  <si>
    <t>Свежий огурчик</t>
  </si>
  <si>
    <t>Банан</t>
  </si>
  <si>
    <r>
      <t xml:space="preserve">Заведующий МКДОУ Ташаринский детский сад "Лесовичок"                                        </t>
    </r>
    <r>
      <rPr>
        <u/>
        <sz val="11"/>
        <color theme="1"/>
        <rFont val="Times New Roman"/>
        <family val="1"/>
        <charset val="204"/>
      </rPr>
      <t xml:space="preserve">   </t>
    </r>
  </si>
  <si>
    <t xml:space="preserve">           _________________              Чугуева Т.В.</t>
  </si>
  <si>
    <t xml:space="preserve">                   подпись                                     </t>
  </si>
  <si>
    <r>
      <t xml:space="preserve">Учреждение   </t>
    </r>
    <r>
      <rPr>
        <sz val="12"/>
        <color theme="1"/>
        <rFont val="Times New Roman"/>
        <family val="1"/>
        <charset val="204"/>
      </rPr>
      <t xml:space="preserve"> МКДОУ "Ташаринский детский сад"Лесовичок"</t>
    </r>
  </si>
  <si>
    <t xml:space="preserve">человек (1,5 - 3 года) на </t>
  </si>
  <si>
    <t xml:space="preserve">                                        ОВЗ</t>
  </si>
  <si>
    <t xml:space="preserve">                                     СВО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</si>
</sst>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\ &quot;р.&quot;"/>
    <numFmt numFmtId="166" formatCode="[$-F400]h:mm:ss\ AM/PM"/>
  </numFmts>
  <fonts count="28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20"/>
      <color rgb="FF000000"/>
      <name val="Calibri"/>
      <family val="2"/>
      <charset val="1"/>
    </font>
    <font>
      <sz val="13"/>
      <color rgb="FF000000"/>
      <name val="Calibri"/>
      <family val="2"/>
      <charset val="1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3"/>
      <color rgb="FFFF0000"/>
      <name val="Calibri"/>
      <family val="2"/>
      <charset val="1"/>
    </font>
    <font>
      <u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FF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rgb="FFCC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13" fontId="0" fillId="0" borderId="2" xfId="0" applyNumberFormat="1" applyBorder="1"/>
    <xf numFmtId="0" fontId="0" fillId="0" borderId="2" xfId="0" applyNumberFormat="1" applyBorder="1"/>
    <xf numFmtId="0" fontId="0" fillId="0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6" xfId="0" applyFill="1" applyBorder="1"/>
    <xf numFmtId="0" fontId="0" fillId="0" borderId="2" xfId="0" applyFill="1" applyBorder="1"/>
    <xf numFmtId="0" fontId="0" fillId="0" borderId="7" xfId="0" applyNumberFormat="1" applyBorder="1"/>
    <xf numFmtId="0" fontId="0" fillId="0" borderId="0" xfId="0" applyNumberFormat="1" applyBorder="1"/>
    <xf numFmtId="0" fontId="0" fillId="0" borderId="0" xfId="0" applyBorder="1"/>
    <xf numFmtId="13" fontId="0" fillId="0" borderId="2" xfId="0" applyNumberFormat="1" applyFill="1" applyBorder="1"/>
    <xf numFmtId="0" fontId="0" fillId="0" borderId="2" xfId="0" applyNumberFormat="1" applyFill="1" applyBorder="1"/>
    <xf numFmtId="0" fontId="0" fillId="0" borderId="0" xfId="0" applyNumberFormat="1" applyFill="1" applyBorder="1"/>
    <xf numFmtId="0" fontId="0" fillId="0" borderId="0" xfId="0" applyFill="1" applyBorder="1"/>
    <xf numFmtId="0" fontId="0" fillId="0" borderId="0" xfId="0" applyFill="1"/>
    <xf numFmtId="0" fontId="0" fillId="0" borderId="2" xfId="0" applyNumberFormat="1" applyBorder="1" applyAlignment="1">
      <alignment wrapText="1"/>
    </xf>
    <xf numFmtId="0" fontId="6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6" fillId="0" borderId="2" xfId="0" applyFont="1" applyBorder="1"/>
    <xf numFmtId="164" fontId="6" fillId="0" borderId="2" xfId="0" applyNumberFormat="1" applyFont="1" applyBorder="1"/>
    <xf numFmtId="0" fontId="0" fillId="4" borderId="0" xfId="0" applyFill="1"/>
    <xf numFmtId="0" fontId="6" fillId="4" borderId="0" xfId="0" applyFont="1" applyFill="1" applyAlignment="1">
      <alignment horizontal="right"/>
    </xf>
    <xf numFmtId="0" fontId="0" fillId="4" borderId="0" xfId="0" applyFont="1" applyFill="1" applyAlignment="1">
      <alignment horizontal="right"/>
    </xf>
    <xf numFmtId="0" fontId="6" fillId="4" borderId="2" xfId="0" applyFont="1" applyFill="1" applyBorder="1"/>
    <xf numFmtId="0" fontId="0" fillId="5" borderId="0" xfId="0" applyFill="1"/>
    <xf numFmtId="0" fontId="6" fillId="5" borderId="0" xfId="0" applyFont="1" applyFill="1" applyBorder="1" applyAlignment="1">
      <alignment horizontal="right"/>
    </xf>
    <xf numFmtId="4" fontId="6" fillId="0" borderId="2" xfId="0" applyNumberFormat="1" applyFont="1" applyBorder="1"/>
    <xf numFmtId="4" fontId="0" fillId="0" borderId="9" xfId="0" applyNumberFormat="1" applyBorder="1"/>
    <xf numFmtId="165" fontId="0" fillId="6" borderId="2" xfId="0" applyNumberFormat="1" applyFill="1" applyBorder="1"/>
    <xf numFmtId="0" fontId="0" fillId="7" borderId="0" xfId="0" applyFont="1" applyFill="1"/>
    <xf numFmtId="165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8" borderId="0" xfId="0" applyFill="1"/>
    <xf numFmtId="0" fontId="0" fillId="8" borderId="0" xfId="0" applyFill="1" applyAlignment="1">
      <alignment horizontal="center"/>
    </xf>
    <xf numFmtId="0" fontId="1" fillId="8" borderId="0" xfId="0" applyFont="1" applyFill="1"/>
    <xf numFmtId="0" fontId="3" fillId="8" borderId="2" xfId="0" applyFont="1" applyFill="1" applyBorder="1" applyAlignment="1">
      <alignment horizontal="center" vertical="center"/>
    </xf>
    <xf numFmtId="0" fontId="0" fillId="8" borderId="2" xfId="0" applyFill="1" applyBorder="1"/>
    <xf numFmtId="0" fontId="6" fillId="8" borderId="2" xfId="0" applyFont="1" applyFill="1" applyBorder="1" applyAlignment="1">
      <alignment horizontal="right"/>
    </xf>
    <xf numFmtId="0" fontId="0" fillId="8" borderId="2" xfId="0" applyFont="1" applyFill="1" applyBorder="1" applyAlignment="1">
      <alignment horizontal="right"/>
    </xf>
    <xf numFmtId="0" fontId="6" fillId="8" borderId="2" xfId="0" applyFont="1" applyFill="1" applyBorder="1"/>
    <xf numFmtId="164" fontId="6" fillId="8" borderId="2" xfId="0" applyNumberFormat="1" applyFont="1" applyFill="1" applyBorder="1"/>
    <xf numFmtId="0" fontId="7" fillId="0" borderId="0" xfId="0" applyFont="1"/>
    <xf numFmtId="164" fontId="8" fillId="0" borderId="0" xfId="0" applyNumberFormat="1" applyFont="1"/>
    <xf numFmtId="164" fontId="7" fillId="0" borderId="0" xfId="0" applyNumberFormat="1" applyFont="1"/>
    <xf numFmtId="4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wrapText="1"/>
    </xf>
    <xf numFmtId="14" fontId="0" fillId="8" borderId="0" xfId="0" applyNumberFormat="1" applyFill="1"/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6" fillId="0" borderId="2" xfId="0" applyFont="1" applyBorder="1" applyAlignment="1">
      <alignment wrapText="1"/>
    </xf>
    <xf numFmtId="0" fontId="16" fillId="0" borderId="2" xfId="0" applyFont="1" applyBorder="1" applyAlignment="1">
      <alignment vertical="center" wrapText="1"/>
    </xf>
    <xf numFmtId="0" fontId="18" fillId="0" borderId="2" xfId="0" applyFont="1" applyBorder="1" applyAlignment="1">
      <alignment wrapText="1"/>
    </xf>
    <xf numFmtId="0" fontId="0" fillId="0" borderId="0" xfId="0" applyAlignment="1">
      <alignment vertical="top"/>
    </xf>
    <xf numFmtId="0" fontId="16" fillId="0" borderId="0" xfId="0" applyFont="1" applyAlignment="1">
      <alignment horizontal="right"/>
    </xf>
    <xf numFmtId="14" fontId="10" fillId="0" borderId="12" xfId="0" applyNumberFormat="1" applyFont="1" applyBorder="1" applyAlignment="1">
      <alignment vertical="top"/>
    </xf>
    <xf numFmtId="0" fontId="0" fillId="0" borderId="2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9" fillId="4" borderId="2" xfId="0" applyFont="1" applyFill="1" applyBorder="1"/>
    <xf numFmtId="164" fontId="0" fillId="0" borderId="2" xfId="0" applyNumberFormat="1" applyFill="1" applyBorder="1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0" fillId="9" borderId="0" xfId="0" applyFill="1"/>
    <xf numFmtId="0" fontId="0" fillId="9" borderId="2" xfId="0" applyFill="1" applyBorder="1"/>
    <xf numFmtId="13" fontId="0" fillId="9" borderId="2" xfId="0" applyNumberFormat="1" applyFill="1" applyBorder="1"/>
    <xf numFmtId="0" fontId="0" fillId="9" borderId="2" xfId="0" applyNumberFormat="1" applyFill="1" applyBorder="1"/>
    <xf numFmtId="0" fontId="6" fillId="9" borderId="2" xfId="0" applyFont="1" applyFill="1" applyBorder="1"/>
    <xf numFmtId="164" fontId="6" fillId="9" borderId="2" xfId="0" applyNumberFormat="1" applyFont="1" applyFill="1" applyBorder="1"/>
    <xf numFmtId="4" fontId="6" fillId="9" borderId="2" xfId="0" applyNumberFormat="1" applyFont="1" applyFill="1" applyBorder="1"/>
    <xf numFmtId="164" fontId="8" fillId="9" borderId="0" xfId="0" applyNumberFormat="1" applyFont="1" applyFill="1"/>
    <xf numFmtId="4" fontId="0" fillId="9" borderId="0" xfId="0" applyNumberFormat="1" applyFill="1"/>
    <xf numFmtId="13" fontId="2" fillId="0" borderId="2" xfId="0" applyNumberFormat="1" applyFont="1" applyBorder="1"/>
    <xf numFmtId="0" fontId="2" fillId="0" borderId="2" xfId="0" applyNumberFormat="1" applyFont="1" applyBorder="1"/>
    <xf numFmtId="0" fontId="2" fillId="9" borderId="2" xfId="0" applyFont="1" applyFill="1" applyBorder="1"/>
    <xf numFmtId="0" fontId="2" fillId="0" borderId="0" xfId="0" applyFont="1"/>
    <xf numFmtId="0" fontId="0" fillId="0" borderId="2" xfId="0" applyFont="1" applyBorder="1"/>
    <xf numFmtId="13" fontId="0" fillId="0" borderId="2" xfId="0" applyNumberFormat="1" applyFont="1" applyBorder="1"/>
    <xf numFmtId="0" fontId="0" fillId="0" borderId="2" xfId="0" applyNumberFormat="1" applyFont="1" applyBorder="1"/>
    <xf numFmtId="0" fontId="0" fillId="9" borderId="2" xfId="0" applyFont="1" applyFill="1" applyBorder="1"/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0" fontId="16" fillId="0" borderId="0" xfId="0" applyFont="1" applyAlignment="1"/>
    <xf numFmtId="0" fontId="16" fillId="0" borderId="0" xfId="0" applyFont="1"/>
    <xf numFmtId="0" fontId="20" fillId="0" borderId="0" xfId="0" applyFont="1"/>
    <xf numFmtId="0" fontId="16" fillId="9" borderId="0" xfId="0" applyFont="1" applyFill="1"/>
    <xf numFmtId="0" fontId="10" fillId="0" borderId="0" xfId="0" applyFont="1"/>
    <xf numFmtId="0" fontId="14" fillId="0" borderId="0" xfId="0" applyFont="1"/>
    <xf numFmtId="0" fontId="21" fillId="0" borderId="0" xfId="0" applyFont="1"/>
    <xf numFmtId="4" fontId="21" fillId="0" borderId="0" xfId="0" applyNumberFormat="1" applyFont="1" applyBorder="1"/>
    <xf numFmtId="0" fontId="16" fillId="0" borderId="0" xfId="0" applyFont="1" applyBorder="1"/>
    <xf numFmtId="0" fontId="16" fillId="8" borderId="0" xfId="0" applyFont="1" applyFill="1"/>
    <xf numFmtId="0" fontId="16" fillId="8" borderId="0" xfId="0" applyFont="1" applyFill="1" applyAlignment="1">
      <alignment horizontal="center"/>
    </xf>
    <xf numFmtId="14" fontId="16" fillId="8" borderId="0" xfId="0" applyNumberFormat="1" applyFont="1" applyFill="1"/>
    <xf numFmtId="0" fontId="22" fillId="8" borderId="0" xfId="0" applyFont="1" applyFill="1"/>
    <xf numFmtId="0" fontId="23" fillId="8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16" fillId="0" borderId="2" xfId="0" applyFont="1" applyBorder="1"/>
    <xf numFmtId="13" fontId="16" fillId="0" borderId="2" xfId="0" applyNumberFormat="1" applyFont="1" applyBorder="1"/>
    <xf numFmtId="0" fontId="16" fillId="0" borderId="2" xfId="0" applyNumberFormat="1" applyFont="1" applyBorder="1"/>
    <xf numFmtId="0" fontId="16" fillId="9" borderId="2" xfId="0" applyFont="1" applyFill="1" applyBorder="1"/>
    <xf numFmtId="0" fontId="16" fillId="0" borderId="2" xfId="0" applyFont="1" applyFill="1" applyBorder="1" applyAlignment="1">
      <alignment wrapText="1"/>
    </xf>
    <xf numFmtId="0" fontId="14" fillId="0" borderId="2" xfId="0" applyFont="1" applyBorder="1"/>
    <xf numFmtId="13" fontId="14" fillId="0" borderId="2" xfId="0" applyNumberFormat="1" applyFont="1" applyBorder="1"/>
    <xf numFmtId="0" fontId="14" fillId="0" borderId="2" xfId="0" applyNumberFormat="1" applyFont="1" applyBorder="1"/>
    <xf numFmtId="0" fontId="14" fillId="9" borderId="2" xfId="0" applyFont="1" applyFill="1" applyBorder="1"/>
    <xf numFmtId="0" fontId="16" fillId="0" borderId="6" xfId="0" applyFont="1" applyFill="1" applyBorder="1"/>
    <xf numFmtId="0" fontId="16" fillId="0" borderId="2" xfId="0" applyFont="1" applyFill="1" applyBorder="1"/>
    <xf numFmtId="164" fontId="16" fillId="0" borderId="2" xfId="0" applyNumberFormat="1" applyFont="1" applyFill="1" applyBorder="1"/>
    <xf numFmtId="13" fontId="16" fillId="0" borderId="2" xfId="0" applyNumberFormat="1" applyFont="1" applyFill="1" applyBorder="1"/>
    <xf numFmtId="0" fontId="16" fillId="0" borderId="2" xfId="0" applyNumberFormat="1" applyFont="1" applyFill="1" applyBorder="1"/>
    <xf numFmtId="0" fontId="16" fillId="0" borderId="2" xfId="0" applyNumberFormat="1" applyFont="1" applyBorder="1" applyAlignment="1">
      <alignment wrapText="1"/>
    </xf>
    <xf numFmtId="0" fontId="16" fillId="8" borderId="2" xfId="0" applyFont="1" applyFill="1" applyBorder="1"/>
    <xf numFmtId="0" fontId="25" fillId="8" borderId="2" xfId="0" applyFont="1" applyFill="1" applyBorder="1" applyAlignment="1">
      <alignment horizontal="right"/>
    </xf>
    <xf numFmtId="0" fontId="16" fillId="8" borderId="2" xfId="0" applyFont="1" applyFill="1" applyBorder="1" applyAlignment="1">
      <alignment horizontal="right"/>
    </xf>
    <xf numFmtId="0" fontId="25" fillId="8" borderId="2" xfId="0" applyFont="1" applyFill="1" applyBorder="1"/>
    <xf numFmtId="0" fontId="25" fillId="9" borderId="2" xfId="0" applyFont="1" applyFill="1" applyBorder="1"/>
    <xf numFmtId="164" fontId="25" fillId="8" borderId="2" xfId="0" applyNumberFormat="1" applyFont="1" applyFill="1" applyBorder="1"/>
    <xf numFmtId="164" fontId="25" fillId="9" borderId="2" xfId="0" applyNumberFormat="1" applyFont="1" applyFill="1" applyBorder="1"/>
    <xf numFmtId="0" fontId="26" fillId="0" borderId="0" xfId="0" applyFont="1"/>
    <xf numFmtId="164" fontId="10" fillId="0" borderId="0" xfId="0" applyNumberFormat="1" applyFont="1"/>
    <xf numFmtId="164" fontId="10" fillId="9" borderId="0" xfId="0" applyNumberFormat="1" applyFont="1" applyFill="1"/>
    <xf numFmtId="0" fontId="3" fillId="3" borderId="6" xfId="0" applyFont="1" applyFill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14" fillId="0" borderId="2" xfId="0" applyNumberFormat="1" applyFont="1" applyBorder="1"/>
    <xf numFmtId="0" fontId="27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textRotation="90"/>
    </xf>
    <xf numFmtId="0" fontId="3" fillId="3" borderId="6" xfId="0" applyFont="1" applyFill="1" applyBorder="1" applyAlignment="1">
      <alignment horizontal="center" vertical="center" textRotation="90"/>
    </xf>
    <xf numFmtId="0" fontId="3" fillId="3" borderId="4" xfId="0" applyFont="1" applyFill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3" fillId="3" borderId="1" xfId="0" applyFont="1" applyFill="1" applyBorder="1" applyAlignment="1">
      <alignment horizontal="center" vertical="center" textRotation="90" wrapText="1"/>
    </xf>
    <xf numFmtId="0" fontId="23" fillId="3" borderId="6" xfId="0" applyFont="1" applyFill="1" applyBorder="1" applyAlignment="1">
      <alignment horizontal="center" vertical="center" textRotation="90" wrapText="1"/>
    </xf>
    <xf numFmtId="0" fontId="23" fillId="3" borderId="4" xfId="0" applyFont="1" applyFill="1" applyBorder="1" applyAlignment="1">
      <alignment horizontal="center" vertical="center" textRotation="90" wrapText="1"/>
    </xf>
    <xf numFmtId="0" fontId="0" fillId="5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textRotation="90"/>
    </xf>
    <xf numFmtId="0" fontId="3" fillId="8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wrapText="1"/>
    </xf>
    <xf numFmtId="0" fontId="4" fillId="8" borderId="2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23" fillId="8" borderId="1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/>
    </xf>
    <xf numFmtId="0" fontId="16" fillId="8" borderId="4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 vertical="center" textRotation="90"/>
    </xf>
    <xf numFmtId="0" fontId="24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0" fillId="0" borderId="6" xfId="0" applyBorder="1"/>
    <xf numFmtId="0" fontId="0" fillId="0" borderId="4" xfId="0" applyBorder="1"/>
    <xf numFmtId="0" fontId="16" fillId="0" borderId="0" xfId="0" applyFont="1" applyAlignment="1">
      <alignment horizontal="right"/>
    </xf>
    <xf numFmtId="0" fontId="15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14" fontId="10" fillId="0" borderId="12" xfId="0" applyNumberFormat="1" applyFont="1" applyBorder="1" applyAlignment="1">
      <alignment horizontal="center" vertical="top"/>
    </xf>
    <xf numFmtId="14" fontId="11" fillId="0" borderId="13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2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73;&#1097;&#1077;&#1077;%20&#8212;%20&#1082;&#1086;&#1087;&#1080;&#1103;/&#1050;&#1072;&#1083;&#1100;&#1082;&#1091;&#1083;&#1103;&#1094;&#1080;&#1103;%20&#1073;&#1083;&#1102;&#1076;%202020/&#1050;&#1072;&#1083;&#1100;&#1082;&#1091;&#1083;&#1103;&#1094;&#1080;&#1103;%20&#1073;&#1083;&#1102;&#1076;%20&#1086;&#1082;&#1090;&#1103;&#1073;&#1088;&#110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.10.2020 1,5-3 года (день 6)"/>
      <sheetName val="01.10.2020 3-7 лет (день 6) "/>
      <sheetName val="05.10.2020 1,5-2 года (день 7)"/>
      <sheetName val="05.10.2020 3-7 лет (день 7)"/>
      <sheetName val="06.10.2020 1,5-2 года (день 8)"/>
      <sheetName val="06.10.2020 3-7 лет (день 8) "/>
      <sheetName val="08.10.2020 1,5-2 года (день 9)"/>
      <sheetName val="08.10.2020 3-7 лет (день 9) "/>
      <sheetName val="09.10.2020 1,5-2 года (день 10)"/>
      <sheetName val="09.10.2020 3-7 лет (день 10)"/>
      <sheetName val="12.10.2020 1-3 года (день 1)"/>
      <sheetName val="12.10.2020 3-7 лет (день 1)"/>
      <sheetName val="13.10.2020 1,5-2 года (день (2)"/>
      <sheetName val="13.10.2020 3-7 лет (день 2)"/>
      <sheetName val="14.10.2020 1,5-2 года (день 3)"/>
      <sheetName val="14.10.2020 3-7лет (день 3)"/>
      <sheetName val="15.10.2020 1,5-3 года (день (4)"/>
      <sheetName val="15.10.2020 3-7 лет (день 4) "/>
      <sheetName val="16.10.2020 3-7 лет (день 5) "/>
      <sheetName val="19.10.2020 3-7 лет (день 6) "/>
      <sheetName val="Це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 t="str">
            <v>Хлеб пшеничный</v>
          </cell>
          <cell r="B1" t="str">
            <v>Хлеб ржано-пшеничный</v>
          </cell>
          <cell r="C1" t="str">
            <v>Сахар</v>
          </cell>
          <cell r="D1" t="str">
            <v>Чай</v>
          </cell>
          <cell r="E1" t="str">
            <v>Какао</v>
          </cell>
          <cell r="F1" t="str">
            <v>Кофейный напиток</v>
          </cell>
          <cell r="G1" t="str">
            <v>Молоко 2,5%</v>
          </cell>
          <cell r="H1" t="str">
            <v>Масло сливочное</v>
          </cell>
          <cell r="I1" t="str">
            <v>Сметана 15%</v>
          </cell>
          <cell r="J1" t="str">
            <v>Молоко сухое</v>
          </cell>
          <cell r="K1" t="str">
            <v>Снежок 2,5 %</v>
          </cell>
          <cell r="L1" t="str">
            <v>Творог 5%</v>
          </cell>
          <cell r="M1" t="str">
            <v>Молоко сгущенное</v>
          </cell>
          <cell r="N1" t="str">
            <v xml:space="preserve">Джем Сава </v>
          </cell>
          <cell r="O1" t="str">
            <v>Сыр</v>
          </cell>
          <cell r="P1" t="str">
            <v>Зеленый горошек</v>
          </cell>
          <cell r="Q1" t="str">
            <v>Кукуруза консервирован.</v>
          </cell>
          <cell r="R1" t="str">
            <v>Консервы рыбные</v>
          </cell>
          <cell r="S1" t="str">
            <v>Огурцы консервирован.</v>
          </cell>
          <cell r="T1" t="str">
            <v>Огурцы свежие</v>
          </cell>
          <cell r="U1" t="str">
            <v>Яйцо</v>
          </cell>
          <cell r="W1" t="str">
            <v>Изюм</v>
          </cell>
          <cell r="X1" t="str">
            <v>Курага</v>
          </cell>
          <cell r="Y1" t="str">
            <v>Чернослив</v>
          </cell>
          <cell r="Z1" t="str">
            <v>Шиповник</v>
          </cell>
          <cell r="AA1" t="str">
            <v>Сухофрукты</v>
          </cell>
          <cell r="AB1" t="str">
            <v>Ягода свежемороженная</v>
          </cell>
          <cell r="AD1" t="str">
            <v>Кисель</v>
          </cell>
          <cell r="AE1" t="str">
            <v xml:space="preserve">Сок </v>
          </cell>
          <cell r="AF1" t="str">
            <v>Макаронные изделия</v>
          </cell>
          <cell r="AG1" t="str">
            <v>Мука</v>
          </cell>
          <cell r="AH1" t="str">
            <v>Дрожжи</v>
          </cell>
          <cell r="AI1" t="str">
            <v>Печенье</v>
          </cell>
          <cell r="AJ1" t="str">
            <v>Пряники</v>
          </cell>
          <cell r="AK1" t="str">
            <v>Вафли</v>
          </cell>
          <cell r="AL1" t="str">
            <v>Конфеты</v>
          </cell>
          <cell r="AM1" t="str">
            <v>Повидло Сава</v>
          </cell>
          <cell r="AN1" t="str">
            <v>Крупа геркулес</v>
          </cell>
          <cell r="AO1" t="str">
            <v>Крупа горох</v>
          </cell>
          <cell r="AP1" t="str">
            <v>Крупа гречневая</v>
          </cell>
          <cell r="AQ1" t="str">
            <v>Крупа кукурузная</v>
          </cell>
          <cell r="AR1" t="str">
            <v>Крупа манная</v>
          </cell>
          <cell r="AS1" t="str">
            <v>Крупа перловая</v>
          </cell>
          <cell r="AT1" t="str">
            <v>Крупа пшеничная</v>
          </cell>
          <cell r="AU1" t="str">
            <v>Крупа пшено</v>
          </cell>
          <cell r="AV1" t="str">
            <v>Крупа ячневая</v>
          </cell>
          <cell r="AW1" t="str">
            <v>Рис</v>
          </cell>
          <cell r="AX1" t="str">
            <v>Цыпленок бройлер</v>
          </cell>
          <cell r="AY1" t="str">
            <v>Филе куриное</v>
          </cell>
          <cell r="AZ1" t="str">
            <v>Фарш говяжий</v>
          </cell>
          <cell r="BA1" t="str">
            <v>Печень куриная</v>
          </cell>
          <cell r="BB1" t="str">
            <v>Филе минтая</v>
          </cell>
          <cell r="BC1" t="str">
            <v>Филе сельди слабосол.</v>
          </cell>
          <cell r="BD1" t="str">
            <v>Картофель</v>
          </cell>
          <cell r="BE1" t="str">
            <v>Морковь</v>
          </cell>
          <cell r="BF1" t="str">
            <v>Лук</v>
          </cell>
          <cell r="BG1" t="str">
            <v>Капуста</v>
          </cell>
          <cell r="BH1" t="str">
            <v>Свекла</v>
          </cell>
          <cell r="BI1" t="str">
            <v>Томатная паста</v>
          </cell>
          <cell r="BJ1" t="str">
            <v>Масло растительное</v>
          </cell>
          <cell r="BK1" t="str">
            <v>Соль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F121"/>
  <sheetViews>
    <sheetView topLeftCell="A19" zoomScale="70" zoomScaleNormal="70" workbookViewId="0">
      <selection activeCell="D50" sqref="D50:BQ50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6" max="6" width="8.5546875" customWidth="1"/>
    <col min="7" max="7" width="10.5546875" customWidth="1"/>
    <col min="8" max="8" width="10.5546875" hidden="1" customWidth="1"/>
    <col min="9" max="9" width="11.109375" customWidth="1"/>
    <col min="10" max="10" width="10.88671875" bestFit="1" customWidth="1"/>
    <col min="11" max="11" width="11.5546875" customWidth="1"/>
    <col min="12" max="15" width="9.109375" hidden="1" customWidth="1"/>
    <col min="16" max="16" width="11.6640625" customWidth="1"/>
    <col min="17" max="22" width="10.6640625" hidden="1" customWidth="1"/>
    <col min="23" max="25" width="10.6640625" customWidth="1"/>
    <col min="26" max="29" width="10.6640625" hidden="1" customWidth="1"/>
    <col min="31" max="31" width="10.6640625" customWidth="1"/>
    <col min="32" max="32" width="13.44140625" hidden="1" customWidth="1"/>
    <col min="33" max="33" width="10.6640625" customWidth="1"/>
    <col min="34" max="46" width="10.6640625" hidden="1" customWidth="1"/>
    <col min="47" max="47" width="10.88671875" customWidth="1"/>
    <col min="48" max="54" width="10.88671875" hidden="1" customWidth="1"/>
    <col min="55" max="56" width="10.6640625" customWidth="1"/>
    <col min="57" max="57" width="10.6640625" hidden="1" customWidth="1"/>
    <col min="58" max="58" width="10.6640625" customWidth="1"/>
    <col min="59" max="61" width="10.6640625" hidden="1" customWidth="1"/>
    <col min="62" max="62" width="12.88671875" customWidth="1"/>
    <col min="63" max="63" width="9.6640625" customWidth="1"/>
    <col min="65" max="67" width="0" hidden="1" customWidth="1"/>
    <col min="70" max="70" width="12.109375" style="73" customWidth="1"/>
    <col min="72" max="72" width="9.88671875" customWidth="1"/>
  </cols>
  <sheetData>
    <row r="1" spans="1:72">
      <c r="A1" s="92" t="s">
        <v>127</v>
      </c>
      <c r="B1" s="92"/>
      <c r="C1" s="92"/>
      <c r="D1" s="92"/>
      <c r="E1" s="92"/>
      <c r="F1" s="92"/>
      <c r="G1" s="93"/>
      <c r="H1" s="93"/>
      <c r="I1" s="93"/>
      <c r="J1" s="100"/>
      <c r="K1" s="93"/>
      <c r="L1" s="93"/>
      <c r="M1" s="93"/>
      <c r="N1" s="93"/>
      <c r="O1" s="93"/>
      <c r="P1" s="93"/>
      <c r="Q1" s="98"/>
      <c r="R1" s="98"/>
      <c r="S1" s="94"/>
      <c r="T1" s="93"/>
      <c r="U1" s="93"/>
      <c r="V1" s="93"/>
      <c r="W1" s="93"/>
      <c r="X1" s="93"/>
      <c r="Y1" s="93"/>
      <c r="Z1" s="93"/>
      <c r="AA1" s="93"/>
      <c r="AB1" s="93"/>
      <c r="AC1" s="93"/>
    </row>
    <row r="2" spans="1:72" ht="18">
      <c r="A2" s="92" t="s">
        <v>142</v>
      </c>
      <c r="B2" s="92"/>
      <c r="C2" s="92"/>
      <c r="D2" s="92"/>
      <c r="E2" s="92"/>
      <c r="F2" s="93"/>
      <c r="G2" s="129"/>
      <c r="H2" s="96" t="s">
        <v>129</v>
      </c>
      <c r="I2" s="97"/>
      <c r="J2" s="96" t="s">
        <v>129</v>
      </c>
      <c r="K2" s="97"/>
      <c r="L2" s="97"/>
      <c r="M2" s="97"/>
      <c r="N2" s="97"/>
      <c r="O2" s="97"/>
      <c r="P2" s="97"/>
      <c r="Q2" s="97"/>
      <c r="R2" s="97"/>
      <c r="S2" s="137"/>
      <c r="T2" s="137"/>
      <c r="U2" s="97"/>
      <c r="V2" s="97"/>
      <c r="Z2" s="97"/>
      <c r="AA2" s="97"/>
    </row>
    <row r="3" spans="1:72" ht="18">
      <c r="A3" s="93" t="s">
        <v>143</v>
      </c>
      <c r="B3" s="100"/>
      <c r="C3" s="93"/>
      <c r="D3" s="93"/>
      <c r="E3" s="93"/>
      <c r="F3" s="93"/>
      <c r="G3" s="129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8"/>
      <c r="T3" s="98"/>
      <c r="U3" s="93"/>
      <c r="V3" s="93"/>
      <c r="Z3" s="93"/>
      <c r="AA3" s="93"/>
    </row>
    <row r="4" spans="1:72" ht="15.6">
      <c r="A4" s="93" t="s">
        <v>144</v>
      </c>
      <c r="B4" s="93"/>
      <c r="C4" s="93"/>
      <c r="D4" s="93"/>
      <c r="E4" s="93"/>
      <c r="F4" s="93"/>
      <c r="G4" s="93"/>
      <c r="H4" s="93" t="s">
        <v>145</v>
      </c>
      <c r="I4" s="93"/>
      <c r="J4" s="93" t="s">
        <v>145</v>
      </c>
      <c r="K4" s="93"/>
      <c r="L4" s="93"/>
      <c r="M4" s="93"/>
      <c r="N4" s="93"/>
      <c r="O4" s="93"/>
      <c r="P4" s="93"/>
      <c r="Q4" s="93"/>
      <c r="R4" s="93"/>
      <c r="S4" s="98"/>
      <c r="T4" s="98"/>
      <c r="U4" s="93"/>
      <c r="V4" s="93"/>
      <c r="Z4" s="93"/>
      <c r="AA4" s="93"/>
    </row>
    <row r="5" spans="1:72" s="37" customFormat="1">
      <c r="A5" s="93"/>
      <c r="B5" s="93"/>
      <c r="C5" s="93"/>
      <c r="D5" s="93"/>
      <c r="E5" s="93"/>
      <c r="F5" s="93"/>
      <c r="G5" s="93"/>
      <c r="H5" s="93" t="s">
        <v>128</v>
      </c>
      <c r="I5" s="93"/>
      <c r="J5" s="93" t="s">
        <v>128</v>
      </c>
      <c r="K5" s="93"/>
      <c r="L5" s="94"/>
      <c r="M5" s="94"/>
      <c r="N5" s="94"/>
      <c r="O5" s="93"/>
      <c r="P5" s="93"/>
      <c r="Q5" s="93"/>
      <c r="R5" s="93"/>
      <c r="S5" s="98"/>
      <c r="T5" s="98"/>
      <c r="U5" s="93"/>
      <c r="V5" s="93"/>
      <c r="Z5" s="93"/>
      <c r="AA5" s="93"/>
      <c r="BR5" s="73"/>
    </row>
    <row r="6" spans="1:72" ht="24" customHeight="1">
      <c r="A6" s="93"/>
      <c r="B6" s="93"/>
      <c r="C6" t="s">
        <v>0</v>
      </c>
      <c r="E6" s="1">
        <v>1</v>
      </c>
      <c r="F6" t="s">
        <v>146</v>
      </c>
      <c r="K6" s="54">
        <f>' 3-7 лет (день 4) '!K6</f>
        <v>0</v>
      </c>
      <c r="L6" s="93"/>
      <c r="M6" s="94"/>
      <c r="N6" s="94"/>
      <c r="O6" s="94"/>
      <c r="P6" s="93"/>
      <c r="Q6" s="98"/>
      <c r="R6" s="98"/>
    </row>
    <row r="7" spans="1:72" ht="15" customHeight="1">
      <c r="A7" s="143"/>
      <c r="B7" s="2" t="s">
        <v>1</v>
      </c>
      <c r="C7" s="138" t="s">
        <v>2</v>
      </c>
      <c r="D7" s="138" t="str">
        <f>[1]Цены!A1</f>
        <v>Хлеб пшеничный</v>
      </c>
      <c r="E7" s="138" t="str">
        <f>[1]Цены!B1</f>
        <v>Хлеб ржано-пшеничный</v>
      </c>
      <c r="F7" s="138" t="str">
        <f>[1]Цены!C1</f>
        <v>Сахар</v>
      </c>
      <c r="G7" s="138" t="str">
        <f>[1]Цены!D1</f>
        <v>Чай</v>
      </c>
      <c r="H7" s="138" t="str">
        <f>[1]Цены!E1</f>
        <v>Какао</v>
      </c>
      <c r="I7" s="138" t="str">
        <f>[1]Цены!F1</f>
        <v>Кофейный напиток</v>
      </c>
      <c r="J7" s="138" t="str">
        <f>[1]Цены!G1</f>
        <v>Молоко 2,5%</v>
      </c>
      <c r="K7" s="138" t="str">
        <f>[1]Цены!H1</f>
        <v>Масло сливочное</v>
      </c>
      <c r="L7" s="138" t="str">
        <f>[1]Цены!I1</f>
        <v>Сметана 15%</v>
      </c>
      <c r="M7" s="138" t="str">
        <f>[1]Цены!J1</f>
        <v>Молоко сухое</v>
      </c>
      <c r="N7" s="138" t="str">
        <f>[1]Цены!K1</f>
        <v>Снежок 2,5 %</v>
      </c>
      <c r="O7" s="138" t="str">
        <f>[1]Цены!L1</f>
        <v>Творог 5%</v>
      </c>
      <c r="P7" s="138" t="str">
        <f>[1]Цены!M1</f>
        <v>Молоко сгущенное</v>
      </c>
      <c r="Q7" s="138" t="str">
        <f>[1]Цены!N1</f>
        <v xml:space="preserve">Джем Сава </v>
      </c>
      <c r="R7" s="138" t="str">
        <f>[1]Цены!O1</f>
        <v>Сыр</v>
      </c>
      <c r="S7" s="138" t="str">
        <f>[1]Цены!P1</f>
        <v>Зеленый горошек</v>
      </c>
      <c r="T7" s="138" t="str">
        <f>[1]Цены!Q1</f>
        <v>Кукуруза консервирован.</v>
      </c>
      <c r="U7" s="138" t="str">
        <f>[1]Цены!R1</f>
        <v>Консервы рыбные</v>
      </c>
      <c r="V7" s="138" t="str">
        <f>[1]Цены!S1</f>
        <v>Огурцы консервирован.</v>
      </c>
      <c r="W7" s="138" t="str">
        <f>[1]Цены!T1</f>
        <v>Огурцы свежие</v>
      </c>
      <c r="X7" s="138" t="str">
        <f>[1]Цены!U1</f>
        <v>Яйцо</v>
      </c>
      <c r="Y7" s="138" t="s">
        <v>138</v>
      </c>
      <c r="Z7" s="138" t="str">
        <f>[1]Цены!W1</f>
        <v>Изюм</v>
      </c>
      <c r="AA7" s="138" t="str">
        <f>[1]Цены!X1</f>
        <v>Курага</v>
      </c>
      <c r="AB7" s="138" t="str">
        <f>[1]Цены!Y1</f>
        <v>Чернослив</v>
      </c>
      <c r="AC7" s="138" t="str">
        <f>[1]Цены!Z1</f>
        <v>Шиповник</v>
      </c>
      <c r="AD7" s="138" t="str">
        <f>[1]Цены!AA1</f>
        <v>Сухофрукты</v>
      </c>
      <c r="AE7" s="138" t="str">
        <f>[1]Цены!AB1</f>
        <v>Ягода свежемороженная</v>
      </c>
      <c r="AF7" s="138" t="s">
        <v>121</v>
      </c>
      <c r="AG7" s="138" t="s">
        <v>141</v>
      </c>
      <c r="AH7" s="138"/>
      <c r="AI7" s="138"/>
      <c r="AJ7" s="138" t="str">
        <f>[1]Цены!AD1</f>
        <v>Кисель</v>
      </c>
      <c r="AK7" s="138" t="str">
        <f>[1]Цены!AE1</f>
        <v xml:space="preserve">Сок </v>
      </c>
      <c r="AL7" s="138" t="str">
        <f>[1]Цены!AF1</f>
        <v>Макаронные изделия</v>
      </c>
      <c r="AM7" s="138" t="str">
        <f>[1]Цены!AG1</f>
        <v>Мука</v>
      </c>
      <c r="AN7" s="138" t="str">
        <f>[1]Цены!AH1</f>
        <v>Дрожжи</v>
      </c>
      <c r="AO7" s="138" t="str">
        <f>[1]Цены!AI1</f>
        <v>Печенье</v>
      </c>
      <c r="AP7" s="138" t="str">
        <f>[1]Цены!AJ1</f>
        <v>Пряники</v>
      </c>
      <c r="AQ7" s="138" t="str">
        <f>[1]Цены!AK1</f>
        <v>Вафли</v>
      </c>
      <c r="AR7" s="138" t="str">
        <f>[1]Цены!AL1</f>
        <v>Конфеты</v>
      </c>
      <c r="AS7" s="138" t="str">
        <f>[1]Цены!AM1</f>
        <v>Повидло Сава</v>
      </c>
      <c r="AT7" s="138" t="str">
        <f>[1]Цены!AN1</f>
        <v>Крупа геркулес</v>
      </c>
      <c r="AU7" s="138" t="str">
        <f>[1]Цены!AO1</f>
        <v>Крупа горох</v>
      </c>
      <c r="AV7" s="138" t="str">
        <f>[1]Цены!AP1</f>
        <v>Крупа гречневая</v>
      </c>
      <c r="AW7" s="138" t="str">
        <f>[1]Цены!AQ1</f>
        <v>Крупа кукурузная</v>
      </c>
      <c r="AX7" s="138" t="str">
        <f>[1]Цены!AR1</f>
        <v>Крупа манная</v>
      </c>
      <c r="AY7" s="138" t="str">
        <f>[1]Цены!AS1</f>
        <v>Крупа перловая</v>
      </c>
      <c r="AZ7" s="138" t="str">
        <f>[1]Цены!AT1</f>
        <v>Крупа пшеничная</v>
      </c>
      <c r="BA7" s="138" t="str">
        <f>[1]Цены!AU1</f>
        <v>Крупа пшено</v>
      </c>
      <c r="BB7" s="138" t="str">
        <f>[1]Цены!AV1</f>
        <v>Крупа ячневая</v>
      </c>
      <c r="BC7" s="138" t="str">
        <f>[1]Цены!AW1</f>
        <v>Рис</v>
      </c>
      <c r="BD7" s="138" t="str">
        <f>[1]Цены!AX1</f>
        <v>Цыпленок бройлер</v>
      </c>
      <c r="BE7" s="138" t="str">
        <f>[1]Цены!AY1</f>
        <v>Филе куриное</v>
      </c>
      <c r="BF7" s="138" t="str">
        <f>[1]Цены!AZ1</f>
        <v>Фарш говяжий</v>
      </c>
      <c r="BG7" s="138" t="str">
        <f>[1]Цены!BA1</f>
        <v>Печень куриная</v>
      </c>
      <c r="BH7" s="138" t="str">
        <f>[1]Цены!BB1</f>
        <v>Филе минтая</v>
      </c>
      <c r="BI7" s="138" t="str">
        <f>[1]Цены!BC1</f>
        <v>Филе сельди слабосол.</v>
      </c>
      <c r="BJ7" s="138" t="str">
        <f>[1]Цены!BD1</f>
        <v>Картофель</v>
      </c>
      <c r="BK7" s="138" t="str">
        <f>[1]Цены!BE1</f>
        <v>Морковь</v>
      </c>
      <c r="BL7" s="138" t="str">
        <f>[1]Цены!BF1</f>
        <v>Лук</v>
      </c>
      <c r="BM7" s="138" t="str">
        <f>[1]Цены!BG1</f>
        <v>Капуста</v>
      </c>
      <c r="BN7" s="138" t="str">
        <f>[1]Цены!BH1</f>
        <v>Свекла</v>
      </c>
      <c r="BO7" s="138" t="str">
        <f>[1]Цены!BI1</f>
        <v>Томатная паста</v>
      </c>
      <c r="BP7" s="138" t="str">
        <f>[1]Цены!BJ1</f>
        <v>Масло растительное</v>
      </c>
      <c r="BQ7" s="138" t="str">
        <f>[1]Цены!BK1</f>
        <v>Соль</v>
      </c>
      <c r="BR7" s="140" t="s">
        <v>126</v>
      </c>
      <c r="BS7" s="154" t="s">
        <v>3</v>
      </c>
      <c r="BT7" s="152" t="s">
        <v>4</v>
      </c>
    </row>
    <row r="8" spans="1:72" ht="36.75" customHeight="1">
      <c r="A8" s="144"/>
      <c r="B8" s="3" t="s">
        <v>5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40"/>
      <c r="BS8" s="155"/>
      <c r="BT8" s="153"/>
    </row>
    <row r="9" spans="1:72" ht="15" customHeight="1">
      <c r="A9" s="145" t="s">
        <v>6</v>
      </c>
      <c r="B9" s="4" t="str">
        <f>' 3-7 лет (день 4) '!B10</f>
        <v>Омлет натуральный с маслом</v>
      </c>
      <c r="C9" s="148">
        <f>$E$6</f>
        <v>1</v>
      </c>
      <c r="D9" s="4"/>
      <c r="E9" s="4"/>
      <c r="F9" s="4"/>
      <c r="G9" s="4"/>
      <c r="H9" s="4"/>
      <c r="I9" s="4"/>
      <c r="J9" s="4">
        <v>0.03</v>
      </c>
      <c r="K9" s="4">
        <v>2E-3</v>
      </c>
      <c r="L9" s="4"/>
      <c r="M9" s="4"/>
      <c r="N9" s="4"/>
      <c r="O9" s="4"/>
      <c r="P9" s="4"/>
      <c r="Q9" s="4"/>
      <c r="R9" s="4"/>
      <c r="S9" s="4"/>
      <c r="T9" s="4"/>
      <c r="U9" s="4"/>
      <c r="V9" s="5"/>
      <c r="W9" s="5"/>
      <c r="X9" s="5">
        <v>1</v>
      </c>
      <c r="Y9" s="5"/>
      <c r="Z9" s="5"/>
      <c r="AA9" s="5"/>
      <c r="AB9" s="5"/>
      <c r="AC9" s="5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6"/>
      <c r="AV9" s="6"/>
      <c r="AW9" s="6"/>
      <c r="AX9" s="6"/>
      <c r="AY9" s="6"/>
      <c r="AZ9" s="6"/>
      <c r="BA9" s="6"/>
      <c r="BB9" s="6"/>
      <c r="BC9" s="6"/>
      <c r="BD9" s="4"/>
      <c r="BE9" s="6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>
        <v>1E-3</v>
      </c>
      <c r="BR9" s="74"/>
    </row>
    <row r="10" spans="1:72" ht="15" customHeight="1">
      <c r="A10" s="146"/>
      <c r="B10" s="4" t="str">
        <f>' 3-7 лет (день 4) '!B11</f>
        <v>Бутерброд с маслом</v>
      </c>
      <c r="C10" s="149"/>
      <c r="D10" s="4">
        <v>0.02</v>
      </c>
      <c r="E10" s="4"/>
      <c r="F10" s="4"/>
      <c r="G10" s="4"/>
      <c r="H10" s="4"/>
      <c r="I10" s="4"/>
      <c r="J10" s="4"/>
      <c r="K10" s="4">
        <v>4.0000000000000001E-3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5"/>
      <c r="W10" s="5"/>
      <c r="X10" s="5"/>
      <c r="Y10" s="5"/>
      <c r="Z10" s="5"/>
      <c r="AA10" s="5"/>
      <c r="AB10" s="5"/>
      <c r="AC10" s="5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6"/>
      <c r="AV10" s="6"/>
      <c r="AW10" s="6"/>
      <c r="AX10" s="6"/>
      <c r="AY10" s="6"/>
      <c r="AZ10" s="6"/>
      <c r="BA10" s="6"/>
      <c r="BB10" s="6"/>
      <c r="BC10" s="6"/>
      <c r="BD10" s="4"/>
      <c r="BE10" s="6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74"/>
    </row>
    <row r="11" spans="1:72" s="90" customFormat="1" ht="15" customHeight="1">
      <c r="A11" s="146"/>
      <c r="B11" s="86" t="str">
        <f>' 3-7 лет (день 4) '!B12</f>
        <v>Кофейный напиток с молоком</v>
      </c>
      <c r="C11" s="149"/>
      <c r="D11" s="86"/>
      <c r="E11" s="86"/>
      <c r="F11" s="86">
        <v>7.0000000000000001E-3</v>
      </c>
      <c r="G11" s="86"/>
      <c r="H11" s="86"/>
      <c r="I11" s="86">
        <v>2E-3</v>
      </c>
      <c r="J11" s="86">
        <v>7.4999999999999997E-2</v>
      </c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7"/>
      <c r="W11" s="87"/>
      <c r="X11" s="87"/>
      <c r="Y11" s="87"/>
      <c r="Z11" s="87"/>
      <c r="AA11" s="87"/>
      <c r="AB11" s="87"/>
      <c r="AC11" s="87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8"/>
      <c r="AV11" s="88"/>
      <c r="AW11" s="88"/>
      <c r="AX11" s="88"/>
      <c r="AY11" s="88"/>
      <c r="AZ11" s="88"/>
      <c r="BA11" s="88"/>
      <c r="BB11" s="88"/>
      <c r="BC11" s="88"/>
      <c r="BD11" s="86"/>
      <c r="BE11" s="88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9"/>
    </row>
    <row r="12" spans="1:72" ht="15" customHeight="1">
      <c r="A12" s="146"/>
      <c r="B12" s="4"/>
      <c r="C12" s="149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5"/>
      <c r="W12" s="5"/>
      <c r="X12" s="5"/>
      <c r="Y12" s="5"/>
      <c r="Z12" s="5"/>
      <c r="AA12" s="5"/>
      <c r="AB12" s="5"/>
      <c r="AC12" s="5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6"/>
      <c r="AV12" s="6"/>
      <c r="AW12" s="6"/>
      <c r="AX12" s="6"/>
      <c r="AY12" s="6"/>
      <c r="AZ12" s="6"/>
      <c r="BA12" s="6"/>
      <c r="BB12" s="6"/>
      <c r="BC12" s="6"/>
      <c r="BD12" s="4"/>
      <c r="BE12" s="6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74"/>
    </row>
    <row r="13" spans="1:72" ht="15" customHeight="1">
      <c r="A13" s="147"/>
      <c r="B13" s="4"/>
      <c r="C13" s="150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  <c r="AA13" s="5"/>
      <c r="AB13" s="5"/>
      <c r="AC13" s="5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6"/>
      <c r="AV13" s="6"/>
      <c r="AW13" s="6"/>
      <c r="AX13" s="6"/>
      <c r="AY13" s="6"/>
      <c r="AZ13" s="6"/>
      <c r="BA13" s="6"/>
      <c r="BB13" s="6"/>
      <c r="BC13" s="6"/>
      <c r="BD13" s="4"/>
      <c r="BE13" s="6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74"/>
    </row>
    <row r="14" spans="1:72" s="85" customFormat="1" ht="16.2" customHeight="1">
      <c r="A14" s="156" t="s">
        <v>139</v>
      </c>
      <c r="B14" s="112" t="s">
        <v>138</v>
      </c>
      <c r="C14" s="134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3"/>
      <c r="W14" s="113"/>
      <c r="X14" s="113"/>
      <c r="Y14" s="136">
        <v>0.20599999999999999</v>
      </c>
      <c r="Z14" s="113"/>
      <c r="AA14" s="113"/>
      <c r="AB14" s="113"/>
      <c r="AC14" s="113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4"/>
      <c r="AV14" s="114"/>
      <c r="AW14" s="114"/>
      <c r="AX14" s="114"/>
      <c r="AY14" s="114"/>
      <c r="AZ14" s="114"/>
      <c r="BA14" s="114"/>
      <c r="BB14" s="114"/>
      <c r="BC14" s="114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5"/>
    </row>
    <row r="15" spans="1:72" s="85" customFormat="1" ht="15.6" customHeight="1">
      <c r="A15" s="157"/>
      <c r="B15" s="112"/>
      <c r="C15" s="134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3"/>
      <c r="W15" s="113"/>
      <c r="X15" s="113"/>
      <c r="Y15" s="113"/>
      <c r="Z15" s="113"/>
      <c r="AA15" s="113"/>
      <c r="AB15" s="113"/>
      <c r="AC15" s="113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4"/>
      <c r="AV15" s="114"/>
      <c r="AW15" s="114"/>
      <c r="AX15" s="114"/>
      <c r="AY15" s="114"/>
      <c r="AZ15" s="114"/>
      <c r="BA15" s="114"/>
      <c r="BB15" s="114"/>
      <c r="BC15" s="114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5"/>
    </row>
    <row r="16" spans="1:72" s="85" customFormat="1" ht="16.2" customHeight="1">
      <c r="A16" s="157"/>
      <c r="B16" s="112"/>
      <c r="C16" s="134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3"/>
      <c r="W16" s="113"/>
      <c r="X16" s="113"/>
      <c r="Y16" s="113"/>
      <c r="Z16" s="113"/>
      <c r="AA16" s="113"/>
      <c r="AB16" s="113"/>
      <c r="AC16" s="113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4"/>
      <c r="AV16" s="114"/>
      <c r="AW16" s="114"/>
      <c r="AX16" s="114"/>
      <c r="AY16" s="114"/>
      <c r="AZ16" s="114"/>
      <c r="BA16" s="114"/>
      <c r="BB16" s="114"/>
      <c r="BC16" s="114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5"/>
    </row>
    <row r="17" spans="1:84" s="85" customFormat="1" ht="11.4" customHeight="1">
      <c r="A17" s="158"/>
      <c r="B17" s="112"/>
      <c r="C17" s="134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3"/>
      <c r="W17" s="113"/>
      <c r="X17" s="113"/>
      <c r="Y17" s="113"/>
      <c r="Z17" s="113"/>
      <c r="AA17" s="113"/>
      <c r="AB17" s="113"/>
      <c r="AC17" s="113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4"/>
      <c r="AV17" s="114"/>
      <c r="AW17" s="114"/>
      <c r="AX17" s="114"/>
      <c r="AY17" s="114"/>
      <c r="AZ17" s="114"/>
      <c r="BA17" s="114"/>
      <c r="BB17" s="114"/>
      <c r="BC17" s="114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5"/>
    </row>
    <row r="18" spans="1:84" ht="15" customHeight="1">
      <c r="A18" s="132"/>
      <c r="B18" s="4"/>
      <c r="C18" s="133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  <c r="AA18" s="5"/>
      <c r="AB18" s="5"/>
      <c r="AC18" s="5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6"/>
      <c r="AV18" s="6"/>
      <c r="AW18" s="6"/>
      <c r="AX18" s="6"/>
      <c r="AY18" s="6"/>
      <c r="AZ18" s="6"/>
      <c r="BA18" s="6"/>
      <c r="BB18" s="6"/>
      <c r="BC18" s="6"/>
      <c r="BD18" s="4"/>
      <c r="BE18" s="6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74"/>
    </row>
    <row r="19" spans="1:84" ht="15" customHeight="1">
      <c r="A19" s="145" t="s">
        <v>10</v>
      </c>
      <c r="B19" s="4" t="str">
        <f>' 3-7 лет (день 4) '!B19</f>
        <v>Суп гороховый</v>
      </c>
      <c r="C19" s="148">
        <f>$E$6</f>
        <v>1</v>
      </c>
      <c r="D19" s="4"/>
      <c r="E19" s="4"/>
      <c r="F19" s="4"/>
      <c r="G19" s="4"/>
      <c r="H19" s="4"/>
      <c r="I19" s="4"/>
      <c r="J19" s="4"/>
      <c r="K19" s="4">
        <v>3.0000000000000001E-3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  <c r="AA19" s="5"/>
      <c r="AB19" s="5"/>
      <c r="AC19" s="5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6">
        <v>2.5000000000000001E-2</v>
      </c>
      <c r="AV19" s="6"/>
      <c r="AW19" s="6"/>
      <c r="AX19" s="6"/>
      <c r="AY19" s="6"/>
      <c r="AZ19" s="6"/>
      <c r="BA19" s="6"/>
      <c r="BB19" s="6"/>
      <c r="BC19" s="6"/>
      <c r="BD19" s="4">
        <v>3.5999999999999997E-2</v>
      </c>
      <c r="BE19" s="6"/>
      <c r="BF19" s="4"/>
      <c r="BG19" s="4"/>
      <c r="BH19" s="4"/>
      <c r="BI19" s="4"/>
      <c r="BJ19" s="4">
        <v>5.2999999999999999E-2</v>
      </c>
      <c r="BK19" s="4">
        <v>1.2E-2</v>
      </c>
      <c r="BL19" s="4">
        <v>0.01</v>
      </c>
      <c r="BM19" s="4"/>
      <c r="BN19" s="4"/>
      <c r="BO19" s="4"/>
      <c r="BP19" s="4">
        <v>2E-3</v>
      </c>
      <c r="BQ19" s="4">
        <v>1E-3</v>
      </c>
      <c r="BR19" s="74"/>
    </row>
    <row r="20" spans="1:84" ht="15" customHeight="1">
      <c r="A20" s="146"/>
      <c r="B20" s="4" t="str">
        <f>' 3-7 лет (день 4) '!B20</f>
        <v>Плов с мясом/птицей</v>
      </c>
      <c r="C20" s="149"/>
      <c r="D20" s="4"/>
      <c r="E20" s="4"/>
      <c r="F20" s="4"/>
      <c r="G20" s="4"/>
      <c r="H20" s="4"/>
      <c r="I20" s="4"/>
      <c r="J20" s="4"/>
      <c r="K20" s="4">
        <v>4.0000000000000001E-3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  <c r="AA20" s="5"/>
      <c r="AB20" s="5"/>
      <c r="AC20" s="5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6"/>
      <c r="AV20" s="6"/>
      <c r="AW20" s="6"/>
      <c r="AX20" s="6"/>
      <c r="AY20" s="6"/>
      <c r="AZ20" s="6"/>
      <c r="BA20" s="6"/>
      <c r="BB20" s="6"/>
      <c r="BC20" s="6">
        <v>0.03</v>
      </c>
      <c r="BD20" s="4">
        <v>0.05</v>
      </c>
      <c r="BE20" s="6"/>
      <c r="BF20" s="4">
        <v>5.0000000000000001E-3</v>
      </c>
      <c r="BG20" s="4"/>
      <c r="BH20" s="4"/>
      <c r="BI20" s="4"/>
      <c r="BJ20" s="4"/>
      <c r="BK20" s="4">
        <v>1.2E-2</v>
      </c>
      <c r="BL20" s="4">
        <v>0.01</v>
      </c>
      <c r="BM20" s="4"/>
      <c r="BN20" s="4"/>
      <c r="BO20" s="4"/>
      <c r="BP20" s="4">
        <v>2E-3</v>
      </c>
      <c r="BQ20" s="4">
        <v>1E-3</v>
      </c>
      <c r="BR20" s="74"/>
    </row>
    <row r="21" spans="1:84" ht="15" customHeight="1">
      <c r="A21" s="146"/>
      <c r="B21" s="4" t="str">
        <f>' 3-7 лет (день 4) '!B21</f>
        <v>Хлеб пшеничный</v>
      </c>
      <c r="C21" s="149"/>
      <c r="D21" s="4">
        <v>0.02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  <c r="AA21" s="5"/>
      <c r="AB21" s="5"/>
      <c r="AC21" s="5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6"/>
      <c r="AV21" s="6"/>
      <c r="AW21" s="6"/>
      <c r="AX21" s="6"/>
      <c r="AY21" s="6"/>
      <c r="AZ21" s="6"/>
      <c r="BA21" s="6"/>
      <c r="BB21" s="6"/>
      <c r="BC21" s="6"/>
      <c r="BD21" s="4"/>
      <c r="BE21" s="6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74"/>
    </row>
    <row r="22" spans="1:84" ht="15" customHeight="1">
      <c r="A22" s="146"/>
      <c r="B22" s="4" t="str">
        <f>' 3-7 лет (день 4) '!B22</f>
        <v>Хлеб ржано-пшеничный</v>
      </c>
      <c r="C22" s="149"/>
      <c r="D22" s="4"/>
      <c r="E22" s="4">
        <v>0.04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  <c r="AA22" s="5"/>
      <c r="AB22" s="5"/>
      <c r="AC22" s="5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6"/>
      <c r="AV22" s="6"/>
      <c r="AW22" s="6"/>
      <c r="AX22" s="6"/>
      <c r="AY22" s="6"/>
      <c r="AZ22" s="6"/>
      <c r="BA22" s="6"/>
      <c r="BB22" s="6"/>
      <c r="BC22" s="6"/>
      <c r="BD22" s="4"/>
      <c r="BE22" s="6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74"/>
    </row>
    <row r="23" spans="1:84" ht="15" customHeight="1">
      <c r="A23" s="146"/>
      <c r="B23" s="4" t="str">
        <f>' 3-7 лет (день 4) '!B23</f>
        <v>Компот из сухофруктов</v>
      </c>
      <c r="C23" s="149"/>
      <c r="D23" s="4"/>
      <c r="E23" s="4"/>
      <c r="F23" s="4">
        <v>1.0999999999999999E-2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  <c r="AA23" s="5"/>
      <c r="AB23" s="5"/>
      <c r="AC23" s="5"/>
      <c r="AD23" s="4">
        <v>1.7999999999999999E-2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6"/>
      <c r="AV23" s="6"/>
      <c r="AW23" s="6"/>
      <c r="AX23" s="6"/>
      <c r="AY23" s="6"/>
      <c r="AZ23" s="6"/>
      <c r="BA23" s="6"/>
      <c r="BB23" s="6"/>
      <c r="BC23" s="6"/>
      <c r="BD23" s="4"/>
      <c r="BE23" s="6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74">
        <v>3.4999999999999997E-5</v>
      </c>
    </row>
    <row r="24" spans="1:84">
      <c r="A24" s="146"/>
      <c r="B24" s="9"/>
      <c r="C24" s="149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  <c r="AA24" s="5"/>
      <c r="AB24" s="5"/>
      <c r="AC24" s="5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6"/>
      <c r="AV24" s="6"/>
      <c r="AW24" s="6"/>
      <c r="AX24" s="6"/>
      <c r="AY24" s="6"/>
      <c r="AZ24" s="6"/>
      <c r="BA24" s="6"/>
      <c r="BB24" s="6"/>
      <c r="BC24" s="6"/>
      <c r="BD24" s="4"/>
      <c r="BE24" s="6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74"/>
    </row>
    <row r="25" spans="1:84">
      <c r="A25" s="147"/>
      <c r="B25" s="10"/>
      <c r="C25" s="150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  <c r="AA25" s="5"/>
      <c r="AB25" s="5"/>
      <c r="AC25" s="5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6"/>
      <c r="AV25" s="6"/>
      <c r="AW25" s="6"/>
      <c r="AX25" s="6"/>
      <c r="AY25" s="6"/>
      <c r="AZ25" s="6"/>
      <c r="BA25" s="6"/>
      <c r="BB25" s="6"/>
      <c r="BC25" s="6"/>
      <c r="BD25" s="4"/>
      <c r="BE25" s="6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74"/>
    </row>
    <row r="26" spans="1:84">
      <c r="A26" s="145" t="s">
        <v>16</v>
      </c>
      <c r="B26" s="4" t="str">
        <f>' 3-7 лет (день 4) '!B27</f>
        <v>Компот из свежемороженных ягод</v>
      </c>
      <c r="C26" s="148">
        <f>$E$6</f>
        <v>1</v>
      </c>
      <c r="D26" s="4"/>
      <c r="E26" s="4"/>
      <c r="F26" s="4">
        <v>1.2E-2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>
        <v>1.4999999999999999E-2</v>
      </c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5"/>
      <c r="BR26" s="75"/>
      <c r="BS26" s="12"/>
      <c r="BT26" s="12"/>
      <c r="BU26" s="12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</row>
    <row r="27" spans="1:84" s="18" customFormat="1">
      <c r="A27" s="146"/>
      <c r="B27" s="4" t="str">
        <f>' 3-7 лет (день 4) '!B28</f>
        <v>Бутерброд со сгущенным молоком</v>
      </c>
      <c r="C27" s="149"/>
      <c r="D27" s="10">
        <v>0.02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>
        <v>0.01</v>
      </c>
      <c r="Q27" s="10"/>
      <c r="R27" s="10"/>
      <c r="S27" s="10"/>
      <c r="T27" s="10"/>
      <c r="U27" s="10"/>
      <c r="V27" s="10"/>
      <c r="W27" s="10"/>
      <c r="X27" s="14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5"/>
      <c r="BR27" s="76"/>
      <c r="BS27" s="16"/>
      <c r="BT27" s="16"/>
      <c r="BU27" s="16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</row>
    <row r="28" spans="1:84">
      <c r="A28" s="146"/>
      <c r="B28" s="4" t="str">
        <f>' 3-7 лет (день 4) '!B29</f>
        <v>Банан</v>
      </c>
      <c r="C28" s="149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  <c r="AA28" s="5"/>
      <c r="AB28" s="5"/>
      <c r="AC28" s="5"/>
      <c r="AD28" s="4"/>
      <c r="AE28" s="4"/>
      <c r="AF28" s="4"/>
      <c r="AG28" s="4">
        <v>0.125</v>
      </c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6"/>
      <c r="AV28" s="6"/>
      <c r="AW28" s="6"/>
      <c r="AX28" s="6"/>
      <c r="AY28" s="6"/>
      <c r="AZ28" s="6"/>
      <c r="BA28" s="6"/>
      <c r="BB28" s="6"/>
      <c r="BC28" s="6"/>
      <c r="BD28" s="4"/>
      <c r="BE28" s="6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74"/>
      <c r="BS28" s="13"/>
    </row>
    <row r="29" spans="1:84">
      <c r="A29" s="146"/>
      <c r="B29" s="4"/>
      <c r="C29" s="149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  <c r="AA29" s="5"/>
      <c r="AB29" s="5"/>
      <c r="AC29" s="5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6"/>
      <c r="AV29" s="6"/>
      <c r="AW29" s="6"/>
      <c r="AX29" s="6"/>
      <c r="AY29" s="6"/>
      <c r="AZ29" s="6"/>
      <c r="BA29" s="6"/>
      <c r="BB29" s="6"/>
      <c r="BC29" s="6"/>
      <c r="BD29" s="4"/>
      <c r="BE29" s="6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74"/>
    </row>
    <row r="30" spans="1:84">
      <c r="A30" s="147"/>
      <c r="B30" s="4"/>
      <c r="C30" s="150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  <c r="AA30" s="5"/>
      <c r="AB30" s="5"/>
      <c r="AC30" s="5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6"/>
      <c r="AV30" s="6"/>
      <c r="AW30" s="6"/>
      <c r="AX30" s="6"/>
      <c r="AY30" s="6"/>
      <c r="AZ30" s="6"/>
      <c r="BA30" s="6"/>
      <c r="BB30" s="6"/>
      <c r="BC30" s="6"/>
      <c r="BD30" s="4"/>
      <c r="BE30" s="6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74"/>
    </row>
    <row r="31" spans="1:84">
      <c r="A31" s="145" t="s">
        <v>19</v>
      </c>
      <c r="B31" s="19" t="str">
        <f>' 3-7 лет (день 4) '!B32</f>
        <v>Картофельное пюре</v>
      </c>
      <c r="C31" s="148">
        <f>$E$6</f>
        <v>1</v>
      </c>
      <c r="D31" s="4"/>
      <c r="E31" s="4"/>
      <c r="F31" s="4"/>
      <c r="G31" s="4"/>
      <c r="H31" s="4"/>
      <c r="I31" s="4"/>
      <c r="J31" s="4">
        <v>1.7000000000000001E-2</v>
      </c>
      <c r="K31" s="4">
        <v>4.0000000000000001E-3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  <c r="AA31" s="5"/>
      <c r="AB31" s="5"/>
      <c r="AC31" s="5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6"/>
      <c r="AV31" s="6"/>
      <c r="AW31" s="6"/>
      <c r="AX31" s="6"/>
      <c r="AY31" s="6"/>
      <c r="AZ31" s="6"/>
      <c r="BA31" s="6"/>
      <c r="BB31" s="6"/>
      <c r="BC31" s="6"/>
      <c r="BD31" s="4"/>
      <c r="BE31" s="6"/>
      <c r="BF31" s="4"/>
      <c r="BG31" s="4"/>
      <c r="BH31" s="4"/>
      <c r="BI31" s="4"/>
      <c r="BJ31" s="4">
        <v>0.13600000000000001</v>
      </c>
      <c r="BK31" s="4"/>
      <c r="BL31" s="4"/>
      <c r="BM31" s="4"/>
      <c r="BN31" s="4"/>
      <c r="BO31" s="4"/>
      <c r="BP31" s="4"/>
      <c r="BQ31" s="4">
        <v>1E-3</v>
      </c>
      <c r="BR31" s="74"/>
    </row>
    <row r="32" spans="1:84">
      <c r="A32" s="146"/>
      <c r="B32" s="19" t="str">
        <f>' 3-7 лет (день 4) '!B33</f>
        <v>Свежий огурчик</v>
      </c>
      <c r="C32" s="149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>
        <v>0.03</v>
      </c>
      <c r="X32" s="5"/>
      <c r="Y32" s="5"/>
      <c r="Z32" s="5"/>
      <c r="AA32" s="5"/>
      <c r="AB32" s="5"/>
      <c r="AC32" s="5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6"/>
      <c r="AV32" s="6"/>
      <c r="AW32" s="6"/>
      <c r="AX32" s="6"/>
      <c r="AY32" s="6"/>
      <c r="AZ32" s="6"/>
      <c r="BA32" s="6"/>
      <c r="BB32" s="6"/>
      <c r="BC32" s="6"/>
      <c r="BD32" s="4"/>
      <c r="BE32" s="6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74"/>
    </row>
    <row r="33" spans="1:73">
      <c r="A33" s="146"/>
      <c r="B33" s="19" t="str">
        <f>' 3-7 лет (день 4) '!B34</f>
        <v>Хлеб пшеничный</v>
      </c>
      <c r="C33" s="149"/>
      <c r="D33" s="4">
        <v>0.02</v>
      </c>
      <c r="E33" s="4"/>
      <c r="F33" s="4"/>
      <c r="G33" s="4"/>
      <c r="H33" s="4"/>
      <c r="I33" s="10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  <c r="AA33" s="5"/>
      <c r="AB33" s="5"/>
      <c r="AC33" s="5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6"/>
      <c r="AV33" s="6"/>
      <c r="AW33" s="6"/>
      <c r="AX33" s="6"/>
      <c r="AY33" s="6"/>
      <c r="AZ33" s="6"/>
      <c r="BA33" s="6"/>
      <c r="BB33" s="6"/>
      <c r="BC33" s="6"/>
      <c r="BD33" s="4"/>
      <c r="BE33" s="6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74"/>
    </row>
    <row r="34" spans="1:73">
      <c r="A34" s="146"/>
      <c r="B34" s="19" t="str">
        <f>' 3-7 лет (день 4) '!B35</f>
        <v>Чай с сахаром</v>
      </c>
      <c r="C34" s="149"/>
      <c r="D34" s="4"/>
      <c r="E34" s="4"/>
      <c r="F34" s="4">
        <v>8.0000000000000002E-3</v>
      </c>
      <c r="G34" s="4">
        <v>5.0000000000000001E-4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  <c r="AA34" s="5"/>
      <c r="AB34" s="5"/>
      <c r="AC34" s="5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6"/>
      <c r="AV34" s="6"/>
      <c r="AW34" s="6"/>
      <c r="AX34" s="6"/>
      <c r="AY34" s="6"/>
      <c r="AZ34" s="6"/>
      <c r="BA34" s="6"/>
      <c r="BB34" s="6"/>
      <c r="BC34" s="6"/>
      <c r="BD34" s="4"/>
      <c r="BE34" s="6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74"/>
    </row>
    <row r="35" spans="1:73">
      <c r="A35" s="147"/>
      <c r="B35" s="4"/>
      <c r="C35" s="150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  <c r="AA35" s="5"/>
      <c r="AB35" s="5"/>
      <c r="AC35" s="5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6"/>
      <c r="AV35" s="6"/>
      <c r="AW35" s="6"/>
      <c r="AX35" s="6"/>
      <c r="AY35" s="6"/>
      <c r="AZ35" s="6"/>
      <c r="BA35" s="6"/>
      <c r="BB35" s="6"/>
      <c r="BC35" s="6"/>
      <c r="BD35" s="4"/>
      <c r="BE35" s="6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74"/>
    </row>
    <row r="36" spans="1:73" ht="17.399999999999999">
      <c r="B36" s="20" t="s">
        <v>22</v>
      </c>
      <c r="C36" s="21"/>
      <c r="D36" s="22">
        <f>SUM(D9:D35)</f>
        <v>0.08</v>
      </c>
      <c r="E36" s="22">
        <f t="shared" ref="E36:BQ36" si="0">SUM(E9:E35)</f>
        <v>0.04</v>
      </c>
      <c r="F36" s="22">
        <f t="shared" si="0"/>
        <v>3.7999999999999999E-2</v>
      </c>
      <c r="G36" s="22">
        <f t="shared" si="0"/>
        <v>5.0000000000000001E-4</v>
      </c>
      <c r="H36" s="22">
        <f t="shared" si="0"/>
        <v>0</v>
      </c>
      <c r="I36" s="22">
        <f t="shared" si="0"/>
        <v>2E-3</v>
      </c>
      <c r="J36" s="22">
        <f t="shared" si="0"/>
        <v>0.122</v>
      </c>
      <c r="K36" s="22">
        <f t="shared" si="0"/>
        <v>1.7000000000000001E-2</v>
      </c>
      <c r="L36" s="22">
        <f t="shared" si="0"/>
        <v>0</v>
      </c>
      <c r="M36" s="22">
        <f t="shared" si="0"/>
        <v>0</v>
      </c>
      <c r="N36" s="22">
        <f t="shared" si="0"/>
        <v>0</v>
      </c>
      <c r="O36" s="22">
        <f t="shared" si="0"/>
        <v>0</v>
      </c>
      <c r="P36" s="22">
        <f t="shared" si="0"/>
        <v>0.01</v>
      </c>
      <c r="Q36" s="22">
        <f t="shared" si="0"/>
        <v>0</v>
      </c>
      <c r="R36" s="22">
        <f t="shared" si="0"/>
        <v>0</v>
      </c>
      <c r="S36" s="22">
        <f t="shared" si="0"/>
        <v>0</v>
      </c>
      <c r="T36" s="22">
        <f t="shared" si="0"/>
        <v>0</v>
      </c>
      <c r="U36" s="22">
        <f t="shared" si="0"/>
        <v>0</v>
      </c>
      <c r="V36" s="22">
        <f t="shared" si="0"/>
        <v>0</v>
      </c>
      <c r="W36" s="22">
        <f t="shared" ref="W36:AC36" si="1">SUM(W9:W35)</f>
        <v>0.03</v>
      </c>
      <c r="X36" s="22">
        <f t="shared" si="1"/>
        <v>1</v>
      </c>
      <c r="Y36" s="22">
        <f t="shared" si="1"/>
        <v>0.20599999999999999</v>
      </c>
      <c r="Z36" s="22">
        <f t="shared" si="1"/>
        <v>0</v>
      </c>
      <c r="AA36" s="22">
        <f t="shared" si="1"/>
        <v>0</v>
      </c>
      <c r="AB36" s="22">
        <f t="shared" si="1"/>
        <v>0</v>
      </c>
      <c r="AC36" s="22">
        <f t="shared" si="1"/>
        <v>0</v>
      </c>
      <c r="AD36" s="22">
        <f t="shared" si="0"/>
        <v>1.7999999999999999E-2</v>
      </c>
      <c r="AE36" s="22">
        <f t="shared" si="0"/>
        <v>1.4999999999999999E-2</v>
      </c>
      <c r="AF36" s="22">
        <f t="shared" si="0"/>
        <v>0</v>
      </c>
      <c r="AG36" s="22">
        <f t="shared" si="0"/>
        <v>0.125</v>
      </c>
      <c r="AH36" s="22">
        <f t="shared" si="0"/>
        <v>0</v>
      </c>
      <c r="AI36" s="22">
        <f t="shared" si="0"/>
        <v>0</v>
      </c>
      <c r="AJ36" s="22">
        <f t="shared" si="0"/>
        <v>0</v>
      </c>
      <c r="AK36" s="22">
        <f t="shared" si="0"/>
        <v>0</v>
      </c>
      <c r="AL36" s="22">
        <f t="shared" si="0"/>
        <v>0</v>
      </c>
      <c r="AM36" s="22">
        <f t="shared" si="0"/>
        <v>0</v>
      </c>
      <c r="AN36" s="22">
        <f t="shared" si="0"/>
        <v>0</v>
      </c>
      <c r="AO36" s="22">
        <f t="shared" si="0"/>
        <v>0</v>
      </c>
      <c r="AP36" s="22">
        <f t="shared" si="0"/>
        <v>0</v>
      </c>
      <c r="AQ36" s="22">
        <f t="shared" si="0"/>
        <v>0</v>
      </c>
      <c r="AR36" s="22">
        <f t="shared" si="0"/>
        <v>0</v>
      </c>
      <c r="AS36" s="22">
        <f t="shared" si="0"/>
        <v>0</v>
      </c>
      <c r="AT36" s="22">
        <f t="shared" si="0"/>
        <v>0</v>
      </c>
      <c r="AU36" s="22">
        <f t="shared" si="0"/>
        <v>2.5000000000000001E-2</v>
      </c>
      <c r="AV36" s="22">
        <f t="shared" si="0"/>
        <v>0</v>
      </c>
      <c r="AW36" s="22">
        <f t="shared" si="0"/>
        <v>0</v>
      </c>
      <c r="AX36" s="22">
        <f t="shared" si="0"/>
        <v>0</v>
      </c>
      <c r="AY36" s="22">
        <f t="shared" si="0"/>
        <v>0</v>
      </c>
      <c r="AZ36" s="22">
        <f t="shared" si="0"/>
        <v>0</v>
      </c>
      <c r="BA36" s="22">
        <f t="shared" si="0"/>
        <v>0</v>
      </c>
      <c r="BB36" s="22">
        <f t="shared" si="0"/>
        <v>0</v>
      </c>
      <c r="BC36" s="22">
        <f t="shared" si="0"/>
        <v>0.03</v>
      </c>
      <c r="BD36" s="22">
        <f t="shared" si="0"/>
        <v>8.5999999999999993E-2</v>
      </c>
      <c r="BE36" s="22">
        <f t="shared" si="0"/>
        <v>0</v>
      </c>
      <c r="BF36" s="22">
        <f t="shared" si="0"/>
        <v>5.0000000000000001E-3</v>
      </c>
      <c r="BG36" s="22">
        <f t="shared" si="0"/>
        <v>0</v>
      </c>
      <c r="BH36" s="22">
        <f t="shared" si="0"/>
        <v>0</v>
      </c>
      <c r="BI36" s="22">
        <f t="shared" si="0"/>
        <v>0</v>
      </c>
      <c r="BJ36" s="22">
        <f t="shared" si="0"/>
        <v>0.189</v>
      </c>
      <c r="BK36" s="22">
        <f t="shared" si="0"/>
        <v>2.4E-2</v>
      </c>
      <c r="BL36" s="22">
        <f t="shared" si="0"/>
        <v>0.02</v>
      </c>
      <c r="BM36" s="22">
        <f t="shared" si="0"/>
        <v>0</v>
      </c>
      <c r="BN36" s="22">
        <f t="shared" si="0"/>
        <v>0</v>
      </c>
      <c r="BO36" s="22">
        <f t="shared" si="0"/>
        <v>0</v>
      </c>
      <c r="BP36" s="22">
        <f t="shared" si="0"/>
        <v>4.0000000000000001E-3</v>
      </c>
      <c r="BQ36" s="22">
        <f t="shared" si="0"/>
        <v>4.0000000000000001E-3</v>
      </c>
      <c r="BR36" s="77">
        <f t="shared" ref="BR36" si="2">SUM(BR9:BR35)</f>
        <v>3.4999999999999997E-5</v>
      </c>
    </row>
    <row r="37" spans="1:73" ht="17.399999999999999">
      <c r="B37" s="20" t="s">
        <v>23</v>
      </c>
      <c r="C37" s="21"/>
      <c r="D37" s="23">
        <f>ROUND(PRODUCT(D36,$E$6),3)</f>
        <v>0.08</v>
      </c>
      <c r="E37" s="23">
        <f t="shared" ref="E37:BR37" si="3">ROUND(PRODUCT(E36,$E$6),3)</f>
        <v>0.04</v>
      </c>
      <c r="F37" s="23">
        <f t="shared" si="3"/>
        <v>3.7999999999999999E-2</v>
      </c>
      <c r="G37" s="23">
        <f t="shared" si="3"/>
        <v>1E-3</v>
      </c>
      <c r="H37" s="23">
        <f t="shared" si="3"/>
        <v>0</v>
      </c>
      <c r="I37" s="23">
        <f t="shared" si="3"/>
        <v>2E-3</v>
      </c>
      <c r="J37" s="23">
        <f t="shared" si="3"/>
        <v>0.122</v>
      </c>
      <c r="K37" s="23">
        <f t="shared" si="3"/>
        <v>1.7000000000000001E-2</v>
      </c>
      <c r="L37" s="23">
        <f t="shared" si="3"/>
        <v>0</v>
      </c>
      <c r="M37" s="23">
        <f t="shared" si="3"/>
        <v>0</v>
      </c>
      <c r="N37" s="23">
        <f t="shared" si="3"/>
        <v>0</v>
      </c>
      <c r="O37" s="23">
        <f t="shared" si="3"/>
        <v>0</v>
      </c>
      <c r="P37" s="23">
        <f t="shared" si="3"/>
        <v>0.01</v>
      </c>
      <c r="Q37" s="23">
        <f t="shared" si="3"/>
        <v>0</v>
      </c>
      <c r="R37" s="23">
        <f t="shared" si="3"/>
        <v>0</v>
      </c>
      <c r="S37" s="23">
        <f t="shared" si="3"/>
        <v>0</v>
      </c>
      <c r="T37" s="23">
        <f t="shared" si="3"/>
        <v>0</v>
      </c>
      <c r="U37" s="23">
        <f t="shared" si="3"/>
        <v>0</v>
      </c>
      <c r="V37" s="23">
        <f t="shared" si="3"/>
        <v>0</v>
      </c>
      <c r="W37" s="23">
        <f t="shared" si="3"/>
        <v>0.03</v>
      </c>
      <c r="X37" s="23">
        <f t="shared" si="3"/>
        <v>1</v>
      </c>
      <c r="Y37" s="23">
        <f t="shared" si="3"/>
        <v>0.20599999999999999</v>
      </c>
      <c r="Z37" s="23">
        <f t="shared" si="3"/>
        <v>0</v>
      </c>
      <c r="AA37" s="23">
        <f t="shared" si="3"/>
        <v>0</v>
      </c>
      <c r="AB37" s="23">
        <f t="shared" si="3"/>
        <v>0</v>
      </c>
      <c r="AC37" s="23">
        <f t="shared" si="3"/>
        <v>0</v>
      </c>
      <c r="AD37" s="23">
        <f t="shared" si="3"/>
        <v>1.7999999999999999E-2</v>
      </c>
      <c r="AE37" s="23">
        <f t="shared" si="3"/>
        <v>1.4999999999999999E-2</v>
      </c>
      <c r="AF37" s="23">
        <f t="shared" si="3"/>
        <v>0</v>
      </c>
      <c r="AG37" s="23">
        <f t="shared" si="3"/>
        <v>0.125</v>
      </c>
      <c r="AH37" s="23">
        <f t="shared" si="3"/>
        <v>0</v>
      </c>
      <c r="AI37" s="23">
        <f t="shared" si="3"/>
        <v>0</v>
      </c>
      <c r="AJ37" s="23">
        <f t="shared" si="3"/>
        <v>0</v>
      </c>
      <c r="AK37" s="23">
        <f t="shared" si="3"/>
        <v>0</v>
      </c>
      <c r="AL37" s="23">
        <f t="shared" si="3"/>
        <v>0</v>
      </c>
      <c r="AM37" s="23">
        <f t="shared" si="3"/>
        <v>0</v>
      </c>
      <c r="AN37" s="23">
        <f t="shared" si="3"/>
        <v>0</v>
      </c>
      <c r="AO37" s="23">
        <f t="shared" si="3"/>
        <v>0</v>
      </c>
      <c r="AP37" s="23">
        <f t="shared" si="3"/>
        <v>0</v>
      </c>
      <c r="AQ37" s="23">
        <f t="shared" si="3"/>
        <v>0</v>
      </c>
      <c r="AR37" s="23">
        <f t="shared" si="3"/>
        <v>0</v>
      </c>
      <c r="AS37" s="23">
        <f t="shared" si="3"/>
        <v>0</v>
      </c>
      <c r="AT37" s="23">
        <f t="shared" si="3"/>
        <v>0</v>
      </c>
      <c r="AU37" s="23">
        <f t="shared" si="3"/>
        <v>2.5000000000000001E-2</v>
      </c>
      <c r="AV37" s="23">
        <f t="shared" si="3"/>
        <v>0</v>
      </c>
      <c r="AW37" s="23">
        <f t="shared" si="3"/>
        <v>0</v>
      </c>
      <c r="AX37" s="23">
        <f t="shared" si="3"/>
        <v>0</v>
      </c>
      <c r="AY37" s="23">
        <f t="shared" si="3"/>
        <v>0</v>
      </c>
      <c r="AZ37" s="23">
        <f t="shared" si="3"/>
        <v>0</v>
      </c>
      <c r="BA37" s="23">
        <f t="shared" si="3"/>
        <v>0</v>
      </c>
      <c r="BB37" s="23">
        <f t="shared" si="3"/>
        <v>0</v>
      </c>
      <c r="BC37" s="23">
        <f t="shared" si="3"/>
        <v>0.03</v>
      </c>
      <c r="BD37" s="23">
        <f t="shared" si="3"/>
        <v>8.5999999999999993E-2</v>
      </c>
      <c r="BE37" s="23">
        <f t="shared" si="3"/>
        <v>0</v>
      </c>
      <c r="BF37" s="23">
        <f t="shared" si="3"/>
        <v>5.0000000000000001E-3</v>
      </c>
      <c r="BG37" s="23">
        <f t="shared" si="3"/>
        <v>0</v>
      </c>
      <c r="BH37" s="23">
        <f t="shared" si="3"/>
        <v>0</v>
      </c>
      <c r="BI37" s="23">
        <f t="shared" si="3"/>
        <v>0</v>
      </c>
      <c r="BJ37" s="23">
        <f t="shared" si="3"/>
        <v>0.189</v>
      </c>
      <c r="BK37" s="23">
        <f t="shared" si="3"/>
        <v>2.4E-2</v>
      </c>
      <c r="BL37" s="23">
        <f t="shared" si="3"/>
        <v>0.02</v>
      </c>
      <c r="BM37" s="23">
        <f t="shared" si="3"/>
        <v>0</v>
      </c>
      <c r="BN37" s="23">
        <f t="shared" si="3"/>
        <v>0</v>
      </c>
      <c r="BO37" s="23">
        <f t="shared" si="3"/>
        <v>0</v>
      </c>
      <c r="BP37" s="23">
        <f t="shared" si="3"/>
        <v>4.0000000000000001E-3</v>
      </c>
      <c r="BQ37" s="23">
        <f t="shared" si="3"/>
        <v>4.0000000000000001E-3</v>
      </c>
      <c r="BR37" s="78">
        <f t="shared" si="3"/>
        <v>0</v>
      </c>
    </row>
    <row r="38" spans="1:73" ht="17.399999999999999">
      <c r="B38" s="20"/>
    </row>
    <row r="39" spans="1:73">
      <c r="A39" s="93"/>
      <c r="B39" s="93"/>
      <c r="C39" s="93"/>
      <c r="D39" s="93" t="s">
        <v>130</v>
      </c>
      <c r="E39" s="93"/>
      <c r="F39" s="94"/>
      <c r="G39" s="93"/>
      <c r="H39" s="93" t="s">
        <v>131</v>
      </c>
      <c r="I39" s="93" t="s">
        <v>131</v>
      </c>
      <c r="J39" s="93"/>
      <c r="K39" s="93" t="s">
        <v>132</v>
      </c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5"/>
      <c r="BS39" s="98"/>
      <c r="BT39" s="93"/>
      <c r="BU39" s="93"/>
    </row>
    <row r="40" spans="1:73" ht="11.25" customHeight="1">
      <c r="A40" s="93"/>
      <c r="B40" s="93"/>
      <c r="C40" s="93"/>
      <c r="D40" s="93" t="s">
        <v>133</v>
      </c>
      <c r="E40" s="93"/>
      <c r="F40" s="93" t="s">
        <v>134</v>
      </c>
      <c r="G40" s="93"/>
      <c r="H40" s="93" t="s">
        <v>135</v>
      </c>
      <c r="I40" s="93" t="s">
        <v>135</v>
      </c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5"/>
      <c r="BS40" s="98"/>
      <c r="BT40" s="93"/>
      <c r="BU40" s="93"/>
    </row>
    <row r="41" spans="1:73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5"/>
      <c r="BS41" s="98"/>
      <c r="BT41" s="93"/>
      <c r="BU41" s="93"/>
    </row>
    <row r="42" spans="1:73">
      <c r="A42" s="93"/>
      <c r="B42" s="93"/>
      <c r="C42" s="93"/>
      <c r="D42" s="93"/>
      <c r="E42" s="93"/>
      <c r="F42" s="93" t="s">
        <v>136</v>
      </c>
      <c r="G42" s="93"/>
      <c r="H42" s="93" t="s">
        <v>137</v>
      </c>
      <c r="I42" s="93" t="s">
        <v>137</v>
      </c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5"/>
      <c r="BS42" s="99"/>
      <c r="BT42" s="100"/>
      <c r="BU42" s="93"/>
    </row>
    <row r="43" spans="1:73" ht="12" customHeight="1">
      <c r="A43" s="93"/>
      <c r="B43" s="93"/>
      <c r="C43" s="93"/>
      <c r="D43" s="93"/>
      <c r="E43" s="93"/>
      <c r="F43" s="93"/>
      <c r="G43" s="93"/>
      <c r="H43" s="93" t="s">
        <v>135</v>
      </c>
      <c r="I43" s="93" t="s">
        <v>135</v>
      </c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5"/>
      <c r="BS43" s="98"/>
      <c r="BT43" s="93"/>
      <c r="BU43" s="93"/>
    </row>
    <row r="50" spans="1:72" ht="17.399999999999999">
      <c r="A50" s="24"/>
      <c r="B50" s="25" t="s">
        <v>24</v>
      </c>
      <c r="C50" s="26" t="s">
        <v>25</v>
      </c>
      <c r="D50" s="27">
        <v>90.9</v>
      </c>
      <c r="E50" s="27">
        <v>96</v>
      </c>
      <c r="F50" s="27">
        <v>91</v>
      </c>
      <c r="G50" s="27">
        <v>816</v>
      </c>
      <c r="H50" s="27">
        <v>1680</v>
      </c>
      <c r="I50" s="27">
        <v>1050</v>
      </c>
      <c r="J50" s="27">
        <v>90.57</v>
      </c>
      <c r="K50" s="27">
        <v>1166.67</v>
      </c>
      <c r="L50" s="27">
        <v>255.2</v>
      </c>
      <c r="M50" s="27">
        <v>833</v>
      </c>
      <c r="N50" s="27">
        <v>126.38</v>
      </c>
      <c r="O50" s="27">
        <v>387.53</v>
      </c>
      <c r="P50" s="27">
        <v>663.16</v>
      </c>
      <c r="Q50" s="27">
        <v>526.66999999999996</v>
      </c>
      <c r="R50" s="27">
        <v>1295</v>
      </c>
      <c r="S50" s="27"/>
      <c r="T50" s="27"/>
      <c r="U50" s="27">
        <v>1012</v>
      </c>
      <c r="V50" s="69">
        <v>470.67</v>
      </c>
      <c r="W50" s="69">
        <v>348</v>
      </c>
      <c r="X50" s="27">
        <v>9.4</v>
      </c>
      <c r="Y50" s="27">
        <v>266.5</v>
      </c>
      <c r="Z50" s="27">
        <v>367</v>
      </c>
      <c r="AA50" s="27">
        <v>524</v>
      </c>
      <c r="AB50" s="27">
        <v>330</v>
      </c>
      <c r="AC50" s="27">
        <v>299</v>
      </c>
      <c r="AD50" s="27">
        <v>148</v>
      </c>
      <c r="AE50" s="27">
        <v>842</v>
      </c>
      <c r="AF50" s="27"/>
      <c r="AG50" s="27">
        <v>180</v>
      </c>
      <c r="AH50" s="27">
        <v>359</v>
      </c>
      <c r="AI50" s="27">
        <v>160</v>
      </c>
      <c r="AJ50" s="27">
        <v>309.10000000000002</v>
      </c>
      <c r="AK50" s="27">
        <v>94</v>
      </c>
      <c r="AL50" s="27">
        <v>73</v>
      </c>
      <c r="AM50" s="27">
        <v>51.6</v>
      </c>
      <c r="AN50" s="27">
        <v>250</v>
      </c>
      <c r="AO50" s="27">
        <v>272</v>
      </c>
      <c r="AP50" s="27"/>
      <c r="AQ50" s="27">
        <v>425</v>
      </c>
      <c r="AR50" s="27">
        <v>800</v>
      </c>
      <c r="AS50" s="27">
        <v>294.25</v>
      </c>
      <c r="AT50" s="27">
        <v>95</v>
      </c>
      <c r="AU50" s="27">
        <v>87.33</v>
      </c>
      <c r="AV50" s="27">
        <v>73.33</v>
      </c>
      <c r="AW50" s="27">
        <v>80</v>
      </c>
      <c r="AX50" s="27">
        <v>89.29</v>
      </c>
      <c r="AY50" s="27">
        <v>63.75</v>
      </c>
      <c r="AZ50" s="27">
        <v>104.62</v>
      </c>
      <c r="BA50" s="27">
        <v>81.33</v>
      </c>
      <c r="BB50" s="27">
        <v>71.67</v>
      </c>
      <c r="BC50" s="27">
        <v>152.66999999999999</v>
      </c>
      <c r="BD50" s="27">
        <v>378</v>
      </c>
      <c r="BE50" s="27">
        <v>574</v>
      </c>
      <c r="BF50" s="27">
        <v>696</v>
      </c>
      <c r="BG50" s="27">
        <v>324</v>
      </c>
      <c r="BH50" s="27">
        <v>604</v>
      </c>
      <c r="BI50" s="27"/>
      <c r="BJ50" s="27">
        <v>38</v>
      </c>
      <c r="BK50" s="27">
        <v>38</v>
      </c>
      <c r="BL50" s="27">
        <v>33</v>
      </c>
      <c r="BM50" s="27">
        <v>43</v>
      </c>
      <c r="BN50" s="27">
        <v>43</v>
      </c>
      <c r="BO50" s="27">
        <v>306.32</v>
      </c>
      <c r="BP50" s="27">
        <v>190</v>
      </c>
      <c r="BQ50" s="27">
        <v>26</v>
      </c>
      <c r="BR50" s="77"/>
    </row>
    <row r="51" spans="1:72" ht="17.399999999999999">
      <c r="B51" s="20" t="s">
        <v>26</v>
      </c>
      <c r="C51" s="21" t="s">
        <v>25</v>
      </c>
      <c r="D51" s="22">
        <f>D50/1000</f>
        <v>9.0900000000000009E-2</v>
      </c>
      <c r="E51" s="22">
        <f t="shared" ref="E51:BQ51" si="4">E50/1000</f>
        <v>9.6000000000000002E-2</v>
      </c>
      <c r="F51" s="22">
        <f t="shared" si="4"/>
        <v>9.0999999999999998E-2</v>
      </c>
      <c r="G51" s="22">
        <f t="shared" si="4"/>
        <v>0.81599999999999995</v>
      </c>
      <c r="H51" s="22">
        <f t="shared" si="4"/>
        <v>1.68</v>
      </c>
      <c r="I51" s="22">
        <f t="shared" si="4"/>
        <v>1.05</v>
      </c>
      <c r="J51" s="22">
        <f t="shared" si="4"/>
        <v>9.0569999999999998E-2</v>
      </c>
      <c r="K51" s="22">
        <f t="shared" si="4"/>
        <v>1.1666700000000001</v>
      </c>
      <c r="L51" s="22">
        <f t="shared" si="4"/>
        <v>0.25519999999999998</v>
      </c>
      <c r="M51" s="22">
        <f t="shared" si="4"/>
        <v>0.83299999999999996</v>
      </c>
      <c r="N51" s="22">
        <f t="shared" si="4"/>
        <v>0.12637999999999999</v>
      </c>
      <c r="O51" s="22">
        <f t="shared" si="4"/>
        <v>0.38752999999999999</v>
      </c>
      <c r="P51" s="22">
        <f t="shared" si="4"/>
        <v>0.66315999999999997</v>
      </c>
      <c r="Q51" s="22">
        <f t="shared" si="4"/>
        <v>0.52666999999999997</v>
      </c>
      <c r="R51" s="22">
        <f t="shared" si="4"/>
        <v>1.2949999999999999</v>
      </c>
      <c r="S51" s="22">
        <f t="shared" si="4"/>
        <v>0</v>
      </c>
      <c r="T51" s="22">
        <f t="shared" si="4"/>
        <v>0</v>
      </c>
      <c r="U51" s="22">
        <f t="shared" si="4"/>
        <v>1.012</v>
      </c>
      <c r="V51" s="22">
        <f t="shared" si="4"/>
        <v>0.47067000000000003</v>
      </c>
      <c r="W51" s="22">
        <f t="shared" si="4"/>
        <v>0.34799999999999998</v>
      </c>
      <c r="X51" s="22">
        <f t="shared" si="4"/>
        <v>9.4000000000000004E-3</v>
      </c>
      <c r="Y51" s="22">
        <f t="shared" si="4"/>
        <v>0.26650000000000001</v>
      </c>
      <c r="Z51" s="22">
        <f t="shared" si="4"/>
        <v>0.36699999999999999</v>
      </c>
      <c r="AA51" s="22">
        <f t="shared" si="4"/>
        <v>0.52400000000000002</v>
      </c>
      <c r="AB51" s="22">
        <f t="shared" si="4"/>
        <v>0.33</v>
      </c>
      <c r="AC51" s="22">
        <f t="shared" si="4"/>
        <v>0.29899999999999999</v>
      </c>
      <c r="AD51" s="22">
        <f t="shared" si="4"/>
        <v>0.14799999999999999</v>
      </c>
      <c r="AE51" s="22">
        <f t="shared" si="4"/>
        <v>0.84199999999999997</v>
      </c>
      <c r="AF51" s="22">
        <f t="shared" ref="AF51:AI51" si="5">AF50/1000</f>
        <v>0</v>
      </c>
      <c r="AG51" s="22">
        <f t="shared" si="5"/>
        <v>0.18</v>
      </c>
      <c r="AH51" s="22">
        <f t="shared" si="5"/>
        <v>0.35899999999999999</v>
      </c>
      <c r="AI51" s="22">
        <f t="shared" si="5"/>
        <v>0.16</v>
      </c>
      <c r="AJ51" s="22">
        <f t="shared" si="4"/>
        <v>0.30910000000000004</v>
      </c>
      <c r="AK51" s="22">
        <f t="shared" si="4"/>
        <v>9.4E-2</v>
      </c>
      <c r="AL51" s="22">
        <f t="shared" si="4"/>
        <v>7.2999999999999995E-2</v>
      </c>
      <c r="AM51" s="22">
        <f t="shared" si="4"/>
        <v>5.16E-2</v>
      </c>
      <c r="AN51" s="22">
        <f t="shared" si="4"/>
        <v>0.25</v>
      </c>
      <c r="AO51" s="22">
        <f t="shared" si="4"/>
        <v>0.27200000000000002</v>
      </c>
      <c r="AP51" s="22">
        <f t="shared" si="4"/>
        <v>0</v>
      </c>
      <c r="AQ51" s="22">
        <f t="shared" si="4"/>
        <v>0.42499999999999999</v>
      </c>
      <c r="AR51" s="22">
        <f t="shared" si="4"/>
        <v>0.8</v>
      </c>
      <c r="AS51" s="22">
        <f t="shared" si="4"/>
        <v>0.29425000000000001</v>
      </c>
      <c r="AT51" s="22">
        <f t="shared" si="4"/>
        <v>9.5000000000000001E-2</v>
      </c>
      <c r="AU51" s="22">
        <f t="shared" si="4"/>
        <v>8.7330000000000005E-2</v>
      </c>
      <c r="AV51" s="22">
        <f t="shared" si="4"/>
        <v>7.3329999999999992E-2</v>
      </c>
      <c r="AW51" s="22">
        <f t="shared" si="4"/>
        <v>0.08</v>
      </c>
      <c r="AX51" s="22">
        <f t="shared" si="4"/>
        <v>8.9290000000000008E-2</v>
      </c>
      <c r="AY51" s="22">
        <f t="shared" si="4"/>
        <v>6.3750000000000001E-2</v>
      </c>
      <c r="AZ51" s="22">
        <f t="shared" si="4"/>
        <v>0.10462</v>
      </c>
      <c r="BA51" s="22">
        <f t="shared" si="4"/>
        <v>8.133E-2</v>
      </c>
      <c r="BB51" s="22">
        <f t="shared" si="4"/>
        <v>7.1669999999999998E-2</v>
      </c>
      <c r="BC51" s="22">
        <f t="shared" si="4"/>
        <v>0.15267</v>
      </c>
      <c r="BD51" s="22">
        <f t="shared" si="4"/>
        <v>0.378</v>
      </c>
      <c r="BE51" s="22">
        <f t="shared" si="4"/>
        <v>0.57399999999999995</v>
      </c>
      <c r="BF51" s="22">
        <f t="shared" si="4"/>
        <v>0.69599999999999995</v>
      </c>
      <c r="BG51" s="22">
        <f t="shared" si="4"/>
        <v>0.32400000000000001</v>
      </c>
      <c r="BH51" s="22">
        <f t="shared" si="4"/>
        <v>0.60399999999999998</v>
      </c>
      <c r="BI51" s="22">
        <f t="shared" si="4"/>
        <v>0</v>
      </c>
      <c r="BJ51" s="22">
        <f t="shared" si="4"/>
        <v>3.7999999999999999E-2</v>
      </c>
      <c r="BK51" s="22">
        <f t="shared" si="4"/>
        <v>3.7999999999999999E-2</v>
      </c>
      <c r="BL51" s="22">
        <f t="shared" si="4"/>
        <v>3.3000000000000002E-2</v>
      </c>
      <c r="BM51" s="22">
        <f t="shared" si="4"/>
        <v>4.2999999999999997E-2</v>
      </c>
      <c r="BN51" s="22">
        <f t="shared" si="4"/>
        <v>4.2999999999999997E-2</v>
      </c>
      <c r="BO51" s="22">
        <f t="shared" si="4"/>
        <v>0.30631999999999998</v>
      </c>
      <c r="BP51" s="22">
        <f t="shared" si="4"/>
        <v>0.19</v>
      </c>
      <c r="BQ51" s="22">
        <f t="shared" si="4"/>
        <v>2.5999999999999999E-2</v>
      </c>
      <c r="BR51" s="77">
        <f t="shared" ref="BR51" si="6">BR50/1000</f>
        <v>0</v>
      </c>
    </row>
    <row r="52" spans="1:72" ht="17.399999999999999">
      <c r="A52" s="28"/>
      <c r="B52" s="29" t="s">
        <v>27</v>
      </c>
      <c r="C52" s="151"/>
      <c r="D52" s="30">
        <f>D37*D50</f>
        <v>7.2720000000000002</v>
      </c>
      <c r="E52" s="30">
        <f t="shared" ref="E52:BQ52" si="7">E37*E50</f>
        <v>3.84</v>
      </c>
      <c r="F52" s="30">
        <f t="shared" si="7"/>
        <v>3.4579999999999997</v>
      </c>
      <c r="G52" s="30">
        <f t="shared" si="7"/>
        <v>0.81600000000000006</v>
      </c>
      <c r="H52" s="30">
        <f t="shared" si="7"/>
        <v>0</v>
      </c>
      <c r="I52" s="30">
        <f t="shared" si="7"/>
        <v>2.1</v>
      </c>
      <c r="J52" s="30">
        <f t="shared" si="7"/>
        <v>11.049539999999999</v>
      </c>
      <c r="K52" s="30">
        <f t="shared" si="7"/>
        <v>19.833390000000001</v>
      </c>
      <c r="L52" s="30">
        <f t="shared" si="7"/>
        <v>0</v>
      </c>
      <c r="M52" s="30">
        <f t="shared" si="7"/>
        <v>0</v>
      </c>
      <c r="N52" s="30">
        <f t="shared" si="7"/>
        <v>0</v>
      </c>
      <c r="O52" s="30">
        <f t="shared" si="7"/>
        <v>0</v>
      </c>
      <c r="P52" s="30">
        <f t="shared" si="7"/>
        <v>6.6315999999999997</v>
      </c>
      <c r="Q52" s="30">
        <f t="shared" si="7"/>
        <v>0</v>
      </c>
      <c r="R52" s="30">
        <f t="shared" si="7"/>
        <v>0</v>
      </c>
      <c r="S52" s="30">
        <f t="shared" si="7"/>
        <v>0</v>
      </c>
      <c r="T52" s="30">
        <f t="shared" si="7"/>
        <v>0</v>
      </c>
      <c r="U52" s="30">
        <f t="shared" si="7"/>
        <v>0</v>
      </c>
      <c r="V52" s="30">
        <f t="shared" si="7"/>
        <v>0</v>
      </c>
      <c r="W52" s="30">
        <f t="shared" si="7"/>
        <v>10.44</v>
      </c>
      <c r="X52" s="30">
        <f t="shared" si="7"/>
        <v>9.4</v>
      </c>
      <c r="Y52" s="30">
        <f t="shared" si="7"/>
        <v>54.898999999999994</v>
      </c>
      <c r="Z52" s="30">
        <f t="shared" si="7"/>
        <v>0</v>
      </c>
      <c r="AA52" s="30">
        <f t="shared" si="7"/>
        <v>0</v>
      </c>
      <c r="AB52" s="30">
        <f t="shared" si="7"/>
        <v>0</v>
      </c>
      <c r="AC52" s="30">
        <f t="shared" si="7"/>
        <v>0</v>
      </c>
      <c r="AD52" s="30">
        <f t="shared" si="7"/>
        <v>2.6639999999999997</v>
      </c>
      <c r="AE52" s="30">
        <f t="shared" si="7"/>
        <v>12.629999999999999</v>
      </c>
      <c r="AF52" s="30">
        <f t="shared" ref="AF52:AI52" si="8">AF37*AF50</f>
        <v>0</v>
      </c>
      <c r="AG52" s="30">
        <f t="shared" si="8"/>
        <v>22.5</v>
      </c>
      <c r="AH52" s="30">
        <f t="shared" si="8"/>
        <v>0</v>
      </c>
      <c r="AI52" s="30">
        <f t="shared" si="8"/>
        <v>0</v>
      </c>
      <c r="AJ52" s="30">
        <f t="shared" si="7"/>
        <v>0</v>
      </c>
      <c r="AK52" s="30">
        <f t="shared" si="7"/>
        <v>0</v>
      </c>
      <c r="AL52" s="30">
        <f t="shared" si="7"/>
        <v>0</v>
      </c>
      <c r="AM52" s="30">
        <f t="shared" si="7"/>
        <v>0</v>
      </c>
      <c r="AN52" s="30">
        <f t="shared" si="7"/>
        <v>0</v>
      </c>
      <c r="AO52" s="30">
        <f t="shared" si="7"/>
        <v>0</v>
      </c>
      <c r="AP52" s="30">
        <f t="shared" si="7"/>
        <v>0</v>
      </c>
      <c r="AQ52" s="30">
        <f t="shared" si="7"/>
        <v>0</v>
      </c>
      <c r="AR52" s="30">
        <f t="shared" si="7"/>
        <v>0</v>
      </c>
      <c r="AS52" s="30">
        <f t="shared" si="7"/>
        <v>0</v>
      </c>
      <c r="AT52" s="30">
        <f t="shared" si="7"/>
        <v>0</v>
      </c>
      <c r="AU52" s="30">
        <f t="shared" si="7"/>
        <v>2.1832500000000001</v>
      </c>
      <c r="AV52" s="30">
        <f t="shared" si="7"/>
        <v>0</v>
      </c>
      <c r="AW52" s="30">
        <f t="shared" si="7"/>
        <v>0</v>
      </c>
      <c r="AX52" s="30">
        <f t="shared" si="7"/>
        <v>0</v>
      </c>
      <c r="AY52" s="30">
        <f t="shared" si="7"/>
        <v>0</v>
      </c>
      <c r="AZ52" s="30">
        <f t="shared" si="7"/>
        <v>0</v>
      </c>
      <c r="BA52" s="30">
        <f t="shared" si="7"/>
        <v>0</v>
      </c>
      <c r="BB52" s="30">
        <f t="shared" si="7"/>
        <v>0</v>
      </c>
      <c r="BC52" s="30">
        <f t="shared" si="7"/>
        <v>4.5800999999999998</v>
      </c>
      <c r="BD52" s="30">
        <f t="shared" si="7"/>
        <v>32.507999999999996</v>
      </c>
      <c r="BE52" s="30">
        <f t="shared" si="7"/>
        <v>0</v>
      </c>
      <c r="BF52" s="30">
        <f t="shared" si="7"/>
        <v>3.48</v>
      </c>
      <c r="BG52" s="30">
        <f t="shared" si="7"/>
        <v>0</v>
      </c>
      <c r="BH52" s="30">
        <f t="shared" si="7"/>
        <v>0</v>
      </c>
      <c r="BI52" s="30">
        <f t="shared" si="7"/>
        <v>0</v>
      </c>
      <c r="BJ52" s="30">
        <f t="shared" si="7"/>
        <v>7.1820000000000004</v>
      </c>
      <c r="BK52" s="30">
        <f t="shared" si="7"/>
        <v>0.91200000000000003</v>
      </c>
      <c r="BL52" s="30">
        <f t="shared" si="7"/>
        <v>0.66</v>
      </c>
      <c r="BM52" s="30">
        <f t="shared" si="7"/>
        <v>0</v>
      </c>
      <c r="BN52" s="30">
        <f t="shared" si="7"/>
        <v>0</v>
      </c>
      <c r="BO52" s="30">
        <f t="shared" si="7"/>
        <v>0</v>
      </c>
      <c r="BP52" s="30">
        <f t="shared" si="7"/>
        <v>0.76</v>
      </c>
      <c r="BQ52" s="30">
        <f t="shared" si="7"/>
        <v>0.10400000000000001</v>
      </c>
      <c r="BR52" s="79">
        <f t="shared" ref="BR52" si="9">BR37*BR50</f>
        <v>0</v>
      </c>
      <c r="BS52" s="31">
        <f>SUM(D52:BQ52)</f>
        <v>219.90287999999995</v>
      </c>
      <c r="BT52" s="32">
        <f>BS52/$C$9</f>
        <v>219.90287999999995</v>
      </c>
    </row>
    <row r="53" spans="1:72" ht="17.399999999999999">
      <c r="A53" s="28"/>
      <c r="B53" s="29" t="s">
        <v>28</v>
      </c>
      <c r="C53" s="151"/>
      <c r="D53" s="30">
        <f>D37*D50</f>
        <v>7.2720000000000002</v>
      </c>
      <c r="E53" s="30">
        <f t="shared" ref="E53:BQ53" si="10">E37*E50</f>
        <v>3.84</v>
      </c>
      <c r="F53" s="30">
        <f t="shared" si="10"/>
        <v>3.4579999999999997</v>
      </c>
      <c r="G53" s="30">
        <f t="shared" si="10"/>
        <v>0.81600000000000006</v>
      </c>
      <c r="H53" s="30">
        <f t="shared" si="10"/>
        <v>0</v>
      </c>
      <c r="I53" s="30">
        <f t="shared" si="10"/>
        <v>2.1</v>
      </c>
      <c r="J53" s="30">
        <f t="shared" si="10"/>
        <v>11.049539999999999</v>
      </c>
      <c r="K53" s="30">
        <f t="shared" si="10"/>
        <v>19.833390000000001</v>
      </c>
      <c r="L53" s="30">
        <f t="shared" si="10"/>
        <v>0</v>
      </c>
      <c r="M53" s="30">
        <f t="shared" si="10"/>
        <v>0</v>
      </c>
      <c r="N53" s="30">
        <f t="shared" si="10"/>
        <v>0</v>
      </c>
      <c r="O53" s="30">
        <f t="shared" si="10"/>
        <v>0</v>
      </c>
      <c r="P53" s="30">
        <f t="shared" si="10"/>
        <v>6.6315999999999997</v>
      </c>
      <c r="Q53" s="30">
        <f t="shared" si="10"/>
        <v>0</v>
      </c>
      <c r="R53" s="30">
        <f t="shared" si="10"/>
        <v>0</v>
      </c>
      <c r="S53" s="30">
        <f t="shared" si="10"/>
        <v>0</v>
      </c>
      <c r="T53" s="30">
        <f t="shared" si="10"/>
        <v>0</v>
      </c>
      <c r="U53" s="30">
        <f t="shared" si="10"/>
        <v>0</v>
      </c>
      <c r="V53" s="30">
        <f t="shared" si="10"/>
        <v>0</v>
      </c>
      <c r="W53" s="30">
        <f t="shared" si="10"/>
        <v>10.44</v>
      </c>
      <c r="X53" s="30">
        <f t="shared" si="10"/>
        <v>9.4</v>
      </c>
      <c r="Y53" s="30">
        <f t="shared" si="10"/>
        <v>54.898999999999994</v>
      </c>
      <c r="Z53" s="30">
        <f t="shared" si="10"/>
        <v>0</v>
      </c>
      <c r="AA53" s="30">
        <f t="shared" si="10"/>
        <v>0</v>
      </c>
      <c r="AB53" s="30">
        <f t="shared" si="10"/>
        <v>0</v>
      </c>
      <c r="AC53" s="30">
        <f t="shared" si="10"/>
        <v>0</v>
      </c>
      <c r="AD53" s="30">
        <f t="shared" si="10"/>
        <v>2.6639999999999997</v>
      </c>
      <c r="AE53" s="30">
        <f t="shared" si="10"/>
        <v>12.629999999999999</v>
      </c>
      <c r="AF53" s="30">
        <f t="shared" ref="AF53:AI53" si="11">AF37*AF50</f>
        <v>0</v>
      </c>
      <c r="AG53" s="30">
        <f t="shared" si="11"/>
        <v>22.5</v>
      </c>
      <c r="AH53" s="30">
        <f t="shared" si="11"/>
        <v>0</v>
      </c>
      <c r="AI53" s="30">
        <f t="shared" si="11"/>
        <v>0</v>
      </c>
      <c r="AJ53" s="30">
        <f t="shared" si="10"/>
        <v>0</v>
      </c>
      <c r="AK53" s="30">
        <f t="shared" si="10"/>
        <v>0</v>
      </c>
      <c r="AL53" s="30">
        <f t="shared" si="10"/>
        <v>0</v>
      </c>
      <c r="AM53" s="30">
        <f t="shared" si="10"/>
        <v>0</v>
      </c>
      <c r="AN53" s="30">
        <f t="shared" si="10"/>
        <v>0</v>
      </c>
      <c r="AO53" s="30">
        <f t="shared" si="10"/>
        <v>0</v>
      </c>
      <c r="AP53" s="30">
        <f t="shared" si="10"/>
        <v>0</v>
      </c>
      <c r="AQ53" s="30">
        <f t="shared" si="10"/>
        <v>0</v>
      </c>
      <c r="AR53" s="30">
        <f t="shared" si="10"/>
        <v>0</v>
      </c>
      <c r="AS53" s="30">
        <f t="shared" si="10"/>
        <v>0</v>
      </c>
      <c r="AT53" s="30">
        <f t="shared" si="10"/>
        <v>0</v>
      </c>
      <c r="AU53" s="30">
        <f t="shared" si="10"/>
        <v>2.1832500000000001</v>
      </c>
      <c r="AV53" s="30">
        <f t="shared" si="10"/>
        <v>0</v>
      </c>
      <c r="AW53" s="30">
        <f t="shared" si="10"/>
        <v>0</v>
      </c>
      <c r="AX53" s="30">
        <f t="shared" si="10"/>
        <v>0</v>
      </c>
      <c r="AY53" s="30">
        <f t="shared" si="10"/>
        <v>0</v>
      </c>
      <c r="AZ53" s="30">
        <f t="shared" si="10"/>
        <v>0</v>
      </c>
      <c r="BA53" s="30">
        <f t="shared" si="10"/>
        <v>0</v>
      </c>
      <c r="BB53" s="30">
        <f t="shared" si="10"/>
        <v>0</v>
      </c>
      <c r="BC53" s="30">
        <f t="shared" si="10"/>
        <v>4.5800999999999998</v>
      </c>
      <c r="BD53" s="30">
        <f t="shared" si="10"/>
        <v>32.507999999999996</v>
      </c>
      <c r="BE53" s="30">
        <f t="shared" si="10"/>
        <v>0</v>
      </c>
      <c r="BF53" s="30">
        <f t="shared" si="10"/>
        <v>3.48</v>
      </c>
      <c r="BG53" s="30">
        <f t="shared" si="10"/>
        <v>0</v>
      </c>
      <c r="BH53" s="30">
        <f t="shared" si="10"/>
        <v>0</v>
      </c>
      <c r="BI53" s="30">
        <f t="shared" si="10"/>
        <v>0</v>
      </c>
      <c r="BJ53" s="30">
        <f t="shared" si="10"/>
        <v>7.1820000000000004</v>
      </c>
      <c r="BK53" s="30">
        <f t="shared" si="10"/>
        <v>0.91200000000000003</v>
      </c>
      <c r="BL53" s="30">
        <f t="shared" si="10"/>
        <v>0.66</v>
      </c>
      <c r="BM53" s="30">
        <f t="shared" si="10"/>
        <v>0</v>
      </c>
      <c r="BN53" s="30">
        <f t="shared" si="10"/>
        <v>0</v>
      </c>
      <c r="BO53" s="30">
        <f t="shared" si="10"/>
        <v>0</v>
      </c>
      <c r="BP53" s="30">
        <f t="shared" si="10"/>
        <v>0.76</v>
      </c>
      <c r="BQ53" s="30">
        <f t="shared" si="10"/>
        <v>0.10400000000000001</v>
      </c>
      <c r="BR53" s="79">
        <f t="shared" ref="BR53" si="12">BR37*BR50</f>
        <v>0</v>
      </c>
      <c r="BS53" s="31">
        <f>SUM(D53:BQ53)</f>
        <v>219.90287999999995</v>
      </c>
      <c r="BT53" s="32">
        <f>BS53/$C$9</f>
        <v>219.90287999999995</v>
      </c>
    </row>
    <row r="54" spans="1:72">
      <c r="A54" s="33"/>
      <c r="B54" s="33" t="s">
        <v>29</v>
      </c>
    </row>
    <row r="55" spans="1:72">
      <c r="A55" s="33"/>
      <c r="B55" s="33" t="s">
        <v>30</v>
      </c>
      <c r="BT55" s="34">
        <f>BT70+BT88+BT104+BT120</f>
        <v>170.29587999999998</v>
      </c>
    </row>
    <row r="57" spans="1:72">
      <c r="J57" s="1"/>
    </row>
    <row r="58" spans="1:72" ht="15" customHeight="1">
      <c r="A58" s="143"/>
      <c r="B58" s="2" t="s">
        <v>1</v>
      </c>
      <c r="C58" s="138" t="s">
        <v>2</v>
      </c>
      <c r="D58" s="138" t="str">
        <f t="shared" ref="D58:BQ58" si="13">D7</f>
        <v>Хлеб пшеничный</v>
      </c>
      <c r="E58" s="138" t="str">
        <f t="shared" si="13"/>
        <v>Хлеб ржано-пшеничный</v>
      </c>
      <c r="F58" s="138" t="str">
        <f t="shared" si="13"/>
        <v>Сахар</v>
      </c>
      <c r="G58" s="138" t="str">
        <f t="shared" si="13"/>
        <v>Чай</v>
      </c>
      <c r="H58" s="138" t="str">
        <f t="shared" si="13"/>
        <v>Какао</v>
      </c>
      <c r="I58" s="138" t="str">
        <f t="shared" si="13"/>
        <v>Кофейный напиток</v>
      </c>
      <c r="J58" s="138" t="str">
        <f t="shared" si="13"/>
        <v>Молоко 2,5%</v>
      </c>
      <c r="K58" s="138" t="str">
        <f t="shared" si="13"/>
        <v>Масло сливочное</v>
      </c>
      <c r="L58" s="138" t="str">
        <f t="shared" si="13"/>
        <v>Сметана 15%</v>
      </c>
      <c r="M58" s="138" t="str">
        <f t="shared" si="13"/>
        <v>Молоко сухое</v>
      </c>
      <c r="N58" s="138" t="str">
        <f t="shared" si="13"/>
        <v>Снежок 2,5 %</v>
      </c>
      <c r="O58" s="138" t="str">
        <f t="shared" si="13"/>
        <v>Творог 5%</v>
      </c>
      <c r="P58" s="138" t="str">
        <f t="shared" si="13"/>
        <v>Молоко сгущенное</v>
      </c>
      <c r="Q58" s="138" t="str">
        <f t="shared" si="13"/>
        <v xml:space="preserve">Джем Сава </v>
      </c>
      <c r="R58" s="138" t="str">
        <f t="shared" si="13"/>
        <v>Сыр</v>
      </c>
      <c r="S58" s="138" t="str">
        <f t="shared" si="13"/>
        <v>Зеленый горошек</v>
      </c>
      <c r="T58" s="138" t="str">
        <f t="shared" si="13"/>
        <v>Кукуруза консервирован.</v>
      </c>
      <c r="U58" s="138" t="str">
        <f t="shared" si="13"/>
        <v>Консервы рыбные</v>
      </c>
      <c r="V58" s="138" t="str">
        <f t="shared" si="13"/>
        <v>Огурцы консервирован.</v>
      </c>
      <c r="W58" s="35"/>
      <c r="X58" s="138" t="str">
        <f t="shared" si="13"/>
        <v>Яйцо</v>
      </c>
      <c r="Y58" s="138" t="str">
        <f t="shared" si="13"/>
        <v>Биолакт</v>
      </c>
      <c r="Z58" s="138" t="str">
        <f t="shared" si="13"/>
        <v>Изюм</v>
      </c>
      <c r="AA58" s="138" t="str">
        <f t="shared" si="13"/>
        <v>Курага</v>
      </c>
      <c r="AB58" s="138" t="str">
        <f t="shared" si="13"/>
        <v>Чернослив</v>
      </c>
      <c r="AC58" s="138" t="str">
        <f t="shared" si="13"/>
        <v>Шиповник</v>
      </c>
      <c r="AD58" s="138" t="str">
        <f t="shared" si="13"/>
        <v>Сухофрукты</v>
      </c>
      <c r="AE58" s="138" t="str">
        <f t="shared" si="13"/>
        <v>Ягода свежемороженная</v>
      </c>
      <c r="AF58" s="138" t="str">
        <f t="shared" ref="AF58:AI58" si="14">AF7</f>
        <v>Апельсин</v>
      </c>
      <c r="AG58" s="138" t="str">
        <f t="shared" si="14"/>
        <v>Банан</v>
      </c>
      <c r="AH58" s="138">
        <f t="shared" si="14"/>
        <v>0</v>
      </c>
      <c r="AI58" s="138">
        <f t="shared" si="14"/>
        <v>0</v>
      </c>
      <c r="AJ58" s="138" t="str">
        <f t="shared" si="13"/>
        <v>Кисель</v>
      </c>
      <c r="AK58" s="138" t="str">
        <f t="shared" si="13"/>
        <v xml:space="preserve">Сок </v>
      </c>
      <c r="AL58" s="138" t="str">
        <f t="shared" si="13"/>
        <v>Макаронные изделия</v>
      </c>
      <c r="AM58" s="138" t="str">
        <f t="shared" si="13"/>
        <v>Мука</v>
      </c>
      <c r="AN58" s="138" t="str">
        <f t="shared" si="13"/>
        <v>Дрожжи</v>
      </c>
      <c r="AO58" s="138" t="str">
        <f t="shared" si="13"/>
        <v>Печенье</v>
      </c>
      <c r="AP58" s="138" t="str">
        <f t="shared" si="13"/>
        <v>Пряники</v>
      </c>
      <c r="AQ58" s="138" t="str">
        <f t="shared" si="13"/>
        <v>Вафли</v>
      </c>
      <c r="AR58" s="138" t="str">
        <f t="shared" si="13"/>
        <v>Конфеты</v>
      </c>
      <c r="AS58" s="138" t="str">
        <f t="shared" si="13"/>
        <v>Повидло Сава</v>
      </c>
      <c r="AT58" s="138" t="str">
        <f t="shared" si="13"/>
        <v>Крупа геркулес</v>
      </c>
      <c r="AU58" s="138" t="str">
        <f t="shared" si="13"/>
        <v>Крупа горох</v>
      </c>
      <c r="AV58" s="138" t="str">
        <f t="shared" si="13"/>
        <v>Крупа гречневая</v>
      </c>
      <c r="AW58" s="138" t="str">
        <f t="shared" si="13"/>
        <v>Крупа кукурузная</v>
      </c>
      <c r="AX58" s="138" t="str">
        <f t="shared" si="13"/>
        <v>Крупа манная</v>
      </c>
      <c r="AY58" s="138" t="str">
        <f t="shared" si="13"/>
        <v>Крупа перловая</v>
      </c>
      <c r="AZ58" s="138" t="str">
        <f t="shared" si="13"/>
        <v>Крупа пшеничная</v>
      </c>
      <c r="BA58" s="138" t="str">
        <f t="shared" si="13"/>
        <v>Крупа пшено</v>
      </c>
      <c r="BB58" s="138" t="str">
        <f t="shared" si="13"/>
        <v>Крупа ячневая</v>
      </c>
      <c r="BC58" s="138" t="str">
        <f t="shared" si="13"/>
        <v>Рис</v>
      </c>
      <c r="BD58" s="138" t="str">
        <f t="shared" si="13"/>
        <v>Цыпленок бройлер</v>
      </c>
      <c r="BE58" s="138" t="str">
        <f t="shared" si="13"/>
        <v>Филе куриное</v>
      </c>
      <c r="BF58" s="138" t="str">
        <f t="shared" si="13"/>
        <v>Фарш говяжий</v>
      </c>
      <c r="BG58" s="138" t="str">
        <f t="shared" si="13"/>
        <v>Печень куриная</v>
      </c>
      <c r="BH58" s="138" t="str">
        <f t="shared" si="13"/>
        <v>Филе минтая</v>
      </c>
      <c r="BI58" s="138" t="str">
        <f t="shared" si="13"/>
        <v>Филе сельди слабосол.</v>
      </c>
      <c r="BJ58" s="138" t="str">
        <f t="shared" si="13"/>
        <v>Картофель</v>
      </c>
      <c r="BK58" s="138" t="str">
        <f t="shared" si="13"/>
        <v>Морковь</v>
      </c>
      <c r="BL58" s="138" t="str">
        <f t="shared" si="13"/>
        <v>Лук</v>
      </c>
      <c r="BM58" s="138" t="str">
        <f t="shared" si="13"/>
        <v>Капуста</v>
      </c>
      <c r="BN58" s="138" t="str">
        <f t="shared" si="13"/>
        <v>Свекла</v>
      </c>
      <c r="BO58" s="138" t="str">
        <f t="shared" si="13"/>
        <v>Томатная паста</v>
      </c>
      <c r="BP58" s="138" t="str">
        <f t="shared" si="13"/>
        <v>Масло растительное</v>
      </c>
      <c r="BQ58" s="138" t="str">
        <f t="shared" si="13"/>
        <v>Соль</v>
      </c>
      <c r="BR58" s="141" t="str">
        <f t="shared" ref="BR58" si="15">BR7</f>
        <v>Лимонная кислота</v>
      </c>
      <c r="BS58" s="152" t="s">
        <v>3</v>
      </c>
      <c r="BT58" s="152" t="s">
        <v>4</v>
      </c>
    </row>
    <row r="59" spans="1:72" ht="36" customHeight="1">
      <c r="A59" s="144"/>
      <c r="B59" s="3" t="s">
        <v>5</v>
      </c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36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  <c r="BI59" s="139"/>
      <c r="BJ59" s="139"/>
      <c r="BK59" s="139"/>
      <c r="BL59" s="139"/>
      <c r="BM59" s="139"/>
      <c r="BN59" s="139"/>
      <c r="BO59" s="139"/>
      <c r="BP59" s="139"/>
      <c r="BQ59" s="139"/>
      <c r="BR59" s="142"/>
      <c r="BS59" s="153"/>
      <c r="BT59" s="153"/>
    </row>
    <row r="60" spans="1:72" ht="15" customHeight="1">
      <c r="A60" s="145" t="s">
        <v>6</v>
      </c>
      <c r="B60" s="4" t="str">
        <f>B9</f>
        <v>Омлет натуральный с маслом</v>
      </c>
      <c r="C60" s="148">
        <f>$E$6</f>
        <v>1</v>
      </c>
      <c r="D60" s="4">
        <f>D9</f>
        <v>0</v>
      </c>
      <c r="E60" s="4">
        <f t="shared" ref="E60:BQ64" si="16">E9</f>
        <v>0</v>
      </c>
      <c r="F60" s="4">
        <f t="shared" si="16"/>
        <v>0</v>
      </c>
      <c r="G60" s="4">
        <f t="shared" si="16"/>
        <v>0</v>
      </c>
      <c r="H60" s="4">
        <f t="shared" si="16"/>
        <v>0</v>
      </c>
      <c r="I60" s="4">
        <f t="shared" si="16"/>
        <v>0</v>
      </c>
      <c r="J60" s="4">
        <f t="shared" si="16"/>
        <v>0.03</v>
      </c>
      <c r="K60" s="4">
        <f t="shared" si="16"/>
        <v>2E-3</v>
      </c>
      <c r="L60" s="4">
        <f t="shared" si="16"/>
        <v>0</v>
      </c>
      <c r="M60" s="4">
        <f t="shared" si="16"/>
        <v>0</v>
      </c>
      <c r="N60" s="4">
        <f t="shared" si="16"/>
        <v>0</v>
      </c>
      <c r="O60" s="4">
        <f t="shared" si="16"/>
        <v>0</v>
      </c>
      <c r="P60" s="4">
        <f t="shared" si="16"/>
        <v>0</v>
      </c>
      <c r="Q60" s="4">
        <f t="shared" si="16"/>
        <v>0</v>
      </c>
      <c r="R60" s="4">
        <f t="shared" si="16"/>
        <v>0</v>
      </c>
      <c r="S60" s="4">
        <f t="shared" si="16"/>
        <v>0</v>
      </c>
      <c r="T60" s="4">
        <f t="shared" si="16"/>
        <v>0</v>
      </c>
      <c r="U60" s="4">
        <f t="shared" si="16"/>
        <v>0</v>
      </c>
      <c r="V60" s="4">
        <f t="shared" si="16"/>
        <v>0</v>
      </c>
      <c r="W60" s="4">
        <f>W9</f>
        <v>0</v>
      </c>
      <c r="X60" s="4">
        <f t="shared" si="16"/>
        <v>1</v>
      </c>
      <c r="Y60" s="4">
        <f t="shared" si="16"/>
        <v>0</v>
      </c>
      <c r="Z60" s="4">
        <f t="shared" si="16"/>
        <v>0</v>
      </c>
      <c r="AA60" s="4">
        <f t="shared" si="16"/>
        <v>0</v>
      </c>
      <c r="AB60" s="4">
        <f t="shared" si="16"/>
        <v>0</v>
      </c>
      <c r="AC60" s="4">
        <f t="shared" si="16"/>
        <v>0</v>
      </c>
      <c r="AD60" s="4">
        <f t="shared" si="16"/>
        <v>0</v>
      </c>
      <c r="AE60" s="4">
        <f t="shared" si="16"/>
        <v>0</v>
      </c>
      <c r="AF60" s="4">
        <f t="shared" ref="AF60:AI63" si="17">AF9</f>
        <v>0</v>
      </c>
      <c r="AG60" s="4">
        <f t="shared" si="17"/>
        <v>0</v>
      </c>
      <c r="AH60" s="4">
        <f t="shared" si="17"/>
        <v>0</v>
      </c>
      <c r="AI60" s="4">
        <f t="shared" si="17"/>
        <v>0</v>
      </c>
      <c r="AJ60" s="4">
        <f t="shared" si="16"/>
        <v>0</v>
      </c>
      <c r="AK60" s="4">
        <f t="shared" si="16"/>
        <v>0</v>
      </c>
      <c r="AL60" s="4">
        <f t="shared" si="16"/>
        <v>0</v>
      </c>
      <c r="AM60" s="4">
        <f t="shared" si="16"/>
        <v>0</v>
      </c>
      <c r="AN60" s="4">
        <f t="shared" si="16"/>
        <v>0</v>
      </c>
      <c r="AO60" s="4">
        <f t="shared" si="16"/>
        <v>0</v>
      </c>
      <c r="AP60" s="4">
        <f t="shared" si="16"/>
        <v>0</v>
      </c>
      <c r="AQ60" s="4">
        <f t="shared" si="16"/>
        <v>0</v>
      </c>
      <c r="AR60" s="4">
        <f t="shared" si="16"/>
        <v>0</v>
      </c>
      <c r="AS60" s="4">
        <f t="shared" si="16"/>
        <v>0</v>
      </c>
      <c r="AT60" s="4">
        <f t="shared" si="16"/>
        <v>0</v>
      </c>
      <c r="AU60" s="4">
        <f t="shared" si="16"/>
        <v>0</v>
      </c>
      <c r="AV60" s="4">
        <f t="shared" si="16"/>
        <v>0</v>
      </c>
      <c r="AW60" s="4">
        <f t="shared" si="16"/>
        <v>0</v>
      </c>
      <c r="AX60" s="4">
        <f t="shared" si="16"/>
        <v>0</v>
      </c>
      <c r="AY60" s="4">
        <f t="shared" si="16"/>
        <v>0</v>
      </c>
      <c r="AZ60" s="4">
        <f t="shared" si="16"/>
        <v>0</v>
      </c>
      <c r="BA60" s="4">
        <f t="shared" si="16"/>
        <v>0</v>
      </c>
      <c r="BB60" s="4">
        <f t="shared" si="16"/>
        <v>0</v>
      </c>
      <c r="BC60" s="4">
        <f t="shared" si="16"/>
        <v>0</v>
      </c>
      <c r="BD60" s="4">
        <f t="shared" si="16"/>
        <v>0</v>
      </c>
      <c r="BE60" s="4">
        <f t="shared" si="16"/>
        <v>0</v>
      </c>
      <c r="BF60" s="4">
        <f t="shared" si="16"/>
        <v>0</v>
      </c>
      <c r="BG60" s="4">
        <f t="shared" si="16"/>
        <v>0</v>
      </c>
      <c r="BH60" s="4">
        <f t="shared" si="16"/>
        <v>0</v>
      </c>
      <c r="BI60" s="4">
        <f t="shared" si="16"/>
        <v>0</v>
      </c>
      <c r="BJ60" s="4">
        <f t="shared" si="16"/>
        <v>0</v>
      </c>
      <c r="BK60" s="4">
        <f t="shared" si="16"/>
        <v>0</v>
      </c>
      <c r="BL60" s="4">
        <f t="shared" si="16"/>
        <v>0</v>
      </c>
      <c r="BM60" s="4">
        <f t="shared" si="16"/>
        <v>0</v>
      </c>
      <c r="BN60" s="4">
        <f t="shared" si="16"/>
        <v>0</v>
      </c>
      <c r="BO60" s="4">
        <f t="shared" si="16"/>
        <v>0</v>
      </c>
      <c r="BP60" s="4">
        <f t="shared" si="16"/>
        <v>0</v>
      </c>
      <c r="BQ60" s="4">
        <f t="shared" si="16"/>
        <v>1E-3</v>
      </c>
      <c r="BR60" s="74">
        <f t="shared" ref="BR60:BR63" si="18">BR9</f>
        <v>0</v>
      </c>
    </row>
    <row r="61" spans="1:72" ht="15" customHeight="1">
      <c r="A61" s="146"/>
      <c r="B61" s="4" t="str">
        <f>B10</f>
        <v>Бутерброд с маслом</v>
      </c>
      <c r="C61" s="149"/>
      <c r="D61" s="4">
        <f>D10</f>
        <v>0.02</v>
      </c>
      <c r="E61" s="4">
        <f t="shared" si="16"/>
        <v>0</v>
      </c>
      <c r="F61" s="4">
        <f t="shared" si="16"/>
        <v>0</v>
      </c>
      <c r="G61" s="4">
        <f t="shared" si="16"/>
        <v>0</v>
      </c>
      <c r="H61" s="4">
        <f t="shared" si="16"/>
        <v>0</v>
      </c>
      <c r="I61" s="4">
        <f t="shared" si="16"/>
        <v>0</v>
      </c>
      <c r="J61" s="4">
        <f t="shared" si="16"/>
        <v>0</v>
      </c>
      <c r="K61" s="4">
        <f t="shared" si="16"/>
        <v>4.0000000000000001E-3</v>
      </c>
      <c r="L61" s="4">
        <f t="shared" si="16"/>
        <v>0</v>
      </c>
      <c r="M61" s="4">
        <f t="shared" si="16"/>
        <v>0</v>
      </c>
      <c r="N61" s="4">
        <f t="shared" si="16"/>
        <v>0</v>
      </c>
      <c r="O61" s="4">
        <f t="shared" si="16"/>
        <v>0</v>
      </c>
      <c r="P61" s="4">
        <f t="shared" si="16"/>
        <v>0</v>
      </c>
      <c r="Q61" s="4">
        <f t="shared" si="16"/>
        <v>0</v>
      </c>
      <c r="R61" s="4">
        <f t="shared" si="16"/>
        <v>0</v>
      </c>
      <c r="S61" s="4">
        <f t="shared" si="16"/>
        <v>0</v>
      </c>
      <c r="T61" s="4">
        <f t="shared" si="16"/>
        <v>0</v>
      </c>
      <c r="U61" s="4">
        <f t="shared" si="16"/>
        <v>0</v>
      </c>
      <c r="V61" s="4">
        <f t="shared" si="16"/>
        <v>0</v>
      </c>
      <c r="W61" s="4">
        <f>W10</f>
        <v>0</v>
      </c>
      <c r="X61" s="4">
        <f t="shared" si="16"/>
        <v>0</v>
      </c>
      <c r="Y61" s="4">
        <f t="shared" si="16"/>
        <v>0</v>
      </c>
      <c r="Z61" s="4">
        <f t="shared" si="16"/>
        <v>0</v>
      </c>
      <c r="AA61" s="4">
        <f t="shared" si="16"/>
        <v>0</v>
      </c>
      <c r="AB61" s="4">
        <f t="shared" si="16"/>
        <v>0</v>
      </c>
      <c r="AC61" s="4">
        <f t="shared" si="16"/>
        <v>0</v>
      </c>
      <c r="AD61" s="4">
        <f t="shared" si="16"/>
        <v>0</v>
      </c>
      <c r="AE61" s="4">
        <f t="shared" si="16"/>
        <v>0</v>
      </c>
      <c r="AF61" s="4">
        <f t="shared" si="17"/>
        <v>0</v>
      </c>
      <c r="AG61" s="4">
        <f t="shared" si="17"/>
        <v>0</v>
      </c>
      <c r="AH61" s="4">
        <f t="shared" si="17"/>
        <v>0</v>
      </c>
      <c r="AI61" s="4">
        <f t="shared" si="17"/>
        <v>0</v>
      </c>
      <c r="AJ61" s="4">
        <f t="shared" si="16"/>
        <v>0</v>
      </c>
      <c r="AK61" s="4">
        <f t="shared" si="16"/>
        <v>0</v>
      </c>
      <c r="AL61" s="4">
        <f t="shared" si="16"/>
        <v>0</v>
      </c>
      <c r="AM61" s="4">
        <f t="shared" si="16"/>
        <v>0</v>
      </c>
      <c r="AN61" s="4">
        <f t="shared" si="16"/>
        <v>0</v>
      </c>
      <c r="AO61" s="4">
        <f t="shared" si="16"/>
        <v>0</v>
      </c>
      <c r="AP61" s="4">
        <f t="shared" si="16"/>
        <v>0</v>
      </c>
      <c r="AQ61" s="4">
        <f t="shared" si="16"/>
        <v>0</v>
      </c>
      <c r="AR61" s="4">
        <f t="shared" si="16"/>
        <v>0</v>
      </c>
      <c r="AS61" s="4">
        <f t="shared" si="16"/>
        <v>0</v>
      </c>
      <c r="AT61" s="4">
        <f t="shared" si="16"/>
        <v>0</v>
      </c>
      <c r="AU61" s="4">
        <f t="shared" si="16"/>
        <v>0</v>
      </c>
      <c r="AV61" s="4">
        <f t="shared" si="16"/>
        <v>0</v>
      </c>
      <c r="AW61" s="4">
        <f t="shared" si="16"/>
        <v>0</v>
      </c>
      <c r="AX61" s="4">
        <f t="shared" si="16"/>
        <v>0</v>
      </c>
      <c r="AY61" s="4">
        <f t="shared" si="16"/>
        <v>0</v>
      </c>
      <c r="AZ61" s="4">
        <f t="shared" si="16"/>
        <v>0</v>
      </c>
      <c r="BA61" s="4">
        <f t="shared" si="16"/>
        <v>0</v>
      </c>
      <c r="BB61" s="4">
        <f t="shared" si="16"/>
        <v>0</v>
      </c>
      <c r="BC61" s="4">
        <f t="shared" si="16"/>
        <v>0</v>
      </c>
      <c r="BD61" s="4">
        <f t="shared" si="16"/>
        <v>0</v>
      </c>
      <c r="BE61" s="4">
        <f t="shared" si="16"/>
        <v>0</v>
      </c>
      <c r="BF61" s="4">
        <f t="shared" si="16"/>
        <v>0</v>
      </c>
      <c r="BG61" s="4">
        <f t="shared" si="16"/>
        <v>0</v>
      </c>
      <c r="BH61" s="4">
        <f t="shared" si="16"/>
        <v>0</v>
      </c>
      <c r="BI61" s="4">
        <f t="shared" si="16"/>
        <v>0</v>
      </c>
      <c r="BJ61" s="4">
        <f t="shared" si="16"/>
        <v>0</v>
      </c>
      <c r="BK61" s="4">
        <f t="shared" si="16"/>
        <v>0</v>
      </c>
      <c r="BL61" s="4">
        <f t="shared" si="16"/>
        <v>0</v>
      </c>
      <c r="BM61" s="4">
        <f t="shared" si="16"/>
        <v>0</v>
      </c>
      <c r="BN61" s="4">
        <f t="shared" si="16"/>
        <v>0</v>
      </c>
      <c r="BO61" s="4">
        <f t="shared" si="16"/>
        <v>0</v>
      </c>
      <c r="BP61" s="4">
        <f t="shared" si="16"/>
        <v>0</v>
      </c>
      <c r="BQ61" s="4">
        <f t="shared" si="16"/>
        <v>0</v>
      </c>
      <c r="BR61" s="74">
        <f t="shared" si="18"/>
        <v>0</v>
      </c>
    </row>
    <row r="62" spans="1:72" ht="15" customHeight="1">
      <c r="A62" s="146"/>
      <c r="B62" s="4" t="str">
        <f>B11</f>
        <v>Кофейный напиток с молоком</v>
      </c>
      <c r="C62" s="149"/>
      <c r="D62" s="4">
        <f>D11</f>
        <v>0</v>
      </c>
      <c r="E62" s="4">
        <f t="shared" si="16"/>
        <v>0</v>
      </c>
      <c r="F62" s="4">
        <f t="shared" si="16"/>
        <v>7.0000000000000001E-3</v>
      </c>
      <c r="G62" s="4">
        <f t="shared" si="16"/>
        <v>0</v>
      </c>
      <c r="H62" s="4">
        <f t="shared" si="16"/>
        <v>0</v>
      </c>
      <c r="I62" s="4">
        <f t="shared" si="16"/>
        <v>2E-3</v>
      </c>
      <c r="J62" s="4">
        <f t="shared" si="16"/>
        <v>7.4999999999999997E-2</v>
      </c>
      <c r="K62" s="4">
        <f t="shared" si="16"/>
        <v>0</v>
      </c>
      <c r="L62" s="4">
        <f t="shared" si="16"/>
        <v>0</v>
      </c>
      <c r="M62" s="4">
        <f t="shared" si="16"/>
        <v>0</v>
      </c>
      <c r="N62" s="4">
        <f t="shared" si="16"/>
        <v>0</v>
      </c>
      <c r="O62" s="4">
        <f t="shared" si="16"/>
        <v>0</v>
      </c>
      <c r="P62" s="4">
        <f t="shared" si="16"/>
        <v>0</v>
      </c>
      <c r="Q62" s="4">
        <f t="shared" si="16"/>
        <v>0</v>
      </c>
      <c r="R62" s="4">
        <f t="shared" si="16"/>
        <v>0</v>
      </c>
      <c r="S62" s="4">
        <f t="shared" si="16"/>
        <v>0</v>
      </c>
      <c r="T62" s="4">
        <f t="shared" si="16"/>
        <v>0</v>
      </c>
      <c r="U62" s="4">
        <f t="shared" si="16"/>
        <v>0</v>
      </c>
      <c r="V62" s="4">
        <f t="shared" si="16"/>
        <v>0</v>
      </c>
      <c r="W62" s="4">
        <f>W11</f>
        <v>0</v>
      </c>
      <c r="X62" s="4">
        <f t="shared" si="16"/>
        <v>0</v>
      </c>
      <c r="Y62" s="4">
        <f t="shared" si="16"/>
        <v>0</v>
      </c>
      <c r="Z62" s="4">
        <f t="shared" si="16"/>
        <v>0</v>
      </c>
      <c r="AA62" s="4">
        <f t="shared" si="16"/>
        <v>0</v>
      </c>
      <c r="AB62" s="4">
        <f t="shared" si="16"/>
        <v>0</v>
      </c>
      <c r="AC62" s="4">
        <f t="shared" si="16"/>
        <v>0</v>
      </c>
      <c r="AD62" s="4">
        <f t="shared" si="16"/>
        <v>0</v>
      </c>
      <c r="AE62" s="4">
        <f t="shared" si="16"/>
        <v>0</v>
      </c>
      <c r="AF62" s="4">
        <f t="shared" si="17"/>
        <v>0</v>
      </c>
      <c r="AG62" s="4">
        <f t="shared" si="17"/>
        <v>0</v>
      </c>
      <c r="AH62" s="4">
        <f t="shared" si="17"/>
        <v>0</v>
      </c>
      <c r="AI62" s="4">
        <f t="shared" si="17"/>
        <v>0</v>
      </c>
      <c r="AJ62" s="4">
        <f t="shared" si="16"/>
        <v>0</v>
      </c>
      <c r="AK62" s="4">
        <f t="shared" si="16"/>
        <v>0</v>
      </c>
      <c r="AL62" s="4">
        <f t="shared" si="16"/>
        <v>0</v>
      </c>
      <c r="AM62" s="4">
        <f t="shared" si="16"/>
        <v>0</v>
      </c>
      <c r="AN62" s="4">
        <f t="shared" si="16"/>
        <v>0</v>
      </c>
      <c r="AO62" s="4">
        <f t="shared" si="16"/>
        <v>0</v>
      </c>
      <c r="AP62" s="4">
        <f t="shared" si="16"/>
        <v>0</v>
      </c>
      <c r="AQ62" s="4">
        <f t="shared" si="16"/>
        <v>0</v>
      </c>
      <c r="AR62" s="4">
        <f t="shared" si="16"/>
        <v>0</v>
      </c>
      <c r="AS62" s="4">
        <f t="shared" si="16"/>
        <v>0</v>
      </c>
      <c r="AT62" s="4">
        <f t="shared" si="16"/>
        <v>0</v>
      </c>
      <c r="AU62" s="4">
        <f t="shared" si="16"/>
        <v>0</v>
      </c>
      <c r="AV62" s="4">
        <f t="shared" si="16"/>
        <v>0</v>
      </c>
      <c r="AW62" s="4">
        <f t="shared" si="16"/>
        <v>0</v>
      </c>
      <c r="AX62" s="4">
        <f t="shared" si="16"/>
        <v>0</v>
      </c>
      <c r="AY62" s="4">
        <f t="shared" si="16"/>
        <v>0</v>
      </c>
      <c r="AZ62" s="4">
        <f t="shared" si="16"/>
        <v>0</v>
      </c>
      <c r="BA62" s="4">
        <f t="shared" si="16"/>
        <v>0</v>
      </c>
      <c r="BB62" s="4">
        <f t="shared" si="16"/>
        <v>0</v>
      </c>
      <c r="BC62" s="4">
        <f t="shared" si="16"/>
        <v>0</v>
      </c>
      <c r="BD62" s="4">
        <f t="shared" si="16"/>
        <v>0</v>
      </c>
      <c r="BE62" s="4">
        <f t="shared" si="16"/>
        <v>0</v>
      </c>
      <c r="BF62" s="4">
        <f t="shared" si="16"/>
        <v>0</v>
      </c>
      <c r="BG62" s="4">
        <f t="shared" si="16"/>
        <v>0</v>
      </c>
      <c r="BH62" s="4">
        <f t="shared" si="16"/>
        <v>0</v>
      </c>
      <c r="BI62" s="4">
        <f t="shared" si="16"/>
        <v>0</v>
      </c>
      <c r="BJ62" s="4">
        <f t="shared" si="16"/>
        <v>0</v>
      </c>
      <c r="BK62" s="4">
        <f t="shared" si="16"/>
        <v>0</v>
      </c>
      <c r="BL62" s="4">
        <f t="shared" si="16"/>
        <v>0</v>
      </c>
      <c r="BM62" s="4">
        <f t="shared" si="16"/>
        <v>0</v>
      </c>
      <c r="BN62" s="4">
        <f t="shared" si="16"/>
        <v>0</v>
      </c>
      <c r="BO62" s="4">
        <f t="shared" si="16"/>
        <v>0</v>
      </c>
      <c r="BP62" s="4">
        <f t="shared" si="16"/>
        <v>0</v>
      </c>
      <c r="BQ62" s="4">
        <f t="shared" si="16"/>
        <v>0</v>
      </c>
      <c r="BR62" s="74">
        <f t="shared" si="18"/>
        <v>0</v>
      </c>
    </row>
    <row r="63" spans="1:72">
      <c r="A63" s="146"/>
      <c r="B63" s="4">
        <f>B12</f>
        <v>0</v>
      </c>
      <c r="C63" s="149"/>
      <c r="D63" s="4">
        <f>D12</f>
        <v>0</v>
      </c>
      <c r="E63" s="4">
        <f t="shared" si="16"/>
        <v>0</v>
      </c>
      <c r="F63" s="4">
        <f t="shared" si="16"/>
        <v>0</v>
      </c>
      <c r="G63" s="4">
        <f t="shared" si="16"/>
        <v>0</v>
      </c>
      <c r="H63" s="4">
        <f t="shared" si="16"/>
        <v>0</v>
      </c>
      <c r="I63" s="4">
        <f t="shared" si="16"/>
        <v>0</v>
      </c>
      <c r="J63" s="4">
        <f t="shared" si="16"/>
        <v>0</v>
      </c>
      <c r="K63" s="4">
        <f t="shared" si="16"/>
        <v>0</v>
      </c>
      <c r="L63" s="4">
        <f t="shared" si="16"/>
        <v>0</v>
      </c>
      <c r="M63" s="4">
        <f t="shared" si="16"/>
        <v>0</v>
      </c>
      <c r="N63" s="4">
        <f t="shared" si="16"/>
        <v>0</v>
      </c>
      <c r="O63" s="4">
        <f t="shared" si="16"/>
        <v>0</v>
      </c>
      <c r="P63" s="4">
        <f t="shared" si="16"/>
        <v>0</v>
      </c>
      <c r="Q63" s="4">
        <f t="shared" si="16"/>
        <v>0</v>
      </c>
      <c r="R63" s="4">
        <f t="shared" si="16"/>
        <v>0</v>
      </c>
      <c r="S63" s="4">
        <f t="shared" si="16"/>
        <v>0</v>
      </c>
      <c r="T63" s="4">
        <f t="shared" si="16"/>
        <v>0</v>
      </c>
      <c r="U63" s="4">
        <f t="shared" si="16"/>
        <v>0</v>
      </c>
      <c r="V63" s="4">
        <f t="shared" si="16"/>
        <v>0</v>
      </c>
      <c r="W63" s="4">
        <f>W12</f>
        <v>0</v>
      </c>
      <c r="X63" s="4">
        <f t="shared" si="16"/>
        <v>0</v>
      </c>
      <c r="Y63" s="4">
        <f t="shared" si="16"/>
        <v>0</v>
      </c>
      <c r="Z63" s="4">
        <f t="shared" si="16"/>
        <v>0</v>
      </c>
      <c r="AA63" s="4">
        <f t="shared" si="16"/>
        <v>0</v>
      </c>
      <c r="AB63" s="4">
        <f t="shared" si="16"/>
        <v>0</v>
      </c>
      <c r="AC63" s="4">
        <f t="shared" si="16"/>
        <v>0</v>
      </c>
      <c r="AD63" s="4">
        <f t="shared" si="16"/>
        <v>0</v>
      </c>
      <c r="AE63" s="4">
        <f t="shared" si="16"/>
        <v>0</v>
      </c>
      <c r="AF63" s="4">
        <f t="shared" si="17"/>
        <v>0</v>
      </c>
      <c r="AG63" s="4">
        <f t="shared" si="17"/>
        <v>0</v>
      </c>
      <c r="AH63" s="4">
        <f t="shared" si="17"/>
        <v>0</v>
      </c>
      <c r="AI63" s="4">
        <f t="shared" si="17"/>
        <v>0</v>
      </c>
      <c r="AJ63" s="4">
        <f t="shared" si="16"/>
        <v>0</v>
      </c>
      <c r="AK63" s="4">
        <f t="shared" si="16"/>
        <v>0</v>
      </c>
      <c r="AL63" s="4">
        <f t="shared" si="16"/>
        <v>0</v>
      </c>
      <c r="AM63" s="4">
        <f t="shared" si="16"/>
        <v>0</v>
      </c>
      <c r="AN63" s="4">
        <f t="shared" si="16"/>
        <v>0</v>
      </c>
      <c r="AO63" s="4">
        <f t="shared" si="16"/>
        <v>0</v>
      </c>
      <c r="AP63" s="4">
        <f t="shared" si="16"/>
        <v>0</v>
      </c>
      <c r="AQ63" s="4">
        <f t="shared" si="16"/>
        <v>0</v>
      </c>
      <c r="AR63" s="4">
        <f t="shared" si="16"/>
        <v>0</v>
      </c>
      <c r="AS63" s="4">
        <f t="shared" si="16"/>
        <v>0</v>
      </c>
      <c r="AT63" s="4">
        <f t="shared" si="16"/>
        <v>0</v>
      </c>
      <c r="AU63" s="4">
        <f t="shared" si="16"/>
        <v>0</v>
      </c>
      <c r="AV63" s="4">
        <f t="shared" si="16"/>
        <v>0</v>
      </c>
      <c r="AW63" s="4">
        <f t="shared" si="16"/>
        <v>0</v>
      </c>
      <c r="AX63" s="4">
        <f t="shared" si="16"/>
        <v>0</v>
      </c>
      <c r="AY63" s="4">
        <f t="shared" si="16"/>
        <v>0</v>
      </c>
      <c r="AZ63" s="4">
        <f t="shared" si="16"/>
        <v>0</v>
      </c>
      <c r="BA63" s="4">
        <f t="shared" si="16"/>
        <v>0</v>
      </c>
      <c r="BB63" s="4">
        <f t="shared" si="16"/>
        <v>0</v>
      </c>
      <c r="BC63" s="4">
        <f t="shared" si="16"/>
        <v>0</v>
      </c>
      <c r="BD63" s="4">
        <f t="shared" si="16"/>
        <v>0</v>
      </c>
      <c r="BE63" s="4">
        <f t="shared" si="16"/>
        <v>0</v>
      </c>
      <c r="BF63" s="4">
        <f t="shared" si="16"/>
        <v>0</v>
      </c>
      <c r="BG63" s="4">
        <f t="shared" si="16"/>
        <v>0</v>
      </c>
      <c r="BH63" s="4">
        <f t="shared" si="16"/>
        <v>0</v>
      </c>
      <c r="BI63" s="4">
        <f t="shared" si="16"/>
        <v>0</v>
      </c>
      <c r="BJ63" s="4">
        <f t="shared" si="16"/>
        <v>0</v>
      </c>
      <c r="BK63" s="4">
        <f t="shared" si="16"/>
        <v>0</v>
      </c>
      <c r="BL63" s="4">
        <f t="shared" si="16"/>
        <v>0</v>
      </c>
      <c r="BM63" s="4">
        <f t="shared" si="16"/>
        <v>0</v>
      </c>
      <c r="BN63" s="4">
        <f t="shared" si="16"/>
        <v>0</v>
      </c>
      <c r="BO63" s="4">
        <f t="shared" si="16"/>
        <v>0</v>
      </c>
      <c r="BP63" s="4">
        <f t="shared" si="16"/>
        <v>0</v>
      </c>
      <c r="BQ63" s="4">
        <f t="shared" si="16"/>
        <v>0</v>
      </c>
      <c r="BR63" s="74">
        <f t="shared" si="18"/>
        <v>0</v>
      </c>
    </row>
    <row r="64" spans="1:72">
      <c r="A64" s="147"/>
      <c r="B64" s="4">
        <f>B13</f>
        <v>0</v>
      </c>
      <c r="C64" s="150"/>
      <c r="D64" s="4">
        <f>D13</f>
        <v>0</v>
      </c>
      <c r="E64" s="4">
        <f t="shared" si="16"/>
        <v>0</v>
      </c>
      <c r="F64" s="4">
        <f t="shared" si="16"/>
        <v>0</v>
      </c>
      <c r="G64" s="4">
        <f t="shared" si="16"/>
        <v>0</v>
      </c>
      <c r="H64" s="4">
        <f t="shared" si="16"/>
        <v>0</v>
      </c>
      <c r="I64" s="4">
        <f t="shared" si="16"/>
        <v>0</v>
      </c>
      <c r="J64" s="4">
        <f t="shared" si="16"/>
        <v>0</v>
      </c>
      <c r="K64" s="4">
        <f t="shared" si="16"/>
        <v>0</v>
      </c>
      <c r="L64" s="4">
        <f t="shared" si="16"/>
        <v>0</v>
      </c>
      <c r="M64" s="4">
        <f t="shared" si="16"/>
        <v>0</v>
      </c>
      <c r="N64" s="4">
        <f t="shared" si="16"/>
        <v>0</v>
      </c>
      <c r="O64" s="4">
        <f t="shared" si="16"/>
        <v>0</v>
      </c>
      <c r="P64" s="4">
        <f t="shared" ref="P64:BQ64" si="19">P13</f>
        <v>0</v>
      </c>
      <c r="Q64" s="4">
        <f t="shared" si="19"/>
        <v>0</v>
      </c>
      <c r="R64" s="4">
        <f t="shared" si="19"/>
        <v>0</v>
      </c>
      <c r="S64" s="4">
        <f t="shared" si="19"/>
        <v>0</v>
      </c>
      <c r="T64" s="4">
        <f t="shared" si="19"/>
        <v>0</v>
      </c>
      <c r="U64" s="4">
        <f t="shared" si="19"/>
        <v>0</v>
      </c>
      <c r="V64" s="4">
        <f t="shared" si="19"/>
        <v>0</v>
      </c>
      <c r="W64" s="4">
        <f>W13</f>
        <v>0</v>
      </c>
      <c r="X64" s="4">
        <f t="shared" si="19"/>
        <v>0</v>
      </c>
      <c r="Y64" s="4">
        <f t="shared" si="19"/>
        <v>0</v>
      </c>
      <c r="Z64" s="4">
        <f t="shared" si="19"/>
        <v>0</v>
      </c>
      <c r="AA64" s="4">
        <f t="shared" si="19"/>
        <v>0</v>
      </c>
      <c r="AB64" s="4">
        <f t="shared" si="19"/>
        <v>0</v>
      </c>
      <c r="AC64" s="4">
        <f t="shared" si="19"/>
        <v>0</v>
      </c>
      <c r="AD64" s="4">
        <f t="shared" si="19"/>
        <v>0</v>
      </c>
      <c r="AE64" s="4">
        <f t="shared" si="19"/>
        <v>0</v>
      </c>
      <c r="AF64" s="4">
        <f t="shared" ref="AF64:AI64" si="20">AF13</f>
        <v>0</v>
      </c>
      <c r="AG64" s="4">
        <f t="shared" si="20"/>
        <v>0</v>
      </c>
      <c r="AH64" s="4">
        <f t="shared" si="20"/>
        <v>0</v>
      </c>
      <c r="AI64" s="4">
        <f t="shared" si="20"/>
        <v>0</v>
      </c>
      <c r="AJ64" s="4">
        <f t="shared" si="19"/>
        <v>0</v>
      </c>
      <c r="AK64" s="4">
        <f t="shared" si="19"/>
        <v>0</v>
      </c>
      <c r="AL64" s="4">
        <f t="shared" si="19"/>
        <v>0</v>
      </c>
      <c r="AM64" s="4">
        <f t="shared" si="19"/>
        <v>0</v>
      </c>
      <c r="AN64" s="4">
        <f t="shared" si="19"/>
        <v>0</v>
      </c>
      <c r="AO64" s="4">
        <f t="shared" si="19"/>
        <v>0</v>
      </c>
      <c r="AP64" s="4">
        <f t="shared" si="19"/>
        <v>0</v>
      </c>
      <c r="AQ64" s="4">
        <f t="shared" si="19"/>
        <v>0</v>
      </c>
      <c r="AR64" s="4">
        <f t="shared" si="19"/>
        <v>0</v>
      </c>
      <c r="AS64" s="4">
        <f t="shared" si="19"/>
        <v>0</v>
      </c>
      <c r="AT64" s="4">
        <f t="shared" si="19"/>
        <v>0</v>
      </c>
      <c r="AU64" s="4">
        <f t="shared" si="19"/>
        <v>0</v>
      </c>
      <c r="AV64" s="4">
        <f t="shared" si="19"/>
        <v>0</v>
      </c>
      <c r="AW64" s="4">
        <f t="shared" si="19"/>
        <v>0</v>
      </c>
      <c r="AX64" s="4">
        <f t="shared" si="19"/>
        <v>0</v>
      </c>
      <c r="AY64" s="4">
        <f t="shared" si="19"/>
        <v>0</v>
      </c>
      <c r="AZ64" s="4">
        <f t="shared" si="19"/>
        <v>0</v>
      </c>
      <c r="BA64" s="4">
        <f t="shared" si="19"/>
        <v>0</v>
      </c>
      <c r="BB64" s="4">
        <f t="shared" si="19"/>
        <v>0</v>
      </c>
      <c r="BC64" s="4">
        <f t="shared" si="19"/>
        <v>0</v>
      </c>
      <c r="BD64" s="4">
        <f t="shared" si="19"/>
        <v>0</v>
      </c>
      <c r="BE64" s="4">
        <f t="shared" si="19"/>
        <v>0</v>
      </c>
      <c r="BF64" s="4">
        <f t="shared" si="19"/>
        <v>0</v>
      </c>
      <c r="BG64" s="4">
        <f t="shared" si="19"/>
        <v>0</v>
      </c>
      <c r="BH64" s="4">
        <f t="shared" si="19"/>
        <v>0</v>
      </c>
      <c r="BI64" s="4">
        <f t="shared" si="19"/>
        <v>0</v>
      </c>
      <c r="BJ64" s="4">
        <f t="shared" si="19"/>
        <v>0</v>
      </c>
      <c r="BK64" s="4">
        <f t="shared" si="19"/>
        <v>0</v>
      </c>
      <c r="BL64" s="4">
        <f t="shared" si="19"/>
        <v>0</v>
      </c>
      <c r="BM64" s="4">
        <f t="shared" si="19"/>
        <v>0</v>
      </c>
      <c r="BN64" s="4">
        <f t="shared" si="19"/>
        <v>0</v>
      </c>
      <c r="BO64" s="4">
        <f t="shared" si="19"/>
        <v>0</v>
      </c>
      <c r="BP64" s="4">
        <f t="shared" si="19"/>
        <v>0</v>
      </c>
      <c r="BQ64" s="4">
        <f t="shared" si="19"/>
        <v>0</v>
      </c>
      <c r="BR64" s="74">
        <f t="shared" ref="BR64" si="21">BR13</f>
        <v>0</v>
      </c>
    </row>
    <row r="65" spans="1:72" ht="17.399999999999999">
      <c r="B65" s="20" t="s">
        <v>22</v>
      </c>
      <c r="C65" s="21"/>
      <c r="D65" s="22">
        <f>SUM(D60:D64)</f>
        <v>0.02</v>
      </c>
      <c r="E65" s="22">
        <f t="shared" ref="E65:BQ65" si="22">SUM(E60:E64)</f>
        <v>0</v>
      </c>
      <c r="F65" s="22">
        <f t="shared" si="22"/>
        <v>7.0000000000000001E-3</v>
      </c>
      <c r="G65" s="22">
        <f t="shared" si="22"/>
        <v>0</v>
      </c>
      <c r="H65" s="22">
        <f t="shared" si="22"/>
        <v>0</v>
      </c>
      <c r="I65" s="22">
        <f t="shared" si="22"/>
        <v>2E-3</v>
      </c>
      <c r="J65" s="22">
        <f t="shared" si="22"/>
        <v>0.105</v>
      </c>
      <c r="K65" s="22">
        <f t="shared" si="22"/>
        <v>6.0000000000000001E-3</v>
      </c>
      <c r="L65" s="22">
        <f t="shared" si="22"/>
        <v>0</v>
      </c>
      <c r="M65" s="22">
        <f t="shared" si="22"/>
        <v>0</v>
      </c>
      <c r="N65" s="22">
        <f t="shared" si="22"/>
        <v>0</v>
      </c>
      <c r="O65" s="22">
        <f t="shared" si="22"/>
        <v>0</v>
      </c>
      <c r="P65" s="22">
        <f t="shared" si="22"/>
        <v>0</v>
      </c>
      <c r="Q65" s="22">
        <f t="shared" si="22"/>
        <v>0</v>
      </c>
      <c r="R65" s="22">
        <f t="shared" si="22"/>
        <v>0</v>
      </c>
      <c r="S65" s="22">
        <f t="shared" si="22"/>
        <v>0</v>
      </c>
      <c r="T65" s="22">
        <f t="shared" si="22"/>
        <v>0</v>
      </c>
      <c r="U65" s="22">
        <f t="shared" si="22"/>
        <v>0</v>
      </c>
      <c r="V65" s="22">
        <f t="shared" si="22"/>
        <v>0</v>
      </c>
      <c r="W65" s="22">
        <f>SUM(W60:W64)</f>
        <v>0</v>
      </c>
      <c r="X65" s="22">
        <f>SUM(X60:X64)</f>
        <v>1</v>
      </c>
      <c r="Y65" s="22">
        <f t="shared" si="22"/>
        <v>0</v>
      </c>
      <c r="Z65" s="22">
        <f t="shared" si="22"/>
        <v>0</v>
      </c>
      <c r="AA65" s="22">
        <f t="shared" si="22"/>
        <v>0</v>
      </c>
      <c r="AB65" s="22">
        <f t="shared" si="22"/>
        <v>0</v>
      </c>
      <c r="AC65" s="22">
        <f t="shared" si="22"/>
        <v>0</v>
      </c>
      <c r="AD65" s="22">
        <f t="shared" si="22"/>
        <v>0</v>
      </c>
      <c r="AE65" s="22">
        <f t="shared" si="22"/>
        <v>0</v>
      </c>
      <c r="AF65" s="22">
        <f t="shared" ref="AF65:AI65" si="23">SUM(AF60:AF64)</f>
        <v>0</v>
      </c>
      <c r="AG65" s="22">
        <f t="shared" si="23"/>
        <v>0</v>
      </c>
      <c r="AH65" s="22">
        <f t="shared" si="23"/>
        <v>0</v>
      </c>
      <c r="AI65" s="22">
        <f t="shared" si="23"/>
        <v>0</v>
      </c>
      <c r="AJ65" s="22">
        <f t="shared" si="22"/>
        <v>0</v>
      </c>
      <c r="AK65" s="22">
        <f t="shared" si="22"/>
        <v>0</v>
      </c>
      <c r="AL65" s="22">
        <f t="shared" si="22"/>
        <v>0</v>
      </c>
      <c r="AM65" s="22">
        <f t="shared" si="22"/>
        <v>0</v>
      </c>
      <c r="AN65" s="22">
        <f t="shared" si="22"/>
        <v>0</v>
      </c>
      <c r="AO65" s="22">
        <f t="shared" si="22"/>
        <v>0</v>
      </c>
      <c r="AP65" s="22">
        <f t="shared" si="22"/>
        <v>0</v>
      </c>
      <c r="AQ65" s="22">
        <f t="shared" si="22"/>
        <v>0</v>
      </c>
      <c r="AR65" s="22">
        <f t="shared" si="22"/>
        <v>0</v>
      </c>
      <c r="AS65" s="22">
        <f t="shared" si="22"/>
        <v>0</v>
      </c>
      <c r="AT65" s="22">
        <f t="shared" si="22"/>
        <v>0</v>
      </c>
      <c r="AU65" s="22">
        <f t="shared" si="22"/>
        <v>0</v>
      </c>
      <c r="AV65" s="22">
        <f t="shared" si="22"/>
        <v>0</v>
      </c>
      <c r="AW65" s="22">
        <f t="shared" si="22"/>
        <v>0</v>
      </c>
      <c r="AX65" s="22">
        <f t="shared" si="22"/>
        <v>0</v>
      </c>
      <c r="AY65" s="22">
        <f t="shared" si="22"/>
        <v>0</v>
      </c>
      <c r="AZ65" s="22">
        <f t="shared" si="22"/>
        <v>0</v>
      </c>
      <c r="BA65" s="22">
        <f t="shared" si="22"/>
        <v>0</v>
      </c>
      <c r="BB65" s="22">
        <f t="shared" si="22"/>
        <v>0</v>
      </c>
      <c r="BC65" s="22">
        <f t="shared" si="22"/>
        <v>0</v>
      </c>
      <c r="BD65" s="22">
        <f t="shared" si="22"/>
        <v>0</v>
      </c>
      <c r="BE65" s="22">
        <f t="shared" si="22"/>
        <v>0</v>
      </c>
      <c r="BF65" s="22">
        <f t="shared" si="22"/>
        <v>0</v>
      </c>
      <c r="BG65" s="22">
        <f t="shared" si="22"/>
        <v>0</v>
      </c>
      <c r="BH65" s="22">
        <f t="shared" si="22"/>
        <v>0</v>
      </c>
      <c r="BI65" s="22">
        <f t="shared" si="22"/>
        <v>0</v>
      </c>
      <c r="BJ65" s="22">
        <f t="shared" si="22"/>
        <v>0</v>
      </c>
      <c r="BK65" s="22">
        <f t="shared" si="22"/>
        <v>0</v>
      </c>
      <c r="BL65" s="22">
        <f t="shared" si="22"/>
        <v>0</v>
      </c>
      <c r="BM65" s="22">
        <f t="shared" si="22"/>
        <v>0</v>
      </c>
      <c r="BN65" s="22">
        <f t="shared" si="22"/>
        <v>0</v>
      </c>
      <c r="BO65" s="22">
        <f t="shared" si="22"/>
        <v>0</v>
      </c>
      <c r="BP65" s="22">
        <f t="shared" si="22"/>
        <v>0</v>
      </c>
      <c r="BQ65" s="22">
        <f t="shared" si="22"/>
        <v>1E-3</v>
      </c>
      <c r="BR65" s="77">
        <f t="shared" ref="BR65" si="24">SUM(BR60:BR64)</f>
        <v>0</v>
      </c>
    </row>
    <row r="66" spans="1:72" ht="17.399999999999999">
      <c r="B66" s="20" t="s">
        <v>23</v>
      </c>
      <c r="C66" s="21"/>
      <c r="D66" s="23">
        <f t="shared" ref="D66:V66" si="25">PRODUCT(D65,$E$6)</f>
        <v>0.02</v>
      </c>
      <c r="E66" s="23">
        <f t="shared" si="25"/>
        <v>0</v>
      </c>
      <c r="F66" s="23">
        <f t="shared" si="25"/>
        <v>7.0000000000000001E-3</v>
      </c>
      <c r="G66" s="23">
        <f t="shared" si="25"/>
        <v>0</v>
      </c>
      <c r="H66" s="23">
        <f t="shared" si="25"/>
        <v>0</v>
      </c>
      <c r="I66" s="23">
        <f t="shared" si="25"/>
        <v>2E-3</v>
      </c>
      <c r="J66" s="23">
        <f t="shared" si="25"/>
        <v>0.105</v>
      </c>
      <c r="K66" s="23">
        <f t="shared" si="25"/>
        <v>6.0000000000000001E-3</v>
      </c>
      <c r="L66" s="23">
        <f t="shared" si="25"/>
        <v>0</v>
      </c>
      <c r="M66" s="23">
        <f t="shared" si="25"/>
        <v>0</v>
      </c>
      <c r="N66" s="23">
        <f t="shared" si="25"/>
        <v>0</v>
      </c>
      <c r="O66" s="23">
        <f t="shared" si="25"/>
        <v>0</v>
      </c>
      <c r="P66" s="23">
        <f t="shared" si="25"/>
        <v>0</v>
      </c>
      <c r="Q66" s="23">
        <f t="shared" si="25"/>
        <v>0</v>
      </c>
      <c r="R66" s="23">
        <f t="shared" si="25"/>
        <v>0</v>
      </c>
      <c r="S66" s="23">
        <f t="shared" si="25"/>
        <v>0</v>
      </c>
      <c r="T66" s="23">
        <f t="shared" si="25"/>
        <v>0</v>
      </c>
      <c r="U66" s="23">
        <f t="shared" si="25"/>
        <v>0</v>
      </c>
      <c r="V66" s="23">
        <f t="shared" si="25"/>
        <v>0</v>
      </c>
      <c r="W66" s="23">
        <f>PRODUCT(W65,$E$6)</f>
        <v>0</v>
      </c>
      <c r="X66" s="23">
        <v>4</v>
      </c>
      <c r="Y66" s="23">
        <f t="shared" ref="Y66:BQ66" si="26">PRODUCT(Y65,$E$6)</f>
        <v>0</v>
      </c>
      <c r="Z66" s="23">
        <f t="shared" si="26"/>
        <v>0</v>
      </c>
      <c r="AA66" s="23">
        <f t="shared" si="26"/>
        <v>0</v>
      </c>
      <c r="AB66" s="23">
        <f t="shared" si="26"/>
        <v>0</v>
      </c>
      <c r="AC66" s="23">
        <f t="shared" si="26"/>
        <v>0</v>
      </c>
      <c r="AD66" s="23">
        <f t="shared" si="26"/>
        <v>0</v>
      </c>
      <c r="AE66" s="23">
        <f t="shared" si="26"/>
        <v>0</v>
      </c>
      <c r="AF66" s="23">
        <f t="shared" ref="AF66:AI66" si="27">PRODUCT(AF65,$E$6)</f>
        <v>0</v>
      </c>
      <c r="AG66" s="23">
        <f t="shared" si="27"/>
        <v>0</v>
      </c>
      <c r="AH66" s="23">
        <f t="shared" si="27"/>
        <v>0</v>
      </c>
      <c r="AI66" s="23">
        <f t="shared" si="27"/>
        <v>0</v>
      </c>
      <c r="AJ66" s="23">
        <f t="shared" si="26"/>
        <v>0</v>
      </c>
      <c r="AK66" s="23">
        <f t="shared" si="26"/>
        <v>0</v>
      </c>
      <c r="AL66" s="23">
        <f t="shared" si="26"/>
        <v>0</v>
      </c>
      <c r="AM66" s="23">
        <f t="shared" si="26"/>
        <v>0</v>
      </c>
      <c r="AN66" s="23">
        <f t="shared" si="26"/>
        <v>0</v>
      </c>
      <c r="AO66" s="23">
        <f t="shared" si="26"/>
        <v>0</v>
      </c>
      <c r="AP66" s="23">
        <f t="shared" si="26"/>
        <v>0</v>
      </c>
      <c r="AQ66" s="23">
        <f t="shared" si="26"/>
        <v>0</v>
      </c>
      <c r="AR66" s="23">
        <f t="shared" si="26"/>
        <v>0</v>
      </c>
      <c r="AS66" s="23">
        <f t="shared" si="26"/>
        <v>0</v>
      </c>
      <c r="AT66" s="23">
        <f t="shared" si="26"/>
        <v>0</v>
      </c>
      <c r="AU66" s="23">
        <f t="shared" si="26"/>
        <v>0</v>
      </c>
      <c r="AV66" s="23">
        <f t="shared" si="26"/>
        <v>0</v>
      </c>
      <c r="AW66" s="23">
        <f t="shared" si="26"/>
        <v>0</v>
      </c>
      <c r="AX66" s="23">
        <f t="shared" si="26"/>
        <v>0</v>
      </c>
      <c r="AY66" s="23">
        <f t="shared" si="26"/>
        <v>0</v>
      </c>
      <c r="AZ66" s="23">
        <f t="shared" si="26"/>
        <v>0</v>
      </c>
      <c r="BA66" s="23">
        <f t="shared" si="26"/>
        <v>0</v>
      </c>
      <c r="BB66" s="23">
        <f t="shared" si="26"/>
        <v>0</v>
      </c>
      <c r="BC66" s="23">
        <f t="shared" si="26"/>
        <v>0</v>
      </c>
      <c r="BD66" s="23">
        <f t="shared" si="26"/>
        <v>0</v>
      </c>
      <c r="BE66" s="23">
        <f t="shared" si="26"/>
        <v>0</v>
      </c>
      <c r="BF66" s="23">
        <f t="shared" si="26"/>
        <v>0</v>
      </c>
      <c r="BG66" s="23">
        <f t="shared" si="26"/>
        <v>0</v>
      </c>
      <c r="BH66" s="23">
        <f t="shared" si="26"/>
        <v>0</v>
      </c>
      <c r="BI66" s="23">
        <f t="shared" si="26"/>
        <v>0</v>
      </c>
      <c r="BJ66" s="23">
        <f t="shared" si="26"/>
        <v>0</v>
      </c>
      <c r="BK66" s="23">
        <f t="shared" si="26"/>
        <v>0</v>
      </c>
      <c r="BL66" s="23">
        <f t="shared" si="26"/>
        <v>0</v>
      </c>
      <c r="BM66" s="23">
        <f t="shared" si="26"/>
        <v>0</v>
      </c>
      <c r="BN66" s="23">
        <f t="shared" si="26"/>
        <v>0</v>
      </c>
      <c r="BO66" s="23">
        <f t="shared" si="26"/>
        <v>0</v>
      </c>
      <c r="BP66" s="23">
        <f t="shared" si="26"/>
        <v>0</v>
      </c>
      <c r="BQ66" s="23">
        <f t="shared" si="26"/>
        <v>1E-3</v>
      </c>
      <c r="BR66" s="78">
        <f t="shared" ref="BR66" si="28">PRODUCT(BR65,$E$6)</f>
        <v>0</v>
      </c>
    </row>
    <row r="68" spans="1:72" ht="17.399999999999999">
      <c r="A68" s="24"/>
      <c r="B68" s="25" t="s">
        <v>24</v>
      </c>
      <c r="C68" s="26" t="s">
        <v>25</v>
      </c>
      <c r="D68" s="27">
        <f>D50</f>
        <v>90.9</v>
      </c>
      <c r="E68" s="27">
        <f t="shared" ref="E68:BQ68" si="29">E50</f>
        <v>96</v>
      </c>
      <c r="F68" s="27">
        <f t="shared" si="29"/>
        <v>91</v>
      </c>
      <c r="G68" s="27">
        <f t="shared" si="29"/>
        <v>816</v>
      </c>
      <c r="H68" s="27">
        <f t="shared" si="29"/>
        <v>1680</v>
      </c>
      <c r="I68" s="27">
        <f t="shared" si="29"/>
        <v>1050</v>
      </c>
      <c r="J68" s="27">
        <f t="shared" si="29"/>
        <v>90.57</v>
      </c>
      <c r="K68" s="27">
        <f t="shared" si="29"/>
        <v>1166.67</v>
      </c>
      <c r="L68" s="27">
        <f t="shared" si="29"/>
        <v>255.2</v>
      </c>
      <c r="M68" s="27">
        <f t="shared" si="29"/>
        <v>833</v>
      </c>
      <c r="N68" s="27">
        <f t="shared" si="29"/>
        <v>126.38</v>
      </c>
      <c r="O68" s="27">
        <f t="shared" si="29"/>
        <v>387.53</v>
      </c>
      <c r="P68" s="27">
        <f t="shared" si="29"/>
        <v>663.16</v>
      </c>
      <c r="Q68" s="27">
        <f t="shared" si="29"/>
        <v>526.66999999999996</v>
      </c>
      <c r="R68" s="27">
        <f t="shared" si="29"/>
        <v>1295</v>
      </c>
      <c r="S68" s="27">
        <f t="shared" si="29"/>
        <v>0</v>
      </c>
      <c r="T68" s="27">
        <f t="shared" si="29"/>
        <v>0</v>
      </c>
      <c r="U68" s="27">
        <f t="shared" si="29"/>
        <v>1012</v>
      </c>
      <c r="V68" s="27">
        <f t="shared" si="29"/>
        <v>470.67</v>
      </c>
      <c r="W68" s="27">
        <f>W50</f>
        <v>348</v>
      </c>
      <c r="X68" s="27">
        <f t="shared" si="29"/>
        <v>9.4</v>
      </c>
      <c r="Y68" s="27">
        <f t="shared" si="29"/>
        <v>266.5</v>
      </c>
      <c r="Z68" s="27">
        <f t="shared" si="29"/>
        <v>367</v>
      </c>
      <c r="AA68" s="27">
        <f t="shared" si="29"/>
        <v>524</v>
      </c>
      <c r="AB68" s="27">
        <f t="shared" si="29"/>
        <v>330</v>
      </c>
      <c r="AC68" s="27">
        <f t="shared" si="29"/>
        <v>299</v>
      </c>
      <c r="AD68" s="27">
        <f t="shared" si="29"/>
        <v>148</v>
      </c>
      <c r="AE68" s="27">
        <f t="shared" si="29"/>
        <v>842</v>
      </c>
      <c r="AF68" s="27"/>
      <c r="AG68" s="27"/>
      <c r="AH68" s="27">
        <f t="shared" si="29"/>
        <v>359</v>
      </c>
      <c r="AI68" s="27"/>
      <c r="AJ68" s="27">
        <f t="shared" si="29"/>
        <v>309.10000000000002</v>
      </c>
      <c r="AK68" s="27">
        <f t="shared" si="29"/>
        <v>94</v>
      </c>
      <c r="AL68" s="27">
        <f t="shared" si="29"/>
        <v>73</v>
      </c>
      <c r="AM68" s="27">
        <f t="shared" si="29"/>
        <v>51.6</v>
      </c>
      <c r="AN68" s="27">
        <f t="shared" si="29"/>
        <v>250</v>
      </c>
      <c r="AO68" s="27">
        <f t="shared" si="29"/>
        <v>272</v>
      </c>
      <c r="AP68" s="27">
        <f t="shared" si="29"/>
        <v>0</v>
      </c>
      <c r="AQ68" s="27">
        <f t="shared" si="29"/>
        <v>425</v>
      </c>
      <c r="AR68" s="27">
        <f t="shared" si="29"/>
        <v>800</v>
      </c>
      <c r="AS68" s="27">
        <f t="shared" si="29"/>
        <v>294.25</v>
      </c>
      <c r="AT68" s="27">
        <f t="shared" si="29"/>
        <v>95</v>
      </c>
      <c r="AU68" s="27">
        <f t="shared" si="29"/>
        <v>87.33</v>
      </c>
      <c r="AV68" s="27">
        <f t="shared" si="29"/>
        <v>73.33</v>
      </c>
      <c r="AW68" s="27">
        <f t="shared" si="29"/>
        <v>80</v>
      </c>
      <c r="AX68" s="27">
        <f t="shared" si="29"/>
        <v>89.29</v>
      </c>
      <c r="AY68" s="27">
        <f t="shared" si="29"/>
        <v>63.75</v>
      </c>
      <c r="AZ68" s="27">
        <f t="shared" si="29"/>
        <v>104.62</v>
      </c>
      <c r="BA68" s="27">
        <f t="shared" si="29"/>
        <v>81.33</v>
      </c>
      <c r="BB68" s="27">
        <f t="shared" si="29"/>
        <v>71.67</v>
      </c>
      <c r="BC68" s="27">
        <f t="shared" si="29"/>
        <v>152.66999999999999</v>
      </c>
      <c r="BD68" s="27">
        <f t="shared" si="29"/>
        <v>378</v>
      </c>
      <c r="BE68" s="27">
        <f t="shared" si="29"/>
        <v>574</v>
      </c>
      <c r="BF68" s="27">
        <f t="shared" si="29"/>
        <v>696</v>
      </c>
      <c r="BG68" s="27">
        <f t="shared" si="29"/>
        <v>324</v>
      </c>
      <c r="BH68" s="27">
        <f t="shared" si="29"/>
        <v>604</v>
      </c>
      <c r="BI68" s="27">
        <f t="shared" si="29"/>
        <v>0</v>
      </c>
      <c r="BJ68" s="27">
        <f t="shared" si="29"/>
        <v>38</v>
      </c>
      <c r="BK68" s="27">
        <f t="shared" si="29"/>
        <v>38</v>
      </c>
      <c r="BL68" s="27">
        <f t="shared" si="29"/>
        <v>33</v>
      </c>
      <c r="BM68" s="27">
        <f t="shared" si="29"/>
        <v>43</v>
      </c>
      <c r="BN68" s="27">
        <f t="shared" si="29"/>
        <v>43</v>
      </c>
      <c r="BO68" s="27">
        <f t="shared" si="29"/>
        <v>306.32</v>
      </c>
      <c r="BP68" s="27">
        <f t="shared" si="29"/>
        <v>190</v>
      </c>
      <c r="BQ68" s="27">
        <f t="shared" si="29"/>
        <v>26</v>
      </c>
      <c r="BR68" s="77">
        <f t="shared" ref="BR68" si="30">BR50</f>
        <v>0</v>
      </c>
    </row>
    <row r="69" spans="1:72" ht="17.399999999999999">
      <c r="B69" s="20" t="s">
        <v>26</v>
      </c>
      <c r="C69" s="21" t="s">
        <v>25</v>
      </c>
      <c r="D69" s="22">
        <f>D68/1000</f>
        <v>9.0900000000000009E-2</v>
      </c>
      <c r="E69" s="22">
        <f t="shared" ref="E69:BQ69" si="31">E68/1000</f>
        <v>9.6000000000000002E-2</v>
      </c>
      <c r="F69" s="22">
        <f t="shared" si="31"/>
        <v>9.0999999999999998E-2</v>
      </c>
      <c r="G69" s="22">
        <f t="shared" si="31"/>
        <v>0.81599999999999995</v>
      </c>
      <c r="H69" s="22">
        <f t="shared" si="31"/>
        <v>1.68</v>
      </c>
      <c r="I69" s="22">
        <f t="shared" si="31"/>
        <v>1.05</v>
      </c>
      <c r="J69" s="22">
        <f t="shared" si="31"/>
        <v>9.0569999999999998E-2</v>
      </c>
      <c r="K69" s="22">
        <f t="shared" si="31"/>
        <v>1.1666700000000001</v>
      </c>
      <c r="L69" s="22">
        <f t="shared" si="31"/>
        <v>0.25519999999999998</v>
      </c>
      <c r="M69" s="22">
        <f t="shared" si="31"/>
        <v>0.83299999999999996</v>
      </c>
      <c r="N69" s="22">
        <f t="shared" si="31"/>
        <v>0.12637999999999999</v>
      </c>
      <c r="O69" s="22">
        <f t="shared" si="31"/>
        <v>0.38752999999999999</v>
      </c>
      <c r="P69" s="22">
        <f t="shared" si="31"/>
        <v>0.66315999999999997</v>
      </c>
      <c r="Q69" s="22">
        <f t="shared" si="31"/>
        <v>0.52666999999999997</v>
      </c>
      <c r="R69" s="22">
        <f t="shared" si="31"/>
        <v>1.2949999999999999</v>
      </c>
      <c r="S69" s="22">
        <f t="shared" si="31"/>
        <v>0</v>
      </c>
      <c r="T69" s="22">
        <f t="shared" si="31"/>
        <v>0</v>
      </c>
      <c r="U69" s="22">
        <f t="shared" si="31"/>
        <v>1.012</v>
      </c>
      <c r="V69" s="22">
        <f t="shared" si="31"/>
        <v>0.47067000000000003</v>
      </c>
      <c r="W69" s="22">
        <f>W68/1000</f>
        <v>0.34799999999999998</v>
      </c>
      <c r="X69" s="22">
        <f t="shared" si="31"/>
        <v>9.4000000000000004E-3</v>
      </c>
      <c r="Y69" s="22">
        <f t="shared" si="31"/>
        <v>0.26650000000000001</v>
      </c>
      <c r="Z69" s="22">
        <f t="shared" si="31"/>
        <v>0.36699999999999999</v>
      </c>
      <c r="AA69" s="22">
        <f t="shared" si="31"/>
        <v>0.52400000000000002</v>
      </c>
      <c r="AB69" s="22">
        <f t="shared" si="31"/>
        <v>0.33</v>
      </c>
      <c r="AC69" s="22">
        <f t="shared" si="31"/>
        <v>0.29899999999999999</v>
      </c>
      <c r="AD69" s="22">
        <f t="shared" si="31"/>
        <v>0.14799999999999999</v>
      </c>
      <c r="AE69" s="22">
        <f t="shared" si="31"/>
        <v>0.84199999999999997</v>
      </c>
      <c r="AF69" s="22">
        <f t="shared" ref="AF69:AI69" si="32">AF68/1000</f>
        <v>0</v>
      </c>
      <c r="AG69" s="22">
        <f t="shared" si="32"/>
        <v>0</v>
      </c>
      <c r="AH69" s="22">
        <f t="shared" si="32"/>
        <v>0.35899999999999999</v>
      </c>
      <c r="AI69" s="22">
        <f t="shared" si="32"/>
        <v>0</v>
      </c>
      <c r="AJ69" s="22">
        <f t="shared" si="31"/>
        <v>0.30910000000000004</v>
      </c>
      <c r="AK69" s="22">
        <f t="shared" si="31"/>
        <v>9.4E-2</v>
      </c>
      <c r="AL69" s="22">
        <f t="shared" si="31"/>
        <v>7.2999999999999995E-2</v>
      </c>
      <c r="AM69" s="22">
        <f t="shared" si="31"/>
        <v>5.16E-2</v>
      </c>
      <c r="AN69" s="22">
        <f t="shared" si="31"/>
        <v>0.25</v>
      </c>
      <c r="AO69" s="22">
        <f t="shared" si="31"/>
        <v>0.27200000000000002</v>
      </c>
      <c r="AP69" s="22">
        <f t="shared" si="31"/>
        <v>0</v>
      </c>
      <c r="AQ69" s="22">
        <f t="shared" si="31"/>
        <v>0.42499999999999999</v>
      </c>
      <c r="AR69" s="22">
        <f t="shared" si="31"/>
        <v>0.8</v>
      </c>
      <c r="AS69" s="22">
        <f t="shared" si="31"/>
        <v>0.29425000000000001</v>
      </c>
      <c r="AT69" s="22">
        <f t="shared" si="31"/>
        <v>9.5000000000000001E-2</v>
      </c>
      <c r="AU69" s="22">
        <f t="shared" si="31"/>
        <v>8.7330000000000005E-2</v>
      </c>
      <c r="AV69" s="22">
        <f t="shared" si="31"/>
        <v>7.3329999999999992E-2</v>
      </c>
      <c r="AW69" s="22">
        <f t="shared" si="31"/>
        <v>0.08</v>
      </c>
      <c r="AX69" s="22">
        <f t="shared" si="31"/>
        <v>8.9290000000000008E-2</v>
      </c>
      <c r="AY69" s="22">
        <f t="shared" si="31"/>
        <v>6.3750000000000001E-2</v>
      </c>
      <c r="AZ69" s="22">
        <f t="shared" si="31"/>
        <v>0.10462</v>
      </c>
      <c r="BA69" s="22">
        <f t="shared" si="31"/>
        <v>8.133E-2</v>
      </c>
      <c r="BB69" s="22">
        <f t="shared" si="31"/>
        <v>7.1669999999999998E-2</v>
      </c>
      <c r="BC69" s="22">
        <f t="shared" si="31"/>
        <v>0.15267</v>
      </c>
      <c r="BD69" s="22">
        <f t="shared" si="31"/>
        <v>0.378</v>
      </c>
      <c r="BE69" s="22">
        <f t="shared" si="31"/>
        <v>0.57399999999999995</v>
      </c>
      <c r="BF69" s="22">
        <f t="shared" si="31"/>
        <v>0.69599999999999995</v>
      </c>
      <c r="BG69" s="22">
        <f t="shared" si="31"/>
        <v>0.32400000000000001</v>
      </c>
      <c r="BH69" s="22">
        <f t="shared" si="31"/>
        <v>0.60399999999999998</v>
      </c>
      <c r="BI69" s="22">
        <f t="shared" si="31"/>
        <v>0</v>
      </c>
      <c r="BJ69" s="22">
        <f t="shared" si="31"/>
        <v>3.7999999999999999E-2</v>
      </c>
      <c r="BK69" s="22">
        <f t="shared" si="31"/>
        <v>3.7999999999999999E-2</v>
      </c>
      <c r="BL69" s="22">
        <f t="shared" si="31"/>
        <v>3.3000000000000002E-2</v>
      </c>
      <c r="BM69" s="22">
        <f t="shared" si="31"/>
        <v>4.2999999999999997E-2</v>
      </c>
      <c r="BN69" s="22">
        <f t="shared" si="31"/>
        <v>4.2999999999999997E-2</v>
      </c>
      <c r="BO69" s="22">
        <f t="shared" si="31"/>
        <v>0.30631999999999998</v>
      </c>
      <c r="BP69" s="22">
        <f t="shared" si="31"/>
        <v>0.19</v>
      </c>
      <c r="BQ69" s="22">
        <f t="shared" si="31"/>
        <v>2.5999999999999999E-2</v>
      </c>
      <c r="BR69" s="77">
        <f t="shared" ref="BR69" si="33">BR68/1000</f>
        <v>0</v>
      </c>
    </row>
    <row r="70" spans="1:72" ht="17.399999999999999">
      <c r="A70" s="28"/>
      <c r="B70" s="29" t="s">
        <v>27</v>
      </c>
      <c r="C70" s="151"/>
      <c r="D70" s="30">
        <f>D66*D68</f>
        <v>1.8180000000000001</v>
      </c>
      <c r="E70" s="30">
        <f t="shared" ref="E70:BQ70" si="34">E66*E68</f>
        <v>0</v>
      </c>
      <c r="F70" s="30">
        <f t="shared" si="34"/>
        <v>0.63700000000000001</v>
      </c>
      <c r="G70" s="30">
        <f t="shared" si="34"/>
        <v>0</v>
      </c>
      <c r="H70" s="30">
        <f t="shared" si="34"/>
        <v>0</v>
      </c>
      <c r="I70" s="30">
        <f t="shared" si="34"/>
        <v>2.1</v>
      </c>
      <c r="J70" s="30">
        <f t="shared" si="34"/>
        <v>9.5098499999999984</v>
      </c>
      <c r="K70" s="30">
        <f t="shared" si="34"/>
        <v>7.000020000000001</v>
      </c>
      <c r="L70" s="30">
        <f t="shared" si="34"/>
        <v>0</v>
      </c>
      <c r="M70" s="30">
        <f t="shared" si="34"/>
        <v>0</v>
      </c>
      <c r="N70" s="30">
        <f t="shared" si="34"/>
        <v>0</v>
      </c>
      <c r="O70" s="30">
        <f t="shared" si="34"/>
        <v>0</v>
      </c>
      <c r="P70" s="30">
        <f t="shared" si="34"/>
        <v>0</v>
      </c>
      <c r="Q70" s="30">
        <f t="shared" si="34"/>
        <v>0</v>
      </c>
      <c r="R70" s="30">
        <f t="shared" si="34"/>
        <v>0</v>
      </c>
      <c r="S70" s="30">
        <f t="shared" si="34"/>
        <v>0</v>
      </c>
      <c r="T70" s="30">
        <f t="shared" si="34"/>
        <v>0</v>
      </c>
      <c r="U70" s="30">
        <f t="shared" si="34"/>
        <v>0</v>
      </c>
      <c r="V70" s="30">
        <f t="shared" si="34"/>
        <v>0</v>
      </c>
      <c r="W70" s="30">
        <f>W66*W68</f>
        <v>0</v>
      </c>
      <c r="X70" s="30">
        <f t="shared" si="34"/>
        <v>37.6</v>
      </c>
      <c r="Y70" s="30">
        <f t="shared" si="34"/>
        <v>0</v>
      </c>
      <c r="Z70" s="30">
        <f t="shared" si="34"/>
        <v>0</v>
      </c>
      <c r="AA70" s="30">
        <f t="shared" si="34"/>
        <v>0</v>
      </c>
      <c r="AB70" s="30">
        <f t="shared" si="34"/>
        <v>0</v>
      </c>
      <c r="AC70" s="30">
        <f t="shared" si="34"/>
        <v>0</v>
      </c>
      <c r="AD70" s="30">
        <f t="shared" si="34"/>
        <v>0</v>
      </c>
      <c r="AE70" s="30">
        <f t="shared" si="34"/>
        <v>0</v>
      </c>
      <c r="AF70" s="30">
        <f t="shared" ref="AF70:AI70" si="35">AF66*AF68</f>
        <v>0</v>
      </c>
      <c r="AG70" s="30">
        <f t="shared" si="35"/>
        <v>0</v>
      </c>
      <c r="AH70" s="30">
        <f t="shared" si="35"/>
        <v>0</v>
      </c>
      <c r="AI70" s="30">
        <f t="shared" si="35"/>
        <v>0</v>
      </c>
      <c r="AJ70" s="30">
        <f t="shared" si="34"/>
        <v>0</v>
      </c>
      <c r="AK70" s="30">
        <f t="shared" si="34"/>
        <v>0</v>
      </c>
      <c r="AL70" s="30">
        <f t="shared" si="34"/>
        <v>0</v>
      </c>
      <c r="AM70" s="30">
        <f t="shared" si="34"/>
        <v>0</v>
      </c>
      <c r="AN70" s="30">
        <f t="shared" si="34"/>
        <v>0</v>
      </c>
      <c r="AO70" s="30">
        <f t="shared" si="34"/>
        <v>0</v>
      </c>
      <c r="AP70" s="30">
        <f t="shared" si="34"/>
        <v>0</v>
      </c>
      <c r="AQ70" s="30">
        <f t="shared" si="34"/>
        <v>0</v>
      </c>
      <c r="AR70" s="30">
        <f t="shared" si="34"/>
        <v>0</v>
      </c>
      <c r="AS70" s="30">
        <f t="shared" si="34"/>
        <v>0</v>
      </c>
      <c r="AT70" s="30">
        <f t="shared" si="34"/>
        <v>0</v>
      </c>
      <c r="AU70" s="30">
        <f t="shared" si="34"/>
        <v>0</v>
      </c>
      <c r="AV70" s="30">
        <f t="shared" si="34"/>
        <v>0</v>
      </c>
      <c r="AW70" s="30">
        <f t="shared" si="34"/>
        <v>0</v>
      </c>
      <c r="AX70" s="30">
        <f t="shared" si="34"/>
        <v>0</v>
      </c>
      <c r="AY70" s="30">
        <f t="shared" si="34"/>
        <v>0</v>
      </c>
      <c r="AZ70" s="30">
        <f t="shared" si="34"/>
        <v>0</v>
      </c>
      <c r="BA70" s="30">
        <f t="shared" si="34"/>
        <v>0</v>
      </c>
      <c r="BB70" s="30">
        <f t="shared" si="34"/>
        <v>0</v>
      </c>
      <c r="BC70" s="30">
        <f t="shared" si="34"/>
        <v>0</v>
      </c>
      <c r="BD70" s="30">
        <f t="shared" si="34"/>
        <v>0</v>
      </c>
      <c r="BE70" s="30">
        <f t="shared" si="34"/>
        <v>0</v>
      </c>
      <c r="BF70" s="30">
        <f t="shared" si="34"/>
        <v>0</v>
      </c>
      <c r="BG70" s="30">
        <f t="shared" si="34"/>
        <v>0</v>
      </c>
      <c r="BH70" s="30">
        <f t="shared" si="34"/>
        <v>0</v>
      </c>
      <c r="BI70" s="30">
        <f t="shared" si="34"/>
        <v>0</v>
      </c>
      <c r="BJ70" s="30">
        <f t="shared" si="34"/>
        <v>0</v>
      </c>
      <c r="BK70" s="30">
        <f t="shared" si="34"/>
        <v>0</v>
      </c>
      <c r="BL70" s="30">
        <f t="shared" si="34"/>
        <v>0</v>
      </c>
      <c r="BM70" s="30">
        <f t="shared" si="34"/>
        <v>0</v>
      </c>
      <c r="BN70" s="30">
        <f t="shared" si="34"/>
        <v>0</v>
      </c>
      <c r="BO70" s="30">
        <f t="shared" si="34"/>
        <v>0</v>
      </c>
      <c r="BP70" s="30">
        <f t="shared" si="34"/>
        <v>0</v>
      </c>
      <c r="BQ70" s="30">
        <f t="shared" si="34"/>
        <v>2.6000000000000002E-2</v>
      </c>
      <c r="BR70" s="79">
        <f t="shared" ref="BR70" si="36">BR66*BR68</f>
        <v>0</v>
      </c>
      <c r="BS70" s="31">
        <f>SUM(D70:BQ70)</f>
        <v>58.690870000000004</v>
      </c>
      <c r="BT70" s="32">
        <f>BS70/$C$9</f>
        <v>58.690870000000004</v>
      </c>
    </row>
    <row r="71" spans="1:72" ht="17.399999999999999">
      <c r="A71" s="28"/>
      <c r="B71" s="29" t="s">
        <v>28</v>
      </c>
      <c r="C71" s="151"/>
      <c r="D71" s="30">
        <f>D66*D68</f>
        <v>1.8180000000000001</v>
      </c>
      <c r="E71" s="30">
        <f t="shared" ref="E71:BQ71" si="37">E66*E68</f>
        <v>0</v>
      </c>
      <c r="F71" s="30">
        <f t="shared" si="37"/>
        <v>0.63700000000000001</v>
      </c>
      <c r="G71" s="30">
        <f t="shared" si="37"/>
        <v>0</v>
      </c>
      <c r="H71" s="30">
        <f t="shared" si="37"/>
        <v>0</v>
      </c>
      <c r="I71" s="30">
        <f t="shared" si="37"/>
        <v>2.1</v>
      </c>
      <c r="J71" s="30">
        <f t="shared" si="37"/>
        <v>9.5098499999999984</v>
      </c>
      <c r="K71" s="30">
        <f t="shared" si="37"/>
        <v>7.000020000000001</v>
      </c>
      <c r="L71" s="30">
        <f t="shared" si="37"/>
        <v>0</v>
      </c>
      <c r="M71" s="30">
        <f t="shared" si="37"/>
        <v>0</v>
      </c>
      <c r="N71" s="30">
        <f t="shared" si="37"/>
        <v>0</v>
      </c>
      <c r="O71" s="30">
        <f t="shared" si="37"/>
        <v>0</v>
      </c>
      <c r="P71" s="30">
        <f t="shared" si="37"/>
        <v>0</v>
      </c>
      <c r="Q71" s="30">
        <f t="shared" si="37"/>
        <v>0</v>
      </c>
      <c r="R71" s="30">
        <f t="shared" si="37"/>
        <v>0</v>
      </c>
      <c r="S71" s="30">
        <f t="shared" si="37"/>
        <v>0</v>
      </c>
      <c r="T71" s="30">
        <f t="shared" si="37"/>
        <v>0</v>
      </c>
      <c r="U71" s="30">
        <f t="shared" si="37"/>
        <v>0</v>
      </c>
      <c r="V71" s="30">
        <f t="shared" si="37"/>
        <v>0</v>
      </c>
      <c r="W71" s="30">
        <f>W66*W68</f>
        <v>0</v>
      </c>
      <c r="X71" s="30">
        <f t="shared" si="37"/>
        <v>37.6</v>
      </c>
      <c r="Y71" s="30">
        <f t="shared" si="37"/>
        <v>0</v>
      </c>
      <c r="Z71" s="30">
        <f t="shared" si="37"/>
        <v>0</v>
      </c>
      <c r="AA71" s="30">
        <f t="shared" si="37"/>
        <v>0</v>
      </c>
      <c r="AB71" s="30">
        <f t="shared" si="37"/>
        <v>0</v>
      </c>
      <c r="AC71" s="30">
        <f t="shared" si="37"/>
        <v>0</v>
      </c>
      <c r="AD71" s="30">
        <f t="shared" si="37"/>
        <v>0</v>
      </c>
      <c r="AE71" s="30">
        <f t="shared" si="37"/>
        <v>0</v>
      </c>
      <c r="AF71" s="30">
        <f t="shared" ref="AF71:AI71" si="38">AF66*AF68</f>
        <v>0</v>
      </c>
      <c r="AG71" s="30">
        <f t="shared" si="38"/>
        <v>0</v>
      </c>
      <c r="AH71" s="30">
        <f t="shared" si="38"/>
        <v>0</v>
      </c>
      <c r="AI71" s="30">
        <f t="shared" si="38"/>
        <v>0</v>
      </c>
      <c r="AJ71" s="30">
        <f t="shared" si="37"/>
        <v>0</v>
      </c>
      <c r="AK71" s="30">
        <f t="shared" si="37"/>
        <v>0</v>
      </c>
      <c r="AL71" s="30">
        <f t="shared" si="37"/>
        <v>0</v>
      </c>
      <c r="AM71" s="30">
        <f t="shared" si="37"/>
        <v>0</v>
      </c>
      <c r="AN71" s="30">
        <f t="shared" si="37"/>
        <v>0</v>
      </c>
      <c r="AO71" s="30">
        <f t="shared" si="37"/>
        <v>0</v>
      </c>
      <c r="AP71" s="30">
        <f t="shared" si="37"/>
        <v>0</v>
      </c>
      <c r="AQ71" s="30">
        <f t="shared" si="37"/>
        <v>0</v>
      </c>
      <c r="AR71" s="30">
        <f t="shared" si="37"/>
        <v>0</v>
      </c>
      <c r="AS71" s="30">
        <f t="shared" si="37"/>
        <v>0</v>
      </c>
      <c r="AT71" s="30">
        <f t="shared" si="37"/>
        <v>0</v>
      </c>
      <c r="AU71" s="30">
        <f t="shared" si="37"/>
        <v>0</v>
      </c>
      <c r="AV71" s="30">
        <f t="shared" si="37"/>
        <v>0</v>
      </c>
      <c r="AW71" s="30">
        <f t="shared" si="37"/>
        <v>0</v>
      </c>
      <c r="AX71" s="30">
        <f t="shared" si="37"/>
        <v>0</v>
      </c>
      <c r="AY71" s="30">
        <f t="shared" si="37"/>
        <v>0</v>
      </c>
      <c r="AZ71" s="30">
        <f t="shared" si="37"/>
        <v>0</v>
      </c>
      <c r="BA71" s="30">
        <f t="shared" si="37"/>
        <v>0</v>
      </c>
      <c r="BB71" s="30">
        <f t="shared" si="37"/>
        <v>0</v>
      </c>
      <c r="BC71" s="30">
        <f t="shared" si="37"/>
        <v>0</v>
      </c>
      <c r="BD71" s="30">
        <f t="shared" si="37"/>
        <v>0</v>
      </c>
      <c r="BE71" s="30">
        <f t="shared" si="37"/>
        <v>0</v>
      </c>
      <c r="BF71" s="30">
        <f t="shared" si="37"/>
        <v>0</v>
      </c>
      <c r="BG71" s="30">
        <f t="shared" si="37"/>
        <v>0</v>
      </c>
      <c r="BH71" s="30">
        <f t="shared" si="37"/>
        <v>0</v>
      </c>
      <c r="BI71" s="30">
        <f t="shared" si="37"/>
        <v>0</v>
      </c>
      <c r="BJ71" s="30">
        <f t="shared" si="37"/>
        <v>0</v>
      </c>
      <c r="BK71" s="30">
        <f t="shared" si="37"/>
        <v>0</v>
      </c>
      <c r="BL71" s="30">
        <f t="shared" si="37"/>
        <v>0</v>
      </c>
      <c r="BM71" s="30">
        <f t="shared" si="37"/>
        <v>0</v>
      </c>
      <c r="BN71" s="30">
        <f t="shared" si="37"/>
        <v>0</v>
      </c>
      <c r="BO71" s="30">
        <f t="shared" si="37"/>
        <v>0</v>
      </c>
      <c r="BP71" s="30">
        <f t="shared" si="37"/>
        <v>0</v>
      </c>
      <c r="BQ71" s="30">
        <f t="shared" si="37"/>
        <v>2.6000000000000002E-2</v>
      </c>
      <c r="BR71" s="79">
        <f t="shared" ref="BR71" si="39">BR66*BR68</f>
        <v>0</v>
      </c>
      <c r="BS71" s="31">
        <f>SUM(D71:BQ71)</f>
        <v>58.690870000000004</v>
      </c>
      <c r="BT71" s="32">
        <f>BS71/$C$9</f>
        <v>58.690870000000004</v>
      </c>
    </row>
    <row r="73" spans="1:72">
      <c r="J73" s="1"/>
    </row>
    <row r="74" spans="1:72" ht="15" customHeight="1">
      <c r="A74" s="143"/>
      <c r="B74" s="2" t="s">
        <v>1</v>
      </c>
      <c r="C74" s="138" t="s">
        <v>2</v>
      </c>
      <c r="D74" s="138" t="str">
        <f t="shared" ref="D74:BQ74" si="40">D58</f>
        <v>Хлеб пшеничный</v>
      </c>
      <c r="E74" s="138" t="str">
        <f t="shared" si="40"/>
        <v>Хлеб ржано-пшеничный</v>
      </c>
      <c r="F74" s="138" t="str">
        <f t="shared" si="40"/>
        <v>Сахар</v>
      </c>
      <c r="G74" s="138" t="str">
        <f t="shared" si="40"/>
        <v>Чай</v>
      </c>
      <c r="H74" s="138" t="str">
        <f t="shared" si="40"/>
        <v>Какао</v>
      </c>
      <c r="I74" s="138" t="str">
        <f t="shared" si="40"/>
        <v>Кофейный напиток</v>
      </c>
      <c r="J74" s="138" t="str">
        <f t="shared" si="40"/>
        <v>Молоко 2,5%</v>
      </c>
      <c r="K74" s="138" t="str">
        <f t="shared" si="40"/>
        <v>Масло сливочное</v>
      </c>
      <c r="L74" s="138" t="str">
        <f t="shared" si="40"/>
        <v>Сметана 15%</v>
      </c>
      <c r="M74" s="138" t="str">
        <f t="shared" si="40"/>
        <v>Молоко сухое</v>
      </c>
      <c r="N74" s="138" t="str">
        <f t="shared" si="40"/>
        <v>Снежок 2,5 %</v>
      </c>
      <c r="O74" s="138" t="str">
        <f t="shared" si="40"/>
        <v>Творог 5%</v>
      </c>
      <c r="P74" s="138" t="str">
        <f t="shared" si="40"/>
        <v>Молоко сгущенное</v>
      </c>
      <c r="Q74" s="138" t="str">
        <f t="shared" si="40"/>
        <v xml:space="preserve">Джем Сава </v>
      </c>
      <c r="R74" s="138" t="str">
        <f t="shared" si="40"/>
        <v>Сыр</v>
      </c>
      <c r="S74" s="138" t="str">
        <f t="shared" si="40"/>
        <v>Зеленый горошек</v>
      </c>
      <c r="T74" s="138" t="str">
        <f t="shared" si="40"/>
        <v>Кукуруза консервирован.</v>
      </c>
      <c r="U74" s="138" t="str">
        <f t="shared" si="40"/>
        <v>Консервы рыбные</v>
      </c>
      <c r="V74" s="138" t="str">
        <f t="shared" si="40"/>
        <v>Огурцы консервирован.</v>
      </c>
      <c r="W74" s="35"/>
      <c r="X74" s="138" t="str">
        <f t="shared" si="40"/>
        <v>Яйцо</v>
      </c>
      <c r="Y74" s="138" t="str">
        <f t="shared" si="40"/>
        <v>Биолакт</v>
      </c>
      <c r="Z74" s="138" t="str">
        <f t="shared" si="40"/>
        <v>Изюм</v>
      </c>
      <c r="AA74" s="138" t="str">
        <f t="shared" si="40"/>
        <v>Курага</v>
      </c>
      <c r="AB74" s="138" t="str">
        <f t="shared" si="40"/>
        <v>Чернослив</v>
      </c>
      <c r="AC74" s="138" t="str">
        <f t="shared" si="40"/>
        <v>Шиповник</v>
      </c>
      <c r="AD74" s="138" t="str">
        <f t="shared" si="40"/>
        <v>Сухофрукты</v>
      </c>
      <c r="AE74" s="138" t="str">
        <f t="shared" si="40"/>
        <v>Ягода свежемороженная</v>
      </c>
      <c r="AF74" s="138" t="str">
        <f t="shared" ref="AF74:AI74" si="41">AF58</f>
        <v>Апельсин</v>
      </c>
      <c r="AG74" s="138" t="str">
        <f t="shared" si="41"/>
        <v>Банан</v>
      </c>
      <c r="AH74" s="138">
        <f t="shared" si="41"/>
        <v>0</v>
      </c>
      <c r="AI74" s="138">
        <f t="shared" si="41"/>
        <v>0</v>
      </c>
      <c r="AJ74" s="138" t="str">
        <f t="shared" si="40"/>
        <v>Кисель</v>
      </c>
      <c r="AK74" s="138" t="str">
        <f t="shared" si="40"/>
        <v xml:space="preserve">Сок </v>
      </c>
      <c r="AL74" s="138" t="str">
        <f t="shared" si="40"/>
        <v>Макаронные изделия</v>
      </c>
      <c r="AM74" s="138" t="str">
        <f t="shared" si="40"/>
        <v>Мука</v>
      </c>
      <c r="AN74" s="138" t="str">
        <f t="shared" si="40"/>
        <v>Дрожжи</v>
      </c>
      <c r="AO74" s="138" t="str">
        <f t="shared" si="40"/>
        <v>Печенье</v>
      </c>
      <c r="AP74" s="138" t="str">
        <f t="shared" si="40"/>
        <v>Пряники</v>
      </c>
      <c r="AQ74" s="138" t="str">
        <f t="shared" si="40"/>
        <v>Вафли</v>
      </c>
      <c r="AR74" s="138" t="str">
        <f t="shared" si="40"/>
        <v>Конфеты</v>
      </c>
      <c r="AS74" s="138" t="str">
        <f t="shared" si="40"/>
        <v>Повидло Сава</v>
      </c>
      <c r="AT74" s="138" t="str">
        <f t="shared" si="40"/>
        <v>Крупа геркулес</v>
      </c>
      <c r="AU74" s="138" t="str">
        <f t="shared" si="40"/>
        <v>Крупа горох</v>
      </c>
      <c r="AV74" s="138" t="str">
        <f t="shared" si="40"/>
        <v>Крупа гречневая</v>
      </c>
      <c r="AW74" s="138" t="str">
        <f t="shared" si="40"/>
        <v>Крупа кукурузная</v>
      </c>
      <c r="AX74" s="138" t="str">
        <f t="shared" si="40"/>
        <v>Крупа манная</v>
      </c>
      <c r="AY74" s="138" t="str">
        <f t="shared" si="40"/>
        <v>Крупа перловая</v>
      </c>
      <c r="AZ74" s="138" t="str">
        <f t="shared" si="40"/>
        <v>Крупа пшеничная</v>
      </c>
      <c r="BA74" s="138" t="str">
        <f t="shared" si="40"/>
        <v>Крупа пшено</v>
      </c>
      <c r="BB74" s="138" t="str">
        <f t="shared" si="40"/>
        <v>Крупа ячневая</v>
      </c>
      <c r="BC74" s="138" t="str">
        <f t="shared" si="40"/>
        <v>Рис</v>
      </c>
      <c r="BD74" s="138" t="str">
        <f t="shared" si="40"/>
        <v>Цыпленок бройлер</v>
      </c>
      <c r="BE74" s="138" t="str">
        <f t="shared" si="40"/>
        <v>Филе куриное</v>
      </c>
      <c r="BF74" s="138" t="str">
        <f t="shared" si="40"/>
        <v>Фарш говяжий</v>
      </c>
      <c r="BG74" s="138" t="str">
        <f t="shared" si="40"/>
        <v>Печень куриная</v>
      </c>
      <c r="BH74" s="138" t="str">
        <f t="shared" si="40"/>
        <v>Филе минтая</v>
      </c>
      <c r="BI74" s="138" t="str">
        <f t="shared" si="40"/>
        <v>Филе сельди слабосол.</v>
      </c>
      <c r="BJ74" s="138" t="str">
        <f t="shared" si="40"/>
        <v>Картофель</v>
      </c>
      <c r="BK74" s="138" t="str">
        <f t="shared" si="40"/>
        <v>Морковь</v>
      </c>
      <c r="BL74" s="138" t="str">
        <f t="shared" si="40"/>
        <v>Лук</v>
      </c>
      <c r="BM74" s="138" t="str">
        <f t="shared" si="40"/>
        <v>Капуста</v>
      </c>
      <c r="BN74" s="138" t="str">
        <f t="shared" si="40"/>
        <v>Свекла</v>
      </c>
      <c r="BO74" s="138" t="str">
        <f t="shared" si="40"/>
        <v>Томатная паста</v>
      </c>
      <c r="BP74" s="138" t="str">
        <f t="shared" si="40"/>
        <v>Масло растительное</v>
      </c>
      <c r="BQ74" s="138" t="str">
        <f t="shared" si="40"/>
        <v>Соль</v>
      </c>
      <c r="BR74" s="141" t="str">
        <f t="shared" ref="BR74" si="42">BR58</f>
        <v>Лимонная кислота</v>
      </c>
      <c r="BS74" s="154" t="s">
        <v>3</v>
      </c>
      <c r="BT74" s="152" t="s">
        <v>4</v>
      </c>
    </row>
    <row r="75" spans="1:72" ht="36.75" customHeight="1">
      <c r="A75" s="144"/>
      <c r="B75" s="3" t="s">
        <v>5</v>
      </c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36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39"/>
      <c r="BE75" s="139"/>
      <c r="BF75" s="139"/>
      <c r="BG75" s="139"/>
      <c r="BH75" s="139"/>
      <c r="BI75" s="139"/>
      <c r="BJ75" s="139"/>
      <c r="BK75" s="139"/>
      <c r="BL75" s="139"/>
      <c r="BM75" s="139"/>
      <c r="BN75" s="139"/>
      <c r="BO75" s="139"/>
      <c r="BP75" s="139"/>
      <c r="BQ75" s="139"/>
      <c r="BR75" s="142"/>
      <c r="BS75" s="155"/>
      <c r="BT75" s="153"/>
    </row>
    <row r="76" spans="1:72" ht="15" customHeight="1">
      <c r="A76" s="145" t="s">
        <v>10</v>
      </c>
      <c r="B76" s="4" t="str">
        <f>B19</f>
        <v>Суп гороховый</v>
      </c>
      <c r="C76" s="148">
        <f>$E$6</f>
        <v>1</v>
      </c>
      <c r="D76" s="4">
        <f t="shared" ref="D76:BQ80" si="43">D19</f>
        <v>0</v>
      </c>
      <c r="E76" s="4">
        <f t="shared" si="43"/>
        <v>0</v>
      </c>
      <c r="F76" s="4">
        <f t="shared" si="43"/>
        <v>0</v>
      </c>
      <c r="G76" s="4">
        <f t="shared" si="43"/>
        <v>0</v>
      </c>
      <c r="H76" s="4">
        <f t="shared" si="43"/>
        <v>0</v>
      </c>
      <c r="I76" s="4">
        <f t="shared" si="43"/>
        <v>0</v>
      </c>
      <c r="J76" s="4">
        <f t="shared" si="43"/>
        <v>0</v>
      </c>
      <c r="K76" s="4">
        <f t="shared" si="43"/>
        <v>3.0000000000000001E-3</v>
      </c>
      <c r="L76" s="4">
        <f t="shared" si="43"/>
        <v>0</v>
      </c>
      <c r="M76" s="4">
        <f t="shared" si="43"/>
        <v>0</v>
      </c>
      <c r="N76" s="4">
        <f t="shared" si="43"/>
        <v>0</v>
      </c>
      <c r="O76" s="4">
        <f t="shared" si="43"/>
        <v>0</v>
      </c>
      <c r="P76" s="4">
        <f t="shared" si="43"/>
        <v>0</v>
      </c>
      <c r="Q76" s="4">
        <f t="shared" si="43"/>
        <v>0</v>
      </c>
      <c r="R76" s="4">
        <f t="shared" si="43"/>
        <v>0</v>
      </c>
      <c r="S76" s="4">
        <f t="shared" si="43"/>
        <v>0</v>
      </c>
      <c r="T76" s="4">
        <f t="shared" si="43"/>
        <v>0</v>
      </c>
      <c r="U76" s="4">
        <f t="shared" si="43"/>
        <v>0</v>
      </c>
      <c r="V76" s="4">
        <f t="shared" si="43"/>
        <v>0</v>
      </c>
      <c r="W76" s="4">
        <f t="shared" si="43"/>
        <v>0</v>
      </c>
      <c r="X76" s="4">
        <f t="shared" si="43"/>
        <v>0</v>
      </c>
      <c r="Y76" s="4">
        <f t="shared" si="43"/>
        <v>0</v>
      </c>
      <c r="Z76" s="4">
        <f t="shared" si="43"/>
        <v>0</v>
      </c>
      <c r="AA76" s="4">
        <f t="shared" si="43"/>
        <v>0</v>
      </c>
      <c r="AB76" s="4">
        <f t="shared" si="43"/>
        <v>0</v>
      </c>
      <c r="AC76" s="4">
        <f t="shared" si="43"/>
        <v>0</v>
      </c>
      <c r="AD76" s="4">
        <f t="shared" si="43"/>
        <v>0</v>
      </c>
      <c r="AE76" s="4">
        <f t="shared" si="43"/>
        <v>0</v>
      </c>
      <c r="AF76" s="4">
        <f t="shared" ref="AF76:AI79" si="44">AF19</f>
        <v>0</v>
      </c>
      <c r="AG76" s="4">
        <f t="shared" si="44"/>
        <v>0</v>
      </c>
      <c r="AH76" s="4">
        <f t="shared" si="44"/>
        <v>0</v>
      </c>
      <c r="AI76" s="4">
        <f t="shared" si="44"/>
        <v>0</v>
      </c>
      <c r="AJ76" s="4">
        <f t="shared" si="43"/>
        <v>0</v>
      </c>
      <c r="AK76" s="4">
        <f t="shared" si="43"/>
        <v>0</v>
      </c>
      <c r="AL76" s="4">
        <f t="shared" si="43"/>
        <v>0</v>
      </c>
      <c r="AM76" s="4">
        <f t="shared" si="43"/>
        <v>0</v>
      </c>
      <c r="AN76" s="4">
        <f t="shared" si="43"/>
        <v>0</v>
      </c>
      <c r="AO76" s="4">
        <f t="shared" si="43"/>
        <v>0</v>
      </c>
      <c r="AP76" s="4">
        <f t="shared" si="43"/>
        <v>0</v>
      </c>
      <c r="AQ76" s="4">
        <f t="shared" si="43"/>
        <v>0</v>
      </c>
      <c r="AR76" s="4">
        <f t="shared" si="43"/>
        <v>0</v>
      </c>
      <c r="AS76" s="4">
        <f t="shared" si="43"/>
        <v>0</v>
      </c>
      <c r="AT76" s="4">
        <f t="shared" si="43"/>
        <v>0</v>
      </c>
      <c r="AU76" s="4">
        <f t="shared" si="43"/>
        <v>2.5000000000000001E-2</v>
      </c>
      <c r="AV76" s="4">
        <f t="shared" si="43"/>
        <v>0</v>
      </c>
      <c r="AW76" s="4">
        <f t="shared" si="43"/>
        <v>0</v>
      </c>
      <c r="AX76" s="4">
        <f t="shared" si="43"/>
        <v>0</v>
      </c>
      <c r="AY76" s="4">
        <f t="shared" si="43"/>
        <v>0</v>
      </c>
      <c r="AZ76" s="4">
        <f t="shared" si="43"/>
        <v>0</v>
      </c>
      <c r="BA76" s="4">
        <f t="shared" si="43"/>
        <v>0</v>
      </c>
      <c r="BB76" s="4">
        <f t="shared" si="43"/>
        <v>0</v>
      </c>
      <c r="BC76" s="4">
        <f t="shared" si="43"/>
        <v>0</v>
      </c>
      <c r="BD76" s="4">
        <f t="shared" si="43"/>
        <v>3.5999999999999997E-2</v>
      </c>
      <c r="BE76" s="4">
        <f t="shared" si="43"/>
        <v>0</v>
      </c>
      <c r="BF76" s="4">
        <f t="shared" si="43"/>
        <v>0</v>
      </c>
      <c r="BG76" s="4">
        <f t="shared" si="43"/>
        <v>0</v>
      </c>
      <c r="BH76" s="4">
        <f t="shared" si="43"/>
        <v>0</v>
      </c>
      <c r="BI76" s="4">
        <f t="shared" si="43"/>
        <v>0</v>
      </c>
      <c r="BJ76" s="4">
        <f t="shared" si="43"/>
        <v>5.2999999999999999E-2</v>
      </c>
      <c r="BK76" s="4">
        <f t="shared" si="43"/>
        <v>1.2E-2</v>
      </c>
      <c r="BL76" s="4">
        <f t="shared" si="43"/>
        <v>0.01</v>
      </c>
      <c r="BM76" s="4">
        <f t="shared" si="43"/>
        <v>0</v>
      </c>
      <c r="BN76" s="4">
        <f t="shared" si="43"/>
        <v>0</v>
      </c>
      <c r="BO76" s="4">
        <f t="shared" si="43"/>
        <v>0</v>
      </c>
      <c r="BP76" s="4">
        <f t="shared" si="43"/>
        <v>2E-3</v>
      </c>
      <c r="BQ76" s="4">
        <f t="shared" si="43"/>
        <v>1E-3</v>
      </c>
      <c r="BR76" s="74">
        <f t="shared" ref="BR76:BR79" si="45">BR19</f>
        <v>0</v>
      </c>
    </row>
    <row r="77" spans="1:72" ht="15" customHeight="1">
      <c r="A77" s="146"/>
      <c r="B77" s="4" t="str">
        <f t="shared" ref="B77:B82" si="46">B20</f>
        <v>Плов с мясом/птицей</v>
      </c>
      <c r="C77" s="149"/>
      <c r="D77" s="4">
        <f t="shared" si="43"/>
        <v>0</v>
      </c>
      <c r="E77" s="4">
        <f t="shared" si="43"/>
        <v>0</v>
      </c>
      <c r="F77" s="4">
        <f t="shared" si="43"/>
        <v>0</v>
      </c>
      <c r="G77" s="4">
        <f t="shared" si="43"/>
        <v>0</v>
      </c>
      <c r="H77" s="4">
        <f t="shared" si="43"/>
        <v>0</v>
      </c>
      <c r="I77" s="4">
        <f t="shared" si="43"/>
        <v>0</v>
      </c>
      <c r="J77" s="4">
        <f t="shared" si="43"/>
        <v>0</v>
      </c>
      <c r="K77" s="4">
        <f t="shared" si="43"/>
        <v>4.0000000000000001E-3</v>
      </c>
      <c r="L77" s="4">
        <f t="shared" si="43"/>
        <v>0</v>
      </c>
      <c r="M77" s="4">
        <f t="shared" si="43"/>
        <v>0</v>
      </c>
      <c r="N77" s="4">
        <f t="shared" si="43"/>
        <v>0</v>
      </c>
      <c r="O77" s="4">
        <f t="shared" si="43"/>
        <v>0</v>
      </c>
      <c r="P77" s="4">
        <f t="shared" si="43"/>
        <v>0</v>
      </c>
      <c r="Q77" s="4">
        <f t="shared" si="43"/>
        <v>0</v>
      </c>
      <c r="R77" s="4">
        <f t="shared" si="43"/>
        <v>0</v>
      </c>
      <c r="S77" s="4">
        <f t="shared" si="43"/>
        <v>0</v>
      </c>
      <c r="T77" s="4">
        <f t="shared" si="43"/>
        <v>0</v>
      </c>
      <c r="U77" s="4">
        <f t="shared" si="43"/>
        <v>0</v>
      </c>
      <c r="V77" s="4">
        <f t="shared" si="43"/>
        <v>0</v>
      </c>
      <c r="W77" s="4">
        <f t="shared" si="43"/>
        <v>0</v>
      </c>
      <c r="X77" s="4">
        <f t="shared" si="43"/>
        <v>0</v>
      </c>
      <c r="Y77" s="4">
        <f t="shared" si="43"/>
        <v>0</v>
      </c>
      <c r="Z77" s="4">
        <f t="shared" si="43"/>
        <v>0</v>
      </c>
      <c r="AA77" s="4">
        <f t="shared" si="43"/>
        <v>0</v>
      </c>
      <c r="AB77" s="4">
        <f t="shared" si="43"/>
        <v>0</v>
      </c>
      <c r="AC77" s="4">
        <f t="shared" si="43"/>
        <v>0</v>
      </c>
      <c r="AD77" s="4">
        <f t="shared" si="43"/>
        <v>0</v>
      </c>
      <c r="AE77" s="4">
        <f t="shared" si="43"/>
        <v>0</v>
      </c>
      <c r="AF77" s="4">
        <f t="shared" si="44"/>
        <v>0</v>
      </c>
      <c r="AG77" s="4">
        <f t="shared" si="44"/>
        <v>0</v>
      </c>
      <c r="AH77" s="4">
        <f t="shared" si="44"/>
        <v>0</v>
      </c>
      <c r="AI77" s="4">
        <f t="shared" si="44"/>
        <v>0</v>
      </c>
      <c r="AJ77" s="4">
        <f t="shared" si="43"/>
        <v>0</v>
      </c>
      <c r="AK77" s="4">
        <f t="shared" si="43"/>
        <v>0</v>
      </c>
      <c r="AL77" s="4">
        <f t="shared" si="43"/>
        <v>0</v>
      </c>
      <c r="AM77" s="4">
        <f t="shared" si="43"/>
        <v>0</v>
      </c>
      <c r="AN77" s="4">
        <f t="shared" si="43"/>
        <v>0</v>
      </c>
      <c r="AO77" s="4">
        <f t="shared" si="43"/>
        <v>0</v>
      </c>
      <c r="AP77" s="4">
        <f t="shared" si="43"/>
        <v>0</v>
      </c>
      <c r="AQ77" s="4">
        <f t="shared" si="43"/>
        <v>0</v>
      </c>
      <c r="AR77" s="4">
        <f t="shared" si="43"/>
        <v>0</v>
      </c>
      <c r="AS77" s="4">
        <f t="shared" si="43"/>
        <v>0</v>
      </c>
      <c r="AT77" s="4">
        <f t="shared" si="43"/>
        <v>0</v>
      </c>
      <c r="AU77" s="4">
        <f t="shared" si="43"/>
        <v>0</v>
      </c>
      <c r="AV77" s="4">
        <f t="shared" si="43"/>
        <v>0</v>
      </c>
      <c r="AW77" s="4">
        <f t="shared" si="43"/>
        <v>0</v>
      </c>
      <c r="AX77" s="4">
        <f t="shared" si="43"/>
        <v>0</v>
      </c>
      <c r="AY77" s="4">
        <f t="shared" si="43"/>
        <v>0</v>
      </c>
      <c r="AZ77" s="4">
        <f t="shared" si="43"/>
        <v>0</v>
      </c>
      <c r="BA77" s="4">
        <f t="shared" si="43"/>
        <v>0</v>
      </c>
      <c r="BB77" s="4">
        <f t="shared" si="43"/>
        <v>0</v>
      </c>
      <c r="BC77" s="4">
        <f t="shared" si="43"/>
        <v>0.03</v>
      </c>
      <c r="BD77" s="4">
        <f t="shared" si="43"/>
        <v>0.05</v>
      </c>
      <c r="BE77" s="4">
        <f t="shared" si="43"/>
        <v>0</v>
      </c>
      <c r="BF77" s="4">
        <f t="shared" si="43"/>
        <v>5.0000000000000001E-3</v>
      </c>
      <c r="BG77" s="4">
        <f t="shared" si="43"/>
        <v>0</v>
      </c>
      <c r="BH77" s="4">
        <f t="shared" si="43"/>
        <v>0</v>
      </c>
      <c r="BI77" s="4">
        <f t="shared" si="43"/>
        <v>0</v>
      </c>
      <c r="BJ77" s="4">
        <f t="shared" si="43"/>
        <v>0</v>
      </c>
      <c r="BK77" s="4">
        <f t="shared" si="43"/>
        <v>1.2E-2</v>
      </c>
      <c r="BL77" s="4">
        <f t="shared" si="43"/>
        <v>0.01</v>
      </c>
      <c r="BM77" s="4">
        <f t="shared" si="43"/>
        <v>0</v>
      </c>
      <c r="BN77" s="4">
        <f t="shared" si="43"/>
        <v>0</v>
      </c>
      <c r="BO77" s="4">
        <f t="shared" si="43"/>
        <v>0</v>
      </c>
      <c r="BP77" s="4">
        <f t="shared" si="43"/>
        <v>2E-3</v>
      </c>
      <c r="BQ77" s="4">
        <f t="shared" si="43"/>
        <v>1E-3</v>
      </c>
      <c r="BR77" s="74">
        <f t="shared" si="45"/>
        <v>0</v>
      </c>
    </row>
    <row r="78" spans="1:72" ht="15" customHeight="1">
      <c r="A78" s="146"/>
      <c r="B78" s="4" t="str">
        <f t="shared" si="46"/>
        <v>Хлеб пшеничный</v>
      </c>
      <c r="C78" s="149"/>
      <c r="D78" s="4">
        <f t="shared" si="43"/>
        <v>0.02</v>
      </c>
      <c r="E78" s="4">
        <f t="shared" si="43"/>
        <v>0</v>
      </c>
      <c r="F78" s="4">
        <f t="shared" si="43"/>
        <v>0</v>
      </c>
      <c r="G78" s="4">
        <f t="shared" si="43"/>
        <v>0</v>
      </c>
      <c r="H78" s="4">
        <f t="shared" si="43"/>
        <v>0</v>
      </c>
      <c r="I78" s="4">
        <f t="shared" si="43"/>
        <v>0</v>
      </c>
      <c r="J78" s="4">
        <f t="shared" si="43"/>
        <v>0</v>
      </c>
      <c r="K78" s="4">
        <f t="shared" si="43"/>
        <v>0</v>
      </c>
      <c r="L78" s="4">
        <f t="shared" si="43"/>
        <v>0</v>
      </c>
      <c r="M78" s="4">
        <f t="shared" si="43"/>
        <v>0</v>
      </c>
      <c r="N78" s="4">
        <f t="shared" si="43"/>
        <v>0</v>
      </c>
      <c r="O78" s="4">
        <f t="shared" si="43"/>
        <v>0</v>
      </c>
      <c r="P78" s="4">
        <f t="shared" si="43"/>
        <v>0</v>
      </c>
      <c r="Q78" s="4">
        <f t="shared" si="43"/>
        <v>0</v>
      </c>
      <c r="R78" s="4">
        <f t="shared" si="43"/>
        <v>0</v>
      </c>
      <c r="S78" s="4">
        <f t="shared" si="43"/>
        <v>0</v>
      </c>
      <c r="T78" s="4">
        <f t="shared" si="43"/>
        <v>0</v>
      </c>
      <c r="U78" s="4">
        <f t="shared" si="43"/>
        <v>0</v>
      </c>
      <c r="V78" s="4">
        <f t="shared" si="43"/>
        <v>0</v>
      </c>
      <c r="W78" s="4">
        <f t="shared" si="43"/>
        <v>0</v>
      </c>
      <c r="X78" s="4">
        <f t="shared" si="43"/>
        <v>0</v>
      </c>
      <c r="Y78" s="4">
        <f t="shared" si="43"/>
        <v>0</v>
      </c>
      <c r="Z78" s="4">
        <f t="shared" si="43"/>
        <v>0</v>
      </c>
      <c r="AA78" s="4">
        <f t="shared" si="43"/>
        <v>0</v>
      </c>
      <c r="AB78" s="4">
        <f t="shared" si="43"/>
        <v>0</v>
      </c>
      <c r="AC78" s="4">
        <f t="shared" si="43"/>
        <v>0</v>
      </c>
      <c r="AD78" s="4">
        <f t="shared" si="43"/>
        <v>0</v>
      </c>
      <c r="AE78" s="4">
        <f t="shared" si="43"/>
        <v>0</v>
      </c>
      <c r="AF78" s="4">
        <f t="shared" si="44"/>
        <v>0</v>
      </c>
      <c r="AG78" s="4">
        <f t="shared" si="44"/>
        <v>0</v>
      </c>
      <c r="AH78" s="4">
        <f t="shared" si="44"/>
        <v>0</v>
      </c>
      <c r="AI78" s="4">
        <f t="shared" si="44"/>
        <v>0</v>
      </c>
      <c r="AJ78" s="4">
        <f t="shared" si="43"/>
        <v>0</v>
      </c>
      <c r="AK78" s="4">
        <f t="shared" si="43"/>
        <v>0</v>
      </c>
      <c r="AL78" s="4">
        <f t="shared" si="43"/>
        <v>0</v>
      </c>
      <c r="AM78" s="4">
        <f t="shared" si="43"/>
        <v>0</v>
      </c>
      <c r="AN78" s="4">
        <f t="shared" si="43"/>
        <v>0</v>
      </c>
      <c r="AO78" s="4">
        <f t="shared" si="43"/>
        <v>0</v>
      </c>
      <c r="AP78" s="4">
        <f t="shared" si="43"/>
        <v>0</v>
      </c>
      <c r="AQ78" s="4">
        <f t="shared" si="43"/>
        <v>0</v>
      </c>
      <c r="AR78" s="4">
        <f t="shared" si="43"/>
        <v>0</v>
      </c>
      <c r="AS78" s="4">
        <f t="shared" si="43"/>
        <v>0</v>
      </c>
      <c r="AT78" s="4">
        <f t="shared" si="43"/>
        <v>0</v>
      </c>
      <c r="AU78" s="4">
        <f t="shared" si="43"/>
        <v>0</v>
      </c>
      <c r="AV78" s="4">
        <f t="shared" si="43"/>
        <v>0</v>
      </c>
      <c r="AW78" s="4">
        <f t="shared" si="43"/>
        <v>0</v>
      </c>
      <c r="AX78" s="4">
        <f t="shared" si="43"/>
        <v>0</v>
      </c>
      <c r="AY78" s="4">
        <f t="shared" si="43"/>
        <v>0</v>
      </c>
      <c r="AZ78" s="4">
        <f t="shared" si="43"/>
        <v>0</v>
      </c>
      <c r="BA78" s="4">
        <f t="shared" si="43"/>
        <v>0</v>
      </c>
      <c r="BB78" s="4">
        <f t="shared" si="43"/>
        <v>0</v>
      </c>
      <c r="BC78" s="4">
        <f t="shared" si="43"/>
        <v>0</v>
      </c>
      <c r="BD78" s="4">
        <f t="shared" si="43"/>
        <v>0</v>
      </c>
      <c r="BE78" s="4">
        <f t="shared" si="43"/>
        <v>0</v>
      </c>
      <c r="BF78" s="4">
        <f t="shared" si="43"/>
        <v>0</v>
      </c>
      <c r="BG78" s="4">
        <f t="shared" si="43"/>
        <v>0</v>
      </c>
      <c r="BH78" s="4">
        <f t="shared" si="43"/>
        <v>0</v>
      </c>
      <c r="BI78" s="4">
        <f t="shared" si="43"/>
        <v>0</v>
      </c>
      <c r="BJ78" s="4">
        <f t="shared" si="43"/>
        <v>0</v>
      </c>
      <c r="BK78" s="4">
        <f t="shared" si="43"/>
        <v>0</v>
      </c>
      <c r="BL78" s="4">
        <f t="shared" si="43"/>
        <v>0</v>
      </c>
      <c r="BM78" s="4">
        <f t="shared" si="43"/>
        <v>0</v>
      </c>
      <c r="BN78" s="4">
        <f t="shared" si="43"/>
        <v>0</v>
      </c>
      <c r="BO78" s="4">
        <f t="shared" si="43"/>
        <v>0</v>
      </c>
      <c r="BP78" s="4">
        <f t="shared" si="43"/>
        <v>0</v>
      </c>
      <c r="BQ78" s="4">
        <f t="shared" si="43"/>
        <v>0</v>
      </c>
      <c r="BR78" s="74">
        <f t="shared" si="45"/>
        <v>0</v>
      </c>
    </row>
    <row r="79" spans="1:72" ht="15" customHeight="1">
      <c r="A79" s="146"/>
      <c r="B79" s="4" t="str">
        <f t="shared" si="46"/>
        <v>Хлеб ржано-пшеничный</v>
      </c>
      <c r="C79" s="149"/>
      <c r="D79" s="4">
        <f t="shared" si="43"/>
        <v>0</v>
      </c>
      <c r="E79" s="4">
        <f t="shared" si="43"/>
        <v>0.04</v>
      </c>
      <c r="F79" s="4">
        <f t="shared" si="43"/>
        <v>0</v>
      </c>
      <c r="G79" s="4">
        <f t="shared" si="43"/>
        <v>0</v>
      </c>
      <c r="H79" s="4">
        <f t="shared" si="43"/>
        <v>0</v>
      </c>
      <c r="I79" s="4">
        <f t="shared" si="43"/>
        <v>0</v>
      </c>
      <c r="J79" s="4">
        <f t="shared" si="43"/>
        <v>0</v>
      </c>
      <c r="K79" s="4">
        <f t="shared" si="43"/>
        <v>0</v>
      </c>
      <c r="L79" s="4">
        <f t="shared" si="43"/>
        <v>0</v>
      </c>
      <c r="M79" s="4">
        <f t="shared" si="43"/>
        <v>0</v>
      </c>
      <c r="N79" s="4">
        <f t="shared" si="43"/>
        <v>0</v>
      </c>
      <c r="O79" s="4">
        <f t="shared" si="43"/>
        <v>0</v>
      </c>
      <c r="P79" s="4">
        <f t="shared" si="43"/>
        <v>0</v>
      </c>
      <c r="Q79" s="4">
        <f t="shared" si="43"/>
        <v>0</v>
      </c>
      <c r="R79" s="4">
        <f t="shared" si="43"/>
        <v>0</v>
      </c>
      <c r="S79" s="4">
        <f t="shared" si="43"/>
        <v>0</v>
      </c>
      <c r="T79" s="4">
        <f t="shared" si="43"/>
        <v>0</v>
      </c>
      <c r="U79" s="4">
        <f t="shared" si="43"/>
        <v>0</v>
      </c>
      <c r="V79" s="4">
        <f t="shared" si="43"/>
        <v>0</v>
      </c>
      <c r="W79" s="4">
        <f t="shared" si="43"/>
        <v>0</v>
      </c>
      <c r="X79" s="4">
        <f t="shared" si="43"/>
        <v>0</v>
      </c>
      <c r="Y79" s="4">
        <f t="shared" si="43"/>
        <v>0</v>
      </c>
      <c r="Z79" s="4">
        <f t="shared" si="43"/>
        <v>0</v>
      </c>
      <c r="AA79" s="4">
        <f t="shared" si="43"/>
        <v>0</v>
      </c>
      <c r="AB79" s="4">
        <f t="shared" si="43"/>
        <v>0</v>
      </c>
      <c r="AC79" s="4">
        <f t="shared" si="43"/>
        <v>0</v>
      </c>
      <c r="AD79" s="4">
        <f t="shared" si="43"/>
        <v>0</v>
      </c>
      <c r="AE79" s="4">
        <f t="shared" si="43"/>
        <v>0</v>
      </c>
      <c r="AF79" s="4">
        <f t="shared" si="44"/>
        <v>0</v>
      </c>
      <c r="AG79" s="4">
        <f t="shared" si="44"/>
        <v>0</v>
      </c>
      <c r="AH79" s="4">
        <f t="shared" si="44"/>
        <v>0</v>
      </c>
      <c r="AI79" s="4">
        <f t="shared" si="44"/>
        <v>0</v>
      </c>
      <c r="AJ79" s="4">
        <f t="shared" si="43"/>
        <v>0</v>
      </c>
      <c r="AK79" s="4">
        <f t="shared" si="43"/>
        <v>0</v>
      </c>
      <c r="AL79" s="4">
        <f t="shared" si="43"/>
        <v>0</v>
      </c>
      <c r="AM79" s="4">
        <f t="shared" si="43"/>
        <v>0</v>
      </c>
      <c r="AN79" s="4">
        <f t="shared" si="43"/>
        <v>0</v>
      </c>
      <c r="AO79" s="4">
        <f t="shared" si="43"/>
        <v>0</v>
      </c>
      <c r="AP79" s="4">
        <f t="shared" si="43"/>
        <v>0</v>
      </c>
      <c r="AQ79" s="4">
        <f t="shared" si="43"/>
        <v>0</v>
      </c>
      <c r="AR79" s="4">
        <f t="shared" si="43"/>
        <v>0</v>
      </c>
      <c r="AS79" s="4">
        <f t="shared" si="43"/>
        <v>0</v>
      </c>
      <c r="AT79" s="4">
        <f t="shared" si="43"/>
        <v>0</v>
      </c>
      <c r="AU79" s="4">
        <f t="shared" si="43"/>
        <v>0</v>
      </c>
      <c r="AV79" s="4">
        <f t="shared" si="43"/>
        <v>0</v>
      </c>
      <c r="AW79" s="4">
        <f t="shared" si="43"/>
        <v>0</v>
      </c>
      <c r="AX79" s="4">
        <f t="shared" si="43"/>
        <v>0</v>
      </c>
      <c r="AY79" s="4">
        <f t="shared" si="43"/>
        <v>0</v>
      </c>
      <c r="AZ79" s="4">
        <f t="shared" si="43"/>
        <v>0</v>
      </c>
      <c r="BA79" s="4">
        <f t="shared" si="43"/>
        <v>0</v>
      </c>
      <c r="BB79" s="4">
        <f t="shared" si="43"/>
        <v>0</v>
      </c>
      <c r="BC79" s="4">
        <f t="shared" si="43"/>
        <v>0</v>
      </c>
      <c r="BD79" s="4">
        <f t="shared" si="43"/>
        <v>0</v>
      </c>
      <c r="BE79" s="4">
        <f t="shared" si="43"/>
        <v>0</v>
      </c>
      <c r="BF79" s="4">
        <f t="shared" si="43"/>
        <v>0</v>
      </c>
      <c r="BG79" s="4">
        <f t="shared" si="43"/>
        <v>0</v>
      </c>
      <c r="BH79" s="4">
        <f t="shared" si="43"/>
        <v>0</v>
      </c>
      <c r="BI79" s="4">
        <f t="shared" si="43"/>
        <v>0</v>
      </c>
      <c r="BJ79" s="4">
        <f t="shared" si="43"/>
        <v>0</v>
      </c>
      <c r="BK79" s="4">
        <f t="shared" si="43"/>
        <v>0</v>
      </c>
      <c r="BL79" s="4">
        <f t="shared" si="43"/>
        <v>0</v>
      </c>
      <c r="BM79" s="4">
        <f t="shared" si="43"/>
        <v>0</v>
      </c>
      <c r="BN79" s="4">
        <f t="shared" si="43"/>
        <v>0</v>
      </c>
      <c r="BO79" s="4">
        <f t="shared" si="43"/>
        <v>0</v>
      </c>
      <c r="BP79" s="4">
        <f t="shared" si="43"/>
        <v>0</v>
      </c>
      <c r="BQ79" s="4">
        <f t="shared" si="43"/>
        <v>0</v>
      </c>
      <c r="BR79" s="74">
        <f t="shared" si="45"/>
        <v>0</v>
      </c>
    </row>
    <row r="80" spans="1:72" ht="15" customHeight="1">
      <c r="A80" s="146"/>
      <c r="B80" s="4" t="str">
        <f t="shared" si="46"/>
        <v>Компот из сухофруктов</v>
      </c>
      <c r="C80" s="149"/>
      <c r="D80" s="4">
        <f t="shared" si="43"/>
        <v>0</v>
      </c>
      <c r="E80" s="4">
        <f t="shared" si="43"/>
        <v>0</v>
      </c>
      <c r="F80" s="4">
        <f t="shared" si="43"/>
        <v>1.0999999999999999E-2</v>
      </c>
      <c r="G80" s="4">
        <f t="shared" ref="G80:BQ82" si="47">G23</f>
        <v>0</v>
      </c>
      <c r="H80" s="4">
        <f t="shared" si="47"/>
        <v>0</v>
      </c>
      <c r="I80" s="4">
        <f t="shared" si="47"/>
        <v>0</v>
      </c>
      <c r="J80" s="4">
        <f t="shared" si="47"/>
        <v>0</v>
      </c>
      <c r="K80" s="4">
        <f t="shared" si="47"/>
        <v>0</v>
      </c>
      <c r="L80" s="4">
        <f t="shared" si="47"/>
        <v>0</v>
      </c>
      <c r="M80" s="4">
        <f t="shared" si="47"/>
        <v>0</v>
      </c>
      <c r="N80" s="4">
        <f t="shared" si="47"/>
        <v>0</v>
      </c>
      <c r="O80" s="4">
        <f t="shared" si="47"/>
        <v>0</v>
      </c>
      <c r="P80" s="4">
        <f t="shared" si="47"/>
        <v>0</v>
      </c>
      <c r="Q80" s="4">
        <f t="shared" si="47"/>
        <v>0</v>
      </c>
      <c r="R80" s="4">
        <f t="shared" si="47"/>
        <v>0</v>
      </c>
      <c r="S80" s="4">
        <f t="shared" si="47"/>
        <v>0</v>
      </c>
      <c r="T80" s="4">
        <f t="shared" si="47"/>
        <v>0</v>
      </c>
      <c r="U80" s="4">
        <f t="shared" si="47"/>
        <v>0</v>
      </c>
      <c r="V80" s="4">
        <f t="shared" si="47"/>
        <v>0</v>
      </c>
      <c r="W80" s="4">
        <f t="shared" si="47"/>
        <v>0</v>
      </c>
      <c r="X80" s="4">
        <f t="shared" si="47"/>
        <v>0</v>
      </c>
      <c r="Y80" s="4">
        <f t="shared" si="47"/>
        <v>0</v>
      </c>
      <c r="Z80" s="4">
        <f t="shared" si="47"/>
        <v>0</v>
      </c>
      <c r="AA80" s="4">
        <f t="shared" si="47"/>
        <v>0</v>
      </c>
      <c r="AB80" s="4">
        <f t="shared" si="47"/>
        <v>0</v>
      </c>
      <c r="AC80" s="4">
        <f t="shared" si="47"/>
        <v>0</v>
      </c>
      <c r="AD80" s="4">
        <f t="shared" si="47"/>
        <v>1.7999999999999999E-2</v>
      </c>
      <c r="AE80" s="4">
        <f t="shared" si="47"/>
        <v>0</v>
      </c>
      <c r="AF80" s="4">
        <f t="shared" ref="AF80:AI80" si="48">AF23</f>
        <v>0</v>
      </c>
      <c r="AG80" s="4">
        <f t="shared" si="48"/>
        <v>0</v>
      </c>
      <c r="AH80" s="4">
        <f t="shared" si="48"/>
        <v>0</v>
      </c>
      <c r="AI80" s="4">
        <f t="shared" si="48"/>
        <v>0</v>
      </c>
      <c r="AJ80" s="4">
        <f t="shared" si="47"/>
        <v>0</v>
      </c>
      <c r="AK80" s="4">
        <f t="shared" si="47"/>
        <v>0</v>
      </c>
      <c r="AL80" s="4">
        <f t="shared" si="47"/>
        <v>0</v>
      </c>
      <c r="AM80" s="4">
        <f t="shared" si="47"/>
        <v>0</v>
      </c>
      <c r="AN80" s="4">
        <f t="shared" si="47"/>
        <v>0</v>
      </c>
      <c r="AO80" s="4">
        <f t="shared" si="47"/>
        <v>0</v>
      </c>
      <c r="AP80" s="4">
        <f t="shared" si="47"/>
        <v>0</v>
      </c>
      <c r="AQ80" s="4">
        <f t="shared" si="47"/>
        <v>0</v>
      </c>
      <c r="AR80" s="4">
        <f t="shared" si="47"/>
        <v>0</v>
      </c>
      <c r="AS80" s="4">
        <f t="shared" si="47"/>
        <v>0</v>
      </c>
      <c r="AT80" s="4">
        <f t="shared" si="47"/>
        <v>0</v>
      </c>
      <c r="AU80" s="4">
        <f t="shared" si="47"/>
        <v>0</v>
      </c>
      <c r="AV80" s="4">
        <f t="shared" si="47"/>
        <v>0</v>
      </c>
      <c r="AW80" s="4">
        <f t="shared" si="47"/>
        <v>0</v>
      </c>
      <c r="AX80" s="4">
        <f t="shared" si="47"/>
        <v>0</v>
      </c>
      <c r="AY80" s="4">
        <f t="shared" si="47"/>
        <v>0</v>
      </c>
      <c r="AZ80" s="4">
        <f t="shared" si="47"/>
        <v>0</v>
      </c>
      <c r="BA80" s="4">
        <f t="shared" si="47"/>
        <v>0</v>
      </c>
      <c r="BB80" s="4">
        <f t="shared" si="47"/>
        <v>0</v>
      </c>
      <c r="BC80" s="4">
        <f t="shared" si="47"/>
        <v>0</v>
      </c>
      <c r="BD80" s="4">
        <f t="shared" si="47"/>
        <v>0</v>
      </c>
      <c r="BE80" s="4">
        <f t="shared" si="47"/>
        <v>0</v>
      </c>
      <c r="BF80" s="4">
        <f t="shared" si="47"/>
        <v>0</v>
      </c>
      <c r="BG80" s="4">
        <f t="shared" si="47"/>
        <v>0</v>
      </c>
      <c r="BH80" s="4">
        <f t="shared" si="47"/>
        <v>0</v>
      </c>
      <c r="BI80" s="4">
        <f t="shared" si="47"/>
        <v>0</v>
      </c>
      <c r="BJ80" s="4">
        <f t="shared" si="47"/>
        <v>0</v>
      </c>
      <c r="BK80" s="4">
        <f t="shared" si="47"/>
        <v>0</v>
      </c>
      <c r="BL80" s="4">
        <f t="shared" si="47"/>
        <v>0</v>
      </c>
      <c r="BM80" s="4">
        <f t="shared" si="47"/>
        <v>0</v>
      </c>
      <c r="BN80" s="4">
        <f t="shared" si="47"/>
        <v>0</v>
      </c>
      <c r="BO80" s="4">
        <f t="shared" si="47"/>
        <v>0</v>
      </c>
      <c r="BP80" s="4">
        <f t="shared" si="47"/>
        <v>0</v>
      </c>
      <c r="BQ80" s="4">
        <f t="shared" si="47"/>
        <v>0</v>
      </c>
      <c r="BR80" s="74">
        <f t="shared" ref="BR80" si="49">BR23</f>
        <v>3.4999999999999997E-5</v>
      </c>
    </row>
    <row r="81" spans="1:84">
      <c r="A81" s="146"/>
      <c r="B81" s="4">
        <f t="shared" si="46"/>
        <v>0</v>
      </c>
      <c r="C81" s="149"/>
      <c r="D81" s="4">
        <f t="shared" ref="D81:BQ82" si="50">D24</f>
        <v>0</v>
      </c>
      <c r="E81" s="4">
        <f t="shared" si="50"/>
        <v>0</v>
      </c>
      <c r="F81" s="4">
        <f t="shared" si="50"/>
        <v>0</v>
      </c>
      <c r="G81" s="4">
        <f t="shared" si="50"/>
        <v>0</v>
      </c>
      <c r="H81" s="4">
        <f t="shared" si="50"/>
        <v>0</v>
      </c>
      <c r="I81" s="4">
        <f t="shared" si="50"/>
        <v>0</v>
      </c>
      <c r="J81" s="4">
        <f t="shared" si="50"/>
        <v>0</v>
      </c>
      <c r="K81" s="4">
        <f t="shared" si="50"/>
        <v>0</v>
      </c>
      <c r="L81" s="4">
        <f t="shared" si="50"/>
        <v>0</v>
      </c>
      <c r="M81" s="4">
        <f t="shared" si="50"/>
        <v>0</v>
      </c>
      <c r="N81" s="4">
        <f t="shared" si="50"/>
        <v>0</v>
      </c>
      <c r="O81" s="4">
        <f t="shared" si="50"/>
        <v>0</v>
      </c>
      <c r="P81" s="4">
        <f t="shared" si="50"/>
        <v>0</v>
      </c>
      <c r="Q81" s="4">
        <f t="shared" si="50"/>
        <v>0</v>
      </c>
      <c r="R81" s="4">
        <f t="shared" si="50"/>
        <v>0</v>
      </c>
      <c r="S81" s="4">
        <f t="shared" si="50"/>
        <v>0</v>
      </c>
      <c r="T81" s="4">
        <f t="shared" si="50"/>
        <v>0</v>
      </c>
      <c r="U81" s="4">
        <f t="shared" si="50"/>
        <v>0</v>
      </c>
      <c r="V81" s="4">
        <f t="shared" si="50"/>
        <v>0</v>
      </c>
      <c r="W81" s="4">
        <f t="shared" si="47"/>
        <v>0</v>
      </c>
      <c r="X81" s="4">
        <f t="shared" si="50"/>
        <v>0</v>
      </c>
      <c r="Y81" s="4">
        <f t="shared" si="50"/>
        <v>0</v>
      </c>
      <c r="Z81" s="4">
        <f t="shared" si="50"/>
        <v>0</v>
      </c>
      <c r="AA81" s="4">
        <f t="shared" si="50"/>
        <v>0</v>
      </c>
      <c r="AB81" s="4">
        <f t="shared" si="50"/>
        <v>0</v>
      </c>
      <c r="AC81" s="4">
        <f t="shared" si="50"/>
        <v>0</v>
      </c>
      <c r="AD81" s="4">
        <f t="shared" si="50"/>
        <v>0</v>
      </c>
      <c r="AE81" s="4">
        <f t="shared" si="50"/>
        <v>0</v>
      </c>
      <c r="AF81" s="4">
        <f t="shared" ref="AF81:AI81" si="51">AF24</f>
        <v>0</v>
      </c>
      <c r="AG81" s="4">
        <f t="shared" si="51"/>
        <v>0</v>
      </c>
      <c r="AH81" s="4">
        <f t="shared" si="51"/>
        <v>0</v>
      </c>
      <c r="AI81" s="4">
        <f t="shared" si="51"/>
        <v>0</v>
      </c>
      <c r="AJ81" s="4">
        <f t="shared" si="50"/>
        <v>0</v>
      </c>
      <c r="AK81" s="4">
        <f t="shared" si="50"/>
        <v>0</v>
      </c>
      <c r="AL81" s="4">
        <f t="shared" si="50"/>
        <v>0</v>
      </c>
      <c r="AM81" s="4">
        <f t="shared" si="50"/>
        <v>0</v>
      </c>
      <c r="AN81" s="4">
        <f t="shared" si="50"/>
        <v>0</v>
      </c>
      <c r="AO81" s="4">
        <f t="shared" si="50"/>
        <v>0</v>
      </c>
      <c r="AP81" s="4">
        <f t="shared" si="50"/>
        <v>0</v>
      </c>
      <c r="AQ81" s="4">
        <f t="shared" si="50"/>
        <v>0</v>
      </c>
      <c r="AR81" s="4">
        <f t="shared" si="50"/>
        <v>0</v>
      </c>
      <c r="AS81" s="4">
        <f t="shared" si="50"/>
        <v>0</v>
      </c>
      <c r="AT81" s="4">
        <f t="shared" si="50"/>
        <v>0</v>
      </c>
      <c r="AU81" s="4">
        <f t="shared" si="50"/>
        <v>0</v>
      </c>
      <c r="AV81" s="4">
        <f t="shared" si="50"/>
        <v>0</v>
      </c>
      <c r="AW81" s="4">
        <f t="shared" si="50"/>
        <v>0</v>
      </c>
      <c r="AX81" s="4">
        <f t="shared" si="50"/>
        <v>0</v>
      </c>
      <c r="AY81" s="4">
        <f t="shared" si="50"/>
        <v>0</v>
      </c>
      <c r="AZ81" s="4">
        <f t="shared" si="50"/>
        <v>0</v>
      </c>
      <c r="BA81" s="4">
        <f t="shared" si="50"/>
        <v>0</v>
      </c>
      <c r="BB81" s="4">
        <f t="shared" si="50"/>
        <v>0</v>
      </c>
      <c r="BC81" s="4">
        <f t="shared" si="50"/>
        <v>0</v>
      </c>
      <c r="BD81" s="4">
        <f t="shared" si="50"/>
        <v>0</v>
      </c>
      <c r="BE81" s="4">
        <f t="shared" si="50"/>
        <v>0</v>
      </c>
      <c r="BF81" s="4">
        <f t="shared" si="50"/>
        <v>0</v>
      </c>
      <c r="BG81" s="4">
        <f t="shared" si="50"/>
        <v>0</v>
      </c>
      <c r="BH81" s="4">
        <f t="shared" si="50"/>
        <v>0</v>
      </c>
      <c r="BI81" s="4">
        <f t="shared" si="50"/>
        <v>0</v>
      </c>
      <c r="BJ81" s="4">
        <f t="shared" si="50"/>
        <v>0</v>
      </c>
      <c r="BK81" s="4">
        <f t="shared" si="50"/>
        <v>0</v>
      </c>
      <c r="BL81" s="4">
        <f t="shared" si="50"/>
        <v>0</v>
      </c>
      <c r="BM81" s="4">
        <f t="shared" si="50"/>
        <v>0</v>
      </c>
      <c r="BN81" s="4">
        <f t="shared" si="50"/>
        <v>0</v>
      </c>
      <c r="BO81" s="4">
        <f t="shared" si="50"/>
        <v>0</v>
      </c>
      <c r="BP81" s="4">
        <f t="shared" si="50"/>
        <v>0</v>
      </c>
      <c r="BQ81" s="4">
        <f t="shared" si="50"/>
        <v>0</v>
      </c>
      <c r="BR81" s="74">
        <f t="shared" ref="BR81" si="52">BR24</f>
        <v>0</v>
      </c>
    </row>
    <row r="82" spans="1:84">
      <c r="A82" s="147"/>
      <c r="B82" s="4">
        <f t="shared" si="46"/>
        <v>0</v>
      </c>
      <c r="C82" s="150"/>
      <c r="D82" s="4">
        <f t="shared" si="50"/>
        <v>0</v>
      </c>
      <c r="E82" s="4">
        <f t="shared" si="50"/>
        <v>0</v>
      </c>
      <c r="F82" s="4">
        <f t="shared" si="50"/>
        <v>0</v>
      </c>
      <c r="G82" s="4">
        <f t="shared" si="50"/>
        <v>0</v>
      </c>
      <c r="H82" s="4">
        <f t="shared" si="50"/>
        <v>0</v>
      </c>
      <c r="I82" s="4">
        <f t="shared" si="50"/>
        <v>0</v>
      </c>
      <c r="J82" s="4">
        <f t="shared" si="50"/>
        <v>0</v>
      </c>
      <c r="K82" s="4">
        <f t="shared" si="50"/>
        <v>0</v>
      </c>
      <c r="L82" s="4">
        <f t="shared" si="50"/>
        <v>0</v>
      </c>
      <c r="M82" s="4">
        <f t="shared" si="50"/>
        <v>0</v>
      </c>
      <c r="N82" s="4">
        <f t="shared" si="50"/>
        <v>0</v>
      </c>
      <c r="O82" s="4">
        <f t="shared" si="50"/>
        <v>0</v>
      </c>
      <c r="P82" s="4">
        <f t="shared" si="50"/>
        <v>0</v>
      </c>
      <c r="Q82" s="4">
        <f t="shared" si="50"/>
        <v>0</v>
      </c>
      <c r="R82" s="4">
        <f t="shared" si="50"/>
        <v>0</v>
      </c>
      <c r="S82" s="4">
        <f t="shared" si="50"/>
        <v>0</v>
      </c>
      <c r="T82" s="4">
        <f t="shared" si="50"/>
        <v>0</v>
      </c>
      <c r="U82" s="4">
        <f t="shared" si="50"/>
        <v>0</v>
      </c>
      <c r="V82" s="4">
        <f t="shared" si="50"/>
        <v>0</v>
      </c>
      <c r="W82" s="4">
        <f t="shared" si="47"/>
        <v>0</v>
      </c>
      <c r="X82" s="4">
        <f t="shared" si="50"/>
        <v>0</v>
      </c>
      <c r="Y82" s="4">
        <f t="shared" si="50"/>
        <v>0</v>
      </c>
      <c r="Z82" s="4">
        <f t="shared" si="50"/>
        <v>0</v>
      </c>
      <c r="AA82" s="4">
        <f t="shared" si="50"/>
        <v>0</v>
      </c>
      <c r="AB82" s="4">
        <f t="shared" si="50"/>
        <v>0</v>
      </c>
      <c r="AC82" s="4">
        <f t="shared" si="50"/>
        <v>0</v>
      </c>
      <c r="AD82" s="4">
        <f t="shared" si="50"/>
        <v>0</v>
      </c>
      <c r="AE82" s="4">
        <f t="shared" si="50"/>
        <v>0</v>
      </c>
      <c r="AF82" s="4">
        <f t="shared" ref="AF82:AI82" si="53">AF25</f>
        <v>0</v>
      </c>
      <c r="AG82" s="4">
        <f t="shared" si="53"/>
        <v>0</v>
      </c>
      <c r="AH82" s="4">
        <f t="shared" si="53"/>
        <v>0</v>
      </c>
      <c r="AI82" s="4">
        <f t="shared" si="53"/>
        <v>0</v>
      </c>
      <c r="AJ82" s="4">
        <f t="shared" si="50"/>
        <v>0</v>
      </c>
      <c r="AK82" s="4">
        <f t="shared" si="50"/>
        <v>0</v>
      </c>
      <c r="AL82" s="4">
        <f t="shared" si="50"/>
        <v>0</v>
      </c>
      <c r="AM82" s="4">
        <f t="shared" si="50"/>
        <v>0</v>
      </c>
      <c r="AN82" s="4">
        <f t="shared" si="50"/>
        <v>0</v>
      </c>
      <c r="AO82" s="4">
        <f t="shared" si="50"/>
        <v>0</v>
      </c>
      <c r="AP82" s="4">
        <f t="shared" si="50"/>
        <v>0</v>
      </c>
      <c r="AQ82" s="4">
        <f t="shared" si="50"/>
        <v>0</v>
      </c>
      <c r="AR82" s="4">
        <f t="shared" si="50"/>
        <v>0</v>
      </c>
      <c r="AS82" s="4">
        <f t="shared" si="50"/>
        <v>0</v>
      </c>
      <c r="AT82" s="4">
        <f t="shared" si="50"/>
        <v>0</v>
      </c>
      <c r="AU82" s="4">
        <f t="shared" si="50"/>
        <v>0</v>
      </c>
      <c r="AV82" s="4">
        <f t="shared" si="50"/>
        <v>0</v>
      </c>
      <c r="AW82" s="4">
        <f t="shared" si="50"/>
        <v>0</v>
      </c>
      <c r="AX82" s="4">
        <f t="shared" si="50"/>
        <v>0</v>
      </c>
      <c r="AY82" s="4">
        <f t="shared" si="50"/>
        <v>0</v>
      </c>
      <c r="AZ82" s="4">
        <f t="shared" si="50"/>
        <v>0</v>
      </c>
      <c r="BA82" s="4">
        <f t="shared" si="50"/>
        <v>0</v>
      </c>
      <c r="BB82" s="4">
        <f t="shared" si="50"/>
        <v>0</v>
      </c>
      <c r="BC82" s="4">
        <f t="shared" si="50"/>
        <v>0</v>
      </c>
      <c r="BD82" s="4">
        <f t="shared" si="50"/>
        <v>0</v>
      </c>
      <c r="BE82" s="4">
        <f t="shared" si="50"/>
        <v>0</v>
      </c>
      <c r="BF82" s="4">
        <f t="shared" si="50"/>
        <v>0</v>
      </c>
      <c r="BG82" s="4">
        <f t="shared" si="50"/>
        <v>0</v>
      </c>
      <c r="BH82" s="4">
        <f t="shared" si="50"/>
        <v>0</v>
      </c>
      <c r="BI82" s="4">
        <f t="shared" si="50"/>
        <v>0</v>
      </c>
      <c r="BJ82" s="4">
        <f t="shared" si="50"/>
        <v>0</v>
      </c>
      <c r="BK82" s="4">
        <f t="shared" si="50"/>
        <v>0</v>
      </c>
      <c r="BL82" s="4">
        <f t="shared" si="50"/>
        <v>0</v>
      </c>
      <c r="BM82" s="4">
        <f t="shared" si="50"/>
        <v>0</v>
      </c>
      <c r="BN82" s="4">
        <f t="shared" si="50"/>
        <v>0</v>
      </c>
      <c r="BO82" s="4">
        <f t="shared" si="50"/>
        <v>0</v>
      </c>
      <c r="BP82" s="4">
        <f t="shared" si="50"/>
        <v>0</v>
      </c>
      <c r="BQ82" s="4">
        <f t="shared" si="50"/>
        <v>0</v>
      </c>
      <c r="BR82" s="74">
        <f t="shared" ref="BR82" si="54">BR25</f>
        <v>0</v>
      </c>
    </row>
    <row r="83" spans="1:84" ht="17.399999999999999">
      <c r="B83" s="20" t="s">
        <v>22</v>
      </c>
      <c r="C83" s="21"/>
      <c r="D83" s="22">
        <f>SUM(D76:D82)</f>
        <v>0.02</v>
      </c>
      <c r="E83" s="22">
        <f t="shared" ref="E83:BQ83" si="55">SUM(E76:E82)</f>
        <v>0.04</v>
      </c>
      <c r="F83" s="22">
        <f t="shared" si="55"/>
        <v>1.0999999999999999E-2</v>
      </c>
      <c r="G83" s="22">
        <f t="shared" si="55"/>
        <v>0</v>
      </c>
      <c r="H83" s="22">
        <f t="shared" si="55"/>
        <v>0</v>
      </c>
      <c r="I83" s="22">
        <f t="shared" si="55"/>
        <v>0</v>
      </c>
      <c r="J83" s="22">
        <f t="shared" si="55"/>
        <v>0</v>
      </c>
      <c r="K83" s="22">
        <f t="shared" si="55"/>
        <v>7.0000000000000001E-3</v>
      </c>
      <c r="L83" s="22">
        <f t="shared" si="55"/>
        <v>0</v>
      </c>
      <c r="M83" s="22">
        <f t="shared" si="55"/>
        <v>0</v>
      </c>
      <c r="N83" s="22">
        <f t="shared" si="55"/>
        <v>0</v>
      </c>
      <c r="O83" s="22">
        <f t="shared" si="55"/>
        <v>0</v>
      </c>
      <c r="P83" s="22">
        <f t="shared" si="55"/>
        <v>0</v>
      </c>
      <c r="Q83" s="22">
        <f t="shared" si="55"/>
        <v>0</v>
      </c>
      <c r="R83" s="22">
        <f t="shared" si="55"/>
        <v>0</v>
      </c>
      <c r="S83" s="22">
        <f t="shared" si="55"/>
        <v>0</v>
      </c>
      <c r="T83" s="22">
        <f t="shared" si="55"/>
        <v>0</v>
      </c>
      <c r="U83" s="22">
        <f t="shared" si="55"/>
        <v>0</v>
      </c>
      <c r="V83" s="22">
        <f t="shared" si="55"/>
        <v>0</v>
      </c>
      <c r="W83" s="22">
        <f>SUM(W76:W82)</f>
        <v>0</v>
      </c>
      <c r="X83" s="22">
        <f t="shared" si="55"/>
        <v>0</v>
      </c>
      <c r="Y83" s="22">
        <f t="shared" si="55"/>
        <v>0</v>
      </c>
      <c r="Z83" s="22">
        <f t="shared" si="55"/>
        <v>0</v>
      </c>
      <c r="AA83" s="22">
        <f t="shared" si="55"/>
        <v>0</v>
      </c>
      <c r="AB83" s="22">
        <f t="shared" si="55"/>
        <v>0</v>
      </c>
      <c r="AC83" s="22">
        <f t="shared" si="55"/>
        <v>0</v>
      </c>
      <c r="AD83" s="22">
        <f t="shared" si="55"/>
        <v>1.7999999999999999E-2</v>
      </c>
      <c r="AE83" s="22">
        <f t="shared" si="55"/>
        <v>0</v>
      </c>
      <c r="AF83" s="22">
        <f t="shared" ref="AF83:AI83" si="56">SUM(AF76:AF82)</f>
        <v>0</v>
      </c>
      <c r="AG83" s="22">
        <f t="shared" si="56"/>
        <v>0</v>
      </c>
      <c r="AH83" s="22">
        <f t="shared" si="56"/>
        <v>0</v>
      </c>
      <c r="AI83" s="22">
        <f t="shared" si="56"/>
        <v>0</v>
      </c>
      <c r="AJ83" s="22">
        <f t="shared" si="55"/>
        <v>0</v>
      </c>
      <c r="AK83" s="22">
        <f t="shared" si="55"/>
        <v>0</v>
      </c>
      <c r="AL83" s="22">
        <f t="shared" si="55"/>
        <v>0</v>
      </c>
      <c r="AM83" s="22">
        <f t="shared" si="55"/>
        <v>0</v>
      </c>
      <c r="AN83" s="22">
        <f t="shared" si="55"/>
        <v>0</v>
      </c>
      <c r="AO83" s="22">
        <f t="shared" si="55"/>
        <v>0</v>
      </c>
      <c r="AP83" s="22">
        <f t="shared" si="55"/>
        <v>0</v>
      </c>
      <c r="AQ83" s="22">
        <f t="shared" si="55"/>
        <v>0</v>
      </c>
      <c r="AR83" s="22">
        <f t="shared" si="55"/>
        <v>0</v>
      </c>
      <c r="AS83" s="22">
        <f t="shared" si="55"/>
        <v>0</v>
      </c>
      <c r="AT83" s="22">
        <f t="shared" si="55"/>
        <v>0</v>
      </c>
      <c r="AU83" s="22">
        <f t="shared" si="55"/>
        <v>2.5000000000000001E-2</v>
      </c>
      <c r="AV83" s="22">
        <f t="shared" si="55"/>
        <v>0</v>
      </c>
      <c r="AW83" s="22">
        <f t="shared" si="55"/>
        <v>0</v>
      </c>
      <c r="AX83" s="22">
        <f t="shared" si="55"/>
        <v>0</v>
      </c>
      <c r="AY83" s="22">
        <f t="shared" si="55"/>
        <v>0</v>
      </c>
      <c r="AZ83" s="22">
        <f t="shared" si="55"/>
        <v>0</v>
      </c>
      <c r="BA83" s="22">
        <f t="shared" si="55"/>
        <v>0</v>
      </c>
      <c r="BB83" s="22">
        <f t="shared" si="55"/>
        <v>0</v>
      </c>
      <c r="BC83" s="22">
        <f t="shared" si="55"/>
        <v>0.03</v>
      </c>
      <c r="BD83" s="22">
        <f t="shared" si="55"/>
        <v>8.5999999999999993E-2</v>
      </c>
      <c r="BE83" s="22">
        <f t="shared" si="55"/>
        <v>0</v>
      </c>
      <c r="BF83" s="22">
        <f t="shared" si="55"/>
        <v>5.0000000000000001E-3</v>
      </c>
      <c r="BG83" s="22">
        <f t="shared" si="55"/>
        <v>0</v>
      </c>
      <c r="BH83" s="22">
        <f t="shared" si="55"/>
        <v>0</v>
      </c>
      <c r="BI83" s="22">
        <f t="shared" si="55"/>
        <v>0</v>
      </c>
      <c r="BJ83" s="22">
        <f t="shared" si="55"/>
        <v>5.2999999999999999E-2</v>
      </c>
      <c r="BK83" s="22">
        <f t="shared" si="55"/>
        <v>2.4E-2</v>
      </c>
      <c r="BL83" s="22">
        <f t="shared" si="55"/>
        <v>0.02</v>
      </c>
      <c r="BM83" s="22">
        <f t="shared" si="55"/>
        <v>0</v>
      </c>
      <c r="BN83" s="22">
        <f t="shared" si="55"/>
        <v>0</v>
      </c>
      <c r="BO83" s="22">
        <f t="shared" si="55"/>
        <v>0</v>
      </c>
      <c r="BP83" s="22">
        <f t="shared" si="55"/>
        <v>4.0000000000000001E-3</v>
      </c>
      <c r="BQ83" s="22">
        <f t="shared" si="55"/>
        <v>2E-3</v>
      </c>
      <c r="BR83" s="77">
        <f t="shared" ref="BR83" si="57">SUM(BR76:BR82)</f>
        <v>3.4999999999999997E-5</v>
      </c>
    </row>
    <row r="84" spans="1:84" ht="17.399999999999999">
      <c r="B84" s="20" t="s">
        <v>23</v>
      </c>
      <c r="C84" s="21"/>
      <c r="D84" s="23">
        <f t="shared" ref="D84:BQ84" si="58">PRODUCT(D83,$E$6)</f>
        <v>0.02</v>
      </c>
      <c r="E84" s="23">
        <f t="shared" si="58"/>
        <v>0.04</v>
      </c>
      <c r="F84" s="23">
        <f t="shared" si="58"/>
        <v>1.0999999999999999E-2</v>
      </c>
      <c r="G84" s="23">
        <f t="shared" si="58"/>
        <v>0</v>
      </c>
      <c r="H84" s="23">
        <f t="shared" si="58"/>
        <v>0</v>
      </c>
      <c r="I84" s="23">
        <f t="shared" si="58"/>
        <v>0</v>
      </c>
      <c r="J84" s="23">
        <f t="shared" si="58"/>
        <v>0</v>
      </c>
      <c r="K84" s="23">
        <f t="shared" si="58"/>
        <v>7.0000000000000001E-3</v>
      </c>
      <c r="L84" s="23">
        <f t="shared" si="58"/>
        <v>0</v>
      </c>
      <c r="M84" s="23">
        <f t="shared" si="58"/>
        <v>0</v>
      </c>
      <c r="N84" s="23">
        <f t="shared" si="58"/>
        <v>0</v>
      </c>
      <c r="O84" s="23">
        <f t="shared" si="58"/>
        <v>0</v>
      </c>
      <c r="P84" s="23">
        <f t="shared" si="58"/>
        <v>0</v>
      </c>
      <c r="Q84" s="23">
        <f t="shared" si="58"/>
        <v>0</v>
      </c>
      <c r="R84" s="23">
        <f t="shared" si="58"/>
        <v>0</v>
      </c>
      <c r="S84" s="23">
        <f t="shared" si="58"/>
        <v>0</v>
      </c>
      <c r="T84" s="23">
        <f t="shared" si="58"/>
        <v>0</v>
      </c>
      <c r="U84" s="23">
        <f t="shared" si="58"/>
        <v>0</v>
      </c>
      <c r="V84" s="23">
        <f t="shared" si="58"/>
        <v>0</v>
      </c>
      <c r="W84" s="23">
        <f>PRODUCT(W83,$E$6)</f>
        <v>0</v>
      </c>
      <c r="X84" s="23">
        <f t="shared" si="58"/>
        <v>0</v>
      </c>
      <c r="Y84" s="23">
        <f t="shared" si="58"/>
        <v>0</v>
      </c>
      <c r="Z84" s="23">
        <f t="shared" si="58"/>
        <v>0</v>
      </c>
      <c r="AA84" s="23">
        <f t="shared" si="58"/>
        <v>0</v>
      </c>
      <c r="AB84" s="23">
        <f t="shared" si="58"/>
        <v>0</v>
      </c>
      <c r="AC84" s="23">
        <f t="shared" si="58"/>
        <v>0</v>
      </c>
      <c r="AD84" s="23">
        <f t="shared" si="58"/>
        <v>1.7999999999999999E-2</v>
      </c>
      <c r="AE84" s="23">
        <f t="shared" si="58"/>
        <v>0</v>
      </c>
      <c r="AF84" s="23">
        <f t="shared" ref="AF84:AI84" si="59">PRODUCT(AF83,$E$6)</f>
        <v>0</v>
      </c>
      <c r="AG84" s="23">
        <f t="shared" si="59"/>
        <v>0</v>
      </c>
      <c r="AH84" s="23">
        <f t="shared" si="59"/>
        <v>0</v>
      </c>
      <c r="AI84" s="23">
        <f t="shared" si="59"/>
        <v>0</v>
      </c>
      <c r="AJ84" s="23">
        <f t="shared" si="58"/>
        <v>0</v>
      </c>
      <c r="AK84" s="23">
        <f t="shared" si="58"/>
        <v>0</v>
      </c>
      <c r="AL84" s="23">
        <f t="shared" si="58"/>
        <v>0</v>
      </c>
      <c r="AM84" s="23">
        <f t="shared" si="58"/>
        <v>0</v>
      </c>
      <c r="AN84" s="23">
        <f t="shared" si="58"/>
        <v>0</v>
      </c>
      <c r="AO84" s="23">
        <f t="shared" si="58"/>
        <v>0</v>
      </c>
      <c r="AP84" s="23">
        <f t="shared" si="58"/>
        <v>0</v>
      </c>
      <c r="AQ84" s="23">
        <f t="shared" si="58"/>
        <v>0</v>
      </c>
      <c r="AR84" s="23">
        <f t="shared" si="58"/>
        <v>0</v>
      </c>
      <c r="AS84" s="23">
        <f t="shared" si="58"/>
        <v>0</v>
      </c>
      <c r="AT84" s="23">
        <f t="shared" si="58"/>
        <v>0</v>
      </c>
      <c r="AU84" s="23">
        <f t="shared" si="58"/>
        <v>2.5000000000000001E-2</v>
      </c>
      <c r="AV84" s="23">
        <f t="shared" si="58"/>
        <v>0</v>
      </c>
      <c r="AW84" s="23">
        <f t="shared" si="58"/>
        <v>0</v>
      </c>
      <c r="AX84" s="23">
        <f t="shared" si="58"/>
        <v>0</v>
      </c>
      <c r="AY84" s="23">
        <f t="shared" si="58"/>
        <v>0</v>
      </c>
      <c r="AZ84" s="23">
        <f t="shared" si="58"/>
        <v>0</v>
      </c>
      <c r="BA84" s="23">
        <f t="shared" si="58"/>
        <v>0</v>
      </c>
      <c r="BB84" s="23">
        <f t="shared" si="58"/>
        <v>0</v>
      </c>
      <c r="BC84" s="23">
        <f t="shared" si="58"/>
        <v>0.03</v>
      </c>
      <c r="BD84" s="23">
        <f t="shared" si="58"/>
        <v>8.5999999999999993E-2</v>
      </c>
      <c r="BE84" s="23">
        <f t="shared" si="58"/>
        <v>0</v>
      </c>
      <c r="BF84" s="23">
        <f t="shared" si="58"/>
        <v>5.0000000000000001E-3</v>
      </c>
      <c r="BG84" s="23">
        <f t="shared" si="58"/>
        <v>0</v>
      </c>
      <c r="BH84" s="23">
        <f t="shared" si="58"/>
        <v>0</v>
      </c>
      <c r="BI84" s="23">
        <f t="shared" si="58"/>
        <v>0</v>
      </c>
      <c r="BJ84" s="23">
        <f t="shared" si="58"/>
        <v>5.2999999999999999E-2</v>
      </c>
      <c r="BK84" s="23">
        <f t="shared" si="58"/>
        <v>2.4E-2</v>
      </c>
      <c r="BL84" s="23">
        <f t="shared" si="58"/>
        <v>0.02</v>
      </c>
      <c r="BM84" s="23">
        <f t="shared" si="58"/>
        <v>0</v>
      </c>
      <c r="BN84" s="23">
        <f t="shared" si="58"/>
        <v>0</v>
      </c>
      <c r="BO84" s="23">
        <f t="shared" si="58"/>
        <v>0</v>
      </c>
      <c r="BP84" s="23">
        <f t="shared" si="58"/>
        <v>4.0000000000000001E-3</v>
      </c>
      <c r="BQ84" s="23">
        <f t="shared" si="58"/>
        <v>2E-3</v>
      </c>
      <c r="BR84" s="78">
        <f t="shared" ref="BR84" si="60">PRODUCT(BR83,$E$6)</f>
        <v>3.4999999999999997E-5</v>
      </c>
    </row>
    <row r="86" spans="1:84" ht="17.399999999999999">
      <c r="A86" s="24"/>
      <c r="B86" s="25" t="s">
        <v>24</v>
      </c>
      <c r="C86" s="26" t="s">
        <v>25</v>
      </c>
      <c r="D86" s="27">
        <f>D50</f>
        <v>90.9</v>
      </c>
      <c r="E86" s="27">
        <f t="shared" ref="E86:BQ86" si="61">E50</f>
        <v>96</v>
      </c>
      <c r="F86" s="27">
        <f t="shared" si="61"/>
        <v>91</v>
      </c>
      <c r="G86" s="27">
        <f t="shared" si="61"/>
        <v>816</v>
      </c>
      <c r="H86" s="27">
        <f t="shared" si="61"/>
        <v>1680</v>
      </c>
      <c r="I86" s="27">
        <f t="shared" si="61"/>
        <v>1050</v>
      </c>
      <c r="J86" s="27">
        <f t="shared" si="61"/>
        <v>90.57</v>
      </c>
      <c r="K86" s="27">
        <f t="shared" si="61"/>
        <v>1166.67</v>
      </c>
      <c r="L86" s="27">
        <f t="shared" si="61"/>
        <v>255.2</v>
      </c>
      <c r="M86" s="27">
        <f t="shared" si="61"/>
        <v>833</v>
      </c>
      <c r="N86" s="27">
        <f t="shared" si="61"/>
        <v>126.38</v>
      </c>
      <c r="O86" s="27">
        <f t="shared" si="61"/>
        <v>387.53</v>
      </c>
      <c r="P86" s="27">
        <f t="shared" si="61"/>
        <v>663.16</v>
      </c>
      <c r="Q86" s="27">
        <f t="shared" si="61"/>
        <v>526.66999999999996</v>
      </c>
      <c r="R86" s="27">
        <f t="shared" si="61"/>
        <v>1295</v>
      </c>
      <c r="S86" s="27">
        <f t="shared" si="61"/>
        <v>0</v>
      </c>
      <c r="T86" s="27">
        <f t="shared" si="61"/>
        <v>0</v>
      </c>
      <c r="U86" s="27">
        <f t="shared" si="61"/>
        <v>1012</v>
      </c>
      <c r="V86" s="27">
        <f t="shared" si="61"/>
        <v>470.67</v>
      </c>
      <c r="W86" s="27">
        <f>W50</f>
        <v>348</v>
      </c>
      <c r="X86" s="27">
        <f t="shared" si="61"/>
        <v>9.4</v>
      </c>
      <c r="Y86" s="27">
        <f t="shared" si="61"/>
        <v>266.5</v>
      </c>
      <c r="Z86" s="27">
        <f t="shared" si="61"/>
        <v>367</v>
      </c>
      <c r="AA86" s="27">
        <f t="shared" si="61"/>
        <v>524</v>
      </c>
      <c r="AB86" s="27">
        <f t="shared" si="61"/>
        <v>330</v>
      </c>
      <c r="AC86" s="27">
        <f t="shared" si="61"/>
        <v>299</v>
      </c>
      <c r="AD86" s="27">
        <f t="shared" si="61"/>
        <v>148</v>
      </c>
      <c r="AE86" s="27">
        <f t="shared" si="61"/>
        <v>842</v>
      </c>
      <c r="AF86" s="27"/>
      <c r="AG86" s="27"/>
      <c r="AH86" s="27">
        <f t="shared" si="61"/>
        <v>359</v>
      </c>
      <c r="AI86" s="27"/>
      <c r="AJ86" s="27">
        <f t="shared" si="61"/>
        <v>309.10000000000002</v>
      </c>
      <c r="AK86" s="27">
        <f t="shared" si="61"/>
        <v>94</v>
      </c>
      <c r="AL86" s="27">
        <f t="shared" si="61"/>
        <v>73</v>
      </c>
      <c r="AM86" s="27">
        <f t="shared" si="61"/>
        <v>51.6</v>
      </c>
      <c r="AN86" s="27">
        <f t="shared" si="61"/>
        <v>250</v>
      </c>
      <c r="AO86" s="27">
        <f t="shared" si="61"/>
        <v>272</v>
      </c>
      <c r="AP86" s="27">
        <f t="shared" si="61"/>
        <v>0</v>
      </c>
      <c r="AQ86" s="27">
        <f t="shared" si="61"/>
        <v>425</v>
      </c>
      <c r="AR86" s="27">
        <f t="shared" si="61"/>
        <v>800</v>
      </c>
      <c r="AS86" s="27">
        <f t="shared" si="61"/>
        <v>294.25</v>
      </c>
      <c r="AT86" s="27">
        <f t="shared" si="61"/>
        <v>95</v>
      </c>
      <c r="AU86" s="27">
        <f t="shared" si="61"/>
        <v>87.33</v>
      </c>
      <c r="AV86" s="27">
        <f t="shared" si="61"/>
        <v>73.33</v>
      </c>
      <c r="AW86" s="27">
        <f t="shared" si="61"/>
        <v>80</v>
      </c>
      <c r="AX86" s="27">
        <f t="shared" si="61"/>
        <v>89.29</v>
      </c>
      <c r="AY86" s="27">
        <f t="shared" si="61"/>
        <v>63.75</v>
      </c>
      <c r="AZ86" s="27">
        <f t="shared" si="61"/>
        <v>104.62</v>
      </c>
      <c r="BA86" s="27">
        <f t="shared" si="61"/>
        <v>81.33</v>
      </c>
      <c r="BB86" s="27">
        <f t="shared" si="61"/>
        <v>71.67</v>
      </c>
      <c r="BC86" s="27">
        <f t="shared" si="61"/>
        <v>152.66999999999999</v>
      </c>
      <c r="BD86" s="27">
        <f t="shared" si="61"/>
        <v>378</v>
      </c>
      <c r="BE86" s="27">
        <f t="shared" si="61"/>
        <v>574</v>
      </c>
      <c r="BF86" s="27">
        <f t="shared" si="61"/>
        <v>696</v>
      </c>
      <c r="BG86" s="27">
        <f t="shared" si="61"/>
        <v>324</v>
      </c>
      <c r="BH86" s="27">
        <f t="shared" si="61"/>
        <v>604</v>
      </c>
      <c r="BI86" s="27">
        <f t="shared" si="61"/>
        <v>0</v>
      </c>
      <c r="BJ86" s="27">
        <f t="shared" si="61"/>
        <v>38</v>
      </c>
      <c r="BK86" s="27">
        <f t="shared" si="61"/>
        <v>38</v>
      </c>
      <c r="BL86" s="27">
        <f t="shared" si="61"/>
        <v>33</v>
      </c>
      <c r="BM86" s="27">
        <f t="shared" si="61"/>
        <v>43</v>
      </c>
      <c r="BN86" s="27">
        <f t="shared" si="61"/>
        <v>43</v>
      </c>
      <c r="BO86" s="27">
        <f t="shared" si="61"/>
        <v>306.32</v>
      </c>
      <c r="BP86" s="27">
        <f t="shared" si="61"/>
        <v>190</v>
      </c>
      <c r="BQ86" s="27">
        <f t="shared" si="61"/>
        <v>26</v>
      </c>
      <c r="BR86" s="77">
        <f t="shared" ref="BR86" si="62">BR50</f>
        <v>0</v>
      </c>
    </row>
    <row r="87" spans="1:84" ht="17.399999999999999">
      <c r="B87" s="20" t="s">
        <v>26</v>
      </c>
      <c r="C87" s="21" t="s">
        <v>25</v>
      </c>
      <c r="D87" s="22">
        <f>D86/1000</f>
        <v>9.0900000000000009E-2</v>
      </c>
      <c r="E87" s="22">
        <f t="shared" ref="E87:BQ87" si="63">E86/1000</f>
        <v>9.6000000000000002E-2</v>
      </c>
      <c r="F87" s="22">
        <f t="shared" si="63"/>
        <v>9.0999999999999998E-2</v>
      </c>
      <c r="G87" s="22">
        <f t="shared" si="63"/>
        <v>0.81599999999999995</v>
      </c>
      <c r="H87" s="22">
        <f t="shared" si="63"/>
        <v>1.68</v>
      </c>
      <c r="I87" s="22">
        <f t="shared" si="63"/>
        <v>1.05</v>
      </c>
      <c r="J87" s="22">
        <f t="shared" si="63"/>
        <v>9.0569999999999998E-2</v>
      </c>
      <c r="K87" s="22">
        <f t="shared" si="63"/>
        <v>1.1666700000000001</v>
      </c>
      <c r="L87" s="22">
        <f t="shared" si="63"/>
        <v>0.25519999999999998</v>
      </c>
      <c r="M87" s="22">
        <f t="shared" si="63"/>
        <v>0.83299999999999996</v>
      </c>
      <c r="N87" s="22">
        <f t="shared" si="63"/>
        <v>0.12637999999999999</v>
      </c>
      <c r="O87" s="22">
        <f t="shared" si="63"/>
        <v>0.38752999999999999</v>
      </c>
      <c r="P87" s="22">
        <f t="shared" si="63"/>
        <v>0.66315999999999997</v>
      </c>
      <c r="Q87" s="22">
        <f t="shared" si="63"/>
        <v>0.52666999999999997</v>
      </c>
      <c r="R87" s="22">
        <f t="shared" si="63"/>
        <v>1.2949999999999999</v>
      </c>
      <c r="S87" s="22">
        <f t="shared" si="63"/>
        <v>0</v>
      </c>
      <c r="T87" s="22">
        <f t="shared" si="63"/>
        <v>0</v>
      </c>
      <c r="U87" s="22">
        <f t="shared" si="63"/>
        <v>1.012</v>
      </c>
      <c r="V87" s="22">
        <f t="shared" si="63"/>
        <v>0.47067000000000003</v>
      </c>
      <c r="W87" s="22">
        <f>W86/1000</f>
        <v>0.34799999999999998</v>
      </c>
      <c r="X87" s="22">
        <f t="shared" si="63"/>
        <v>9.4000000000000004E-3</v>
      </c>
      <c r="Y87" s="22">
        <f t="shared" si="63"/>
        <v>0.26650000000000001</v>
      </c>
      <c r="Z87" s="22">
        <f t="shared" si="63"/>
        <v>0.36699999999999999</v>
      </c>
      <c r="AA87" s="22">
        <f t="shared" si="63"/>
        <v>0.52400000000000002</v>
      </c>
      <c r="AB87" s="22">
        <f t="shared" si="63"/>
        <v>0.33</v>
      </c>
      <c r="AC87" s="22">
        <f t="shared" si="63"/>
        <v>0.29899999999999999</v>
      </c>
      <c r="AD87" s="22">
        <f t="shared" si="63"/>
        <v>0.14799999999999999</v>
      </c>
      <c r="AE87" s="22">
        <f t="shared" si="63"/>
        <v>0.84199999999999997</v>
      </c>
      <c r="AF87" s="22">
        <f t="shared" ref="AF87:AI87" si="64">AF86/1000</f>
        <v>0</v>
      </c>
      <c r="AG87" s="22">
        <f t="shared" si="64"/>
        <v>0</v>
      </c>
      <c r="AH87" s="22">
        <f t="shared" si="64"/>
        <v>0.35899999999999999</v>
      </c>
      <c r="AI87" s="22">
        <f t="shared" si="64"/>
        <v>0</v>
      </c>
      <c r="AJ87" s="22">
        <f t="shared" si="63"/>
        <v>0.30910000000000004</v>
      </c>
      <c r="AK87" s="22">
        <f t="shared" si="63"/>
        <v>9.4E-2</v>
      </c>
      <c r="AL87" s="22">
        <f t="shared" si="63"/>
        <v>7.2999999999999995E-2</v>
      </c>
      <c r="AM87" s="22">
        <f t="shared" si="63"/>
        <v>5.16E-2</v>
      </c>
      <c r="AN87" s="22">
        <f t="shared" si="63"/>
        <v>0.25</v>
      </c>
      <c r="AO87" s="22">
        <f t="shared" si="63"/>
        <v>0.27200000000000002</v>
      </c>
      <c r="AP87" s="22">
        <f t="shared" si="63"/>
        <v>0</v>
      </c>
      <c r="AQ87" s="22">
        <f t="shared" si="63"/>
        <v>0.42499999999999999</v>
      </c>
      <c r="AR87" s="22">
        <f t="shared" si="63"/>
        <v>0.8</v>
      </c>
      <c r="AS87" s="22">
        <f t="shared" si="63"/>
        <v>0.29425000000000001</v>
      </c>
      <c r="AT87" s="22">
        <f t="shared" si="63"/>
        <v>9.5000000000000001E-2</v>
      </c>
      <c r="AU87" s="22">
        <f t="shared" si="63"/>
        <v>8.7330000000000005E-2</v>
      </c>
      <c r="AV87" s="22">
        <f t="shared" si="63"/>
        <v>7.3329999999999992E-2</v>
      </c>
      <c r="AW87" s="22">
        <f t="shared" si="63"/>
        <v>0.08</v>
      </c>
      <c r="AX87" s="22">
        <f t="shared" si="63"/>
        <v>8.9290000000000008E-2</v>
      </c>
      <c r="AY87" s="22">
        <f t="shared" si="63"/>
        <v>6.3750000000000001E-2</v>
      </c>
      <c r="AZ87" s="22">
        <f t="shared" si="63"/>
        <v>0.10462</v>
      </c>
      <c r="BA87" s="22">
        <f t="shared" si="63"/>
        <v>8.133E-2</v>
      </c>
      <c r="BB87" s="22">
        <f t="shared" si="63"/>
        <v>7.1669999999999998E-2</v>
      </c>
      <c r="BC87" s="22">
        <f t="shared" si="63"/>
        <v>0.15267</v>
      </c>
      <c r="BD87" s="22">
        <f t="shared" si="63"/>
        <v>0.378</v>
      </c>
      <c r="BE87" s="22">
        <f t="shared" si="63"/>
        <v>0.57399999999999995</v>
      </c>
      <c r="BF87" s="22">
        <f t="shared" si="63"/>
        <v>0.69599999999999995</v>
      </c>
      <c r="BG87" s="22">
        <f t="shared" si="63"/>
        <v>0.32400000000000001</v>
      </c>
      <c r="BH87" s="22">
        <f t="shared" si="63"/>
        <v>0.60399999999999998</v>
      </c>
      <c r="BI87" s="22">
        <f t="shared" si="63"/>
        <v>0</v>
      </c>
      <c r="BJ87" s="22">
        <f t="shared" si="63"/>
        <v>3.7999999999999999E-2</v>
      </c>
      <c r="BK87" s="22">
        <f t="shared" si="63"/>
        <v>3.7999999999999999E-2</v>
      </c>
      <c r="BL87" s="22">
        <f t="shared" si="63"/>
        <v>3.3000000000000002E-2</v>
      </c>
      <c r="BM87" s="22">
        <f t="shared" si="63"/>
        <v>4.2999999999999997E-2</v>
      </c>
      <c r="BN87" s="22">
        <f t="shared" si="63"/>
        <v>4.2999999999999997E-2</v>
      </c>
      <c r="BO87" s="22">
        <f t="shared" si="63"/>
        <v>0.30631999999999998</v>
      </c>
      <c r="BP87" s="22">
        <f t="shared" si="63"/>
        <v>0.19</v>
      </c>
      <c r="BQ87" s="22">
        <f t="shared" si="63"/>
        <v>2.5999999999999999E-2</v>
      </c>
      <c r="BR87" s="77">
        <f t="shared" ref="BR87" si="65">BR86/1000</f>
        <v>0</v>
      </c>
    </row>
    <row r="88" spans="1:84" ht="17.399999999999999">
      <c r="A88" s="28"/>
      <c r="B88" s="29" t="s">
        <v>27</v>
      </c>
      <c r="C88" s="151"/>
      <c r="D88" s="30">
        <f>D84*D86</f>
        <v>1.8180000000000001</v>
      </c>
      <c r="E88" s="30">
        <f t="shared" ref="E88:BQ88" si="66">E84*E86</f>
        <v>3.84</v>
      </c>
      <c r="F88" s="30">
        <f t="shared" si="66"/>
        <v>1.0009999999999999</v>
      </c>
      <c r="G88" s="30">
        <f t="shared" si="66"/>
        <v>0</v>
      </c>
      <c r="H88" s="30">
        <f t="shared" si="66"/>
        <v>0</v>
      </c>
      <c r="I88" s="30">
        <f t="shared" si="66"/>
        <v>0</v>
      </c>
      <c r="J88" s="30">
        <f t="shared" si="66"/>
        <v>0</v>
      </c>
      <c r="K88" s="30">
        <f t="shared" si="66"/>
        <v>8.1666900000000009</v>
      </c>
      <c r="L88" s="30">
        <f t="shared" si="66"/>
        <v>0</v>
      </c>
      <c r="M88" s="30">
        <f t="shared" si="66"/>
        <v>0</v>
      </c>
      <c r="N88" s="30">
        <f t="shared" si="66"/>
        <v>0</v>
      </c>
      <c r="O88" s="30">
        <f t="shared" si="66"/>
        <v>0</v>
      </c>
      <c r="P88" s="30">
        <f t="shared" si="66"/>
        <v>0</v>
      </c>
      <c r="Q88" s="30">
        <f t="shared" si="66"/>
        <v>0</v>
      </c>
      <c r="R88" s="30">
        <f t="shared" si="66"/>
        <v>0</v>
      </c>
      <c r="S88" s="30">
        <f t="shared" si="66"/>
        <v>0</v>
      </c>
      <c r="T88" s="30">
        <f t="shared" si="66"/>
        <v>0</v>
      </c>
      <c r="U88" s="30">
        <f t="shared" si="66"/>
        <v>0</v>
      </c>
      <c r="V88" s="30">
        <f t="shared" si="66"/>
        <v>0</v>
      </c>
      <c r="W88" s="30">
        <f>W84*W86</f>
        <v>0</v>
      </c>
      <c r="X88" s="30">
        <f t="shared" si="66"/>
        <v>0</v>
      </c>
      <c r="Y88" s="30">
        <f t="shared" si="66"/>
        <v>0</v>
      </c>
      <c r="Z88" s="30">
        <f t="shared" si="66"/>
        <v>0</v>
      </c>
      <c r="AA88" s="30">
        <f t="shared" si="66"/>
        <v>0</v>
      </c>
      <c r="AB88" s="30">
        <f t="shared" si="66"/>
        <v>0</v>
      </c>
      <c r="AC88" s="30">
        <f t="shared" si="66"/>
        <v>0</v>
      </c>
      <c r="AD88" s="30">
        <f t="shared" si="66"/>
        <v>2.6639999999999997</v>
      </c>
      <c r="AE88" s="30">
        <f t="shared" si="66"/>
        <v>0</v>
      </c>
      <c r="AF88" s="30">
        <f t="shared" ref="AF88:AI88" si="67">AF84*AF86</f>
        <v>0</v>
      </c>
      <c r="AG88" s="30">
        <f t="shared" si="67"/>
        <v>0</v>
      </c>
      <c r="AH88" s="30">
        <f t="shared" si="67"/>
        <v>0</v>
      </c>
      <c r="AI88" s="30">
        <f t="shared" si="67"/>
        <v>0</v>
      </c>
      <c r="AJ88" s="30">
        <f t="shared" si="66"/>
        <v>0</v>
      </c>
      <c r="AK88" s="30">
        <f t="shared" si="66"/>
        <v>0</v>
      </c>
      <c r="AL88" s="30">
        <f t="shared" si="66"/>
        <v>0</v>
      </c>
      <c r="AM88" s="30">
        <f t="shared" si="66"/>
        <v>0</v>
      </c>
      <c r="AN88" s="30">
        <f t="shared" si="66"/>
        <v>0</v>
      </c>
      <c r="AO88" s="30">
        <f t="shared" si="66"/>
        <v>0</v>
      </c>
      <c r="AP88" s="30">
        <f t="shared" si="66"/>
        <v>0</v>
      </c>
      <c r="AQ88" s="30">
        <f t="shared" si="66"/>
        <v>0</v>
      </c>
      <c r="AR88" s="30">
        <f t="shared" si="66"/>
        <v>0</v>
      </c>
      <c r="AS88" s="30">
        <f t="shared" si="66"/>
        <v>0</v>
      </c>
      <c r="AT88" s="30">
        <f t="shared" si="66"/>
        <v>0</v>
      </c>
      <c r="AU88" s="30">
        <f t="shared" si="66"/>
        <v>2.1832500000000001</v>
      </c>
      <c r="AV88" s="30">
        <f t="shared" si="66"/>
        <v>0</v>
      </c>
      <c r="AW88" s="30">
        <f t="shared" si="66"/>
        <v>0</v>
      </c>
      <c r="AX88" s="30">
        <f t="shared" si="66"/>
        <v>0</v>
      </c>
      <c r="AY88" s="30">
        <f t="shared" si="66"/>
        <v>0</v>
      </c>
      <c r="AZ88" s="30">
        <f t="shared" si="66"/>
        <v>0</v>
      </c>
      <c r="BA88" s="30">
        <f t="shared" si="66"/>
        <v>0</v>
      </c>
      <c r="BB88" s="30">
        <f t="shared" si="66"/>
        <v>0</v>
      </c>
      <c r="BC88" s="30">
        <f t="shared" si="66"/>
        <v>4.5800999999999998</v>
      </c>
      <c r="BD88" s="30">
        <f t="shared" si="66"/>
        <v>32.507999999999996</v>
      </c>
      <c r="BE88" s="30">
        <f t="shared" si="66"/>
        <v>0</v>
      </c>
      <c r="BF88" s="30">
        <f t="shared" si="66"/>
        <v>3.48</v>
      </c>
      <c r="BG88" s="30">
        <f t="shared" si="66"/>
        <v>0</v>
      </c>
      <c r="BH88" s="30">
        <f t="shared" si="66"/>
        <v>0</v>
      </c>
      <c r="BI88" s="30">
        <f t="shared" si="66"/>
        <v>0</v>
      </c>
      <c r="BJ88" s="30">
        <f t="shared" si="66"/>
        <v>2.0139999999999998</v>
      </c>
      <c r="BK88" s="30">
        <f t="shared" si="66"/>
        <v>0.91200000000000003</v>
      </c>
      <c r="BL88" s="30">
        <f t="shared" si="66"/>
        <v>0.66</v>
      </c>
      <c r="BM88" s="30">
        <f t="shared" si="66"/>
        <v>0</v>
      </c>
      <c r="BN88" s="30">
        <f t="shared" si="66"/>
        <v>0</v>
      </c>
      <c r="BO88" s="30">
        <f t="shared" si="66"/>
        <v>0</v>
      </c>
      <c r="BP88" s="30">
        <f t="shared" si="66"/>
        <v>0.76</v>
      </c>
      <c r="BQ88" s="30">
        <f t="shared" si="66"/>
        <v>5.2000000000000005E-2</v>
      </c>
      <c r="BR88" s="79">
        <f t="shared" ref="BR88" si="68">BR84*BR86</f>
        <v>0</v>
      </c>
      <c r="BS88" s="31">
        <f>SUM(D88:BQ88)</f>
        <v>64.639039999999994</v>
      </c>
      <c r="BT88" s="32">
        <f>BS88/$C$9</f>
        <v>64.639039999999994</v>
      </c>
    </row>
    <row r="89" spans="1:84" ht="17.399999999999999">
      <c r="A89" s="28"/>
      <c r="B89" s="29" t="s">
        <v>28</v>
      </c>
      <c r="C89" s="151"/>
      <c r="D89" s="30">
        <f>D84*D86</f>
        <v>1.8180000000000001</v>
      </c>
      <c r="E89" s="30">
        <f t="shared" ref="E89:BQ89" si="69">E84*E86</f>
        <v>3.84</v>
      </c>
      <c r="F89" s="30">
        <f t="shared" si="69"/>
        <v>1.0009999999999999</v>
      </c>
      <c r="G89" s="30">
        <f t="shared" si="69"/>
        <v>0</v>
      </c>
      <c r="H89" s="30">
        <f t="shared" si="69"/>
        <v>0</v>
      </c>
      <c r="I89" s="30">
        <f t="shared" si="69"/>
        <v>0</v>
      </c>
      <c r="J89" s="30">
        <f t="shared" si="69"/>
        <v>0</v>
      </c>
      <c r="K89" s="30">
        <f t="shared" si="69"/>
        <v>8.1666900000000009</v>
      </c>
      <c r="L89" s="30">
        <f t="shared" si="69"/>
        <v>0</v>
      </c>
      <c r="M89" s="30">
        <f t="shared" si="69"/>
        <v>0</v>
      </c>
      <c r="N89" s="30">
        <f t="shared" si="69"/>
        <v>0</v>
      </c>
      <c r="O89" s="30">
        <f t="shared" si="69"/>
        <v>0</v>
      </c>
      <c r="P89" s="30">
        <f t="shared" si="69"/>
        <v>0</v>
      </c>
      <c r="Q89" s="30">
        <f t="shared" si="69"/>
        <v>0</v>
      </c>
      <c r="R89" s="30">
        <f t="shared" si="69"/>
        <v>0</v>
      </c>
      <c r="S89" s="30">
        <f t="shared" si="69"/>
        <v>0</v>
      </c>
      <c r="T89" s="30">
        <f t="shared" si="69"/>
        <v>0</v>
      </c>
      <c r="U89" s="30">
        <f t="shared" si="69"/>
        <v>0</v>
      </c>
      <c r="V89" s="30">
        <f t="shared" si="69"/>
        <v>0</v>
      </c>
      <c r="W89" s="30">
        <f>W84*W86</f>
        <v>0</v>
      </c>
      <c r="X89" s="30">
        <f t="shared" si="69"/>
        <v>0</v>
      </c>
      <c r="Y89" s="30">
        <f t="shared" si="69"/>
        <v>0</v>
      </c>
      <c r="Z89" s="30">
        <f t="shared" si="69"/>
        <v>0</v>
      </c>
      <c r="AA89" s="30">
        <f t="shared" si="69"/>
        <v>0</v>
      </c>
      <c r="AB89" s="30">
        <f t="shared" si="69"/>
        <v>0</v>
      </c>
      <c r="AC89" s="30">
        <f t="shared" si="69"/>
        <v>0</v>
      </c>
      <c r="AD89" s="30">
        <f t="shared" si="69"/>
        <v>2.6639999999999997</v>
      </c>
      <c r="AE89" s="30">
        <f t="shared" si="69"/>
        <v>0</v>
      </c>
      <c r="AF89" s="30">
        <f t="shared" ref="AF89:AI89" si="70">AF84*AF86</f>
        <v>0</v>
      </c>
      <c r="AG89" s="30">
        <f t="shared" si="70"/>
        <v>0</v>
      </c>
      <c r="AH89" s="30">
        <f t="shared" si="70"/>
        <v>0</v>
      </c>
      <c r="AI89" s="30">
        <f t="shared" si="70"/>
        <v>0</v>
      </c>
      <c r="AJ89" s="30">
        <f t="shared" si="69"/>
        <v>0</v>
      </c>
      <c r="AK89" s="30">
        <f t="shared" si="69"/>
        <v>0</v>
      </c>
      <c r="AL89" s="30">
        <f t="shared" si="69"/>
        <v>0</v>
      </c>
      <c r="AM89" s="30">
        <f t="shared" si="69"/>
        <v>0</v>
      </c>
      <c r="AN89" s="30">
        <f t="shared" si="69"/>
        <v>0</v>
      </c>
      <c r="AO89" s="30">
        <f t="shared" si="69"/>
        <v>0</v>
      </c>
      <c r="AP89" s="30">
        <f t="shared" si="69"/>
        <v>0</v>
      </c>
      <c r="AQ89" s="30">
        <f t="shared" si="69"/>
        <v>0</v>
      </c>
      <c r="AR89" s="30">
        <f t="shared" si="69"/>
        <v>0</v>
      </c>
      <c r="AS89" s="30">
        <f t="shared" si="69"/>
        <v>0</v>
      </c>
      <c r="AT89" s="30">
        <f t="shared" si="69"/>
        <v>0</v>
      </c>
      <c r="AU89" s="30">
        <f t="shared" si="69"/>
        <v>2.1832500000000001</v>
      </c>
      <c r="AV89" s="30">
        <f t="shared" si="69"/>
        <v>0</v>
      </c>
      <c r="AW89" s="30">
        <f t="shared" si="69"/>
        <v>0</v>
      </c>
      <c r="AX89" s="30">
        <f t="shared" si="69"/>
        <v>0</v>
      </c>
      <c r="AY89" s="30">
        <f t="shared" si="69"/>
        <v>0</v>
      </c>
      <c r="AZ89" s="30">
        <f t="shared" si="69"/>
        <v>0</v>
      </c>
      <c r="BA89" s="30">
        <f t="shared" si="69"/>
        <v>0</v>
      </c>
      <c r="BB89" s="30">
        <f t="shared" si="69"/>
        <v>0</v>
      </c>
      <c r="BC89" s="30">
        <f t="shared" si="69"/>
        <v>4.5800999999999998</v>
      </c>
      <c r="BD89" s="30">
        <f t="shared" si="69"/>
        <v>32.507999999999996</v>
      </c>
      <c r="BE89" s="30">
        <f t="shared" si="69"/>
        <v>0</v>
      </c>
      <c r="BF89" s="30">
        <f t="shared" si="69"/>
        <v>3.48</v>
      </c>
      <c r="BG89" s="30">
        <f t="shared" si="69"/>
        <v>0</v>
      </c>
      <c r="BH89" s="30">
        <f t="shared" si="69"/>
        <v>0</v>
      </c>
      <c r="BI89" s="30">
        <f t="shared" si="69"/>
        <v>0</v>
      </c>
      <c r="BJ89" s="30">
        <f t="shared" si="69"/>
        <v>2.0139999999999998</v>
      </c>
      <c r="BK89" s="30">
        <f t="shared" si="69"/>
        <v>0.91200000000000003</v>
      </c>
      <c r="BL89" s="30">
        <f t="shared" si="69"/>
        <v>0.66</v>
      </c>
      <c r="BM89" s="30">
        <f t="shared" si="69"/>
        <v>0</v>
      </c>
      <c r="BN89" s="30">
        <f t="shared" si="69"/>
        <v>0</v>
      </c>
      <c r="BO89" s="30">
        <f t="shared" si="69"/>
        <v>0</v>
      </c>
      <c r="BP89" s="30">
        <f t="shared" si="69"/>
        <v>0.76</v>
      </c>
      <c r="BQ89" s="30">
        <f t="shared" si="69"/>
        <v>5.2000000000000005E-2</v>
      </c>
      <c r="BR89" s="79">
        <f t="shared" ref="BR89" si="71">BR84*BR86</f>
        <v>0</v>
      </c>
      <c r="BS89" s="31">
        <f>SUM(D89:BQ89)</f>
        <v>64.639039999999994</v>
      </c>
      <c r="BT89" s="32">
        <f>BS89/$C$9</f>
        <v>64.639039999999994</v>
      </c>
    </row>
    <row r="91" spans="1:84">
      <c r="J91" s="1">
        <v>8</v>
      </c>
      <c r="K91" t="s">
        <v>0</v>
      </c>
      <c r="AD91" t="s">
        <v>31</v>
      </c>
    </row>
    <row r="92" spans="1:84" ht="15" customHeight="1">
      <c r="A92" s="143"/>
      <c r="B92" s="2" t="s">
        <v>1</v>
      </c>
      <c r="C92" s="138" t="s">
        <v>2</v>
      </c>
      <c r="D92" s="138" t="str">
        <f t="shared" ref="D92:BQ92" si="72">D58</f>
        <v>Хлеб пшеничный</v>
      </c>
      <c r="E92" s="138" t="str">
        <f t="shared" si="72"/>
        <v>Хлеб ржано-пшеничный</v>
      </c>
      <c r="F92" s="138" t="str">
        <f t="shared" si="72"/>
        <v>Сахар</v>
      </c>
      <c r="G92" s="138" t="str">
        <f t="shared" si="72"/>
        <v>Чай</v>
      </c>
      <c r="H92" s="138" t="str">
        <f t="shared" si="72"/>
        <v>Какао</v>
      </c>
      <c r="I92" s="138" t="str">
        <f t="shared" si="72"/>
        <v>Кофейный напиток</v>
      </c>
      <c r="J92" s="138" t="str">
        <f t="shared" si="72"/>
        <v>Молоко 2,5%</v>
      </c>
      <c r="K92" s="138" t="str">
        <f t="shared" si="72"/>
        <v>Масло сливочное</v>
      </c>
      <c r="L92" s="138" t="str">
        <f t="shared" si="72"/>
        <v>Сметана 15%</v>
      </c>
      <c r="M92" s="138" t="str">
        <f t="shared" si="72"/>
        <v>Молоко сухое</v>
      </c>
      <c r="N92" s="138" t="str">
        <f t="shared" si="72"/>
        <v>Снежок 2,5 %</v>
      </c>
      <c r="O92" s="138" t="str">
        <f t="shared" si="72"/>
        <v>Творог 5%</v>
      </c>
      <c r="P92" s="138" t="str">
        <f t="shared" si="72"/>
        <v>Молоко сгущенное</v>
      </c>
      <c r="Q92" s="138" t="str">
        <f t="shared" si="72"/>
        <v xml:space="preserve">Джем Сава </v>
      </c>
      <c r="R92" s="138" t="str">
        <f t="shared" si="72"/>
        <v>Сыр</v>
      </c>
      <c r="S92" s="138" t="str">
        <f t="shared" si="72"/>
        <v>Зеленый горошек</v>
      </c>
      <c r="T92" s="138" t="str">
        <f t="shared" si="72"/>
        <v>Кукуруза консервирован.</v>
      </c>
      <c r="U92" s="138" t="str">
        <f t="shared" si="72"/>
        <v>Консервы рыбные</v>
      </c>
      <c r="V92" s="138" t="str">
        <f t="shared" si="72"/>
        <v>Огурцы консервирован.</v>
      </c>
      <c r="W92" s="35"/>
      <c r="X92" s="138" t="str">
        <f t="shared" si="72"/>
        <v>Яйцо</v>
      </c>
      <c r="Y92" s="138" t="str">
        <f t="shared" si="72"/>
        <v>Биолакт</v>
      </c>
      <c r="Z92" s="138" t="str">
        <f t="shared" si="72"/>
        <v>Изюм</v>
      </c>
      <c r="AA92" s="138" t="str">
        <f t="shared" si="72"/>
        <v>Курага</v>
      </c>
      <c r="AB92" s="138" t="str">
        <f t="shared" si="72"/>
        <v>Чернослив</v>
      </c>
      <c r="AC92" s="138" t="str">
        <f t="shared" si="72"/>
        <v>Шиповник</v>
      </c>
      <c r="AD92" s="138" t="str">
        <f t="shared" si="72"/>
        <v>Сухофрукты</v>
      </c>
      <c r="AE92" s="138" t="str">
        <f t="shared" si="72"/>
        <v>Ягода свежемороженная</v>
      </c>
      <c r="AF92" s="138" t="str">
        <f t="shared" ref="AF92:AI92" si="73">AF58</f>
        <v>Апельсин</v>
      </c>
      <c r="AG92" s="138" t="str">
        <f t="shared" si="73"/>
        <v>Банан</v>
      </c>
      <c r="AH92" s="138">
        <f t="shared" si="73"/>
        <v>0</v>
      </c>
      <c r="AI92" s="138">
        <f t="shared" si="73"/>
        <v>0</v>
      </c>
      <c r="AJ92" s="138" t="str">
        <f t="shared" si="72"/>
        <v>Кисель</v>
      </c>
      <c r="AK92" s="138" t="str">
        <f t="shared" si="72"/>
        <v xml:space="preserve">Сок </v>
      </c>
      <c r="AL92" s="138" t="str">
        <f t="shared" si="72"/>
        <v>Макаронные изделия</v>
      </c>
      <c r="AM92" s="138" t="str">
        <f t="shared" si="72"/>
        <v>Мука</v>
      </c>
      <c r="AN92" s="138" t="str">
        <f t="shared" si="72"/>
        <v>Дрожжи</v>
      </c>
      <c r="AO92" s="138" t="str">
        <f t="shared" si="72"/>
        <v>Печенье</v>
      </c>
      <c r="AP92" s="138" t="str">
        <f t="shared" si="72"/>
        <v>Пряники</v>
      </c>
      <c r="AQ92" s="138" t="str">
        <f t="shared" si="72"/>
        <v>Вафли</v>
      </c>
      <c r="AR92" s="138" t="str">
        <f t="shared" si="72"/>
        <v>Конфеты</v>
      </c>
      <c r="AS92" s="138" t="str">
        <f t="shared" si="72"/>
        <v>Повидло Сава</v>
      </c>
      <c r="AT92" s="138" t="str">
        <f t="shared" si="72"/>
        <v>Крупа геркулес</v>
      </c>
      <c r="AU92" s="138" t="str">
        <f t="shared" si="72"/>
        <v>Крупа горох</v>
      </c>
      <c r="AV92" s="138" t="str">
        <f t="shared" si="72"/>
        <v>Крупа гречневая</v>
      </c>
      <c r="AW92" s="138" t="str">
        <f t="shared" si="72"/>
        <v>Крупа кукурузная</v>
      </c>
      <c r="AX92" s="138" t="str">
        <f t="shared" si="72"/>
        <v>Крупа манная</v>
      </c>
      <c r="AY92" s="138" t="str">
        <f t="shared" si="72"/>
        <v>Крупа перловая</v>
      </c>
      <c r="AZ92" s="138" t="str">
        <f t="shared" si="72"/>
        <v>Крупа пшеничная</v>
      </c>
      <c r="BA92" s="138" t="str">
        <f t="shared" si="72"/>
        <v>Крупа пшено</v>
      </c>
      <c r="BB92" s="138" t="str">
        <f t="shared" si="72"/>
        <v>Крупа ячневая</v>
      </c>
      <c r="BC92" s="138" t="str">
        <f t="shared" si="72"/>
        <v>Рис</v>
      </c>
      <c r="BD92" s="138" t="str">
        <f t="shared" si="72"/>
        <v>Цыпленок бройлер</v>
      </c>
      <c r="BE92" s="138" t="str">
        <f t="shared" si="72"/>
        <v>Филе куриное</v>
      </c>
      <c r="BF92" s="138" t="str">
        <f t="shared" si="72"/>
        <v>Фарш говяжий</v>
      </c>
      <c r="BG92" s="138" t="str">
        <f t="shared" si="72"/>
        <v>Печень куриная</v>
      </c>
      <c r="BH92" s="138" t="str">
        <f t="shared" si="72"/>
        <v>Филе минтая</v>
      </c>
      <c r="BI92" s="138" t="str">
        <f t="shared" si="72"/>
        <v>Филе сельди слабосол.</v>
      </c>
      <c r="BJ92" s="138" t="str">
        <f t="shared" si="72"/>
        <v>Картофель</v>
      </c>
      <c r="BK92" s="138" t="str">
        <f t="shared" si="72"/>
        <v>Морковь</v>
      </c>
      <c r="BL92" s="138" t="str">
        <f t="shared" si="72"/>
        <v>Лук</v>
      </c>
      <c r="BM92" s="138" t="str">
        <f t="shared" si="72"/>
        <v>Капуста</v>
      </c>
      <c r="BN92" s="138" t="str">
        <f t="shared" si="72"/>
        <v>Свекла</v>
      </c>
      <c r="BO92" s="138" t="str">
        <f t="shared" si="72"/>
        <v>Томатная паста</v>
      </c>
      <c r="BP92" s="138" t="str">
        <f t="shared" si="72"/>
        <v>Масло растительное</v>
      </c>
      <c r="BQ92" s="138" t="str">
        <f t="shared" si="72"/>
        <v>Соль</v>
      </c>
      <c r="BR92" s="141" t="str">
        <f t="shared" ref="BR92" si="74">BR58</f>
        <v>Лимонная кислота</v>
      </c>
      <c r="BS92" s="154" t="s">
        <v>3</v>
      </c>
      <c r="BT92" s="152" t="s">
        <v>4</v>
      </c>
    </row>
    <row r="93" spans="1:84" ht="36.75" customHeight="1">
      <c r="A93" s="144"/>
      <c r="B93" s="3" t="s">
        <v>5</v>
      </c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36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  <c r="BI93" s="139"/>
      <c r="BJ93" s="139"/>
      <c r="BK93" s="139"/>
      <c r="BL93" s="139"/>
      <c r="BM93" s="139"/>
      <c r="BN93" s="139"/>
      <c r="BO93" s="139"/>
      <c r="BP93" s="139"/>
      <c r="BQ93" s="139"/>
      <c r="BR93" s="142"/>
      <c r="BS93" s="155"/>
      <c r="BT93" s="153"/>
    </row>
    <row r="94" spans="1:84">
      <c r="A94" s="145" t="s">
        <v>16</v>
      </c>
      <c r="B94" s="4" t="str">
        <f>B26</f>
        <v>Компот из свежемороженных ягод</v>
      </c>
      <c r="C94" s="148">
        <f>$E$6</f>
        <v>1</v>
      </c>
      <c r="D94" s="4">
        <f>D26</f>
        <v>0</v>
      </c>
      <c r="E94" s="4">
        <f t="shared" ref="E94:BQ98" si="75">E26</f>
        <v>0</v>
      </c>
      <c r="F94" s="4">
        <f t="shared" si="75"/>
        <v>1.2E-2</v>
      </c>
      <c r="G94" s="4">
        <f t="shared" si="75"/>
        <v>0</v>
      </c>
      <c r="H94" s="4">
        <f t="shared" si="75"/>
        <v>0</v>
      </c>
      <c r="I94" s="4">
        <f t="shared" si="75"/>
        <v>0</v>
      </c>
      <c r="J94" s="4">
        <f t="shared" si="75"/>
        <v>0</v>
      </c>
      <c r="K94" s="4">
        <f t="shared" si="75"/>
        <v>0</v>
      </c>
      <c r="L94" s="4">
        <f t="shared" si="75"/>
        <v>0</v>
      </c>
      <c r="M94" s="4">
        <f t="shared" si="75"/>
        <v>0</v>
      </c>
      <c r="N94" s="4">
        <f t="shared" si="75"/>
        <v>0</v>
      </c>
      <c r="O94" s="4">
        <f t="shared" si="75"/>
        <v>0</v>
      </c>
      <c r="P94" s="4">
        <f t="shared" si="75"/>
        <v>0</v>
      </c>
      <c r="Q94" s="4">
        <f t="shared" si="75"/>
        <v>0</v>
      </c>
      <c r="R94" s="4">
        <f t="shared" si="75"/>
        <v>0</v>
      </c>
      <c r="S94" s="4">
        <f t="shared" si="75"/>
        <v>0</v>
      </c>
      <c r="T94" s="4">
        <f t="shared" si="75"/>
        <v>0</v>
      </c>
      <c r="U94" s="4">
        <f t="shared" si="75"/>
        <v>0</v>
      </c>
      <c r="V94" s="4">
        <f t="shared" si="75"/>
        <v>0</v>
      </c>
      <c r="W94" s="4">
        <f>W26</f>
        <v>0</v>
      </c>
      <c r="X94" s="4">
        <f t="shared" si="75"/>
        <v>0</v>
      </c>
      <c r="Y94" s="4">
        <f t="shared" si="75"/>
        <v>0</v>
      </c>
      <c r="Z94" s="4">
        <f t="shared" si="75"/>
        <v>0</v>
      </c>
      <c r="AA94" s="4">
        <f t="shared" si="75"/>
        <v>0</v>
      </c>
      <c r="AB94" s="4">
        <f t="shared" si="75"/>
        <v>0</v>
      </c>
      <c r="AC94" s="4">
        <f t="shared" si="75"/>
        <v>0</v>
      </c>
      <c r="AD94" s="4">
        <f t="shared" si="75"/>
        <v>0</v>
      </c>
      <c r="AE94" s="4">
        <f t="shared" si="75"/>
        <v>1.4999999999999999E-2</v>
      </c>
      <c r="AF94" s="4">
        <f t="shared" ref="AF94:AI97" si="76">AF26</f>
        <v>0</v>
      </c>
      <c r="AG94" s="4">
        <f t="shared" si="76"/>
        <v>0</v>
      </c>
      <c r="AH94" s="4">
        <f t="shared" si="76"/>
        <v>0</v>
      </c>
      <c r="AI94" s="4">
        <f t="shared" si="76"/>
        <v>0</v>
      </c>
      <c r="AJ94" s="4">
        <f t="shared" si="75"/>
        <v>0</v>
      </c>
      <c r="AK94" s="4">
        <f t="shared" si="75"/>
        <v>0</v>
      </c>
      <c r="AL94" s="4">
        <f t="shared" si="75"/>
        <v>0</v>
      </c>
      <c r="AM94" s="4">
        <f t="shared" si="75"/>
        <v>0</v>
      </c>
      <c r="AN94" s="4">
        <f t="shared" si="75"/>
        <v>0</v>
      </c>
      <c r="AO94" s="4">
        <f t="shared" si="75"/>
        <v>0</v>
      </c>
      <c r="AP94" s="4">
        <f t="shared" si="75"/>
        <v>0</v>
      </c>
      <c r="AQ94" s="4">
        <f t="shared" si="75"/>
        <v>0</v>
      </c>
      <c r="AR94" s="4">
        <f t="shared" si="75"/>
        <v>0</v>
      </c>
      <c r="AS94" s="4">
        <f t="shared" si="75"/>
        <v>0</v>
      </c>
      <c r="AT94" s="4">
        <f t="shared" si="75"/>
        <v>0</v>
      </c>
      <c r="AU94" s="4">
        <f t="shared" si="75"/>
        <v>0</v>
      </c>
      <c r="AV94" s="4">
        <f t="shared" si="75"/>
        <v>0</v>
      </c>
      <c r="AW94" s="4">
        <f t="shared" si="75"/>
        <v>0</v>
      </c>
      <c r="AX94" s="4">
        <f t="shared" si="75"/>
        <v>0</v>
      </c>
      <c r="AY94" s="4">
        <f t="shared" si="75"/>
        <v>0</v>
      </c>
      <c r="AZ94" s="4">
        <f t="shared" si="75"/>
        <v>0</v>
      </c>
      <c r="BA94" s="4">
        <f t="shared" si="75"/>
        <v>0</v>
      </c>
      <c r="BB94" s="4">
        <f t="shared" si="75"/>
        <v>0</v>
      </c>
      <c r="BC94" s="4">
        <f t="shared" si="75"/>
        <v>0</v>
      </c>
      <c r="BD94" s="4">
        <f t="shared" si="75"/>
        <v>0</v>
      </c>
      <c r="BE94" s="4">
        <f t="shared" si="75"/>
        <v>0</v>
      </c>
      <c r="BF94" s="4">
        <f t="shared" si="75"/>
        <v>0</v>
      </c>
      <c r="BG94" s="4">
        <f t="shared" si="75"/>
        <v>0</v>
      </c>
      <c r="BH94" s="4">
        <f t="shared" si="75"/>
        <v>0</v>
      </c>
      <c r="BI94" s="4">
        <f t="shared" si="75"/>
        <v>0</v>
      </c>
      <c r="BJ94" s="4">
        <f t="shared" si="75"/>
        <v>0</v>
      </c>
      <c r="BK94" s="4">
        <f t="shared" si="75"/>
        <v>0</v>
      </c>
      <c r="BL94" s="4">
        <f t="shared" si="75"/>
        <v>0</v>
      </c>
      <c r="BM94" s="4">
        <f t="shared" si="75"/>
        <v>0</v>
      </c>
      <c r="BN94" s="4">
        <f t="shared" si="75"/>
        <v>0</v>
      </c>
      <c r="BO94" s="4">
        <f t="shared" si="75"/>
        <v>0</v>
      </c>
      <c r="BP94" s="4">
        <f t="shared" si="75"/>
        <v>0</v>
      </c>
      <c r="BQ94" s="4">
        <f t="shared" si="75"/>
        <v>0</v>
      </c>
      <c r="BR94" s="74">
        <f t="shared" ref="BR94:BR97" si="77">BR26</f>
        <v>0</v>
      </c>
      <c r="BS94" s="11"/>
      <c r="BT94" s="12"/>
      <c r="BU94" s="12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</row>
    <row r="95" spans="1:84">
      <c r="A95" s="146"/>
      <c r="B95" s="4" t="str">
        <f>B27</f>
        <v>Бутерброд со сгущенным молоком</v>
      </c>
      <c r="C95" s="149"/>
      <c r="D95" s="4">
        <f>D27</f>
        <v>0.02</v>
      </c>
      <c r="E95" s="4">
        <f t="shared" si="75"/>
        <v>0</v>
      </c>
      <c r="F95" s="4">
        <f t="shared" si="75"/>
        <v>0</v>
      </c>
      <c r="G95" s="4">
        <f t="shared" si="75"/>
        <v>0</v>
      </c>
      <c r="H95" s="4">
        <f t="shared" si="75"/>
        <v>0</v>
      </c>
      <c r="I95" s="4">
        <f t="shared" si="75"/>
        <v>0</v>
      </c>
      <c r="J95" s="4">
        <f t="shared" si="75"/>
        <v>0</v>
      </c>
      <c r="K95" s="4">
        <f t="shared" si="75"/>
        <v>0</v>
      </c>
      <c r="L95" s="4">
        <f t="shared" si="75"/>
        <v>0</v>
      </c>
      <c r="M95" s="4">
        <f t="shared" si="75"/>
        <v>0</v>
      </c>
      <c r="N95" s="4">
        <f t="shared" si="75"/>
        <v>0</v>
      </c>
      <c r="O95" s="4">
        <f t="shared" si="75"/>
        <v>0</v>
      </c>
      <c r="P95" s="4">
        <f t="shared" si="75"/>
        <v>0.01</v>
      </c>
      <c r="Q95" s="4">
        <f t="shared" si="75"/>
        <v>0</v>
      </c>
      <c r="R95" s="4">
        <f t="shared" si="75"/>
        <v>0</v>
      </c>
      <c r="S95" s="4">
        <f t="shared" si="75"/>
        <v>0</v>
      </c>
      <c r="T95" s="4">
        <f t="shared" si="75"/>
        <v>0</v>
      </c>
      <c r="U95" s="4">
        <f t="shared" si="75"/>
        <v>0</v>
      </c>
      <c r="V95" s="4">
        <f t="shared" si="75"/>
        <v>0</v>
      </c>
      <c r="W95" s="4">
        <f>W27</f>
        <v>0</v>
      </c>
      <c r="X95" s="4">
        <f t="shared" si="75"/>
        <v>0</v>
      </c>
      <c r="Y95" s="4">
        <f t="shared" si="75"/>
        <v>0</v>
      </c>
      <c r="Z95" s="4">
        <f t="shared" si="75"/>
        <v>0</v>
      </c>
      <c r="AA95" s="4">
        <f t="shared" si="75"/>
        <v>0</v>
      </c>
      <c r="AB95" s="4">
        <f t="shared" si="75"/>
        <v>0</v>
      </c>
      <c r="AC95" s="4">
        <f t="shared" si="75"/>
        <v>0</v>
      </c>
      <c r="AD95" s="4">
        <f t="shared" si="75"/>
        <v>0</v>
      </c>
      <c r="AE95" s="4">
        <f t="shared" si="75"/>
        <v>0</v>
      </c>
      <c r="AF95" s="4">
        <f t="shared" si="76"/>
        <v>0</v>
      </c>
      <c r="AG95" s="4">
        <f t="shared" si="76"/>
        <v>0</v>
      </c>
      <c r="AH95" s="4">
        <f t="shared" si="76"/>
        <v>0</v>
      </c>
      <c r="AI95" s="4">
        <f t="shared" si="76"/>
        <v>0</v>
      </c>
      <c r="AJ95" s="4">
        <f t="shared" si="75"/>
        <v>0</v>
      </c>
      <c r="AK95" s="4">
        <f t="shared" si="75"/>
        <v>0</v>
      </c>
      <c r="AL95" s="4">
        <f t="shared" si="75"/>
        <v>0</v>
      </c>
      <c r="AM95" s="4">
        <f t="shared" si="75"/>
        <v>0</v>
      </c>
      <c r="AN95" s="4">
        <f t="shared" si="75"/>
        <v>0</v>
      </c>
      <c r="AO95" s="4">
        <f t="shared" si="75"/>
        <v>0</v>
      </c>
      <c r="AP95" s="4">
        <f t="shared" si="75"/>
        <v>0</v>
      </c>
      <c r="AQ95" s="4">
        <f t="shared" si="75"/>
        <v>0</v>
      </c>
      <c r="AR95" s="4">
        <f t="shared" si="75"/>
        <v>0</v>
      </c>
      <c r="AS95" s="4">
        <f t="shared" si="75"/>
        <v>0</v>
      </c>
      <c r="AT95" s="4">
        <f t="shared" si="75"/>
        <v>0</v>
      </c>
      <c r="AU95" s="4">
        <f t="shared" si="75"/>
        <v>0</v>
      </c>
      <c r="AV95" s="4">
        <f t="shared" si="75"/>
        <v>0</v>
      </c>
      <c r="AW95" s="4">
        <f t="shared" si="75"/>
        <v>0</v>
      </c>
      <c r="AX95" s="4">
        <f t="shared" si="75"/>
        <v>0</v>
      </c>
      <c r="AY95" s="4">
        <f t="shared" si="75"/>
        <v>0</v>
      </c>
      <c r="AZ95" s="4">
        <f t="shared" si="75"/>
        <v>0</v>
      </c>
      <c r="BA95" s="4">
        <f t="shared" si="75"/>
        <v>0</v>
      </c>
      <c r="BB95" s="4">
        <f t="shared" si="75"/>
        <v>0</v>
      </c>
      <c r="BC95" s="4">
        <f t="shared" si="75"/>
        <v>0</v>
      </c>
      <c r="BD95" s="4">
        <f t="shared" si="75"/>
        <v>0</v>
      </c>
      <c r="BE95" s="4">
        <f t="shared" si="75"/>
        <v>0</v>
      </c>
      <c r="BF95" s="4">
        <f t="shared" si="75"/>
        <v>0</v>
      </c>
      <c r="BG95" s="4">
        <f t="shared" si="75"/>
        <v>0</v>
      </c>
      <c r="BH95" s="4">
        <f t="shared" si="75"/>
        <v>0</v>
      </c>
      <c r="BI95" s="4">
        <f t="shared" si="75"/>
        <v>0</v>
      </c>
      <c r="BJ95" s="4">
        <f t="shared" si="75"/>
        <v>0</v>
      </c>
      <c r="BK95" s="4">
        <f t="shared" si="75"/>
        <v>0</v>
      </c>
      <c r="BL95" s="4">
        <f t="shared" si="75"/>
        <v>0</v>
      </c>
      <c r="BM95" s="4">
        <f t="shared" si="75"/>
        <v>0</v>
      </c>
      <c r="BN95" s="4">
        <f t="shared" si="75"/>
        <v>0</v>
      </c>
      <c r="BO95" s="4">
        <f t="shared" si="75"/>
        <v>0</v>
      </c>
      <c r="BP95" s="4">
        <f t="shared" si="75"/>
        <v>0</v>
      </c>
      <c r="BQ95" s="4">
        <f t="shared" si="75"/>
        <v>0</v>
      </c>
      <c r="BR95" s="74">
        <f t="shared" si="77"/>
        <v>0</v>
      </c>
      <c r="BS95" s="11"/>
      <c r="BT95" s="12"/>
      <c r="BU95" s="12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</row>
    <row r="96" spans="1:84">
      <c r="A96" s="146"/>
      <c r="B96" s="4" t="str">
        <f>B28</f>
        <v>Банан</v>
      </c>
      <c r="C96" s="149"/>
      <c r="D96" s="4">
        <f>D28</f>
        <v>0</v>
      </c>
      <c r="E96" s="4">
        <f t="shared" si="75"/>
        <v>0</v>
      </c>
      <c r="F96" s="4">
        <f t="shared" si="75"/>
        <v>0</v>
      </c>
      <c r="G96" s="4">
        <f t="shared" si="75"/>
        <v>0</v>
      </c>
      <c r="H96" s="4">
        <f t="shared" si="75"/>
        <v>0</v>
      </c>
      <c r="I96" s="4">
        <f t="shared" si="75"/>
        <v>0</v>
      </c>
      <c r="J96" s="4">
        <f t="shared" si="75"/>
        <v>0</v>
      </c>
      <c r="K96" s="4">
        <f t="shared" si="75"/>
        <v>0</v>
      </c>
      <c r="L96" s="4">
        <f t="shared" si="75"/>
        <v>0</v>
      </c>
      <c r="M96" s="4">
        <f t="shared" si="75"/>
        <v>0</v>
      </c>
      <c r="N96" s="4">
        <f t="shared" si="75"/>
        <v>0</v>
      </c>
      <c r="O96" s="4">
        <f t="shared" si="75"/>
        <v>0</v>
      </c>
      <c r="P96" s="4">
        <f t="shared" si="75"/>
        <v>0</v>
      </c>
      <c r="Q96" s="4">
        <f t="shared" si="75"/>
        <v>0</v>
      </c>
      <c r="R96" s="4">
        <f t="shared" si="75"/>
        <v>0</v>
      </c>
      <c r="S96" s="4">
        <f t="shared" si="75"/>
        <v>0</v>
      </c>
      <c r="T96" s="4">
        <f t="shared" si="75"/>
        <v>0</v>
      </c>
      <c r="U96" s="4">
        <f t="shared" si="75"/>
        <v>0</v>
      </c>
      <c r="V96" s="4">
        <f t="shared" si="75"/>
        <v>0</v>
      </c>
      <c r="W96" s="4">
        <f>W28</f>
        <v>0</v>
      </c>
      <c r="X96" s="4">
        <f t="shared" si="75"/>
        <v>0</v>
      </c>
      <c r="Y96" s="4">
        <f t="shared" si="75"/>
        <v>0</v>
      </c>
      <c r="Z96" s="4">
        <f t="shared" si="75"/>
        <v>0</v>
      </c>
      <c r="AA96" s="4">
        <f t="shared" si="75"/>
        <v>0</v>
      </c>
      <c r="AB96" s="4">
        <f t="shared" si="75"/>
        <v>0</v>
      </c>
      <c r="AC96" s="4">
        <f t="shared" si="75"/>
        <v>0</v>
      </c>
      <c r="AD96" s="4">
        <f t="shared" si="75"/>
        <v>0</v>
      </c>
      <c r="AE96" s="4">
        <f t="shared" si="75"/>
        <v>0</v>
      </c>
      <c r="AF96" s="4">
        <f t="shared" si="76"/>
        <v>0</v>
      </c>
      <c r="AG96" s="4">
        <f t="shared" si="76"/>
        <v>0.125</v>
      </c>
      <c r="AH96" s="4">
        <f t="shared" si="76"/>
        <v>0</v>
      </c>
      <c r="AI96" s="4">
        <f t="shared" si="76"/>
        <v>0</v>
      </c>
      <c r="AJ96" s="4">
        <f t="shared" si="75"/>
        <v>0</v>
      </c>
      <c r="AK96" s="4">
        <f t="shared" si="75"/>
        <v>0</v>
      </c>
      <c r="AL96" s="4">
        <f t="shared" si="75"/>
        <v>0</v>
      </c>
      <c r="AM96" s="4">
        <f t="shared" si="75"/>
        <v>0</v>
      </c>
      <c r="AN96" s="4">
        <f t="shared" si="75"/>
        <v>0</v>
      </c>
      <c r="AO96" s="4">
        <f t="shared" si="75"/>
        <v>0</v>
      </c>
      <c r="AP96" s="4">
        <f t="shared" si="75"/>
        <v>0</v>
      </c>
      <c r="AQ96" s="4">
        <f t="shared" si="75"/>
        <v>0</v>
      </c>
      <c r="AR96" s="4">
        <f t="shared" si="75"/>
        <v>0</v>
      </c>
      <c r="AS96" s="4">
        <f t="shared" si="75"/>
        <v>0</v>
      </c>
      <c r="AT96" s="4">
        <f t="shared" si="75"/>
        <v>0</v>
      </c>
      <c r="AU96" s="4">
        <f t="shared" si="75"/>
        <v>0</v>
      </c>
      <c r="AV96" s="4">
        <f t="shared" si="75"/>
        <v>0</v>
      </c>
      <c r="AW96" s="4">
        <f t="shared" si="75"/>
        <v>0</v>
      </c>
      <c r="AX96" s="4">
        <f t="shared" si="75"/>
        <v>0</v>
      </c>
      <c r="AY96" s="4">
        <f t="shared" si="75"/>
        <v>0</v>
      </c>
      <c r="AZ96" s="4">
        <f t="shared" si="75"/>
        <v>0</v>
      </c>
      <c r="BA96" s="4">
        <f t="shared" si="75"/>
        <v>0</v>
      </c>
      <c r="BB96" s="4">
        <f t="shared" si="75"/>
        <v>0</v>
      </c>
      <c r="BC96" s="4">
        <f t="shared" si="75"/>
        <v>0</v>
      </c>
      <c r="BD96" s="4">
        <f t="shared" si="75"/>
        <v>0</v>
      </c>
      <c r="BE96" s="4">
        <f t="shared" si="75"/>
        <v>0</v>
      </c>
      <c r="BF96" s="4">
        <f t="shared" si="75"/>
        <v>0</v>
      </c>
      <c r="BG96" s="4">
        <f t="shared" si="75"/>
        <v>0</v>
      </c>
      <c r="BH96" s="4">
        <f t="shared" si="75"/>
        <v>0</v>
      </c>
      <c r="BI96" s="4">
        <f t="shared" si="75"/>
        <v>0</v>
      </c>
      <c r="BJ96" s="4">
        <f t="shared" si="75"/>
        <v>0</v>
      </c>
      <c r="BK96" s="4">
        <f t="shared" si="75"/>
        <v>0</v>
      </c>
      <c r="BL96" s="4">
        <f t="shared" si="75"/>
        <v>0</v>
      </c>
      <c r="BM96" s="4">
        <f t="shared" si="75"/>
        <v>0</v>
      </c>
      <c r="BN96" s="4">
        <f t="shared" si="75"/>
        <v>0</v>
      </c>
      <c r="BO96" s="4">
        <f t="shared" si="75"/>
        <v>0</v>
      </c>
      <c r="BP96" s="4">
        <f t="shared" si="75"/>
        <v>0</v>
      </c>
      <c r="BQ96" s="4">
        <f t="shared" si="75"/>
        <v>0</v>
      </c>
      <c r="BR96" s="74">
        <f t="shared" si="77"/>
        <v>0</v>
      </c>
      <c r="BX96" s="13"/>
      <c r="BY96" s="13"/>
      <c r="BZ96" s="13"/>
      <c r="CA96" s="13"/>
    </row>
    <row r="97" spans="1:72">
      <c r="A97" s="146"/>
      <c r="B97" s="4">
        <f>B29</f>
        <v>0</v>
      </c>
      <c r="C97" s="149"/>
      <c r="D97" s="4">
        <f>D29</f>
        <v>0</v>
      </c>
      <c r="E97" s="4">
        <f t="shared" si="75"/>
        <v>0</v>
      </c>
      <c r="F97" s="4">
        <f t="shared" si="75"/>
        <v>0</v>
      </c>
      <c r="G97" s="4">
        <f t="shared" si="75"/>
        <v>0</v>
      </c>
      <c r="H97" s="4">
        <f t="shared" si="75"/>
        <v>0</v>
      </c>
      <c r="I97" s="4">
        <f t="shared" si="75"/>
        <v>0</v>
      </c>
      <c r="J97" s="4">
        <f t="shared" si="75"/>
        <v>0</v>
      </c>
      <c r="K97" s="4">
        <f t="shared" si="75"/>
        <v>0</v>
      </c>
      <c r="L97" s="4">
        <f t="shared" si="75"/>
        <v>0</v>
      </c>
      <c r="M97" s="4">
        <f t="shared" si="75"/>
        <v>0</v>
      </c>
      <c r="N97" s="4">
        <f t="shared" si="75"/>
        <v>0</v>
      </c>
      <c r="O97" s="4">
        <f t="shared" si="75"/>
        <v>0</v>
      </c>
      <c r="P97" s="4">
        <f t="shared" si="75"/>
        <v>0</v>
      </c>
      <c r="Q97" s="4">
        <f t="shared" si="75"/>
        <v>0</v>
      </c>
      <c r="R97" s="4">
        <f t="shared" si="75"/>
        <v>0</v>
      </c>
      <c r="S97" s="4">
        <f t="shared" si="75"/>
        <v>0</v>
      </c>
      <c r="T97" s="4">
        <f t="shared" si="75"/>
        <v>0</v>
      </c>
      <c r="U97" s="4">
        <f t="shared" si="75"/>
        <v>0</v>
      </c>
      <c r="V97" s="4">
        <f t="shared" si="75"/>
        <v>0</v>
      </c>
      <c r="W97" s="4">
        <f>W29</f>
        <v>0</v>
      </c>
      <c r="X97" s="4">
        <f t="shared" si="75"/>
        <v>0</v>
      </c>
      <c r="Y97" s="4">
        <f t="shared" si="75"/>
        <v>0</v>
      </c>
      <c r="Z97" s="4">
        <f t="shared" si="75"/>
        <v>0</v>
      </c>
      <c r="AA97" s="4">
        <f t="shared" si="75"/>
        <v>0</v>
      </c>
      <c r="AB97" s="4">
        <f t="shared" si="75"/>
        <v>0</v>
      </c>
      <c r="AC97" s="4">
        <f t="shared" si="75"/>
        <v>0</v>
      </c>
      <c r="AD97" s="4">
        <f t="shared" si="75"/>
        <v>0</v>
      </c>
      <c r="AE97" s="4">
        <f t="shared" si="75"/>
        <v>0</v>
      </c>
      <c r="AF97" s="4">
        <f t="shared" si="76"/>
        <v>0</v>
      </c>
      <c r="AG97" s="4">
        <f t="shared" si="76"/>
        <v>0</v>
      </c>
      <c r="AH97" s="4">
        <f t="shared" si="76"/>
        <v>0</v>
      </c>
      <c r="AI97" s="4">
        <f t="shared" si="76"/>
        <v>0</v>
      </c>
      <c r="AJ97" s="4">
        <f t="shared" si="75"/>
        <v>0</v>
      </c>
      <c r="AK97" s="4">
        <f t="shared" si="75"/>
        <v>0</v>
      </c>
      <c r="AL97" s="4">
        <f t="shared" si="75"/>
        <v>0</v>
      </c>
      <c r="AM97" s="4">
        <f t="shared" si="75"/>
        <v>0</v>
      </c>
      <c r="AN97" s="4">
        <f t="shared" si="75"/>
        <v>0</v>
      </c>
      <c r="AO97" s="4">
        <f t="shared" si="75"/>
        <v>0</v>
      </c>
      <c r="AP97" s="4">
        <f t="shared" si="75"/>
        <v>0</v>
      </c>
      <c r="AQ97" s="4">
        <f t="shared" si="75"/>
        <v>0</v>
      </c>
      <c r="AR97" s="4">
        <f t="shared" si="75"/>
        <v>0</v>
      </c>
      <c r="AS97" s="4">
        <f t="shared" si="75"/>
        <v>0</v>
      </c>
      <c r="AT97" s="4">
        <f t="shared" si="75"/>
        <v>0</v>
      </c>
      <c r="AU97" s="4">
        <f t="shared" si="75"/>
        <v>0</v>
      </c>
      <c r="AV97" s="4">
        <f t="shared" si="75"/>
        <v>0</v>
      </c>
      <c r="AW97" s="4">
        <f t="shared" si="75"/>
        <v>0</v>
      </c>
      <c r="AX97" s="4">
        <f t="shared" si="75"/>
        <v>0</v>
      </c>
      <c r="AY97" s="4">
        <f t="shared" si="75"/>
        <v>0</v>
      </c>
      <c r="AZ97" s="4">
        <f t="shared" si="75"/>
        <v>0</v>
      </c>
      <c r="BA97" s="4">
        <f t="shared" si="75"/>
        <v>0</v>
      </c>
      <c r="BB97" s="4">
        <f t="shared" si="75"/>
        <v>0</v>
      </c>
      <c r="BC97" s="4">
        <f t="shared" si="75"/>
        <v>0</v>
      </c>
      <c r="BD97" s="4">
        <f t="shared" si="75"/>
        <v>0</v>
      </c>
      <c r="BE97" s="4">
        <f t="shared" si="75"/>
        <v>0</v>
      </c>
      <c r="BF97" s="4">
        <f t="shared" si="75"/>
        <v>0</v>
      </c>
      <c r="BG97" s="4">
        <f t="shared" si="75"/>
        <v>0</v>
      </c>
      <c r="BH97" s="4">
        <f t="shared" si="75"/>
        <v>0</v>
      </c>
      <c r="BI97" s="4">
        <f t="shared" si="75"/>
        <v>0</v>
      </c>
      <c r="BJ97" s="4">
        <f t="shared" si="75"/>
        <v>0</v>
      </c>
      <c r="BK97" s="4">
        <f t="shared" si="75"/>
        <v>0</v>
      </c>
      <c r="BL97" s="4">
        <f t="shared" si="75"/>
        <v>0</v>
      </c>
      <c r="BM97" s="4">
        <f t="shared" si="75"/>
        <v>0</v>
      </c>
      <c r="BN97" s="4">
        <f t="shared" si="75"/>
        <v>0</v>
      </c>
      <c r="BO97" s="4">
        <f t="shared" si="75"/>
        <v>0</v>
      </c>
      <c r="BP97" s="4">
        <f t="shared" si="75"/>
        <v>0</v>
      </c>
      <c r="BQ97" s="4">
        <f t="shared" si="75"/>
        <v>0</v>
      </c>
      <c r="BR97" s="74">
        <f t="shared" si="77"/>
        <v>0</v>
      </c>
    </row>
    <row r="98" spans="1:72">
      <c r="A98" s="147"/>
      <c r="B98" s="4">
        <f>B30</f>
        <v>0</v>
      </c>
      <c r="C98" s="150"/>
      <c r="D98" s="4">
        <f>D30</f>
        <v>0</v>
      </c>
      <c r="E98" s="4">
        <f t="shared" si="75"/>
        <v>0</v>
      </c>
      <c r="F98" s="4">
        <f t="shared" si="75"/>
        <v>0</v>
      </c>
      <c r="G98" s="4">
        <f t="shared" si="75"/>
        <v>0</v>
      </c>
      <c r="H98" s="4">
        <f t="shared" si="75"/>
        <v>0</v>
      </c>
      <c r="I98" s="4">
        <f t="shared" si="75"/>
        <v>0</v>
      </c>
      <c r="J98" s="4">
        <f t="shared" si="75"/>
        <v>0</v>
      </c>
      <c r="K98" s="4">
        <f t="shared" si="75"/>
        <v>0</v>
      </c>
      <c r="L98" s="4">
        <f t="shared" si="75"/>
        <v>0</v>
      </c>
      <c r="M98" s="4">
        <f t="shared" si="75"/>
        <v>0</v>
      </c>
      <c r="N98" s="4">
        <f t="shared" si="75"/>
        <v>0</v>
      </c>
      <c r="O98" s="4">
        <f t="shared" si="75"/>
        <v>0</v>
      </c>
      <c r="P98" s="4">
        <f t="shared" ref="P98:BQ98" si="78">P30</f>
        <v>0</v>
      </c>
      <c r="Q98" s="4">
        <f t="shared" si="78"/>
        <v>0</v>
      </c>
      <c r="R98" s="4">
        <f t="shared" si="78"/>
        <v>0</v>
      </c>
      <c r="S98" s="4">
        <f t="shared" si="78"/>
        <v>0</v>
      </c>
      <c r="T98" s="4">
        <f t="shared" si="78"/>
        <v>0</v>
      </c>
      <c r="U98" s="4">
        <f t="shared" si="78"/>
        <v>0</v>
      </c>
      <c r="V98" s="4">
        <f t="shared" si="78"/>
        <v>0</v>
      </c>
      <c r="W98" s="4">
        <f>W30</f>
        <v>0</v>
      </c>
      <c r="X98" s="4">
        <f t="shared" si="78"/>
        <v>0</v>
      </c>
      <c r="Y98" s="4">
        <f t="shared" si="78"/>
        <v>0</v>
      </c>
      <c r="Z98" s="4">
        <f t="shared" si="78"/>
        <v>0</v>
      </c>
      <c r="AA98" s="4">
        <f t="shared" si="78"/>
        <v>0</v>
      </c>
      <c r="AB98" s="4">
        <f t="shared" si="78"/>
        <v>0</v>
      </c>
      <c r="AC98" s="4">
        <f t="shared" si="78"/>
        <v>0</v>
      </c>
      <c r="AD98" s="4">
        <f t="shared" si="78"/>
        <v>0</v>
      </c>
      <c r="AE98" s="4">
        <f t="shared" si="78"/>
        <v>0</v>
      </c>
      <c r="AF98" s="4">
        <f t="shared" ref="AF98:AI98" si="79">AF30</f>
        <v>0</v>
      </c>
      <c r="AG98" s="4">
        <f t="shared" si="79"/>
        <v>0</v>
      </c>
      <c r="AH98" s="4">
        <f t="shared" si="79"/>
        <v>0</v>
      </c>
      <c r="AI98" s="4">
        <f t="shared" si="79"/>
        <v>0</v>
      </c>
      <c r="AJ98" s="4">
        <f t="shared" si="78"/>
        <v>0</v>
      </c>
      <c r="AK98" s="4">
        <f t="shared" si="78"/>
        <v>0</v>
      </c>
      <c r="AL98" s="4">
        <f t="shared" si="78"/>
        <v>0</v>
      </c>
      <c r="AM98" s="4">
        <f t="shared" si="78"/>
        <v>0</v>
      </c>
      <c r="AN98" s="4">
        <f t="shared" si="78"/>
        <v>0</v>
      </c>
      <c r="AO98" s="4">
        <f t="shared" si="78"/>
        <v>0</v>
      </c>
      <c r="AP98" s="4">
        <f t="shared" si="78"/>
        <v>0</v>
      </c>
      <c r="AQ98" s="4">
        <f t="shared" si="78"/>
        <v>0</v>
      </c>
      <c r="AR98" s="4">
        <f t="shared" si="78"/>
        <v>0</v>
      </c>
      <c r="AS98" s="4">
        <f t="shared" si="78"/>
        <v>0</v>
      </c>
      <c r="AT98" s="4">
        <f t="shared" si="78"/>
        <v>0</v>
      </c>
      <c r="AU98" s="4">
        <f t="shared" si="78"/>
        <v>0</v>
      </c>
      <c r="AV98" s="4">
        <f t="shared" si="78"/>
        <v>0</v>
      </c>
      <c r="AW98" s="4">
        <f t="shared" si="78"/>
        <v>0</v>
      </c>
      <c r="AX98" s="4">
        <f t="shared" si="78"/>
        <v>0</v>
      </c>
      <c r="AY98" s="4">
        <f t="shared" si="78"/>
        <v>0</v>
      </c>
      <c r="AZ98" s="4">
        <f t="shared" si="78"/>
        <v>0</v>
      </c>
      <c r="BA98" s="4">
        <f t="shared" si="78"/>
        <v>0</v>
      </c>
      <c r="BB98" s="4">
        <f t="shared" si="78"/>
        <v>0</v>
      </c>
      <c r="BC98" s="4">
        <f t="shared" si="78"/>
        <v>0</v>
      </c>
      <c r="BD98" s="4">
        <f t="shared" si="78"/>
        <v>0</v>
      </c>
      <c r="BE98" s="4">
        <f t="shared" si="78"/>
        <v>0</v>
      </c>
      <c r="BF98" s="4">
        <f t="shared" si="78"/>
        <v>0</v>
      </c>
      <c r="BG98" s="4">
        <f t="shared" si="78"/>
        <v>0</v>
      </c>
      <c r="BH98" s="4">
        <f t="shared" si="78"/>
        <v>0</v>
      </c>
      <c r="BI98" s="4">
        <f t="shared" si="78"/>
        <v>0</v>
      </c>
      <c r="BJ98" s="4">
        <f t="shared" si="78"/>
        <v>0</v>
      </c>
      <c r="BK98" s="4">
        <f t="shared" si="78"/>
        <v>0</v>
      </c>
      <c r="BL98" s="4">
        <f t="shared" si="78"/>
        <v>0</v>
      </c>
      <c r="BM98" s="4">
        <f t="shared" si="78"/>
        <v>0</v>
      </c>
      <c r="BN98" s="4">
        <f t="shared" si="78"/>
        <v>0</v>
      </c>
      <c r="BO98" s="4">
        <f t="shared" si="78"/>
        <v>0</v>
      </c>
      <c r="BP98" s="4">
        <f t="shared" si="78"/>
        <v>0</v>
      </c>
      <c r="BQ98" s="4">
        <f t="shared" si="78"/>
        <v>0</v>
      </c>
      <c r="BR98" s="74">
        <f t="shared" ref="BR98" si="80">BR30</f>
        <v>0</v>
      </c>
    </row>
    <row r="99" spans="1:72" ht="17.399999999999999">
      <c r="B99" s="20" t="s">
        <v>22</v>
      </c>
      <c r="C99" s="21"/>
      <c r="D99" s="22">
        <f>SUM(D94:D98)</f>
        <v>0.02</v>
      </c>
      <c r="E99" s="22">
        <f t="shared" ref="E99:BQ99" si="81">SUM(E94:E98)</f>
        <v>0</v>
      </c>
      <c r="F99" s="22">
        <f t="shared" si="81"/>
        <v>1.2E-2</v>
      </c>
      <c r="G99" s="22">
        <f t="shared" si="81"/>
        <v>0</v>
      </c>
      <c r="H99" s="22">
        <f t="shared" si="81"/>
        <v>0</v>
      </c>
      <c r="I99" s="22">
        <f t="shared" si="81"/>
        <v>0</v>
      </c>
      <c r="J99" s="22">
        <f t="shared" si="81"/>
        <v>0</v>
      </c>
      <c r="K99" s="22">
        <f t="shared" si="81"/>
        <v>0</v>
      </c>
      <c r="L99" s="22">
        <f t="shared" si="81"/>
        <v>0</v>
      </c>
      <c r="M99" s="22">
        <f t="shared" si="81"/>
        <v>0</v>
      </c>
      <c r="N99" s="22">
        <f t="shared" si="81"/>
        <v>0</v>
      </c>
      <c r="O99" s="22">
        <f t="shared" si="81"/>
        <v>0</v>
      </c>
      <c r="P99" s="22">
        <f t="shared" si="81"/>
        <v>0.01</v>
      </c>
      <c r="Q99" s="22">
        <f t="shared" si="81"/>
        <v>0</v>
      </c>
      <c r="R99" s="22">
        <f t="shared" si="81"/>
        <v>0</v>
      </c>
      <c r="S99" s="22">
        <f t="shared" si="81"/>
        <v>0</v>
      </c>
      <c r="T99" s="22">
        <f t="shared" si="81"/>
        <v>0</v>
      </c>
      <c r="U99" s="22">
        <f t="shared" si="81"/>
        <v>0</v>
      </c>
      <c r="V99" s="22">
        <f t="shared" si="81"/>
        <v>0</v>
      </c>
      <c r="W99" s="22">
        <f>SUM(W94:W98)</f>
        <v>0</v>
      </c>
      <c r="X99" s="22">
        <f t="shared" si="81"/>
        <v>0</v>
      </c>
      <c r="Y99" s="22">
        <f t="shared" si="81"/>
        <v>0</v>
      </c>
      <c r="Z99" s="22">
        <f t="shared" si="81"/>
        <v>0</v>
      </c>
      <c r="AA99" s="22">
        <f t="shared" si="81"/>
        <v>0</v>
      </c>
      <c r="AB99" s="22">
        <f t="shared" si="81"/>
        <v>0</v>
      </c>
      <c r="AC99" s="22">
        <f t="shared" si="81"/>
        <v>0</v>
      </c>
      <c r="AD99" s="22">
        <f t="shared" si="81"/>
        <v>0</v>
      </c>
      <c r="AE99" s="22">
        <f t="shared" si="81"/>
        <v>1.4999999999999999E-2</v>
      </c>
      <c r="AF99" s="22">
        <f t="shared" ref="AF99:AI99" si="82">SUM(AF94:AF98)</f>
        <v>0</v>
      </c>
      <c r="AG99" s="22">
        <f t="shared" si="82"/>
        <v>0.125</v>
      </c>
      <c r="AH99" s="22">
        <f t="shared" si="82"/>
        <v>0</v>
      </c>
      <c r="AI99" s="22">
        <f t="shared" si="82"/>
        <v>0</v>
      </c>
      <c r="AJ99" s="22">
        <f t="shared" si="81"/>
        <v>0</v>
      </c>
      <c r="AK99" s="22">
        <f t="shared" si="81"/>
        <v>0</v>
      </c>
      <c r="AL99" s="22">
        <f t="shared" si="81"/>
        <v>0</v>
      </c>
      <c r="AM99" s="22">
        <f t="shared" si="81"/>
        <v>0</v>
      </c>
      <c r="AN99" s="22">
        <f t="shared" si="81"/>
        <v>0</v>
      </c>
      <c r="AO99" s="22">
        <f t="shared" si="81"/>
        <v>0</v>
      </c>
      <c r="AP99" s="22">
        <f t="shared" si="81"/>
        <v>0</v>
      </c>
      <c r="AQ99" s="22">
        <f t="shared" si="81"/>
        <v>0</v>
      </c>
      <c r="AR99" s="22">
        <f t="shared" si="81"/>
        <v>0</v>
      </c>
      <c r="AS99" s="22">
        <f t="shared" si="81"/>
        <v>0</v>
      </c>
      <c r="AT99" s="22">
        <f t="shared" si="81"/>
        <v>0</v>
      </c>
      <c r="AU99" s="22">
        <f t="shared" si="81"/>
        <v>0</v>
      </c>
      <c r="AV99" s="22">
        <f t="shared" si="81"/>
        <v>0</v>
      </c>
      <c r="AW99" s="22">
        <f t="shared" si="81"/>
        <v>0</v>
      </c>
      <c r="AX99" s="22">
        <f t="shared" si="81"/>
        <v>0</v>
      </c>
      <c r="AY99" s="22">
        <f t="shared" si="81"/>
        <v>0</v>
      </c>
      <c r="AZ99" s="22">
        <f t="shared" si="81"/>
        <v>0</v>
      </c>
      <c r="BA99" s="22">
        <f t="shared" si="81"/>
        <v>0</v>
      </c>
      <c r="BB99" s="22">
        <f t="shared" si="81"/>
        <v>0</v>
      </c>
      <c r="BC99" s="22">
        <f t="shared" si="81"/>
        <v>0</v>
      </c>
      <c r="BD99" s="22">
        <f t="shared" si="81"/>
        <v>0</v>
      </c>
      <c r="BE99" s="22">
        <f t="shared" si="81"/>
        <v>0</v>
      </c>
      <c r="BF99" s="22">
        <f t="shared" si="81"/>
        <v>0</v>
      </c>
      <c r="BG99" s="22">
        <f t="shared" si="81"/>
        <v>0</v>
      </c>
      <c r="BH99" s="22">
        <f t="shared" si="81"/>
        <v>0</v>
      </c>
      <c r="BI99" s="22">
        <f t="shared" si="81"/>
        <v>0</v>
      </c>
      <c r="BJ99" s="22">
        <f t="shared" si="81"/>
        <v>0</v>
      </c>
      <c r="BK99" s="22">
        <f t="shared" si="81"/>
        <v>0</v>
      </c>
      <c r="BL99" s="22">
        <f t="shared" si="81"/>
        <v>0</v>
      </c>
      <c r="BM99" s="22">
        <f t="shared" si="81"/>
        <v>0</v>
      </c>
      <c r="BN99" s="22">
        <f t="shared" si="81"/>
        <v>0</v>
      </c>
      <c r="BO99" s="22">
        <f t="shared" si="81"/>
        <v>0</v>
      </c>
      <c r="BP99" s="22">
        <f t="shared" si="81"/>
        <v>0</v>
      </c>
      <c r="BQ99" s="22">
        <f t="shared" si="81"/>
        <v>0</v>
      </c>
      <c r="BR99" s="77">
        <f t="shared" ref="BR99" si="83">SUM(BR94:BR98)</f>
        <v>0</v>
      </c>
    </row>
    <row r="100" spans="1:72" ht="17.399999999999999">
      <c r="B100" s="20" t="s">
        <v>23</v>
      </c>
      <c r="C100" s="21"/>
      <c r="D100" s="23">
        <f t="shared" ref="D100:BQ100" si="84">PRODUCT(D99,$E$6)</f>
        <v>0.02</v>
      </c>
      <c r="E100" s="23">
        <f t="shared" si="84"/>
        <v>0</v>
      </c>
      <c r="F100" s="23">
        <f t="shared" si="84"/>
        <v>1.2E-2</v>
      </c>
      <c r="G100" s="23">
        <f t="shared" si="84"/>
        <v>0</v>
      </c>
      <c r="H100" s="23">
        <f t="shared" si="84"/>
        <v>0</v>
      </c>
      <c r="I100" s="23">
        <f t="shared" si="84"/>
        <v>0</v>
      </c>
      <c r="J100" s="23">
        <f t="shared" si="84"/>
        <v>0</v>
      </c>
      <c r="K100" s="23">
        <f t="shared" si="84"/>
        <v>0</v>
      </c>
      <c r="L100" s="23">
        <f t="shared" si="84"/>
        <v>0</v>
      </c>
      <c r="M100" s="23">
        <f t="shared" si="84"/>
        <v>0</v>
      </c>
      <c r="N100" s="23">
        <f t="shared" si="84"/>
        <v>0</v>
      </c>
      <c r="O100" s="23">
        <f t="shared" si="84"/>
        <v>0</v>
      </c>
      <c r="P100" s="23">
        <f t="shared" si="84"/>
        <v>0.01</v>
      </c>
      <c r="Q100" s="23">
        <f t="shared" si="84"/>
        <v>0</v>
      </c>
      <c r="R100" s="23">
        <f t="shared" si="84"/>
        <v>0</v>
      </c>
      <c r="S100" s="23">
        <f t="shared" si="84"/>
        <v>0</v>
      </c>
      <c r="T100" s="23">
        <f t="shared" si="84"/>
        <v>0</v>
      </c>
      <c r="U100" s="23">
        <f t="shared" si="84"/>
        <v>0</v>
      </c>
      <c r="V100" s="23">
        <f t="shared" si="84"/>
        <v>0</v>
      </c>
      <c r="W100" s="23">
        <f>PRODUCT(W99,$E$6)</f>
        <v>0</v>
      </c>
      <c r="X100" s="23">
        <f t="shared" si="84"/>
        <v>0</v>
      </c>
      <c r="Y100" s="23">
        <f t="shared" si="84"/>
        <v>0</v>
      </c>
      <c r="Z100" s="23">
        <f t="shared" si="84"/>
        <v>0</v>
      </c>
      <c r="AA100" s="23">
        <f t="shared" si="84"/>
        <v>0</v>
      </c>
      <c r="AB100" s="23">
        <f t="shared" si="84"/>
        <v>0</v>
      </c>
      <c r="AC100" s="23">
        <f t="shared" si="84"/>
        <v>0</v>
      </c>
      <c r="AD100" s="23">
        <f t="shared" si="84"/>
        <v>0</v>
      </c>
      <c r="AE100" s="23">
        <f t="shared" si="84"/>
        <v>1.4999999999999999E-2</v>
      </c>
      <c r="AF100" s="23">
        <f t="shared" ref="AF100:AI100" si="85">PRODUCT(AF99,$E$6)</f>
        <v>0</v>
      </c>
      <c r="AG100" s="23">
        <f t="shared" si="85"/>
        <v>0.125</v>
      </c>
      <c r="AH100" s="23">
        <f t="shared" si="85"/>
        <v>0</v>
      </c>
      <c r="AI100" s="23">
        <f t="shared" si="85"/>
        <v>0</v>
      </c>
      <c r="AJ100" s="23">
        <f t="shared" si="84"/>
        <v>0</v>
      </c>
      <c r="AK100" s="23">
        <f t="shared" si="84"/>
        <v>0</v>
      </c>
      <c r="AL100" s="23">
        <f t="shared" si="84"/>
        <v>0</v>
      </c>
      <c r="AM100" s="23">
        <f t="shared" si="84"/>
        <v>0</v>
      </c>
      <c r="AN100" s="23">
        <f t="shared" si="84"/>
        <v>0</v>
      </c>
      <c r="AO100" s="23">
        <f t="shared" si="84"/>
        <v>0</v>
      </c>
      <c r="AP100" s="23">
        <f t="shared" si="84"/>
        <v>0</v>
      </c>
      <c r="AQ100" s="23">
        <f t="shared" si="84"/>
        <v>0</v>
      </c>
      <c r="AR100" s="23">
        <f t="shared" si="84"/>
        <v>0</v>
      </c>
      <c r="AS100" s="23">
        <f t="shared" si="84"/>
        <v>0</v>
      </c>
      <c r="AT100" s="23">
        <f t="shared" si="84"/>
        <v>0</v>
      </c>
      <c r="AU100" s="23">
        <f t="shared" si="84"/>
        <v>0</v>
      </c>
      <c r="AV100" s="23">
        <f t="shared" si="84"/>
        <v>0</v>
      </c>
      <c r="AW100" s="23">
        <f t="shared" si="84"/>
        <v>0</v>
      </c>
      <c r="AX100" s="23">
        <f t="shared" si="84"/>
        <v>0</v>
      </c>
      <c r="AY100" s="23">
        <f t="shared" si="84"/>
        <v>0</v>
      </c>
      <c r="AZ100" s="23">
        <f t="shared" si="84"/>
        <v>0</v>
      </c>
      <c r="BA100" s="23">
        <f t="shared" si="84"/>
        <v>0</v>
      </c>
      <c r="BB100" s="23">
        <f t="shared" si="84"/>
        <v>0</v>
      </c>
      <c r="BC100" s="23">
        <f t="shared" si="84"/>
        <v>0</v>
      </c>
      <c r="BD100" s="23">
        <f t="shared" si="84"/>
        <v>0</v>
      </c>
      <c r="BE100" s="23">
        <f t="shared" si="84"/>
        <v>0</v>
      </c>
      <c r="BF100" s="23">
        <f t="shared" si="84"/>
        <v>0</v>
      </c>
      <c r="BG100" s="23">
        <f t="shared" si="84"/>
        <v>0</v>
      </c>
      <c r="BH100" s="23">
        <f t="shared" si="84"/>
        <v>0</v>
      </c>
      <c r="BI100" s="23">
        <f t="shared" si="84"/>
        <v>0</v>
      </c>
      <c r="BJ100" s="23">
        <f t="shared" si="84"/>
        <v>0</v>
      </c>
      <c r="BK100" s="23">
        <f t="shared" si="84"/>
        <v>0</v>
      </c>
      <c r="BL100" s="23">
        <f t="shared" si="84"/>
        <v>0</v>
      </c>
      <c r="BM100" s="23">
        <f t="shared" si="84"/>
        <v>0</v>
      </c>
      <c r="BN100" s="23">
        <f t="shared" si="84"/>
        <v>0</v>
      </c>
      <c r="BO100" s="23">
        <f t="shared" si="84"/>
        <v>0</v>
      </c>
      <c r="BP100" s="23">
        <f t="shared" si="84"/>
        <v>0</v>
      </c>
      <c r="BQ100" s="23">
        <f t="shared" si="84"/>
        <v>0</v>
      </c>
      <c r="BR100" s="78">
        <f t="shared" ref="BR100" si="86">PRODUCT(BR99,$E$6)</f>
        <v>0</v>
      </c>
    </row>
    <row r="102" spans="1:72" ht="17.399999999999999">
      <c r="A102" s="24"/>
      <c r="B102" s="25" t="s">
        <v>24</v>
      </c>
      <c r="C102" s="26" t="s">
        <v>25</v>
      </c>
      <c r="D102" s="27">
        <f>D50</f>
        <v>90.9</v>
      </c>
      <c r="E102" s="27">
        <f t="shared" ref="E102:BQ102" si="87">E50</f>
        <v>96</v>
      </c>
      <c r="F102" s="27">
        <f t="shared" si="87"/>
        <v>91</v>
      </c>
      <c r="G102" s="27">
        <f t="shared" si="87"/>
        <v>816</v>
      </c>
      <c r="H102" s="27">
        <f t="shared" si="87"/>
        <v>1680</v>
      </c>
      <c r="I102" s="27">
        <f t="shared" si="87"/>
        <v>1050</v>
      </c>
      <c r="J102" s="27">
        <f t="shared" si="87"/>
        <v>90.57</v>
      </c>
      <c r="K102" s="27">
        <f t="shared" si="87"/>
        <v>1166.67</v>
      </c>
      <c r="L102" s="27">
        <f t="shared" si="87"/>
        <v>255.2</v>
      </c>
      <c r="M102" s="27">
        <f t="shared" si="87"/>
        <v>833</v>
      </c>
      <c r="N102" s="27">
        <f t="shared" si="87"/>
        <v>126.38</v>
      </c>
      <c r="O102" s="27">
        <f t="shared" si="87"/>
        <v>387.53</v>
      </c>
      <c r="P102" s="27">
        <f t="shared" si="87"/>
        <v>663.16</v>
      </c>
      <c r="Q102" s="27">
        <f t="shared" si="87"/>
        <v>526.66999999999996</v>
      </c>
      <c r="R102" s="27">
        <f t="shared" si="87"/>
        <v>1295</v>
      </c>
      <c r="S102" s="27">
        <f t="shared" si="87"/>
        <v>0</v>
      </c>
      <c r="T102" s="27">
        <f t="shared" si="87"/>
        <v>0</v>
      </c>
      <c r="U102" s="27">
        <f t="shared" si="87"/>
        <v>1012</v>
      </c>
      <c r="V102" s="27">
        <f t="shared" si="87"/>
        <v>470.67</v>
      </c>
      <c r="W102" s="27">
        <f>W50</f>
        <v>348</v>
      </c>
      <c r="X102" s="27">
        <f t="shared" si="87"/>
        <v>9.4</v>
      </c>
      <c r="Y102" s="27">
        <f t="shared" si="87"/>
        <v>266.5</v>
      </c>
      <c r="Z102" s="27">
        <f t="shared" si="87"/>
        <v>367</v>
      </c>
      <c r="AA102" s="27">
        <f t="shared" si="87"/>
        <v>524</v>
      </c>
      <c r="AB102" s="27">
        <f t="shared" si="87"/>
        <v>330</v>
      </c>
      <c r="AC102" s="27">
        <f t="shared" si="87"/>
        <v>299</v>
      </c>
      <c r="AD102" s="27">
        <f t="shared" si="87"/>
        <v>148</v>
      </c>
      <c r="AE102" s="27">
        <f t="shared" si="87"/>
        <v>842</v>
      </c>
      <c r="AF102" s="27"/>
      <c r="AG102" s="27"/>
      <c r="AH102" s="27">
        <f t="shared" si="87"/>
        <v>359</v>
      </c>
      <c r="AI102" s="27"/>
      <c r="AJ102" s="27">
        <f t="shared" si="87"/>
        <v>309.10000000000002</v>
      </c>
      <c r="AK102" s="27">
        <f t="shared" si="87"/>
        <v>94</v>
      </c>
      <c r="AL102" s="27">
        <f t="shared" si="87"/>
        <v>73</v>
      </c>
      <c r="AM102" s="27">
        <f t="shared" si="87"/>
        <v>51.6</v>
      </c>
      <c r="AN102" s="27">
        <f t="shared" si="87"/>
        <v>250</v>
      </c>
      <c r="AO102" s="27">
        <f t="shared" si="87"/>
        <v>272</v>
      </c>
      <c r="AP102" s="27">
        <f t="shared" si="87"/>
        <v>0</v>
      </c>
      <c r="AQ102" s="27">
        <f t="shared" si="87"/>
        <v>425</v>
      </c>
      <c r="AR102" s="27">
        <f t="shared" si="87"/>
        <v>800</v>
      </c>
      <c r="AS102" s="27">
        <f t="shared" si="87"/>
        <v>294.25</v>
      </c>
      <c r="AT102" s="27">
        <f t="shared" si="87"/>
        <v>95</v>
      </c>
      <c r="AU102" s="27">
        <f t="shared" si="87"/>
        <v>87.33</v>
      </c>
      <c r="AV102" s="27">
        <f t="shared" si="87"/>
        <v>73.33</v>
      </c>
      <c r="AW102" s="27">
        <f t="shared" si="87"/>
        <v>80</v>
      </c>
      <c r="AX102" s="27">
        <f t="shared" si="87"/>
        <v>89.29</v>
      </c>
      <c r="AY102" s="27">
        <f t="shared" si="87"/>
        <v>63.75</v>
      </c>
      <c r="AZ102" s="27">
        <f t="shared" si="87"/>
        <v>104.62</v>
      </c>
      <c r="BA102" s="27">
        <f t="shared" si="87"/>
        <v>81.33</v>
      </c>
      <c r="BB102" s="27">
        <f t="shared" si="87"/>
        <v>71.67</v>
      </c>
      <c r="BC102" s="27">
        <f t="shared" si="87"/>
        <v>152.66999999999999</v>
      </c>
      <c r="BD102" s="27">
        <f t="shared" si="87"/>
        <v>378</v>
      </c>
      <c r="BE102" s="27">
        <f t="shared" si="87"/>
        <v>574</v>
      </c>
      <c r="BF102" s="27">
        <f t="shared" si="87"/>
        <v>696</v>
      </c>
      <c r="BG102" s="27">
        <f t="shared" si="87"/>
        <v>324</v>
      </c>
      <c r="BH102" s="27">
        <f t="shared" si="87"/>
        <v>604</v>
      </c>
      <c r="BI102" s="27">
        <f t="shared" si="87"/>
        <v>0</v>
      </c>
      <c r="BJ102" s="27">
        <f t="shared" si="87"/>
        <v>38</v>
      </c>
      <c r="BK102" s="27">
        <f t="shared" si="87"/>
        <v>38</v>
      </c>
      <c r="BL102" s="27">
        <f t="shared" si="87"/>
        <v>33</v>
      </c>
      <c r="BM102" s="27">
        <f t="shared" si="87"/>
        <v>43</v>
      </c>
      <c r="BN102" s="27">
        <f t="shared" si="87"/>
        <v>43</v>
      </c>
      <c r="BO102" s="27">
        <f t="shared" si="87"/>
        <v>306.32</v>
      </c>
      <c r="BP102" s="27">
        <f t="shared" si="87"/>
        <v>190</v>
      </c>
      <c r="BQ102" s="27">
        <f t="shared" si="87"/>
        <v>26</v>
      </c>
      <c r="BR102" s="77">
        <f t="shared" ref="BR102" si="88">BR50</f>
        <v>0</v>
      </c>
    </row>
    <row r="103" spans="1:72" ht="17.399999999999999">
      <c r="B103" s="20" t="s">
        <v>26</v>
      </c>
      <c r="C103" s="21" t="s">
        <v>25</v>
      </c>
      <c r="D103" s="22">
        <f>D102/1000</f>
        <v>9.0900000000000009E-2</v>
      </c>
      <c r="E103" s="22">
        <f t="shared" ref="E103:BQ103" si="89">E102/1000</f>
        <v>9.6000000000000002E-2</v>
      </c>
      <c r="F103" s="22">
        <f t="shared" si="89"/>
        <v>9.0999999999999998E-2</v>
      </c>
      <c r="G103" s="22">
        <f t="shared" si="89"/>
        <v>0.81599999999999995</v>
      </c>
      <c r="H103" s="22">
        <f t="shared" si="89"/>
        <v>1.68</v>
      </c>
      <c r="I103" s="22">
        <f t="shared" si="89"/>
        <v>1.05</v>
      </c>
      <c r="J103" s="22">
        <f t="shared" si="89"/>
        <v>9.0569999999999998E-2</v>
      </c>
      <c r="K103" s="22">
        <f t="shared" si="89"/>
        <v>1.1666700000000001</v>
      </c>
      <c r="L103" s="22">
        <f t="shared" si="89"/>
        <v>0.25519999999999998</v>
      </c>
      <c r="M103" s="22">
        <f t="shared" si="89"/>
        <v>0.83299999999999996</v>
      </c>
      <c r="N103" s="22">
        <f t="shared" si="89"/>
        <v>0.12637999999999999</v>
      </c>
      <c r="O103" s="22">
        <f t="shared" si="89"/>
        <v>0.38752999999999999</v>
      </c>
      <c r="P103" s="22">
        <f t="shared" si="89"/>
        <v>0.66315999999999997</v>
      </c>
      <c r="Q103" s="22">
        <f t="shared" si="89"/>
        <v>0.52666999999999997</v>
      </c>
      <c r="R103" s="22">
        <f t="shared" si="89"/>
        <v>1.2949999999999999</v>
      </c>
      <c r="S103" s="22">
        <f t="shared" si="89"/>
        <v>0</v>
      </c>
      <c r="T103" s="22">
        <f t="shared" si="89"/>
        <v>0</v>
      </c>
      <c r="U103" s="22">
        <f t="shared" si="89"/>
        <v>1.012</v>
      </c>
      <c r="V103" s="22">
        <f t="shared" si="89"/>
        <v>0.47067000000000003</v>
      </c>
      <c r="W103" s="22">
        <f>W102/1000</f>
        <v>0.34799999999999998</v>
      </c>
      <c r="X103" s="22">
        <f t="shared" si="89"/>
        <v>9.4000000000000004E-3</v>
      </c>
      <c r="Y103" s="22">
        <f t="shared" si="89"/>
        <v>0.26650000000000001</v>
      </c>
      <c r="Z103" s="22">
        <f t="shared" si="89"/>
        <v>0.36699999999999999</v>
      </c>
      <c r="AA103" s="22">
        <f t="shared" si="89"/>
        <v>0.52400000000000002</v>
      </c>
      <c r="AB103" s="22">
        <f t="shared" si="89"/>
        <v>0.33</v>
      </c>
      <c r="AC103" s="22">
        <f t="shared" si="89"/>
        <v>0.29899999999999999</v>
      </c>
      <c r="AD103" s="22">
        <f t="shared" si="89"/>
        <v>0.14799999999999999</v>
      </c>
      <c r="AE103" s="22">
        <f t="shared" si="89"/>
        <v>0.84199999999999997</v>
      </c>
      <c r="AF103" s="22">
        <f t="shared" ref="AF103:AI103" si="90">AF102/1000</f>
        <v>0</v>
      </c>
      <c r="AG103" s="22">
        <f t="shared" si="90"/>
        <v>0</v>
      </c>
      <c r="AH103" s="22">
        <f t="shared" si="90"/>
        <v>0.35899999999999999</v>
      </c>
      <c r="AI103" s="22">
        <f t="shared" si="90"/>
        <v>0</v>
      </c>
      <c r="AJ103" s="22">
        <f t="shared" si="89"/>
        <v>0.30910000000000004</v>
      </c>
      <c r="AK103" s="22">
        <f t="shared" si="89"/>
        <v>9.4E-2</v>
      </c>
      <c r="AL103" s="22">
        <f t="shared" si="89"/>
        <v>7.2999999999999995E-2</v>
      </c>
      <c r="AM103" s="22">
        <f t="shared" si="89"/>
        <v>5.16E-2</v>
      </c>
      <c r="AN103" s="22">
        <f t="shared" si="89"/>
        <v>0.25</v>
      </c>
      <c r="AO103" s="22">
        <f t="shared" si="89"/>
        <v>0.27200000000000002</v>
      </c>
      <c r="AP103" s="22">
        <f t="shared" si="89"/>
        <v>0</v>
      </c>
      <c r="AQ103" s="22">
        <f t="shared" si="89"/>
        <v>0.42499999999999999</v>
      </c>
      <c r="AR103" s="22">
        <f t="shared" si="89"/>
        <v>0.8</v>
      </c>
      <c r="AS103" s="22">
        <f t="shared" si="89"/>
        <v>0.29425000000000001</v>
      </c>
      <c r="AT103" s="22">
        <f t="shared" si="89"/>
        <v>9.5000000000000001E-2</v>
      </c>
      <c r="AU103" s="22">
        <f t="shared" si="89"/>
        <v>8.7330000000000005E-2</v>
      </c>
      <c r="AV103" s="22">
        <f t="shared" si="89"/>
        <v>7.3329999999999992E-2</v>
      </c>
      <c r="AW103" s="22">
        <f t="shared" si="89"/>
        <v>0.08</v>
      </c>
      <c r="AX103" s="22">
        <f t="shared" si="89"/>
        <v>8.9290000000000008E-2</v>
      </c>
      <c r="AY103" s="22">
        <f t="shared" si="89"/>
        <v>6.3750000000000001E-2</v>
      </c>
      <c r="AZ103" s="22">
        <f t="shared" si="89"/>
        <v>0.10462</v>
      </c>
      <c r="BA103" s="22">
        <f t="shared" si="89"/>
        <v>8.133E-2</v>
      </c>
      <c r="BB103" s="22">
        <f t="shared" si="89"/>
        <v>7.1669999999999998E-2</v>
      </c>
      <c r="BC103" s="22">
        <f t="shared" si="89"/>
        <v>0.15267</v>
      </c>
      <c r="BD103" s="22">
        <f t="shared" si="89"/>
        <v>0.378</v>
      </c>
      <c r="BE103" s="22">
        <f t="shared" si="89"/>
        <v>0.57399999999999995</v>
      </c>
      <c r="BF103" s="22">
        <f t="shared" si="89"/>
        <v>0.69599999999999995</v>
      </c>
      <c r="BG103" s="22">
        <f t="shared" si="89"/>
        <v>0.32400000000000001</v>
      </c>
      <c r="BH103" s="22">
        <f t="shared" si="89"/>
        <v>0.60399999999999998</v>
      </c>
      <c r="BI103" s="22">
        <f t="shared" si="89"/>
        <v>0</v>
      </c>
      <c r="BJ103" s="22">
        <f t="shared" si="89"/>
        <v>3.7999999999999999E-2</v>
      </c>
      <c r="BK103" s="22">
        <f t="shared" si="89"/>
        <v>3.7999999999999999E-2</v>
      </c>
      <c r="BL103" s="22">
        <f t="shared" si="89"/>
        <v>3.3000000000000002E-2</v>
      </c>
      <c r="BM103" s="22">
        <f t="shared" si="89"/>
        <v>4.2999999999999997E-2</v>
      </c>
      <c r="BN103" s="22">
        <f t="shared" si="89"/>
        <v>4.2999999999999997E-2</v>
      </c>
      <c r="BO103" s="22">
        <f t="shared" si="89"/>
        <v>0.30631999999999998</v>
      </c>
      <c r="BP103" s="22">
        <f t="shared" si="89"/>
        <v>0.19</v>
      </c>
      <c r="BQ103" s="22">
        <f t="shared" si="89"/>
        <v>2.5999999999999999E-2</v>
      </c>
      <c r="BR103" s="77">
        <f t="shared" ref="BR103" si="91">BR102/1000</f>
        <v>0</v>
      </c>
    </row>
    <row r="104" spans="1:72" ht="17.399999999999999">
      <c r="A104" s="28"/>
      <c r="B104" s="29" t="s">
        <v>27</v>
      </c>
      <c r="C104" s="151"/>
      <c r="D104" s="30">
        <f>D100*D102</f>
        <v>1.8180000000000001</v>
      </c>
      <c r="E104" s="30">
        <f t="shared" ref="E104:BQ104" si="92">E100*E102</f>
        <v>0</v>
      </c>
      <c r="F104" s="30">
        <f t="shared" si="92"/>
        <v>1.0920000000000001</v>
      </c>
      <c r="G104" s="30">
        <f t="shared" si="92"/>
        <v>0</v>
      </c>
      <c r="H104" s="30">
        <f t="shared" si="92"/>
        <v>0</v>
      </c>
      <c r="I104" s="30">
        <f t="shared" si="92"/>
        <v>0</v>
      </c>
      <c r="J104" s="30">
        <f t="shared" si="92"/>
        <v>0</v>
      </c>
      <c r="K104" s="30">
        <f t="shared" si="92"/>
        <v>0</v>
      </c>
      <c r="L104" s="30">
        <f t="shared" si="92"/>
        <v>0</v>
      </c>
      <c r="M104" s="30">
        <f t="shared" si="92"/>
        <v>0</v>
      </c>
      <c r="N104" s="30">
        <f t="shared" si="92"/>
        <v>0</v>
      </c>
      <c r="O104" s="30">
        <f t="shared" si="92"/>
        <v>0</v>
      </c>
      <c r="P104" s="30">
        <f t="shared" si="92"/>
        <v>6.6315999999999997</v>
      </c>
      <c r="Q104" s="30">
        <f t="shared" si="92"/>
        <v>0</v>
      </c>
      <c r="R104" s="30">
        <f t="shared" si="92"/>
        <v>0</v>
      </c>
      <c r="S104" s="30">
        <f t="shared" si="92"/>
        <v>0</v>
      </c>
      <c r="T104" s="30">
        <f t="shared" si="92"/>
        <v>0</v>
      </c>
      <c r="U104" s="30">
        <f t="shared" si="92"/>
        <v>0</v>
      </c>
      <c r="V104" s="30">
        <f t="shared" si="92"/>
        <v>0</v>
      </c>
      <c r="W104" s="30">
        <f>W100*W102</f>
        <v>0</v>
      </c>
      <c r="X104" s="30">
        <f t="shared" si="92"/>
        <v>0</v>
      </c>
      <c r="Y104" s="30">
        <f t="shared" si="92"/>
        <v>0</v>
      </c>
      <c r="Z104" s="30">
        <f t="shared" si="92"/>
        <v>0</v>
      </c>
      <c r="AA104" s="30">
        <f t="shared" si="92"/>
        <v>0</v>
      </c>
      <c r="AB104" s="30">
        <f t="shared" si="92"/>
        <v>0</v>
      </c>
      <c r="AC104" s="30">
        <f t="shared" si="92"/>
        <v>0</v>
      </c>
      <c r="AD104" s="30">
        <f t="shared" si="92"/>
        <v>0</v>
      </c>
      <c r="AE104" s="30">
        <f t="shared" si="92"/>
        <v>12.629999999999999</v>
      </c>
      <c r="AF104" s="30">
        <f t="shared" ref="AF104:AI104" si="93">AF100*AF102</f>
        <v>0</v>
      </c>
      <c r="AG104" s="30">
        <f t="shared" si="93"/>
        <v>0</v>
      </c>
      <c r="AH104" s="30">
        <f t="shared" si="93"/>
        <v>0</v>
      </c>
      <c r="AI104" s="30">
        <f t="shared" si="93"/>
        <v>0</v>
      </c>
      <c r="AJ104" s="30">
        <f t="shared" si="92"/>
        <v>0</v>
      </c>
      <c r="AK104" s="30">
        <f t="shared" si="92"/>
        <v>0</v>
      </c>
      <c r="AL104" s="30">
        <f t="shared" si="92"/>
        <v>0</v>
      </c>
      <c r="AM104" s="30">
        <f t="shared" si="92"/>
        <v>0</v>
      </c>
      <c r="AN104" s="30">
        <f t="shared" si="92"/>
        <v>0</v>
      </c>
      <c r="AO104" s="30">
        <f t="shared" si="92"/>
        <v>0</v>
      </c>
      <c r="AP104" s="30">
        <f t="shared" si="92"/>
        <v>0</v>
      </c>
      <c r="AQ104" s="30">
        <f t="shared" si="92"/>
        <v>0</v>
      </c>
      <c r="AR104" s="30">
        <f t="shared" si="92"/>
        <v>0</v>
      </c>
      <c r="AS104" s="30">
        <f t="shared" si="92"/>
        <v>0</v>
      </c>
      <c r="AT104" s="30">
        <f t="shared" si="92"/>
        <v>0</v>
      </c>
      <c r="AU104" s="30">
        <f t="shared" si="92"/>
        <v>0</v>
      </c>
      <c r="AV104" s="30">
        <f t="shared" si="92"/>
        <v>0</v>
      </c>
      <c r="AW104" s="30">
        <f t="shared" si="92"/>
        <v>0</v>
      </c>
      <c r="AX104" s="30">
        <f t="shared" si="92"/>
        <v>0</v>
      </c>
      <c r="AY104" s="30">
        <f t="shared" si="92"/>
        <v>0</v>
      </c>
      <c r="AZ104" s="30">
        <f t="shared" si="92"/>
        <v>0</v>
      </c>
      <c r="BA104" s="30">
        <f t="shared" si="92"/>
        <v>0</v>
      </c>
      <c r="BB104" s="30">
        <f t="shared" si="92"/>
        <v>0</v>
      </c>
      <c r="BC104" s="30">
        <f t="shared" si="92"/>
        <v>0</v>
      </c>
      <c r="BD104" s="30">
        <f t="shared" si="92"/>
        <v>0</v>
      </c>
      <c r="BE104" s="30">
        <f t="shared" si="92"/>
        <v>0</v>
      </c>
      <c r="BF104" s="30">
        <f t="shared" si="92"/>
        <v>0</v>
      </c>
      <c r="BG104" s="30">
        <f t="shared" si="92"/>
        <v>0</v>
      </c>
      <c r="BH104" s="30">
        <f t="shared" si="92"/>
        <v>0</v>
      </c>
      <c r="BI104" s="30">
        <f t="shared" si="92"/>
        <v>0</v>
      </c>
      <c r="BJ104" s="30">
        <f t="shared" si="92"/>
        <v>0</v>
      </c>
      <c r="BK104" s="30">
        <f t="shared" si="92"/>
        <v>0</v>
      </c>
      <c r="BL104" s="30">
        <f t="shared" si="92"/>
        <v>0</v>
      </c>
      <c r="BM104" s="30">
        <f t="shared" si="92"/>
        <v>0</v>
      </c>
      <c r="BN104" s="30">
        <f t="shared" si="92"/>
        <v>0</v>
      </c>
      <c r="BO104" s="30">
        <f t="shared" si="92"/>
        <v>0</v>
      </c>
      <c r="BP104" s="30">
        <f t="shared" si="92"/>
        <v>0</v>
      </c>
      <c r="BQ104" s="30">
        <f t="shared" si="92"/>
        <v>0</v>
      </c>
      <c r="BR104" s="79">
        <f t="shared" ref="BR104" si="94">BR100*BR102</f>
        <v>0</v>
      </c>
      <c r="BS104" s="31">
        <f>SUM(D104:BQ104)</f>
        <v>22.171599999999998</v>
      </c>
      <c r="BT104" s="32">
        <f>BS104/$C$9</f>
        <v>22.171599999999998</v>
      </c>
    </row>
    <row r="105" spans="1:72" ht="17.399999999999999">
      <c r="A105" s="28"/>
      <c r="B105" s="29" t="s">
        <v>28</v>
      </c>
      <c r="C105" s="151"/>
      <c r="D105" s="30">
        <f>D100*D102</f>
        <v>1.8180000000000001</v>
      </c>
      <c r="E105" s="30">
        <f t="shared" ref="E105:BQ105" si="95">E100*E102</f>
        <v>0</v>
      </c>
      <c r="F105" s="30">
        <f t="shared" si="95"/>
        <v>1.0920000000000001</v>
      </c>
      <c r="G105" s="30">
        <f t="shared" si="95"/>
        <v>0</v>
      </c>
      <c r="H105" s="30">
        <f t="shared" si="95"/>
        <v>0</v>
      </c>
      <c r="I105" s="30">
        <f t="shared" si="95"/>
        <v>0</v>
      </c>
      <c r="J105" s="30">
        <f t="shared" si="95"/>
        <v>0</v>
      </c>
      <c r="K105" s="30">
        <f t="shared" si="95"/>
        <v>0</v>
      </c>
      <c r="L105" s="30">
        <f t="shared" si="95"/>
        <v>0</v>
      </c>
      <c r="M105" s="30">
        <f t="shared" si="95"/>
        <v>0</v>
      </c>
      <c r="N105" s="30">
        <f t="shared" si="95"/>
        <v>0</v>
      </c>
      <c r="O105" s="30">
        <f t="shared" si="95"/>
        <v>0</v>
      </c>
      <c r="P105" s="30">
        <f t="shared" si="95"/>
        <v>6.6315999999999997</v>
      </c>
      <c r="Q105" s="30">
        <f t="shared" si="95"/>
        <v>0</v>
      </c>
      <c r="R105" s="30">
        <f t="shared" si="95"/>
        <v>0</v>
      </c>
      <c r="S105" s="30">
        <f t="shared" si="95"/>
        <v>0</v>
      </c>
      <c r="T105" s="30">
        <f t="shared" si="95"/>
        <v>0</v>
      </c>
      <c r="U105" s="30">
        <f t="shared" si="95"/>
        <v>0</v>
      </c>
      <c r="V105" s="30">
        <f t="shared" si="95"/>
        <v>0</v>
      </c>
      <c r="W105" s="30">
        <f>W100*W102</f>
        <v>0</v>
      </c>
      <c r="X105" s="30">
        <f t="shared" si="95"/>
        <v>0</v>
      </c>
      <c r="Y105" s="30">
        <f t="shared" si="95"/>
        <v>0</v>
      </c>
      <c r="Z105" s="30">
        <f t="shared" si="95"/>
        <v>0</v>
      </c>
      <c r="AA105" s="30">
        <f t="shared" si="95"/>
        <v>0</v>
      </c>
      <c r="AB105" s="30">
        <f t="shared" si="95"/>
        <v>0</v>
      </c>
      <c r="AC105" s="30">
        <f t="shared" si="95"/>
        <v>0</v>
      </c>
      <c r="AD105" s="30">
        <f t="shared" si="95"/>
        <v>0</v>
      </c>
      <c r="AE105" s="30">
        <f t="shared" si="95"/>
        <v>12.629999999999999</v>
      </c>
      <c r="AF105" s="30">
        <f t="shared" ref="AF105:AI105" si="96">AF100*AF102</f>
        <v>0</v>
      </c>
      <c r="AG105" s="30">
        <f t="shared" si="96"/>
        <v>0</v>
      </c>
      <c r="AH105" s="30">
        <f t="shared" si="96"/>
        <v>0</v>
      </c>
      <c r="AI105" s="30">
        <f t="shared" si="96"/>
        <v>0</v>
      </c>
      <c r="AJ105" s="30">
        <f t="shared" si="95"/>
        <v>0</v>
      </c>
      <c r="AK105" s="30">
        <f t="shared" si="95"/>
        <v>0</v>
      </c>
      <c r="AL105" s="30">
        <f t="shared" si="95"/>
        <v>0</v>
      </c>
      <c r="AM105" s="30">
        <f t="shared" si="95"/>
        <v>0</v>
      </c>
      <c r="AN105" s="30">
        <f t="shared" si="95"/>
        <v>0</v>
      </c>
      <c r="AO105" s="30">
        <f t="shared" si="95"/>
        <v>0</v>
      </c>
      <c r="AP105" s="30">
        <f t="shared" si="95"/>
        <v>0</v>
      </c>
      <c r="AQ105" s="30">
        <f t="shared" si="95"/>
        <v>0</v>
      </c>
      <c r="AR105" s="30">
        <f t="shared" si="95"/>
        <v>0</v>
      </c>
      <c r="AS105" s="30">
        <f t="shared" si="95"/>
        <v>0</v>
      </c>
      <c r="AT105" s="30">
        <f t="shared" si="95"/>
        <v>0</v>
      </c>
      <c r="AU105" s="30">
        <f t="shared" si="95"/>
        <v>0</v>
      </c>
      <c r="AV105" s="30">
        <f t="shared" si="95"/>
        <v>0</v>
      </c>
      <c r="AW105" s="30">
        <f t="shared" si="95"/>
        <v>0</v>
      </c>
      <c r="AX105" s="30">
        <f t="shared" si="95"/>
        <v>0</v>
      </c>
      <c r="AY105" s="30">
        <f t="shared" si="95"/>
        <v>0</v>
      </c>
      <c r="AZ105" s="30">
        <f t="shared" si="95"/>
        <v>0</v>
      </c>
      <c r="BA105" s="30">
        <f t="shared" si="95"/>
        <v>0</v>
      </c>
      <c r="BB105" s="30">
        <f t="shared" si="95"/>
        <v>0</v>
      </c>
      <c r="BC105" s="30">
        <f t="shared" si="95"/>
        <v>0</v>
      </c>
      <c r="BD105" s="30">
        <f t="shared" si="95"/>
        <v>0</v>
      </c>
      <c r="BE105" s="30">
        <f t="shared" si="95"/>
        <v>0</v>
      </c>
      <c r="BF105" s="30">
        <f t="shared" si="95"/>
        <v>0</v>
      </c>
      <c r="BG105" s="30">
        <f t="shared" si="95"/>
        <v>0</v>
      </c>
      <c r="BH105" s="30">
        <f t="shared" si="95"/>
        <v>0</v>
      </c>
      <c r="BI105" s="30">
        <f t="shared" si="95"/>
        <v>0</v>
      </c>
      <c r="BJ105" s="30">
        <f t="shared" si="95"/>
        <v>0</v>
      </c>
      <c r="BK105" s="30">
        <f t="shared" si="95"/>
        <v>0</v>
      </c>
      <c r="BL105" s="30">
        <f t="shared" si="95"/>
        <v>0</v>
      </c>
      <c r="BM105" s="30">
        <f t="shared" si="95"/>
        <v>0</v>
      </c>
      <c r="BN105" s="30">
        <f t="shared" si="95"/>
        <v>0</v>
      </c>
      <c r="BO105" s="30">
        <f t="shared" si="95"/>
        <v>0</v>
      </c>
      <c r="BP105" s="30">
        <f t="shared" si="95"/>
        <v>0</v>
      </c>
      <c r="BQ105" s="30">
        <f t="shared" si="95"/>
        <v>0</v>
      </c>
      <c r="BR105" s="79">
        <f t="shared" ref="BR105" si="97">BR100*BR102</f>
        <v>0</v>
      </c>
      <c r="BS105" s="31">
        <f>SUM(D105:BQ105)</f>
        <v>22.171599999999998</v>
      </c>
      <c r="BT105" s="32">
        <f>BS105/$C$9</f>
        <v>22.171599999999998</v>
      </c>
    </row>
    <row r="107" spans="1:72">
      <c r="J107" s="1">
        <v>8</v>
      </c>
      <c r="K107" t="s">
        <v>0</v>
      </c>
      <c r="AD107" t="s">
        <v>31</v>
      </c>
    </row>
    <row r="108" spans="1:72" ht="15" customHeight="1">
      <c r="A108" s="143"/>
      <c r="B108" s="2" t="s">
        <v>1</v>
      </c>
      <c r="C108" s="138" t="s">
        <v>2</v>
      </c>
      <c r="D108" s="138" t="str">
        <f t="shared" ref="D108:BQ108" si="98">D58</f>
        <v>Хлеб пшеничный</v>
      </c>
      <c r="E108" s="138" t="str">
        <f t="shared" si="98"/>
        <v>Хлеб ржано-пшеничный</v>
      </c>
      <c r="F108" s="138" t="str">
        <f t="shared" si="98"/>
        <v>Сахар</v>
      </c>
      <c r="G108" s="138" t="str">
        <f t="shared" si="98"/>
        <v>Чай</v>
      </c>
      <c r="H108" s="138" t="str">
        <f t="shared" si="98"/>
        <v>Какао</v>
      </c>
      <c r="I108" s="138" t="str">
        <f t="shared" si="98"/>
        <v>Кофейный напиток</v>
      </c>
      <c r="J108" s="138" t="str">
        <f t="shared" si="98"/>
        <v>Молоко 2,5%</v>
      </c>
      <c r="K108" s="138" t="str">
        <f t="shared" si="98"/>
        <v>Масло сливочное</v>
      </c>
      <c r="L108" s="138" t="str">
        <f t="shared" si="98"/>
        <v>Сметана 15%</v>
      </c>
      <c r="M108" s="138" t="str">
        <f t="shared" si="98"/>
        <v>Молоко сухое</v>
      </c>
      <c r="N108" s="138" t="str">
        <f t="shared" si="98"/>
        <v>Снежок 2,5 %</v>
      </c>
      <c r="O108" s="138" t="str">
        <f t="shared" si="98"/>
        <v>Творог 5%</v>
      </c>
      <c r="P108" s="138" t="str">
        <f t="shared" si="98"/>
        <v>Молоко сгущенное</v>
      </c>
      <c r="Q108" s="138" t="str">
        <f t="shared" si="98"/>
        <v xml:space="preserve">Джем Сава </v>
      </c>
      <c r="R108" s="138" t="str">
        <f t="shared" si="98"/>
        <v>Сыр</v>
      </c>
      <c r="S108" s="138" t="str">
        <f t="shared" si="98"/>
        <v>Зеленый горошек</v>
      </c>
      <c r="T108" s="138" t="str">
        <f t="shared" si="98"/>
        <v>Кукуруза консервирован.</v>
      </c>
      <c r="U108" s="138" t="str">
        <f t="shared" si="98"/>
        <v>Консервы рыбные</v>
      </c>
      <c r="V108" s="138" t="str">
        <f t="shared" si="98"/>
        <v>Огурцы консервирован.</v>
      </c>
      <c r="W108" s="35"/>
      <c r="X108" s="138" t="str">
        <f t="shared" si="98"/>
        <v>Яйцо</v>
      </c>
      <c r="Y108" s="138" t="str">
        <f t="shared" si="98"/>
        <v>Биолакт</v>
      </c>
      <c r="Z108" s="138" t="str">
        <f t="shared" si="98"/>
        <v>Изюм</v>
      </c>
      <c r="AA108" s="138" t="str">
        <f t="shared" si="98"/>
        <v>Курага</v>
      </c>
      <c r="AB108" s="138" t="str">
        <f t="shared" si="98"/>
        <v>Чернослив</v>
      </c>
      <c r="AC108" s="138" t="str">
        <f t="shared" si="98"/>
        <v>Шиповник</v>
      </c>
      <c r="AD108" s="138" t="str">
        <f t="shared" si="98"/>
        <v>Сухофрукты</v>
      </c>
      <c r="AE108" s="138" t="str">
        <f t="shared" si="98"/>
        <v>Ягода свежемороженная</v>
      </c>
      <c r="AF108" s="138" t="str">
        <f t="shared" ref="AF108:AJ108" si="99">AF58</f>
        <v>Апельсин</v>
      </c>
      <c r="AG108" s="138" t="str">
        <f t="shared" si="99"/>
        <v>Банан</v>
      </c>
      <c r="AH108" s="138">
        <f t="shared" si="99"/>
        <v>0</v>
      </c>
      <c r="AI108" s="138">
        <f t="shared" si="99"/>
        <v>0</v>
      </c>
      <c r="AJ108" s="138" t="str">
        <f t="shared" si="99"/>
        <v>Кисель</v>
      </c>
      <c r="AK108" s="138" t="str">
        <f t="shared" si="98"/>
        <v xml:space="preserve">Сок </v>
      </c>
      <c r="AL108" s="138" t="str">
        <f t="shared" si="98"/>
        <v>Макаронные изделия</v>
      </c>
      <c r="AM108" s="138" t="str">
        <f t="shared" si="98"/>
        <v>Мука</v>
      </c>
      <c r="AN108" s="138" t="str">
        <f t="shared" si="98"/>
        <v>Дрожжи</v>
      </c>
      <c r="AO108" s="138" t="str">
        <f t="shared" si="98"/>
        <v>Печенье</v>
      </c>
      <c r="AP108" s="138" t="str">
        <f t="shared" si="98"/>
        <v>Пряники</v>
      </c>
      <c r="AQ108" s="138" t="str">
        <f t="shared" si="98"/>
        <v>Вафли</v>
      </c>
      <c r="AR108" s="138" t="str">
        <f t="shared" si="98"/>
        <v>Конфеты</v>
      </c>
      <c r="AS108" s="138" t="str">
        <f t="shared" si="98"/>
        <v>Повидло Сава</v>
      </c>
      <c r="AT108" s="138" t="str">
        <f t="shared" si="98"/>
        <v>Крупа геркулес</v>
      </c>
      <c r="AU108" s="138" t="str">
        <f t="shared" si="98"/>
        <v>Крупа горох</v>
      </c>
      <c r="AV108" s="138" t="str">
        <f t="shared" si="98"/>
        <v>Крупа гречневая</v>
      </c>
      <c r="AW108" s="138" t="str">
        <f t="shared" si="98"/>
        <v>Крупа кукурузная</v>
      </c>
      <c r="AX108" s="138" t="str">
        <f t="shared" si="98"/>
        <v>Крупа манная</v>
      </c>
      <c r="AY108" s="138" t="str">
        <f t="shared" si="98"/>
        <v>Крупа перловая</v>
      </c>
      <c r="AZ108" s="138" t="str">
        <f t="shared" si="98"/>
        <v>Крупа пшеничная</v>
      </c>
      <c r="BA108" s="138" t="str">
        <f t="shared" si="98"/>
        <v>Крупа пшено</v>
      </c>
      <c r="BB108" s="138" t="str">
        <f t="shared" si="98"/>
        <v>Крупа ячневая</v>
      </c>
      <c r="BC108" s="138" t="str">
        <f t="shared" si="98"/>
        <v>Рис</v>
      </c>
      <c r="BD108" s="138" t="str">
        <f t="shared" si="98"/>
        <v>Цыпленок бройлер</v>
      </c>
      <c r="BE108" s="138" t="str">
        <f t="shared" si="98"/>
        <v>Филе куриное</v>
      </c>
      <c r="BF108" s="138" t="str">
        <f t="shared" si="98"/>
        <v>Фарш говяжий</v>
      </c>
      <c r="BG108" s="138" t="str">
        <f t="shared" si="98"/>
        <v>Печень куриная</v>
      </c>
      <c r="BH108" s="138" t="str">
        <f t="shared" si="98"/>
        <v>Филе минтая</v>
      </c>
      <c r="BI108" s="138" t="str">
        <f t="shared" si="98"/>
        <v>Филе сельди слабосол.</v>
      </c>
      <c r="BJ108" s="138" t="str">
        <f t="shared" si="98"/>
        <v>Картофель</v>
      </c>
      <c r="BK108" s="138" t="str">
        <f t="shared" si="98"/>
        <v>Морковь</v>
      </c>
      <c r="BL108" s="138" t="str">
        <f t="shared" si="98"/>
        <v>Лук</v>
      </c>
      <c r="BM108" s="138" t="str">
        <f t="shared" si="98"/>
        <v>Капуста</v>
      </c>
      <c r="BN108" s="138" t="str">
        <f t="shared" si="98"/>
        <v>Свекла</v>
      </c>
      <c r="BO108" s="138" t="str">
        <f t="shared" si="98"/>
        <v>Томатная паста</v>
      </c>
      <c r="BP108" s="138" t="str">
        <f t="shared" si="98"/>
        <v>Масло растительное</v>
      </c>
      <c r="BQ108" s="138" t="str">
        <f t="shared" si="98"/>
        <v>Соль</v>
      </c>
      <c r="BR108" s="141" t="str">
        <f t="shared" ref="BR108" si="100">BR58</f>
        <v>Лимонная кислота</v>
      </c>
      <c r="BS108" s="154" t="s">
        <v>3</v>
      </c>
      <c r="BT108" s="152" t="s">
        <v>4</v>
      </c>
    </row>
    <row r="109" spans="1:72" ht="36.75" customHeight="1">
      <c r="A109" s="144"/>
      <c r="B109" s="3" t="s">
        <v>5</v>
      </c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36"/>
      <c r="X109" s="139"/>
      <c r="Y109" s="139"/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  <c r="BA109" s="139"/>
      <c r="BB109" s="139"/>
      <c r="BC109" s="139"/>
      <c r="BD109" s="139"/>
      <c r="BE109" s="139"/>
      <c r="BF109" s="139"/>
      <c r="BG109" s="139"/>
      <c r="BH109" s="139"/>
      <c r="BI109" s="139"/>
      <c r="BJ109" s="139"/>
      <c r="BK109" s="139"/>
      <c r="BL109" s="139"/>
      <c r="BM109" s="139"/>
      <c r="BN109" s="139"/>
      <c r="BO109" s="139"/>
      <c r="BP109" s="139"/>
      <c r="BQ109" s="139"/>
      <c r="BR109" s="142"/>
      <c r="BS109" s="155"/>
      <c r="BT109" s="153"/>
    </row>
    <row r="110" spans="1:72">
      <c r="A110" s="145" t="s">
        <v>19</v>
      </c>
      <c r="B110" s="19" t="str">
        <f>B31</f>
        <v>Картофельное пюре</v>
      </c>
      <c r="C110" s="148">
        <f>$E$6</f>
        <v>1</v>
      </c>
      <c r="D110" s="4">
        <f>D31</f>
        <v>0</v>
      </c>
      <c r="E110" s="4">
        <f t="shared" ref="E110:BQ114" si="101">E31</f>
        <v>0</v>
      </c>
      <c r="F110" s="4">
        <f t="shared" si="101"/>
        <v>0</v>
      </c>
      <c r="G110" s="4">
        <f t="shared" si="101"/>
        <v>0</v>
      </c>
      <c r="H110" s="4">
        <f t="shared" si="101"/>
        <v>0</v>
      </c>
      <c r="I110" s="4">
        <f t="shared" si="101"/>
        <v>0</v>
      </c>
      <c r="J110" s="4">
        <f t="shared" si="101"/>
        <v>1.7000000000000001E-2</v>
      </c>
      <c r="K110" s="4">
        <f t="shared" si="101"/>
        <v>4.0000000000000001E-3</v>
      </c>
      <c r="L110" s="4">
        <f t="shared" si="101"/>
        <v>0</v>
      </c>
      <c r="M110" s="4">
        <f t="shared" si="101"/>
        <v>0</v>
      </c>
      <c r="N110" s="4">
        <f t="shared" si="101"/>
        <v>0</v>
      </c>
      <c r="O110" s="4">
        <f t="shared" si="101"/>
        <v>0</v>
      </c>
      <c r="P110" s="4">
        <f t="shared" si="101"/>
        <v>0</v>
      </c>
      <c r="Q110" s="4">
        <f t="shared" si="101"/>
        <v>0</v>
      </c>
      <c r="R110" s="4">
        <f t="shared" si="101"/>
        <v>0</v>
      </c>
      <c r="S110" s="4">
        <f t="shared" si="101"/>
        <v>0</v>
      </c>
      <c r="T110" s="4">
        <f t="shared" si="101"/>
        <v>0</v>
      </c>
      <c r="U110" s="4">
        <f t="shared" si="101"/>
        <v>0</v>
      </c>
      <c r="V110" s="4">
        <f t="shared" si="101"/>
        <v>0</v>
      </c>
      <c r="W110" s="4">
        <f>W31</f>
        <v>0</v>
      </c>
      <c r="X110" s="4">
        <f t="shared" si="101"/>
        <v>0</v>
      </c>
      <c r="Y110" s="4">
        <f t="shared" si="101"/>
        <v>0</v>
      </c>
      <c r="Z110" s="4">
        <f t="shared" si="101"/>
        <v>0</v>
      </c>
      <c r="AA110" s="4">
        <f t="shared" si="101"/>
        <v>0</v>
      </c>
      <c r="AB110" s="4">
        <f t="shared" si="101"/>
        <v>0</v>
      </c>
      <c r="AC110" s="4">
        <f t="shared" si="101"/>
        <v>0</v>
      </c>
      <c r="AD110" s="4">
        <f t="shared" si="101"/>
        <v>0</v>
      </c>
      <c r="AE110" s="4">
        <f t="shared" si="101"/>
        <v>0</v>
      </c>
      <c r="AF110" s="4">
        <f t="shared" ref="AF110:AI113" si="102">AF31</f>
        <v>0</v>
      </c>
      <c r="AG110" s="4">
        <f t="shared" si="102"/>
        <v>0</v>
      </c>
      <c r="AH110" s="4">
        <f t="shared" si="102"/>
        <v>0</v>
      </c>
      <c r="AI110" s="4">
        <f t="shared" si="102"/>
        <v>0</v>
      </c>
      <c r="AJ110" s="4">
        <f t="shared" si="101"/>
        <v>0</v>
      </c>
      <c r="AK110" s="4">
        <f t="shared" si="101"/>
        <v>0</v>
      </c>
      <c r="AL110" s="4">
        <f t="shared" si="101"/>
        <v>0</v>
      </c>
      <c r="AM110" s="4">
        <f t="shared" si="101"/>
        <v>0</v>
      </c>
      <c r="AN110" s="4">
        <f t="shared" si="101"/>
        <v>0</v>
      </c>
      <c r="AO110" s="4">
        <f t="shared" si="101"/>
        <v>0</v>
      </c>
      <c r="AP110" s="4">
        <f t="shared" si="101"/>
        <v>0</v>
      </c>
      <c r="AQ110" s="4">
        <f t="shared" si="101"/>
        <v>0</v>
      </c>
      <c r="AR110" s="4">
        <f t="shared" si="101"/>
        <v>0</v>
      </c>
      <c r="AS110" s="4">
        <f t="shared" si="101"/>
        <v>0</v>
      </c>
      <c r="AT110" s="4">
        <f t="shared" si="101"/>
        <v>0</v>
      </c>
      <c r="AU110" s="4">
        <f t="shared" si="101"/>
        <v>0</v>
      </c>
      <c r="AV110" s="4">
        <f t="shared" si="101"/>
        <v>0</v>
      </c>
      <c r="AW110" s="4">
        <f t="shared" si="101"/>
        <v>0</v>
      </c>
      <c r="AX110" s="4">
        <f t="shared" si="101"/>
        <v>0</v>
      </c>
      <c r="AY110" s="4">
        <f t="shared" si="101"/>
        <v>0</v>
      </c>
      <c r="AZ110" s="4">
        <f t="shared" si="101"/>
        <v>0</v>
      </c>
      <c r="BA110" s="4">
        <f t="shared" si="101"/>
        <v>0</v>
      </c>
      <c r="BB110" s="4">
        <f t="shared" si="101"/>
        <v>0</v>
      </c>
      <c r="BC110" s="4">
        <f t="shared" si="101"/>
        <v>0</v>
      </c>
      <c r="BD110" s="4">
        <f t="shared" si="101"/>
        <v>0</v>
      </c>
      <c r="BE110" s="4">
        <f t="shared" si="101"/>
        <v>0</v>
      </c>
      <c r="BF110" s="4">
        <f t="shared" si="101"/>
        <v>0</v>
      </c>
      <c r="BG110" s="4">
        <f t="shared" si="101"/>
        <v>0</v>
      </c>
      <c r="BH110" s="4">
        <f t="shared" si="101"/>
        <v>0</v>
      </c>
      <c r="BI110" s="4">
        <f t="shared" si="101"/>
        <v>0</v>
      </c>
      <c r="BJ110" s="4">
        <f t="shared" si="101"/>
        <v>0.13600000000000001</v>
      </c>
      <c r="BK110" s="4">
        <f t="shared" si="101"/>
        <v>0</v>
      </c>
      <c r="BL110" s="4">
        <f t="shared" si="101"/>
        <v>0</v>
      </c>
      <c r="BM110" s="4">
        <f t="shared" si="101"/>
        <v>0</v>
      </c>
      <c r="BN110" s="4">
        <f t="shared" si="101"/>
        <v>0</v>
      </c>
      <c r="BO110" s="4">
        <f t="shared" si="101"/>
        <v>0</v>
      </c>
      <c r="BP110" s="4">
        <f t="shared" si="101"/>
        <v>0</v>
      </c>
      <c r="BQ110" s="4">
        <f t="shared" si="101"/>
        <v>1E-3</v>
      </c>
      <c r="BR110" s="74">
        <f t="shared" ref="BR110:BR113" si="103">BR31</f>
        <v>0</v>
      </c>
    </row>
    <row r="111" spans="1:72">
      <c r="A111" s="146"/>
      <c r="B111" s="19" t="str">
        <f>B32</f>
        <v>Свежий огурчик</v>
      </c>
      <c r="C111" s="149"/>
      <c r="D111" s="4">
        <f>D32</f>
        <v>0</v>
      </c>
      <c r="E111" s="4">
        <f t="shared" si="101"/>
        <v>0</v>
      </c>
      <c r="F111" s="4">
        <f t="shared" si="101"/>
        <v>0</v>
      </c>
      <c r="G111" s="4">
        <f t="shared" si="101"/>
        <v>0</v>
      </c>
      <c r="H111" s="4">
        <f t="shared" si="101"/>
        <v>0</v>
      </c>
      <c r="I111" s="4">
        <f t="shared" si="101"/>
        <v>0</v>
      </c>
      <c r="J111" s="4">
        <f t="shared" si="101"/>
        <v>0</v>
      </c>
      <c r="K111" s="4">
        <f t="shared" si="101"/>
        <v>0</v>
      </c>
      <c r="L111" s="4">
        <f t="shared" si="101"/>
        <v>0</v>
      </c>
      <c r="M111" s="4">
        <f t="shared" si="101"/>
        <v>0</v>
      </c>
      <c r="N111" s="4">
        <f t="shared" si="101"/>
        <v>0</v>
      </c>
      <c r="O111" s="4">
        <f t="shared" si="101"/>
        <v>0</v>
      </c>
      <c r="P111" s="4">
        <f t="shared" si="101"/>
        <v>0</v>
      </c>
      <c r="Q111" s="4">
        <f t="shared" si="101"/>
        <v>0</v>
      </c>
      <c r="R111" s="4">
        <f t="shared" si="101"/>
        <v>0</v>
      </c>
      <c r="S111" s="4">
        <f t="shared" si="101"/>
        <v>0</v>
      </c>
      <c r="T111" s="4">
        <f t="shared" si="101"/>
        <v>0</v>
      </c>
      <c r="U111" s="4">
        <f t="shared" si="101"/>
        <v>0</v>
      </c>
      <c r="V111" s="4">
        <f t="shared" si="101"/>
        <v>0</v>
      </c>
      <c r="W111" s="4">
        <f>W32</f>
        <v>0.03</v>
      </c>
      <c r="X111" s="4">
        <f t="shared" si="101"/>
        <v>0</v>
      </c>
      <c r="Y111" s="4">
        <f t="shared" si="101"/>
        <v>0</v>
      </c>
      <c r="Z111" s="4">
        <f t="shared" si="101"/>
        <v>0</v>
      </c>
      <c r="AA111" s="4">
        <f t="shared" si="101"/>
        <v>0</v>
      </c>
      <c r="AB111" s="4">
        <f t="shared" si="101"/>
        <v>0</v>
      </c>
      <c r="AC111" s="4">
        <f t="shared" si="101"/>
        <v>0</v>
      </c>
      <c r="AD111" s="4">
        <f t="shared" si="101"/>
        <v>0</v>
      </c>
      <c r="AE111" s="4">
        <f t="shared" si="101"/>
        <v>0</v>
      </c>
      <c r="AF111" s="4">
        <f t="shared" si="102"/>
        <v>0</v>
      </c>
      <c r="AG111" s="4">
        <f t="shared" si="102"/>
        <v>0</v>
      </c>
      <c r="AH111" s="4">
        <f t="shared" si="102"/>
        <v>0</v>
      </c>
      <c r="AI111" s="4">
        <f t="shared" si="102"/>
        <v>0</v>
      </c>
      <c r="AJ111" s="4">
        <f t="shared" si="101"/>
        <v>0</v>
      </c>
      <c r="AK111" s="4">
        <f t="shared" si="101"/>
        <v>0</v>
      </c>
      <c r="AL111" s="4">
        <f t="shared" si="101"/>
        <v>0</v>
      </c>
      <c r="AM111" s="4">
        <f t="shared" si="101"/>
        <v>0</v>
      </c>
      <c r="AN111" s="4">
        <f t="shared" si="101"/>
        <v>0</v>
      </c>
      <c r="AO111" s="4">
        <f t="shared" si="101"/>
        <v>0</v>
      </c>
      <c r="AP111" s="4">
        <f t="shared" si="101"/>
        <v>0</v>
      </c>
      <c r="AQ111" s="4">
        <f t="shared" si="101"/>
        <v>0</v>
      </c>
      <c r="AR111" s="4">
        <f t="shared" si="101"/>
        <v>0</v>
      </c>
      <c r="AS111" s="4">
        <f t="shared" si="101"/>
        <v>0</v>
      </c>
      <c r="AT111" s="4">
        <f t="shared" si="101"/>
        <v>0</v>
      </c>
      <c r="AU111" s="4">
        <f t="shared" si="101"/>
        <v>0</v>
      </c>
      <c r="AV111" s="4">
        <f t="shared" si="101"/>
        <v>0</v>
      </c>
      <c r="AW111" s="4">
        <f t="shared" si="101"/>
        <v>0</v>
      </c>
      <c r="AX111" s="4">
        <f t="shared" si="101"/>
        <v>0</v>
      </c>
      <c r="AY111" s="4">
        <f t="shared" si="101"/>
        <v>0</v>
      </c>
      <c r="AZ111" s="4">
        <f t="shared" si="101"/>
        <v>0</v>
      </c>
      <c r="BA111" s="4">
        <f t="shared" si="101"/>
        <v>0</v>
      </c>
      <c r="BB111" s="4">
        <f t="shared" si="101"/>
        <v>0</v>
      </c>
      <c r="BC111" s="4">
        <f t="shared" si="101"/>
        <v>0</v>
      </c>
      <c r="BD111" s="4">
        <f t="shared" si="101"/>
        <v>0</v>
      </c>
      <c r="BE111" s="4">
        <f t="shared" si="101"/>
        <v>0</v>
      </c>
      <c r="BF111" s="4">
        <f t="shared" si="101"/>
        <v>0</v>
      </c>
      <c r="BG111" s="4">
        <f t="shared" si="101"/>
        <v>0</v>
      </c>
      <c r="BH111" s="4">
        <f t="shared" si="101"/>
        <v>0</v>
      </c>
      <c r="BI111" s="4">
        <f t="shared" si="101"/>
        <v>0</v>
      </c>
      <c r="BJ111" s="4">
        <f t="shared" si="101"/>
        <v>0</v>
      </c>
      <c r="BK111" s="4">
        <f t="shared" si="101"/>
        <v>0</v>
      </c>
      <c r="BL111" s="4">
        <f t="shared" si="101"/>
        <v>0</v>
      </c>
      <c r="BM111" s="4">
        <f t="shared" si="101"/>
        <v>0</v>
      </c>
      <c r="BN111" s="4">
        <f t="shared" si="101"/>
        <v>0</v>
      </c>
      <c r="BO111" s="4">
        <f t="shared" si="101"/>
        <v>0</v>
      </c>
      <c r="BP111" s="4">
        <f t="shared" si="101"/>
        <v>0</v>
      </c>
      <c r="BQ111" s="4">
        <f t="shared" si="101"/>
        <v>0</v>
      </c>
      <c r="BR111" s="74">
        <f t="shared" si="103"/>
        <v>0</v>
      </c>
    </row>
    <row r="112" spans="1:72">
      <c r="A112" s="146"/>
      <c r="B112" s="19" t="str">
        <f>B33</f>
        <v>Хлеб пшеничный</v>
      </c>
      <c r="C112" s="149"/>
      <c r="D112" s="4">
        <f>D33</f>
        <v>0.02</v>
      </c>
      <c r="E112" s="4">
        <f t="shared" si="101"/>
        <v>0</v>
      </c>
      <c r="F112" s="4">
        <f t="shared" si="101"/>
        <v>0</v>
      </c>
      <c r="G112" s="4">
        <f t="shared" si="101"/>
        <v>0</v>
      </c>
      <c r="H112" s="4">
        <f t="shared" si="101"/>
        <v>0</v>
      </c>
      <c r="I112" s="4">
        <f t="shared" si="101"/>
        <v>0</v>
      </c>
      <c r="J112" s="4">
        <f t="shared" si="101"/>
        <v>0</v>
      </c>
      <c r="K112" s="4">
        <f t="shared" si="101"/>
        <v>0</v>
      </c>
      <c r="L112" s="4">
        <f t="shared" si="101"/>
        <v>0</v>
      </c>
      <c r="M112" s="4">
        <f t="shared" si="101"/>
        <v>0</v>
      </c>
      <c r="N112" s="4">
        <f t="shared" si="101"/>
        <v>0</v>
      </c>
      <c r="O112" s="4">
        <f t="shared" si="101"/>
        <v>0</v>
      </c>
      <c r="P112" s="4">
        <f t="shared" si="101"/>
        <v>0</v>
      </c>
      <c r="Q112" s="4">
        <f t="shared" si="101"/>
        <v>0</v>
      </c>
      <c r="R112" s="4">
        <f t="shared" si="101"/>
        <v>0</v>
      </c>
      <c r="S112" s="4">
        <f t="shared" si="101"/>
        <v>0</v>
      </c>
      <c r="T112" s="4">
        <f t="shared" si="101"/>
        <v>0</v>
      </c>
      <c r="U112" s="4">
        <f t="shared" si="101"/>
        <v>0</v>
      </c>
      <c r="V112" s="4">
        <f t="shared" si="101"/>
        <v>0</v>
      </c>
      <c r="W112" s="4">
        <f>W33</f>
        <v>0</v>
      </c>
      <c r="X112" s="4">
        <f t="shared" si="101"/>
        <v>0</v>
      </c>
      <c r="Y112" s="4">
        <f t="shared" si="101"/>
        <v>0</v>
      </c>
      <c r="Z112" s="4">
        <f t="shared" si="101"/>
        <v>0</v>
      </c>
      <c r="AA112" s="4">
        <f t="shared" si="101"/>
        <v>0</v>
      </c>
      <c r="AB112" s="4">
        <f t="shared" si="101"/>
        <v>0</v>
      </c>
      <c r="AC112" s="4">
        <f t="shared" si="101"/>
        <v>0</v>
      </c>
      <c r="AD112" s="4">
        <f t="shared" si="101"/>
        <v>0</v>
      </c>
      <c r="AE112" s="4">
        <f t="shared" si="101"/>
        <v>0</v>
      </c>
      <c r="AF112" s="4">
        <f t="shared" si="102"/>
        <v>0</v>
      </c>
      <c r="AG112" s="4">
        <f t="shared" si="102"/>
        <v>0</v>
      </c>
      <c r="AH112" s="4">
        <f t="shared" si="102"/>
        <v>0</v>
      </c>
      <c r="AI112" s="4">
        <f t="shared" si="102"/>
        <v>0</v>
      </c>
      <c r="AJ112" s="4">
        <f t="shared" si="101"/>
        <v>0</v>
      </c>
      <c r="AK112" s="4">
        <f t="shared" si="101"/>
        <v>0</v>
      </c>
      <c r="AL112" s="4">
        <f t="shared" si="101"/>
        <v>0</v>
      </c>
      <c r="AM112" s="4">
        <f t="shared" si="101"/>
        <v>0</v>
      </c>
      <c r="AN112" s="4">
        <f t="shared" si="101"/>
        <v>0</v>
      </c>
      <c r="AO112" s="4">
        <f t="shared" si="101"/>
        <v>0</v>
      </c>
      <c r="AP112" s="4">
        <f t="shared" si="101"/>
        <v>0</v>
      </c>
      <c r="AQ112" s="4">
        <f t="shared" si="101"/>
        <v>0</v>
      </c>
      <c r="AR112" s="4">
        <f t="shared" si="101"/>
        <v>0</v>
      </c>
      <c r="AS112" s="4">
        <f t="shared" si="101"/>
        <v>0</v>
      </c>
      <c r="AT112" s="4">
        <f t="shared" si="101"/>
        <v>0</v>
      </c>
      <c r="AU112" s="4">
        <f t="shared" si="101"/>
        <v>0</v>
      </c>
      <c r="AV112" s="4">
        <f t="shared" si="101"/>
        <v>0</v>
      </c>
      <c r="AW112" s="4">
        <f t="shared" si="101"/>
        <v>0</v>
      </c>
      <c r="AX112" s="4">
        <f t="shared" si="101"/>
        <v>0</v>
      </c>
      <c r="AY112" s="4">
        <f t="shared" si="101"/>
        <v>0</v>
      </c>
      <c r="AZ112" s="4">
        <f t="shared" si="101"/>
        <v>0</v>
      </c>
      <c r="BA112" s="4">
        <f t="shared" si="101"/>
        <v>0</v>
      </c>
      <c r="BB112" s="4">
        <f t="shared" si="101"/>
        <v>0</v>
      </c>
      <c r="BC112" s="4">
        <f t="shared" si="101"/>
        <v>0</v>
      </c>
      <c r="BD112" s="4">
        <f t="shared" si="101"/>
        <v>0</v>
      </c>
      <c r="BE112" s="4">
        <f t="shared" si="101"/>
        <v>0</v>
      </c>
      <c r="BF112" s="4">
        <f t="shared" si="101"/>
        <v>0</v>
      </c>
      <c r="BG112" s="4">
        <f t="shared" si="101"/>
        <v>0</v>
      </c>
      <c r="BH112" s="4">
        <f t="shared" si="101"/>
        <v>0</v>
      </c>
      <c r="BI112" s="4">
        <f t="shared" si="101"/>
        <v>0</v>
      </c>
      <c r="BJ112" s="4">
        <f t="shared" si="101"/>
        <v>0</v>
      </c>
      <c r="BK112" s="4">
        <f t="shared" si="101"/>
        <v>0</v>
      </c>
      <c r="BL112" s="4">
        <f t="shared" si="101"/>
        <v>0</v>
      </c>
      <c r="BM112" s="4">
        <f t="shared" si="101"/>
        <v>0</v>
      </c>
      <c r="BN112" s="4">
        <f t="shared" si="101"/>
        <v>0</v>
      </c>
      <c r="BO112" s="4">
        <f t="shared" si="101"/>
        <v>0</v>
      </c>
      <c r="BP112" s="4">
        <f t="shared" si="101"/>
        <v>0</v>
      </c>
      <c r="BQ112" s="4">
        <f t="shared" si="101"/>
        <v>0</v>
      </c>
      <c r="BR112" s="74">
        <f t="shared" si="103"/>
        <v>0</v>
      </c>
    </row>
    <row r="113" spans="1:72">
      <c r="A113" s="146"/>
      <c r="B113" s="19" t="str">
        <f>B34</f>
        <v>Чай с сахаром</v>
      </c>
      <c r="C113" s="149"/>
      <c r="D113" s="4">
        <f>D34</f>
        <v>0</v>
      </c>
      <c r="E113" s="4">
        <f t="shared" si="101"/>
        <v>0</v>
      </c>
      <c r="F113" s="4">
        <f t="shared" si="101"/>
        <v>8.0000000000000002E-3</v>
      </c>
      <c r="G113" s="4">
        <f t="shared" si="101"/>
        <v>5.0000000000000001E-4</v>
      </c>
      <c r="H113" s="4">
        <f t="shared" si="101"/>
        <v>0</v>
      </c>
      <c r="I113" s="4">
        <f t="shared" si="101"/>
        <v>0</v>
      </c>
      <c r="J113" s="4">
        <f t="shared" si="101"/>
        <v>0</v>
      </c>
      <c r="K113" s="4">
        <f t="shared" si="101"/>
        <v>0</v>
      </c>
      <c r="L113" s="4">
        <f t="shared" si="101"/>
        <v>0</v>
      </c>
      <c r="M113" s="4">
        <f t="shared" si="101"/>
        <v>0</v>
      </c>
      <c r="N113" s="4">
        <f t="shared" si="101"/>
        <v>0</v>
      </c>
      <c r="O113" s="4">
        <f t="shared" si="101"/>
        <v>0</v>
      </c>
      <c r="P113" s="4">
        <f t="shared" si="101"/>
        <v>0</v>
      </c>
      <c r="Q113" s="4">
        <f t="shared" si="101"/>
        <v>0</v>
      </c>
      <c r="R113" s="4">
        <f t="shared" si="101"/>
        <v>0</v>
      </c>
      <c r="S113" s="4">
        <f t="shared" si="101"/>
        <v>0</v>
      </c>
      <c r="T113" s="4">
        <f t="shared" si="101"/>
        <v>0</v>
      </c>
      <c r="U113" s="4">
        <f t="shared" si="101"/>
        <v>0</v>
      </c>
      <c r="V113" s="4">
        <f t="shared" si="101"/>
        <v>0</v>
      </c>
      <c r="W113" s="4">
        <f>W34</f>
        <v>0</v>
      </c>
      <c r="X113" s="4">
        <f t="shared" si="101"/>
        <v>0</v>
      </c>
      <c r="Y113" s="4">
        <f t="shared" si="101"/>
        <v>0</v>
      </c>
      <c r="Z113" s="4">
        <f t="shared" si="101"/>
        <v>0</v>
      </c>
      <c r="AA113" s="4">
        <f t="shared" si="101"/>
        <v>0</v>
      </c>
      <c r="AB113" s="4">
        <f t="shared" si="101"/>
        <v>0</v>
      </c>
      <c r="AC113" s="4">
        <f t="shared" si="101"/>
        <v>0</v>
      </c>
      <c r="AD113" s="4">
        <f t="shared" si="101"/>
        <v>0</v>
      </c>
      <c r="AE113" s="4">
        <f t="shared" si="101"/>
        <v>0</v>
      </c>
      <c r="AF113" s="4">
        <f t="shared" si="102"/>
        <v>0</v>
      </c>
      <c r="AG113" s="4">
        <f t="shared" si="102"/>
        <v>0</v>
      </c>
      <c r="AH113" s="4">
        <f t="shared" si="102"/>
        <v>0</v>
      </c>
      <c r="AI113" s="4">
        <f t="shared" si="102"/>
        <v>0</v>
      </c>
      <c r="AJ113" s="4">
        <f t="shared" si="101"/>
        <v>0</v>
      </c>
      <c r="AK113" s="4">
        <f t="shared" si="101"/>
        <v>0</v>
      </c>
      <c r="AL113" s="4">
        <f t="shared" si="101"/>
        <v>0</v>
      </c>
      <c r="AM113" s="4">
        <f t="shared" si="101"/>
        <v>0</v>
      </c>
      <c r="AN113" s="4">
        <f t="shared" si="101"/>
        <v>0</v>
      </c>
      <c r="AO113" s="4">
        <f t="shared" si="101"/>
        <v>0</v>
      </c>
      <c r="AP113" s="4">
        <f t="shared" si="101"/>
        <v>0</v>
      </c>
      <c r="AQ113" s="4">
        <f t="shared" si="101"/>
        <v>0</v>
      </c>
      <c r="AR113" s="4">
        <f t="shared" si="101"/>
        <v>0</v>
      </c>
      <c r="AS113" s="4">
        <f t="shared" si="101"/>
        <v>0</v>
      </c>
      <c r="AT113" s="4">
        <f t="shared" si="101"/>
        <v>0</v>
      </c>
      <c r="AU113" s="4">
        <f t="shared" si="101"/>
        <v>0</v>
      </c>
      <c r="AV113" s="4">
        <f t="shared" si="101"/>
        <v>0</v>
      </c>
      <c r="AW113" s="4">
        <f t="shared" si="101"/>
        <v>0</v>
      </c>
      <c r="AX113" s="4">
        <f t="shared" si="101"/>
        <v>0</v>
      </c>
      <c r="AY113" s="4">
        <f t="shared" si="101"/>
        <v>0</v>
      </c>
      <c r="AZ113" s="4">
        <f t="shared" si="101"/>
        <v>0</v>
      </c>
      <c r="BA113" s="4">
        <f t="shared" si="101"/>
        <v>0</v>
      </c>
      <c r="BB113" s="4">
        <f t="shared" si="101"/>
        <v>0</v>
      </c>
      <c r="BC113" s="4">
        <f t="shared" si="101"/>
        <v>0</v>
      </c>
      <c r="BD113" s="4">
        <f t="shared" si="101"/>
        <v>0</v>
      </c>
      <c r="BE113" s="4">
        <f t="shared" si="101"/>
        <v>0</v>
      </c>
      <c r="BF113" s="4">
        <f t="shared" si="101"/>
        <v>0</v>
      </c>
      <c r="BG113" s="4">
        <f t="shared" si="101"/>
        <v>0</v>
      </c>
      <c r="BH113" s="4">
        <f t="shared" si="101"/>
        <v>0</v>
      </c>
      <c r="BI113" s="4">
        <f t="shared" si="101"/>
        <v>0</v>
      </c>
      <c r="BJ113" s="4">
        <f t="shared" si="101"/>
        <v>0</v>
      </c>
      <c r="BK113" s="4">
        <f t="shared" si="101"/>
        <v>0</v>
      </c>
      <c r="BL113" s="4">
        <f t="shared" si="101"/>
        <v>0</v>
      </c>
      <c r="BM113" s="4">
        <f t="shared" si="101"/>
        <v>0</v>
      </c>
      <c r="BN113" s="4">
        <f t="shared" si="101"/>
        <v>0</v>
      </c>
      <c r="BO113" s="4">
        <f t="shared" si="101"/>
        <v>0</v>
      </c>
      <c r="BP113" s="4">
        <f t="shared" si="101"/>
        <v>0</v>
      </c>
      <c r="BQ113" s="4">
        <f t="shared" si="101"/>
        <v>0</v>
      </c>
      <c r="BR113" s="74">
        <f t="shared" si="103"/>
        <v>0</v>
      </c>
    </row>
    <row r="114" spans="1:72">
      <c r="A114" s="147"/>
      <c r="B114" s="19">
        <f>B35</f>
        <v>0</v>
      </c>
      <c r="C114" s="150"/>
      <c r="D114" s="4">
        <f>D35</f>
        <v>0</v>
      </c>
      <c r="E114" s="4">
        <f t="shared" si="101"/>
        <v>0</v>
      </c>
      <c r="F114" s="4">
        <f t="shared" si="101"/>
        <v>0</v>
      </c>
      <c r="G114" s="4">
        <f t="shared" si="101"/>
        <v>0</v>
      </c>
      <c r="H114" s="4">
        <f t="shared" si="101"/>
        <v>0</v>
      </c>
      <c r="I114" s="4">
        <f t="shared" si="101"/>
        <v>0</v>
      </c>
      <c r="J114" s="4">
        <f t="shared" si="101"/>
        <v>0</v>
      </c>
      <c r="K114" s="4">
        <f t="shared" si="101"/>
        <v>0</v>
      </c>
      <c r="L114" s="4">
        <f t="shared" si="101"/>
        <v>0</v>
      </c>
      <c r="M114" s="4">
        <f t="shared" si="101"/>
        <v>0</v>
      </c>
      <c r="N114" s="4">
        <f t="shared" si="101"/>
        <v>0</v>
      </c>
      <c r="O114" s="4">
        <f t="shared" si="101"/>
        <v>0</v>
      </c>
      <c r="P114" s="4">
        <f t="shared" ref="P114:BQ114" si="104">P35</f>
        <v>0</v>
      </c>
      <c r="Q114" s="4">
        <f t="shared" si="104"/>
        <v>0</v>
      </c>
      <c r="R114" s="4">
        <f t="shared" si="104"/>
        <v>0</v>
      </c>
      <c r="S114" s="4">
        <f t="shared" si="104"/>
        <v>0</v>
      </c>
      <c r="T114" s="4">
        <f t="shared" si="104"/>
        <v>0</v>
      </c>
      <c r="U114" s="4">
        <f t="shared" si="104"/>
        <v>0</v>
      </c>
      <c r="V114" s="4">
        <f t="shared" si="104"/>
        <v>0</v>
      </c>
      <c r="W114" s="4">
        <f>W35</f>
        <v>0</v>
      </c>
      <c r="X114" s="4">
        <f t="shared" si="104"/>
        <v>0</v>
      </c>
      <c r="Y114" s="4">
        <f t="shared" si="104"/>
        <v>0</v>
      </c>
      <c r="Z114" s="4">
        <f t="shared" si="104"/>
        <v>0</v>
      </c>
      <c r="AA114" s="4">
        <f t="shared" si="104"/>
        <v>0</v>
      </c>
      <c r="AB114" s="4">
        <f t="shared" si="104"/>
        <v>0</v>
      </c>
      <c r="AC114" s="4">
        <f t="shared" si="104"/>
        <v>0</v>
      </c>
      <c r="AD114" s="4">
        <f t="shared" si="104"/>
        <v>0</v>
      </c>
      <c r="AE114" s="4">
        <f t="shared" si="104"/>
        <v>0</v>
      </c>
      <c r="AF114" s="4">
        <f t="shared" ref="AF114:AI114" si="105">AF35</f>
        <v>0</v>
      </c>
      <c r="AG114" s="4">
        <f t="shared" si="105"/>
        <v>0</v>
      </c>
      <c r="AH114" s="4">
        <f t="shared" si="105"/>
        <v>0</v>
      </c>
      <c r="AI114" s="4">
        <f t="shared" si="105"/>
        <v>0</v>
      </c>
      <c r="AJ114" s="4">
        <f t="shared" si="104"/>
        <v>0</v>
      </c>
      <c r="AK114" s="4">
        <f t="shared" si="104"/>
        <v>0</v>
      </c>
      <c r="AL114" s="4">
        <f t="shared" si="104"/>
        <v>0</v>
      </c>
      <c r="AM114" s="4">
        <f t="shared" si="104"/>
        <v>0</v>
      </c>
      <c r="AN114" s="4">
        <f t="shared" si="104"/>
        <v>0</v>
      </c>
      <c r="AO114" s="4">
        <f t="shared" si="104"/>
        <v>0</v>
      </c>
      <c r="AP114" s="4">
        <f t="shared" si="104"/>
        <v>0</v>
      </c>
      <c r="AQ114" s="4">
        <f t="shared" si="104"/>
        <v>0</v>
      </c>
      <c r="AR114" s="4">
        <f t="shared" si="104"/>
        <v>0</v>
      </c>
      <c r="AS114" s="4">
        <f t="shared" si="104"/>
        <v>0</v>
      </c>
      <c r="AT114" s="4">
        <f t="shared" si="104"/>
        <v>0</v>
      </c>
      <c r="AU114" s="4">
        <f t="shared" si="104"/>
        <v>0</v>
      </c>
      <c r="AV114" s="4">
        <f t="shared" si="104"/>
        <v>0</v>
      </c>
      <c r="AW114" s="4">
        <f t="shared" si="104"/>
        <v>0</v>
      </c>
      <c r="AX114" s="4">
        <f t="shared" si="104"/>
        <v>0</v>
      </c>
      <c r="AY114" s="4">
        <f t="shared" si="104"/>
        <v>0</v>
      </c>
      <c r="AZ114" s="4">
        <f t="shared" si="104"/>
        <v>0</v>
      </c>
      <c r="BA114" s="4">
        <f t="shared" si="104"/>
        <v>0</v>
      </c>
      <c r="BB114" s="4">
        <f t="shared" si="104"/>
        <v>0</v>
      </c>
      <c r="BC114" s="4">
        <f t="shared" si="104"/>
        <v>0</v>
      </c>
      <c r="BD114" s="4">
        <f t="shared" si="104"/>
        <v>0</v>
      </c>
      <c r="BE114" s="4">
        <f t="shared" si="104"/>
        <v>0</v>
      </c>
      <c r="BF114" s="4">
        <f t="shared" si="104"/>
        <v>0</v>
      </c>
      <c r="BG114" s="4">
        <f t="shared" si="104"/>
        <v>0</v>
      </c>
      <c r="BH114" s="4">
        <f t="shared" si="104"/>
        <v>0</v>
      </c>
      <c r="BI114" s="4">
        <f t="shared" si="104"/>
        <v>0</v>
      </c>
      <c r="BJ114" s="4">
        <f t="shared" si="104"/>
        <v>0</v>
      </c>
      <c r="BK114" s="4">
        <f t="shared" si="104"/>
        <v>0</v>
      </c>
      <c r="BL114" s="4">
        <f t="shared" si="104"/>
        <v>0</v>
      </c>
      <c r="BM114" s="4">
        <f t="shared" si="104"/>
        <v>0</v>
      </c>
      <c r="BN114" s="4">
        <f t="shared" si="104"/>
        <v>0</v>
      </c>
      <c r="BO114" s="4">
        <f t="shared" si="104"/>
        <v>0</v>
      </c>
      <c r="BP114" s="4">
        <f t="shared" si="104"/>
        <v>0</v>
      </c>
      <c r="BQ114" s="4">
        <f t="shared" si="104"/>
        <v>0</v>
      </c>
      <c r="BR114" s="74">
        <f t="shared" ref="BR114" si="106">BR35</f>
        <v>0</v>
      </c>
    </row>
    <row r="115" spans="1:72" ht="17.399999999999999">
      <c r="B115" s="20" t="s">
        <v>22</v>
      </c>
      <c r="C115" s="21"/>
      <c r="D115" s="22">
        <f>SUM(D110:D114)</f>
        <v>0.02</v>
      </c>
      <c r="E115" s="22">
        <f t="shared" ref="E115:BQ115" si="107">SUM(E110:E114)</f>
        <v>0</v>
      </c>
      <c r="F115" s="22">
        <f t="shared" si="107"/>
        <v>8.0000000000000002E-3</v>
      </c>
      <c r="G115" s="22">
        <f t="shared" si="107"/>
        <v>5.0000000000000001E-4</v>
      </c>
      <c r="H115" s="22">
        <f t="shared" si="107"/>
        <v>0</v>
      </c>
      <c r="I115" s="22">
        <f t="shared" si="107"/>
        <v>0</v>
      </c>
      <c r="J115" s="22">
        <f t="shared" si="107"/>
        <v>1.7000000000000001E-2</v>
      </c>
      <c r="K115" s="22">
        <f t="shared" si="107"/>
        <v>4.0000000000000001E-3</v>
      </c>
      <c r="L115" s="22">
        <f t="shared" si="107"/>
        <v>0</v>
      </c>
      <c r="M115" s="22">
        <f t="shared" si="107"/>
        <v>0</v>
      </c>
      <c r="N115" s="22">
        <f t="shared" si="107"/>
        <v>0</v>
      </c>
      <c r="O115" s="22">
        <f t="shared" si="107"/>
        <v>0</v>
      </c>
      <c r="P115" s="22">
        <f t="shared" si="107"/>
        <v>0</v>
      </c>
      <c r="Q115" s="22">
        <f t="shared" si="107"/>
        <v>0</v>
      </c>
      <c r="R115" s="22">
        <f t="shared" si="107"/>
        <v>0</v>
      </c>
      <c r="S115" s="22">
        <f t="shared" si="107"/>
        <v>0</v>
      </c>
      <c r="T115" s="22">
        <f t="shared" si="107"/>
        <v>0</v>
      </c>
      <c r="U115" s="22">
        <f t="shared" si="107"/>
        <v>0</v>
      </c>
      <c r="V115" s="22">
        <f t="shared" si="107"/>
        <v>0</v>
      </c>
      <c r="W115" s="22">
        <f>SUM(W110:W114)</f>
        <v>0.03</v>
      </c>
      <c r="X115" s="22">
        <f t="shared" si="107"/>
        <v>0</v>
      </c>
      <c r="Y115" s="22">
        <f t="shared" si="107"/>
        <v>0</v>
      </c>
      <c r="Z115" s="22">
        <f t="shared" si="107"/>
        <v>0</v>
      </c>
      <c r="AA115" s="22">
        <f t="shared" si="107"/>
        <v>0</v>
      </c>
      <c r="AB115" s="22">
        <f t="shared" si="107"/>
        <v>0</v>
      </c>
      <c r="AC115" s="22">
        <f t="shared" si="107"/>
        <v>0</v>
      </c>
      <c r="AD115" s="22">
        <f t="shared" si="107"/>
        <v>0</v>
      </c>
      <c r="AE115" s="22">
        <f t="shared" si="107"/>
        <v>0</v>
      </c>
      <c r="AF115" s="22">
        <f t="shared" ref="AF115:AI115" si="108">SUM(AF110:AF114)</f>
        <v>0</v>
      </c>
      <c r="AG115" s="22">
        <f t="shared" si="108"/>
        <v>0</v>
      </c>
      <c r="AH115" s="22">
        <f t="shared" si="108"/>
        <v>0</v>
      </c>
      <c r="AI115" s="22">
        <f t="shared" si="108"/>
        <v>0</v>
      </c>
      <c r="AJ115" s="22">
        <f t="shared" si="107"/>
        <v>0</v>
      </c>
      <c r="AK115" s="22">
        <f t="shared" si="107"/>
        <v>0</v>
      </c>
      <c r="AL115" s="22">
        <f t="shared" si="107"/>
        <v>0</v>
      </c>
      <c r="AM115" s="22">
        <f t="shared" si="107"/>
        <v>0</v>
      </c>
      <c r="AN115" s="22">
        <f t="shared" si="107"/>
        <v>0</v>
      </c>
      <c r="AO115" s="22">
        <f t="shared" si="107"/>
        <v>0</v>
      </c>
      <c r="AP115" s="22">
        <f t="shared" si="107"/>
        <v>0</v>
      </c>
      <c r="AQ115" s="22">
        <f t="shared" si="107"/>
        <v>0</v>
      </c>
      <c r="AR115" s="22">
        <f t="shared" si="107"/>
        <v>0</v>
      </c>
      <c r="AS115" s="22">
        <f t="shared" si="107"/>
        <v>0</v>
      </c>
      <c r="AT115" s="22">
        <f t="shared" si="107"/>
        <v>0</v>
      </c>
      <c r="AU115" s="22">
        <f t="shared" si="107"/>
        <v>0</v>
      </c>
      <c r="AV115" s="22">
        <f t="shared" si="107"/>
        <v>0</v>
      </c>
      <c r="AW115" s="22">
        <f t="shared" si="107"/>
        <v>0</v>
      </c>
      <c r="AX115" s="22">
        <f t="shared" si="107"/>
        <v>0</v>
      </c>
      <c r="AY115" s="22">
        <f t="shared" si="107"/>
        <v>0</v>
      </c>
      <c r="AZ115" s="22">
        <f t="shared" si="107"/>
        <v>0</v>
      </c>
      <c r="BA115" s="22">
        <f t="shared" si="107"/>
        <v>0</v>
      </c>
      <c r="BB115" s="22">
        <f t="shared" si="107"/>
        <v>0</v>
      </c>
      <c r="BC115" s="22">
        <f t="shared" si="107"/>
        <v>0</v>
      </c>
      <c r="BD115" s="22">
        <f t="shared" si="107"/>
        <v>0</v>
      </c>
      <c r="BE115" s="22">
        <f t="shared" si="107"/>
        <v>0</v>
      </c>
      <c r="BF115" s="22">
        <f t="shared" si="107"/>
        <v>0</v>
      </c>
      <c r="BG115" s="22">
        <f t="shared" si="107"/>
        <v>0</v>
      </c>
      <c r="BH115" s="22">
        <f t="shared" si="107"/>
        <v>0</v>
      </c>
      <c r="BI115" s="22">
        <f t="shared" si="107"/>
        <v>0</v>
      </c>
      <c r="BJ115" s="22">
        <f t="shared" si="107"/>
        <v>0.13600000000000001</v>
      </c>
      <c r="BK115" s="22">
        <f t="shared" si="107"/>
        <v>0</v>
      </c>
      <c r="BL115" s="22">
        <f t="shared" si="107"/>
        <v>0</v>
      </c>
      <c r="BM115" s="22">
        <f t="shared" si="107"/>
        <v>0</v>
      </c>
      <c r="BN115" s="22">
        <f t="shared" si="107"/>
        <v>0</v>
      </c>
      <c r="BO115" s="22">
        <f t="shared" si="107"/>
        <v>0</v>
      </c>
      <c r="BP115" s="22">
        <f t="shared" si="107"/>
        <v>0</v>
      </c>
      <c r="BQ115" s="22">
        <f t="shared" si="107"/>
        <v>1E-3</v>
      </c>
      <c r="BR115" s="77">
        <f t="shared" ref="BR115" si="109">SUM(BR110:BR114)</f>
        <v>0</v>
      </c>
    </row>
    <row r="116" spans="1:72" ht="17.399999999999999">
      <c r="B116" s="20" t="s">
        <v>23</v>
      </c>
      <c r="C116" s="21"/>
      <c r="D116" s="23">
        <f t="shared" ref="D116:BQ116" si="110">PRODUCT(D115,$E$6)</f>
        <v>0.02</v>
      </c>
      <c r="E116" s="23">
        <f t="shared" si="110"/>
        <v>0</v>
      </c>
      <c r="F116" s="23">
        <f t="shared" si="110"/>
        <v>8.0000000000000002E-3</v>
      </c>
      <c r="G116" s="23">
        <f t="shared" si="110"/>
        <v>5.0000000000000001E-4</v>
      </c>
      <c r="H116" s="23">
        <f t="shared" si="110"/>
        <v>0</v>
      </c>
      <c r="I116" s="23">
        <f t="shared" si="110"/>
        <v>0</v>
      </c>
      <c r="J116" s="23">
        <f t="shared" si="110"/>
        <v>1.7000000000000001E-2</v>
      </c>
      <c r="K116" s="23">
        <f t="shared" si="110"/>
        <v>4.0000000000000001E-3</v>
      </c>
      <c r="L116" s="23">
        <f t="shared" si="110"/>
        <v>0</v>
      </c>
      <c r="M116" s="23">
        <f t="shared" si="110"/>
        <v>0</v>
      </c>
      <c r="N116" s="23">
        <f t="shared" si="110"/>
        <v>0</v>
      </c>
      <c r="O116" s="23">
        <f t="shared" si="110"/>
        <v>0</v>
      </c>
      <c r="P116" s="23">
        <f t="shared" si="110"/>
        <v>0</v>
      </c>
      <c r="Q116" s="23">
        <f t="shared" si="110"/>
        <v>0</v>
      </c>
      <c r="R116" s="23">
        <f t="shared" si="110"/>
        <v>0</v>
      </c>
      <c r="S116" s="23">
        <f t="shared" si="110"/>
        <v>0</v>
      </c>
      <c r="T116" s="23">
        <f t="shared" si="110"/>
        <v>0</v>
      </c>
      <c r="U116" s="23">
        <f t="shared" si="110"/>
        <v>0</v>
      </c>
      <c r="V116" s="23">
        <f t="shared" si="110"/>
        <v>0</v>
      </c>
      <c r="W116" s="23">
        <f>PRODUCT(W115,$E$6)</f>
        <v>0.03</v>
      </c>
      <c r="X116" s="23">
        <f t="shared" si="110"/>
        <v>0</v>
      </c>
      <c r="Y116" s="23">
        <f t="shared" si="110"/>
        <v>0</v>
      </c>
      <c r="Z116" s="23">
        <f t="shared" si="110"/>
        <v>0</v>
      </c>
      <c r="AA116" s="23">
        <f t="shared" si="110"/>
        <v>0</v>
      </c>
      <c r="AB116" s="23">
        <f t="shared" si="110"/>
        <v>0</v>
      </c>
      <c r="AC116" s="23">
        <f t="shared" si="110"/>
        <v>0</v>
      </c>
      <c r="AD116" s="23">
        <f t="shared" si="110"/>
        <v>0</v>
      </c>
      <c r="AE116" s="23">
        <f t="shared" si="110"/>
        <v>0</v>
      </c>
      <c r="AF116" s="23">
        <f t="shared" ref="AF116:AI116" si="111">PRODUCT(AF115,$E$6)</f>
        <v>0</v>
      </c>
      <c r="AG116" s="23">
        <f t="shared" si="111"/>
        <v>0</v>
      </c>
      <c r="AH116" s="23">
        <f t="shared" si="111"/>
        <v>0</v>
      </c>
      <c r="AI116" s="23">
        <f t="shared" si="111"/>
        <v>0</v>
      </c>
      <c r="AJ116" s="23">
        <f t="shared" si="110"/>
        <v>0</v>
      </c>
      <c r="AK116" s="23">
        <f t="shared" si="110"/>
        <v>0</v>
      </c>
      <c r="AL116" s="23">
        <f t="shared" si="110"/>
        <v>0</v>
      </c>
      <c r="AM116" s="23">
        <f t="shared" si="110"/>
        <v>0</v>
      </c>
      <c r="AN116" s="23">
        <f t="shared" si="110"/>
        <v>0</v>
      </c>
      <c r="AO116" s="23">
        <f t="shared" si="110"/>
        <v>0</v>
      </c>
      <c r="AP116" s="23">
        <f t="shared" si="110"/>
        <v>0</v>
      </c>
      <c r="AQ116" s="23">
        <f t="shared" si="110"/>
        <v>0</v>
      </c>
      <c r="AR116" s="23">
        <f t="shared" si="110"/>
        <v>0</v>
      </c>
      <c r="AS116" s="23">
        <f t="shared" si="110"/>
        <v>0</v>
      </c>
      <c r="AT116" s="23">
        <f t="shared" si="110"/>
        <v>0</v>
      </c>
      <c r="AU116" s="23">
        <f t="shared" si="110"/>
        <v>0</v>
      </c>
      <c r="AV116" s="23">
        <f t="shared" si="110"/>
        <v>0</v>
      </c>
      <c r="AW116" s="23">
        <f t="shared" si="110"/>
        <v>0</v>
      </c>
      <c r="AX116" s="23">
        <f t="shared" si="110"/>
        <v>0</v>
      </c>
      <c r="AY116" s="23">
        <f t="shared" si="110"/>
        <v>0</v>
      </c>
      <c r="AZ116" s="23">
        <f t="shared" si="110"/>
        <v>0</v>
      </c>
      <c r="BA116" s="23">
        <f t="shared" si="110"/>
        <v>0</v>
      </c>
      <c r="BB116" s="23">
        <f t="shared" si="110"/>
        <v>0</v>
      </c>
      <c r="BC116" s="23">
        <f t="shared" si="110"/>
        <v>0</v>
      </c>
      <c r="BD116" s="23">
        <f t="shared" si="110"/>
        <v>0</v>
      </c>
      <c r="BE116" s="23">
        <f t="shared" si="110"/>
        <v>0</v>
      </c>
      <c r="BF116" s="23">
        <f t="shared" si="110"/>
        <v>0</v>
      </c>
      <c r="BG116" s="23">
        <f t="shared" si="110"/>
        <v>0</v>
      </c>
      <c r="BH116" s="23">
        <f t="shared" si="110"/>
        <v>0</v>
      </c>
      <c r="BI116" s="23">
        <f t="shared" si="110"/>
        <v>0</v>
      </c>
      <c r="BJ116" s="23">
        <f t="shared" si="110"/>
        <v>0.13600000000000001</v>
      </c>
      <c r="BK116" s="23">
        <f t="shared" si="110"/>
        <v>0</v>
      </c>
      <c r="BL116" s="23">
        <f t="shared" si="110"/>
        <v>0</v>
      </c>
      <c r="BM116" s="23">
        <f t="shared" si="110"/>
        <v>0</v>
      </c>
      <c r="BN116" s="23">
        <f t="shared" si="110"/>
        <v>0</v>
      </c>
      <c r="BO116" s="23">
        <f t="shared" si="110"/>
        <v>0</v>
      </c>
      <c r="BP116" s="23">
        <f t="shared" si="110"/>
        <v>0</v>
      </c>
      <c r="BQ116" s="23">
        <f t="shared" si="110"/>
        <v>1E-3</v>
      </c>
      <c r="BR116" s="78">
        <f t="shared" ref="BR116" si="112">PRODUCT(BR115,$E$6)</f>
        <v>0</v>
      </c>
    </row>
    <row r="118" spans="1:72" ht="17.399999999999999">
      <c r="A118" s="24"/>
      <c r="B118" s="25" t="s">
        <v>24</v>
      </c>
      <c r="C118" s="26" t="s">
        <v>25</v>
      </c>
      <c r="D118" s="27">
        <f>D50</f>
        <v>90.9</v>
      </c>
      <c r="E118" s="27">
        <f t="shared" ref="E118:BQ118" si="113">E50</f>
        <v>96</v>
      </c>
      <c r="F118" s="27">
        <f t="shared" si="113"/>
        <v>91</v>
      </c>
      <c r="G118" s="27">
        <f t="shared" si="113"/>
        <v>816</v>
      </c>
      <c r="H118" s="27">
        <f t="shared" si="113"/>
        <v>1680</v>
      </c>
      <c r="I118" s="27">
        <f t="shared" si="113"/>
        <v>1050</v>
      </c>
      <c r="J118" s="27">
        <f t="shared" si="113"/>
        <v>90.57</v>
      </c>
      <c r="K118" s="27">
        <f t="shared" si="113"/>
        <v>1166.67</v>
      </c>
      <c r="L118" s="27">
        <f t="shared" si="113"/>
        <v>255.2</v>
      </c>
      <c r="M118" s="27">
        <f t="shared" si="113"/>
        <v>833</v>
      </c>
      <c r="N118" s="27">
        <f t="shared" si="113"/>
        <v>126.38</v>
      </c>
      <c r="O118" s="27">
        <f t="shared" si="113"/>
        <v>387.53</v>
      </c>
      <c r="P118" s="27">
        <f t="shared" si="113"/>
        <v>663.16</v>
      </c>
      <c r="Q118" s="27">
        <f t="shared" si="113"/>
        <v>526.66999999999996</v>
      </c>
      <c r="R118" s="27">
        <f t="shared" si="113"/>
        <v>1295</v>
      </c>
      <c r="S118" s="27">
        <f t="shared" si="113"/>
        <v>0</v>
      </c>
      <c r="T118" s="27">
        <f t="shared" si="113"/>
        <v>0</v>
      </c>
      <c r="U118" s="27">
        <f t="shared" si="113"/>
        <v>1012</v>
      </c>
      <c r="V118" s="27">
        <f t="shared" si="113"/>
        <v>470.67</v>
      </c>
      <c r="W118" s="27">
        <f>W50</f>
        <v>348</v>
      </c>
      <c r="X118" s="27">
        <f t="shared" si="113"/>
        <v>9.4</v>
      </c>
      <c r="Y118" s="27">
        <f t="shared" si="113"/>
        <v>266.5</v>
      </c>
      <c r="Z118" s="27">
        <f t="shared" si="113"/>
        <v>367</v>
      </c>
      <c r="AA118" s="27">
        <f t="shared" si="113"/>
        <v>524</v>
      </c>
      <c r="AB118" s="27">
        <f t="shared" si="113"/>
        <v>330</v>
      </c>
      <c r="AC118" s="27">
        <f t="shared" si="113"/>
        <v>299</v>
      </c>
      <c r="AD118" s="27">
        <f t="shared" si="113"/>
        <v>148</v>
      </c>
      <c r="AE118" s="27">
        <f t="shared" si="113"/>
        <v>842</v>
      </c>
      <c r="AF118" s="27"/>
      <c r="AG118" s="27"/>
      <c r="AH118" s="27">
        <f t="shared" si="113"/>
        <v>359</v>
      </c>
      <c r="AI118" s="27"/>
      <c r="AJ118" s="27">
        <f t="shared" si="113"/>
        <v>309.10000000000002</v>
      </c>
      <c r="AK118" s="27">
        <f t="shared" si="113"/>
        <v>94</v>
      </c>
      <c r="AL118" s="27">
        <f t="shared" si="113"/>
        <v>73</v>
      </c>
      <c r="AM118" s="27">
        <f t="shared" si="113"/>
        <v>51.6</v>
      </c>
      <c r="AN118" s="27">
        <f t="shared" si="113"/>
        <v>250</v>
      </c>
      <c r="AO118" s="27">
        <f t="shared" si="113"/>
        <v>272</v>
      </c>
      <c r="AP118" s="27">
        <f t="shared" si="113"/>
        <v>0</v>
      </c>
      <c r="AQ118" s="27">
        <f t="shared" si="113"/>
        <v>425</v>
      </c>
      <c r="AR118" s="27">
        <f t="shared" si="113"/>
        <v>800</v>
      </c>
      <c r="AS118" s="27">
        <f t="shared" si="113"/>
        <v>294.25</v>
      </c>
      <c r="AT118" s="27">
        <f t="shared" si="113"/>
        <v>95</v>
      </c>
      <c r="AU118" s="27">
        <f t="shared" si="113"/>
        <v>87.33</v>
      </c>
      <c r="AV118" s="27">
        <f t="shared" si="113"/>
        <v>73.33</v>
      </c>
      <c r="AW118" s="27">
        <f t="shared" si="113"/>
        <v>80</v>
      </c>
      <c r="AX118" s="27">
        <f t="shared" si="113"/>
        <v>89.29</v>
      </c>
      <c r="AY118" s="27">
        <f t="shared" si="113"/>
        <v>63.75</v>
      </c>
      <c r="AZ118" s="27">
        <f t="shared" si="113"/>
        <v>104.62</v>
      </c>
      <c r="BA118" s="27">
        <f t="shared" si="113"/>
        <v>81.33</v>
      </c>
      <c r="BB118" s="27">
        <f t="shared" si="113"/>
        <v>71.67</v>
      </c>
      <c r="BC118" s="27">
        <f t="shared" si="113"/>
        <v>152.66999999999999</v>
      </c>
      <c r="BD118" s="27">
        <f t="shared" si="113"/>
        <v>378</v>
      </c>
      <c r="BE118" s="27">
        <f t="shared" si="113"/>
        <v>574</v>
      </c>
      <c r="BF118" s="27">
        <f t="shared" si="113"/>
        <v>696</v>
      </c>
      <c r="BG118" s="27">
        <f t="shared" si="113"/>
        <v>324</v>
      </c>
      <c r="BH118" s="27">
        <f t="shared" si="113"/>
        <v>604</v>
      </c>
      <c r="BI118" s="27">
        <f t="shared" si="113"/>
        <v>0</v>
      </c>
      <c r="BJ118" s="27">
        <f t="shared" si="113"/>
        <v>38</v>
      </c>
      <c r="BK118" s="27">
        <f t="shared" si="113"/>
        <v>38</v>
      </c>
      <c r="BL118" s="27">
        <f t="shared" si="113"/>
        <v>33</v>
      </c>
      <c r="BM118" s="27">
        <f t="shared" si="113"/>
        <v>43</v>
      </c>
      <c r="BN118" s="27">
        <f t="shared" si="113"/>
        <v>43</v>
      </c>
      <c r="BO118" s="27">
        <f t="shared" si="113"/>
        <v>306.32</v>
      </c>
      <c r="BP118" s="27">
        <f t="shared" si="113"/>
        <v>190</v>
      </c>
      <c r="BQ118" s="27">
        <f t="shared" si="113"/>
        <v>26</v>
      </c>
      <c r="BR118" s="77">
        <f t="shared" ref="BR118" si="114">BR50</f>
        <v>0</v>
      </c>
    </row>
    <row r="119" spans="1:72" ht="17.399999999999999">
      <c r="B119" s="20" t="s">
        <v>26</v>
      </c>
      <c r="C119" s="21" t="s">
        <v>25</v>
      </c>
      <c r="D119" s="22">
        <f>D118/1000</f>
        <v>9.0900000000000009E-2</v>
      </c>
      <c r="E119" s="22">
        <f t="shared" ref="E119:BQ119" si="115">E118/1000</f>
        <v>9.6000000000000002E-2</v>
      </c>
      <c r="F119" s="22">
        <f t="shared" si="115"/>
        <v>9.0999999999999998E-2</v>
      </c>
      <c r="G119" s="22">
        <f t="shared" si="115"/>
        <v>0.81599999999999995</v>
      </c>
      <c r="H119" s="22">
        <f t="shared" si="115"/>
        <v>1.68</v>
      </c>
      <c r="I119" s="22">
        <f t="shared" si="115"/>
        <v>1.05</v>
      </c>
      <c r="J119" s="22">
        <f t="shared" si="115"/>
        <v>9.0569999999999998E-2</v>
      </c>
      <c r="K119" s="22">
        <f t="shared" si="115"/>
        <v>1.1666700000000001</v>
      </c>
      <c r="L119" s="22">
        <f t="shared" si="115"/>
        <v>0.25519999999999998</v>
      </c>
      <c r="M119" s="22">
        <f t="shared" si="115"/>
        <v>0.83299999999999996</v>
      </c>
      <c r="N119" s="22">
        <f t="shared" si="115"/>
        <v>0.12637999999999999</v>
      </c>
      <c r="O119" s="22">
        <f t="shared" si="115"/>
        <v>0.38752999999999999</v>
      </c>
      <c r="P119" s="22">
        <f t="shared" si="115"/>
        <v>0.66315999999999997</v>
      </c>
      <c r="Q119" s="22">
        <f t="shared" si="115"/>
        <v>0.52666999999999997</v>
      </c>
      <c r="R119" s="22">
        <f t="shared" si="115"/>
        <v>1.2949999999999999</v>
      </c>
      <c r="S119" s="22">
        <f t="shared" si="115"/>
        <v>0</v>
      </c>
      <c r="T119" s="22">
        <f t="shared" si="115"/>
        <v>0</v>
      </c>
      <c r="U119" s="22">
        <f t="shared" si="115"/>
        <v>1.012</v>
      </c>
      <c r="V119" s="22">
        <f t="shared" si="115"/>
        <v>0.47067000000000003</v>
      </c>
      <c r="W119" s="22">
        <f>W118/1000</f>
        <v>0.34799999999999998</v>
      </c>
      <c r="X119" s="22">
        <f t="shared" si="115"/>
        <v>9.4000000000000004E-3</v>
      </c>
      <c r="Y119" s="22">
        <f t="shared" si="115"/>
        <v>0.26650000000000001</v>
      </c>
      <c r="Z119" s="22">
        <f t="shared" si="115"/>
        <v>0.36699999999999999</v>
      </c>
      <c r="AA119" s="22">
        <f t="shared" si="115"/>
        <v>0.52400000000000002</v>
      </c>
      <c r="AB119" s="22">
        <f t="shared" si="115"/>
        <v>0.33</v>
      </c>
      <c r="AC119" s="22">
        <f t="shared" si="115"/>
        <v>0.29899999999999999</v>
      </c>
      <c r="AD119" s="22">
        <f t="shared" si="115"/>
        <v>0.14799999999999999</v>
      </c>
      <c r="AE119" s="22">
        <f t="shared" si="115"/>
        <v>0.84199999999999997</v>
      </c>
      <c r="AF119" s="22">
        <f t="shared" ref="AF119:AI119" si="116">AF118/1000</f>
        <v>0</v>
      </c>
      <c r="AG119" s="22">
        <f t="shared" si="116"/>
        <v>0</v>
      </c>
      <c r="AH119" s="22">
        <f t="shared" si="116"/>
        <v>0.35899999999999999</v>
      </c>
      <c r="AI119" s="22">
        <f t="shared" si="116"/>
        <v>0</v>
      </c>
      <c r="AJ119" s="22">
        <f t="shared" si="115"/>
        <v>0.30910000000000004</v>
      </c>
      <c r="AK119" s="22">
        <f t="shared" si="115"/>
        <v>9.4E-2</v>
      </c>
      <c r="AL119" s="22">
        <f t="shared" si="115"/>
        <v>7.2999999999999995E-2</v>
      </c>
      <c r="AM119" s="22">
        <f t="shared" si="115"/>
        <v>5.16E-2</v>
      </c>
      <c r="AN119" s="22">
        <f t="shared" si="115"/>
        <v>0.25</v>
      </c>
      <c r="AO119" s="22">
        <f t="shared" si="115"/>
        <v>0.27200000000000002</v>
      </c>
      <c r="AP119" s="22">
        <f t="shared" si="115"/>
        <v>0</v>
      </c>
      <c r="AQ119" s="22">
        <f t="shared" si="115"/>
        <v>0.42499999999999999</v>
      </c>
      <c r="AR119" s="22">
        <f t="shared" si="115"/>
        <v>0.8</v>
      </c>
      <c r="AS119" s="22">
        <f t="shared" si="115"/>
        <v>0.29425000000000001</v>
      </c>
      <c r="AT119" s="22">
        <f t="shared" si="115"/>
        <v>9.5000000000000001E-2</v>
      </c>
      <c r="AU119" s="22">
        <f t="shared" si="115"/>
        <v>8.7330000000000005E-2</v>
      </c>
      <c r="AV119" s="22">
        <f t="shared" si="115"/>
        <v>7.3329999999999992E-2</v>
      </c>
      <c r="AW119" s="22">
        <f t="shared" si="115"/>
        <v>0.08</v>
      </c>
      <c r="AX119" s="22">
        <f t="shared" si="115"/>
        <v>8.9290000000000008E-2</v>
      </c>
      <c r="AY119" s="22">
        <f t="shared" si="115"/>
        <v>6.3750000000000001E-2</v>
      </c>
      <c r="AZ119" s="22">
        <f t="shared" si="115"/>
        <v>0.10462</v>
      </c>
      <c r="BA119" s="22">
        <f t="shared" si="115"/>
        <v>8.133E-2</v>
      </c>
      <c r="BB119" s="22">
        <f t="shared" si="115"/>
        <v>7.1669999999999998E-2</v>
      </c>
      <c r="BC119" s="22">
        <f t="shared" si="115"/>
        <v>0.15267</v>
      </c>
      <c r="BD119" s="22">
        <f t="shared" si="115"/>
        <v>0.378</v>
      </c>
      <c r="BE119" s="22">
        <f t="shared" si="115"/>
        <v>0.57399999999999995</v>
      </c>
      <c r="BF119" s="22">
        <f t="shared" si="115"/>
        <v>0.69599999999999995</v>
      </c>
      <c r="BG119" s="22">
        <f t="shared" si="115"/>
        <v>0.32400000000000001</v>
      </c>
      <c r="BH119" s="22">
        <f t="shared" si="115"/>
        <v>0.60399999999999998</v>
      </c>
      <c r="BI119" s="22">
        <f t="shared" si="115"/>
        <v>0</v>
      </c>
      <c r="BJ119" s="22">
        <f t="shared" si="115"/>
        <v>3.7999999999999999E-2</v>
      </c>
      <c r="BK119" s="22">
        <f t="shared" si="115"/>
        <v>3.7999999999999999E-2</v>
      </c>
      <c r="BL119" s="22">
        <f t="shared" si="115"/>
        <v>3.3000000000000002E-2</v>
      </c>
      <c r="BM119" s="22">
        <f t="shared" si="115"/>
        <v>4.2999999999999997E-2</v>
      </c>
      <c r="BN119" s="22">
        <f t="shared" si="115"/>
        <v>4.2999999999999997E-2</v>
      </c>
      <c r="BO119" s="22">
        <f t="shared" si="115"/>
        <v>0.30631999999999998</v>
      </c>
      <c r="BP119" s="22">
        <f t="shared" si="115"/>
        <v>0.19</v>
      </c>
      <c r="BQ119" s="22">
        <f t="shared" si="115"/>
        <v>2.5999999999999999E-2</v>
      </c>
      <c r="BR119" s="77">
        <f t="shared" ref="BR119" si="117">BR118/1000</f>
        <v>0</v>
      </c>
    </row>
    <row r="120" spans="1:72" ht="17.399999999999999">
      <c r="A120" s="28"/>
      <c r="B120" s="29" t="s">
        <v>27</v>
      </c>
      <c r="C120" s="151"/>
      <c r="D120" s="30">
        <f>D116*D118</f>
        <v>1.8180000000000001</v>
      </c>
      <c r="E120" s="30">
        <f t="shared" ref="E120:BQ120" si="118">E116*E118</f>
        <v>0</v>
      </c>
      <c r="F120" s="30">
        <f t="shared" si="118"/>
        <v>0.72799999999999998</v>
      </c>
      <c r="G120" s="30">
        <f t="shared" si="118"/>
        <v>0.40800000000000003</v>
      </c>
      <c r="H120" s="30">
        <f t="shared" si="118"/>
        <v>0</v>
      </c>
      <c r="I120" s="30">
        <f t="shared" si="118"/>
        <v>0</v>
      </c>
      <c r="J120" s="30">
        <f t="shared" si="118"/>
        <v>1.53969</v>
      </c>
      <c r="K120" s="30">
        <f t="shared" si="118"/>
        <v>4.6666800000000004</v>
      </c>
      <c r="L120" s="30">
        <f t="shared" si="118"/>
        <v>0</v>
      </c>
      <c r="M120" s="30">
        <f t="shared" si="118"/>
        <v>0</v>
      </c>
      <c r="N120" s="30">
        <f t="shared" si="118"/>
        <v>0</v>
      </c>
      <c r="O120" s="30">
        <f t="shared" si="118"/>
        <v>0</v>
      </c>
      <c r="P120" s="30">
        <f t="shared" si="118"/>
        <v>0</v>
      </c>
      <c r="Q120" s="30">
        <f t="shared" si="118"/>
        <v>0</v>
      </c>
      <c r="R120" s="30">
        <f t="shared" si="118"/>
        <v>0</v>
      </c>
      <c r="S120" s="30">
        <f t="shared" si="118"/>
        <v>0</v>
      </c>
      <c r="T120" s="30">
        <f t="shared" si="118"/>
        <v>0</v>
      </c>
      <c r="U120" s="30">
        <f t="shared" si="118"/>
        <v>0</v>
      </c>
      <c r="V120" s="30">
        <f t="shared" si="118"/>
        <v>0</v>
      </c>
      <c r="W120" s="30">
        <f>W116*W118</f>
        <v>10.44</v>
      </c>
      <c r="X120" s="30">
        <f t="shared" si="118"/>
        <v>0</v>
      </c>
      <c r="Y120" s="30">
        <f t="shared" si="118"/>
        <v>0</v>
      </c>
      <c r="Z120" s="30">
        <f t="shared" si="118"/>
        <v>0</v>
      </c>
      <c r="AA120" s="30">
        <f t="shared" si="118"/>
        <v>0</v>
      </c>
      <c r="AB120" s="30">
        <f t="shared" si="118"/>
        <v>0</v>
      </c>
      <c r="AC120" s="30">
        <f t="shared" si="118"/>
        <v>0</v>
      </c>
      <c r="AD120" s="30">
        <f t="shared" si="118"/>
        <v>0</v>
      </c>
      <c r="AE120" s="30">
        <f t="shared" si="118"/>
        <v>0</v>
      </c>
      <c r="AF120" s="30">
        <f t="shared" ref="AF120:AI120" si="119">AF116*AF118</f>
        <v>0</v>
      </c>
      <c r="AG120" s="30">
        <f t="shared" si="119"/>
        <v>0</v>
      </c>
      <c r="AH120" s="30">
        <f t="shared" si="119"/>
        <v>0</v>
      </c>
      <c r="AI120" s="30">
        <f t="shared" si="119"/>
        <v>0</v>
      </c>
      <c r="AJ120" s="30">
        <f t="shared" si="118"/>
        <v>0</v>
      </c>
      <c r="AK120" s="30">
        <f t="shared" si="118"/>
        <v>0</v>
      </c>
      <c r="AL120" s="30">
        <f t="shared" si="118"/>
        <v>0</v>
      </c>
      <c r="AM120" s="30">
        <f t="shared" si="118"/>
        <v>0</v>
      </c>
      <c r="AN120" s="30">
        <f t="shared" si="118"/>
        <v>0</v>
      </c>
      <c r="AO120" s="30">
        <f t="shared" si="118"/>
        <v>0</v>
      </c>
      <c r="AP120" s="30">
        <f t="shared" si="118"/>
        <v>0</v>
      </c>
      <c r="AQ120" s="30">
        <f t="shared" si="118"/>
        <v>0</v>
      </c>
      <c r="AR120" s="30">
        <f t="shared" si="118"/>
        <v>0</v>
      </c>
      <c r="AS120" s="30">
        <f t="shared" si="118"/>
        <v>0</v>
      </c>
      <c r="AT120" s="30">
        <f t="shared" si="118"/>
        <v>0</v>
      </c>
      <c r="AU120" s="30">
        <f t="shared" si="118"/>
        <v>0</v>
      </c>
      <c r="AV120" s="30">
        <f t="shared" si="118"/>
        <v>0</v>
      </c>
      <c r="AW120" s="30">
        <f t="shared" si="118"/>
        <v>0</v>
      </c>
      <c r="AX120" s="30">
        <f t="shared" si="118"/>
        <v>0</v>
      </c>
      <c r="AY120" s="30">
        <f t="shared" si="118"/>
        <v>0</v>
      </c>
      <c r="AZ120" s="30">
        <f t="shared" si="118"/>
        <v>0</v>
      </c>
      <c r="BA120" s="30">
        <f t="shared" si="118"/>
        <v>0</v>
      </c>
      <c r="BB120" s="30">
        <f t="shared" si="118"/>
        <v>0</v>
      </c>
      <c r="BC120" s="30">
        <f t="shared" si="118"/>
        <v>0</v>
      </c>
      <c r="BD120" s="30">
        <f t="shared" si="118"/>
        <v>0</v>
      </c>
      <c r="BE120" s="30">
        <f t="shared" si="118"/>
        <v>0</v>
      </c>
      <c r="BF120" s="30">
        <f t="shared" si="118"/>
        <v>0</v>
      </c>
      <c r="BG120" s="30">
        <f t="shared" si="118"/>
        <v>0</v>
      </c>
      <c r="BH120" s="30">
        <f t="shared" si="118"/>
        <v>0</v>
      </c>
      <c r="BI120" s="30">
        <f t="shared" si="118"/>
        <v>0</v>
      </c>
      <c r="BJ120" s="30">
        <f t="shared" si="118"/>
        <v>5.1680000000000001</v>
      </c>
      <c r="BK120" s="30">
        <f t="shared" si="118"/>
        <v>0</v>
      </c>
      <c r="BL120" s="30">
        <f t="shared" si="118"/>
        <v>0</v>
      </c>
      <c r="BM120" s="30">
        <f t="shared" si="118"/>
        <v>0</v>
      </c>
      <c r="BN120" s="30">
        <f t="shared" si="118"/>
        <v>0</v>
      </c>
      <c r="BO120" s="30">
        <f t="shared" si="118"/>
        <v>0</v>
      </c>
      <c r="BP120" s="30">
        <f t="shared" si="118"/>
        <v>0</v>
      </c>
      <c r="BQ120" s="30">
        <f t="shared" si="118"/>
        <v>2.6000000000000002E-2</v>
      </c>
      <c r="BR120" s="79">
        <f t="shared" ref="BR120" si="120">BR116*BR118</f>
        <v>0</v>
      </c>
      <c r="BS120" s="31">
        <f>SUM(D120:BQ120)</f>
        <v>24.794369999999997</v>
      </c>
      <c r="BT120" s="32">
        <f>BS120/$C$9</f>
        <v>24.794369999999997</v>
      </c>
    </row>
    <row r="121" spans="1:72" ht="17.399999999999999">
      <c r="A121" s="28"/>
      <c r="B121" s="29" t="s">
        <v>28</v>
      </c>
      <c r="C121" s="151"/>
      <c r="D121" s="30">
        <f>D116*D118</f>
        <v>1.8180000000000001</v>
      </c>
      <c r="E121" s="30">
        <f t="shared" ref="E121:BQ121" si="121">E116*E118</f>
        <v>0</v>
      </c>
      <c r="F121" s="30">
        <f t="shared" si="121"/>
        <v>0.72799999999999998</v>
      </c>
      <c r="G121" s="30">
        <f t="shared" si="121"/>
        <v>0.40800000000000003</v>
      </c>
      <c r="H121" s="30">
        <f t="shared" si="121"/>
        <v>0</v>
      </c>
      <c r="I121" s="30">
        <f t="shared" si="121"/>
        <v>0</v>
      </c>
      <c r="J121" s="30">
        <f t="shared" si="121"/>
        <v>1.53969</v>
      </c>
      <c r="K121" s="30">
        <f t="shared" si="121"/>
        <v>4.6666800000000004</v>
      </c>
      <c r="L121" s="30">
        <f t="shared" si="121"/>
        <v>0</v>
      </c>
      <c r="M121" s="30">
        <f t="shared" si="121"/>
        <v>0</v>
      </c>
      <c r="N121" s="30">
        <f t="shared" si="121"/>
        <v>0</v>
      </c>
      <c r="O121" s="30">
        <f t="shared" si="121"/>
        <v>0</v>
      </c>
      <c r="P121" s="30">
        <f t="shared" si="121"/>
        <v>0</v>
      </c>
      <c r="Q121" s="30">
        <f t="shared" si="121"/>
        <v>0</v>
      </c>
      <c r="R121" s="30">
        <f t="shared" si="121"/>
        <v>0</v>
      </c>
      <c r="S121" s="30">
        <f t="shared" si="121"/>
        <v>0</v>
      </c>
      <c r="T121" s="30">
        <f t="shared" si="121"/>
        <v>0</v>
      </c>
      <c r="U121" s="30">
        <f t="shared" si="121"/>
        <v>0</v>
      </c>
      <c r="V121" s="30">
        <f t="shared" si="121"/>
        <v>0</v>
      </c>
      <c r="W121" s="30">
        <f>W116*W118</f>
        <v>10.44</v>
      </c>
      <c r="X121" s="30">
        <f t="shared" si="121"/>
        <v>0</v>
      </c>
      <c r="Y121" s="30">
        <f t="shared" si="121"/>
        <v>0</v>
      </c>
      <c r="Z121" s="30">
        <f t="shared" si="121"/>
        <v>0</v>
      </c>
      <c r="AA121" s="30">
        <f t="shared" si="121"/>
        <v>0</v>
      </c>
      <c r="AB121" s="30">
        <f t="shared" si="121"/>
        <v>0</v>
      </c>
      <c r="AC121" s="30">
        <f t="shared" si="121"/>
        <v>0</v>
      </c>
      <c r="AD121" s="30">
        <f t="shared" si="121"/>
        <v>0</v>
      </c>
      <c r="AE121" s="30">
        <f t="shared" si="121"/>
        <v>0</v>
      </c>
      <c r="AF121" s="30">
        <f t="shared" ref="AF121:AI121" si="122">AF116*AF118</f>
        <v>0</v>
      </c>
      <c r="AG121" s="30">
        <f t="shared" si="122"/>
        <v>0</v>
      </c>
      <c r="AH121" s="30">
        <f t="shared" si="122"/>
        <v>0</v>
      </c>
      <c r="AI121" s="30">
        <f t="shared" si="122"/>
        <v>0</v>
      </c>
      <c r="AJ121" s="30">
        <f t="shared" si="121"/>
        <v>0</v>
      </c>
      <c r="AK121" s="30">
        <f t="shared" si="121"/>
        <v>0</v>
      </c>
      <c r="AL121" s="30">
        <f t="shared" si="121"/>
        <v>0</v>
      </c>
      <c r="AM121" s="30">
        <f t="shared" si="121"/>
        <v>0</v>
      </c>
      <c r="AN121" s="30">
        <f t="shared" si="121"/>
        <v>0</v>
      </c>
      <c r="AO121" s="30">
        <f t="shared" si="121"/>
        <v>0</v>
      </c>
      <c r="AP121" s="30">
        <f t="shared" si="121"/>
        <v>0</v>
      </c>
      <c r="AQ121" s="30">
        <f t="shared" si="121"/>
        <v>0</v>
      </c>
      <c r="AR121" s="30">
        <f t="shared" si="121"/>
        <v>0</v>
      </c>
      <c r="AS121" s="30">
        <f t="shared" si="121"/>
        <v>0</v>
      </c>
      <c r="AT121" s="30">
        <f t="shared" si="121"/>
        <v>0</v>
      </c>
      <c r="AU121" s="30">
        <f t="shared" si="121"/>
        <v>0</v>
      </c>
      <c r="AV121" s="30">
        <f t="shared" si="121"/>
        <v>0</v>
      </c>
      <c r="AW121" s="30">
        <f t="shared" si="121"/>
        <v>0</v>
      </c>
      <c r="AX121" s="30">
        <f t="shared" si="121"/>
        <v>0</v>
      </c>
      <c r="AY121" s="30">
        <f t="shared" si="121"/>
        <v>0</v>
      </c>
      <c r="AZ121" s="30">
        <f t="shared" si="121"/>
        <v>0</v>
      </c>
      <c r="BA121" s="30">
        <f t="shared" si="121"/>
        <v>0</v>
      </c>
      <c r="BB121" s="30">
        <f t="shared" si="121"/>
        <v>0</v>
      </c>
      <c r="BC121" s="30">
        <f t="shared" si="121"/>
        <v>0</v>
      </c>
      <c r="BD121" s="30">
        <f t="shared" si="121"/>
        <v>0</v>
      </c>
      <c r="BE121" s="30">
        <f t="shared" si="121"/>
        <v>0</v>
      </c>
      <c r="BF121" s="30">
        <f t="shared" si="121"/>
        <v>0</v>
      </c>
      <c r="BG121" s="30">
        <f t="shared" si="121"/>
        <v>0</v>
      </c>
      <c r="BH121" s="30">
        <f t="shared" si="121"/>
        <v>0</v>
      </c>
      <c r="BI121" s="30">
        <f t="shared" si="121"/>
        <v>0</v>
      </c>
      <c r="BJ121" s="30">
        <f t="shared" si="121"/>
        <v>5.1680000000000001</v>
      </c>
      <c r="BK121" s="30">
        <f t="shared" si="121"/>
        <v>0</v>
      </c>
      <c r="BL121" s="30">
        <f t="shared" si="121"/>
        <v>0</v>
      </c>
      <c r="BM121" s="30">
        <f t="shared" si="121"/>
        <v>0</v>
      </c>
      <c r="BN121" s="30">
        <f t="shared" si="121"/>
        <v>0</v>
      </c>
      <c r="BO121" s="30">
        <f t="shared" si="121"/>
        <v>0</v>
      </c>
      <c r="BP121" s="30">
        <f t="shared" si="121"/>
        <v>0</v>
      </c>
      <c r="BQ121" s="30">
        <f t="shared" si="121"/>
        <v>2.6000000000000002E-2</v>
      </c>
      <c r="BR121" s="79">
        <f t="shared" ref="BR121" si="123">BR116*BR118</f>
        <v>0</v>
      </c>
      <c r="BS121" s="31">
        <f>SUM(D121:BQ121)</f>
        <v>24.794369999999997</v>
      </c>
      <c r="BT121" s="32">
        <f>BS121/$C$9</f>
        <v>24.794369999999997</v>
      </c>
    </row>
  </sheetData>
  <mergeCells count="373">
    <mergeCell ref="A14:A17"/>
    <mergeCell ref="A110:A114"/>
    <mergeCell ref="C110:C114"/>
    <mergeCell ref="C120:C121"/>
    <mergeCell ref="BN108:BN109"/>
    <mergeCell ref="BO108:BO109"/>
    <mergeCell ref="BP108:BP109"/>
    <mergeCell ref="BQ108:BQ109"/>
    <mergeCell ref="BS108:BS109"/>
    <mergeCell ref="AV108:AV109"/>
    <mergeCell ref="AW108:AW109"/>
    <mergeCell ref="AX108:AX109"/>
    <mergeCell ref="AY108:AY109"/>
    <mergeCell ref="AZ108:AZ109"/>
    <mergeCell ref="BA108:BA109"/>
    <mergeCell ref="AP108:AP109"/>
    <mergeCell ref="AQ108:AQ109"/>
    <mergeCell ref="AR108:AR109"/>
    <mergeCell ref="AS108:AS109"/>
    <mergeCell ref="AT108:AT109"/>
    <mergeCell ref="AU108:AU109"/>
    <mergeCell ref="AJ108:AJ109"/>
    <mergeCell ref="AK108:AK109"/>
    <mergeCell ref="AL108:AL109"/>
    <mergeCell ref="BT108:BT109"/>
    <mergeCell ref="BH108:BH109"/>
    <mergeCell ref="BI108:BI109"/>
    <mergeCell ref="BJ108:BJ109"/>
    <mergeCell ref="BK108:BK109"/>
    <mergeCell ref="BL108:BL109"/>
    <mergeCell ref="BM108:BM109"/>
    <mergeCell ref="BB108:BB109"/>
    <mergeCell ref="BC108:BC109"/>
    <mergeCell ref="BD108:BD109"/>
    <mergeCell ref="BE108:BE109"/>
    <mergeCell ref="BF108:BF109"/>
    <mergeCell ref="BG108:BG109"/>
    <mergeCell ref="AM108:AM109"/>
    <mergeCell ref="AN108:AN109"/>
    <mergeCell ref="AO108:AO109"/>
    <mergeCell ref="AA108:AA109"/>
    <mergeCell ref="AB108:AB109"/>
    <mergeCell ref="AC108:AC109"/>
    <mergeCell ref="AD108:AD109"/>
    <mergeCell ref="AE108:AE109"/>
    <mergeCell ref="AH108:AH109"/>
    <mergeCell ref="AF108:AF109"/>
    <mergeCell ref="AG108:AG109"/>
    <mergeCell ref="AI108:AI109"/>
    <mergeCell ref="T108:T109"/>
    <mergeCell ref="U108:U109"/>
    <mergeCell ref="V108:V109"/>
    <mergeCell ref="X108:X109"/>
    <mergeCell ref="Y108:Y109"/>
    <mergeCell ref="Z108:Z109"/>
    <mergeCell ref="N108:N109"/>
    <mergeCell ref="O108:O109"/>
    <mergeCell ref="P108:P109"/>
    <mergeCell ref="Q108:Q109"/>
    <mergeCell ref="R108:R109"/>
    <mergeCell ref="S108:S109"/>
    <mergeCell ref="H108:H109"/>
    <mergeCell ref="I108:I109"/>
    <mergeCell ref="J108:J109"/>
    <mergeCell ref="K108:K109"/>
    <mergeCell ref="L108:L109"/>
    <mergeCell ref="M108:M109"/>
    <mergeCell ref="A108:A109"/>
    <mergeCell ref="C108:C109"/>
    <mergeCell ref="D108:D109"/>
    <mergeCell ref="E108:E109"/>
    <mergeCell ref="F108:F109"/>
    <mergeCell ref="G108:G109"/>
    <mergeCell ref="BQ92:BQ93"/>
    <mergeCell ref="BS92:BS93"/>
    <mergeCell ref="BT92:BT93"/>
    <mergeCell ref="A94:A98"/>
    <mergeCell ref="C94:C98"/>
    <mergeCell ref="C104:C105"/>
    <mergeCell ref="BK92:BK93"/>
    <mergeCell ref="BL92:BL93"/>
    <mergeCell ref="BM92:BM93"/>
    <mergeCell ref="BN92:BN93"/>
    <mergeCell ref="BO92:BO93"/>
    <mergeCell ref="BP92:BP93"/>
    <mergeCell ref="BE92:BE93"/>
    <mergeCell ref="BF92:BF93"/>
    <mergeCell ref="BG92:BG93"/>
    <mergeCell ref="BH92:BH93"/>
    <mergeCell ref="BI92:BI93"/>
    <mergeCell ref="BJ92:BJ93"/>
    <mergeCell ref="AY92:AY93"/>
    <mergeCell ref="AZ92:AZ93"/>
    <mergeCell ref="BA92:BA93"/>
    <mergeCell ref="BB92:BB93"/>
    <mergeCell ref="BC92:BC93"/>
    <mergeCell ref="BD92:BD93"/>
    <mergeCell ref="AS92:AS93"/>
    <mergeCell ref="AT92:AT93"/>
    <mergeCell ref="AU92:AU93"/>
    <mergeCell ref="AV92:AV93"/>
    <mergeCell ref="AW92:AW93"/>
    <mergeCell ref="AX92:AX93"/>
    <mergeCell ref="AM92:AM93"/>
    <mergeCell ref="AN92:AN93"/>
    <mergeCell ref="AO92:AO93"/>
    <mergeCell ref="AP92:AP93"/>
    <mergeCell ref="AQ92:AQ93"/>
    <mergeCell ref="AR92:AR93"/>
    <mergeCell ref="AD92:AD93"/>
    <mergeCell ref="AE92:AE93"/>
    <mergeCell ref="AH92:AH93"/>
    <mergeCell ref="AJ92:AJ93"/>
    <mergeCell ref="AK92:AK93"/>
    <mergeCell ref="AL92:AL93"/>
    <mergeCell ref="X92:X93"/>
    <mergeCell ref="Y92:Y93"/>
    <mergeCell ref="Z92:Z93"/>
    <mergeCell ref="AA92:AA93"/>
    <mergeCell ref="AB92:AB93"/>
    <mergeCell ref="AC92:AC93"/>
    <mergeCell ref="AF92:AF93"/>
    <mergeCell ref="AG92:AG93"/>
    <mergeCell ref="AI92:AI93"/>
    <mergeCell ref="Q92:Q93"/>
    <mergeCell ref="R92:R93"/>
    <mergeCell ref="S92:S93"/>
    <mergeCell ref="T92:T93"/>
    <mergeCell ref="U92:U93"/>
    <mergeCell ref="V92:V93"/>
    <mergeCell ref="K92:K93"/>
    <mergeCell ref="L92:L93"/>
    <mergeCell ref="M92:M93"/>
    <mergeCell ref="N92:N93"/>
    <mergeCell ref="O92:O93"/>
    <mergeCell ref="P92:P93"/>
    <mergeCell ref="E92:E93"/>
    <mergeCell ref="F92:F93"/>
    <mergeCell ref="G92:G93"/>
    <mergeCell ref="H92:H93"/>
    <mergeCell ref="I92:I93"/>
    <mergeCell ref="J92:J93"/>
    <mergeCell ref="A76:A82"/>
    <mergeCell ref="C76:C82"/>
    <mergeCell ref="C88:C89"/>
    <mergeCell ref="A92:A93"/>
    <mergeCell ref="C92:C93"/>
    <mergeCell ref="D92:D93"/>
    <mergeCell ref="BN74:BN75"/>
    <mergeCell ref="BO74:BO75"/>
    <mergeCell ref="BP74:BP75"/>
    <mergeCell ref="BQ74:BQ75"/>
    <mergeCell ref="BS74:BS75"/>
    <mergeCell ref="BT74:BT75"/>
    <mergeCell ref="BH74:BH75"/>
    <mergeCell ref="BI74:BI75"/>
    <mergeCell ref="BJ74:BJ75"/>
    <mergeCell ref="BK74:BK75"/>
    <mergeCell ref="BL74:BL75"/>
    <mergeCell ref="BM74:BM75"/>
    <mergeCell ref="BB74:BB75"/>
    <mergeCell ref="BC74:BC75"/>
    <mergeCell ref="BD74:BD75"/>
    <mergeCell ref="BE74:BE75"/>
    <mergeCell ref="BF74:BF75"/>
    <mergeCell ref="BG74:BG75"/>
    <mergeCell ref="AV74:AV75"/>
    <mergeCell ref="AW74:AW75"/>
    <mergeCell ref="AX74:AX75"/>
    <mergeCell ref="AY74:AY75"/>
    <mergeCell ref="AZ74:AZ75"/>
    <mergeCell ref="BA74:BA75"/>
    <mergeCell ref="AP74:AP75"/>
    <mergeCell ref="AQ74:AQ75"/>
    <mergeCell ref="AR74:AR75"/>
    <mergeCell ref="AS74:AS75"/>
    <mergeCell ref="AT74:AT75"/>
    <mergeCell ref="AU74:AU75"/>
    <mergeCell ref="AJ74:AJ75"/>
    <mergeCell ref="AK74:AK75"/>
    <mergeCell ref="AL74:AL75"/>
    <mergeCell ref="AM74:AM75"/>
    <mergeCell ref="AN74:AN75"/>
    <mergeCell ref="AO74:AO75"/>
    <mergeCell ref="AA74:AA75"/>
    <mergeCell ref="AB74:AB75"/>
    <mergeCell ref="AC74:AC75"/>
    <mergeCell ref="AD74:AD75"/>
    <mergeCell ref="AE74:AE75"/>
    <mergeCell ref="AH74:AH75"/>
    <mergeCell ref="T74:T75"/>
    <mergeCell ref="U74:U75"/>
    <mergeCell ref="V74:V75"/>
    <mergeCell ref="X74:X75"/>
    <mergeCell ref="Y74:Y75"/>
    <mergeCell ref="Z74:Z75"/>
    <mergeCell ref="N74:N75"/>
    <mergeCell ref="O74:O75"/>
    <mergeCell ref="P74:P75"/>
    <mergeCell ref="Q74:Q75"/>
    <mergeCell ref="R74:R75"/>
    <mergeCell ref="S74:S75"/>
    <mergeCell ref="H74:H75"/>
    <mergeCell ref="I74:I75"/>
    <mergeCell ref="J74:J75"/>
    <mergeCell ref="K74:K75"/>
    <mergeCell ref="L74:L75"/>
    <mergeCell ref="M74:M75"/>
    <mergeCell ref="A74:A75"/>
    <mergeCell ref="C74:C75"/>
    <mergeCell ref="D74:D75"/>
    <mergeCell ref="E74:E75"/>
    <mergeCell ref="F74:F75"/>
    <mergeCell ref="G74:G75"/>
    <mergeCell ref="BQ58:BQ59"/>
    <mergeCell ref="BS58:BS59"/>
    <mergeCell ref="BT58:BT59"/>
    <mergeCell ref="A60:A64"/>
    <mergeCell ref="C60:C64"/>
    <mergeCell ref="C70:C71"/>
    <mergeCell ref="BK58:BK59"/>
    <mergeCell ref="BL58:BL59"/>
    <mergeCell ref="BM58:BM59"/>
    <mergeCell ref="BN58:BN59"/>
    <mergeCell ref="BO58:BO59"/>
    <mergeCell ref="BP58:BP59"/>
    <mergeCell ref="BE58:BE59"/>
    <mergeCell ref="BF58:BF59"/>
    <mergeCell ref="BG58:BG59"/>
    <mergeCell ref="BH58:BH59"/>
    <mergeCell ref="BI58:BI59"/>
    <mergeCell ref="BJ58:BJ59"/>
    <mergeCell ref="AY58:AY59"/>
    <mergeCell ref="AZ58:AZ59"/>
    <mergeCell ref="BA58:BA59"/>
    <mergeCell ref="BB58:BB59"/>
    <mergeCell ref="BC58:BC59"/>
    <mergeCell ref="BD58:BD59"/>
    <mergeCell ref="AS58:AS59"/>
    <mergeCell ref="AT58:AT59"/>
    <mergeCell ref="AU58:AU59"/>
    <mergeCell ref="AV58:AV59"/>
    <mergeCell ref="AW58:AW59"/>
    <mergeCell ref="AX58:AX59"/>
    <mergeCell ref="AM58:AM59"/>
    <mergeCell ref="AN58:AN59"/>
    <mergeCell ref="AO58:AO59"/>
    <mergeCell ref="AP58:AP59"/>
    <mergeCell ref="AQ58:AQ59"/>
    <mergeCell ref="AR58:AR59"/>
    <mergeCell ref="AD58:AD59"/>
    <mergeCell ref="AE58:AE59"/>
    <mergeCell ref="AH58:AH59"/>
    <mergeCell ref="AJ58:AJ59"/>
    <mergeCell ref="AK58:AK59"/>
    <mergeCell ref="AL58:AL59"/>
    <mergeCell ref="X58:X59"/>
    <mergeCell ref="Y58:Y59"/>
    <mergeCell ref="Z58:Z59"/>
    <mergeCell ref="AA58:AA59"/>
    <mergeCell ref="AB58:AB59"/>
    <mergeCell ref="AC58:AC59"/>
    <mergeCell ref="Q58:Q59"/>
    <mergeCell ref="R58:R59"/>
    <mergeCell ref="S58:S59"/>
    <mergeCell ref="T58:T59"/>
    <mergeCell ref="U58:U59"/>
    <mergeCell ref="V58:V59"/>
    <mergeCell ref="K58:K59"/>
    <mergeCell ref="L58:L59"/>
    <mergeCell ref="M58:M59"/>
    <mergeCell ref="N58:N59"/>
    <mergeCell ref="O58:O59"/>
    <mergeCell ref="P58:P59"/>
    <mergeCell ref="E58:E59"/>
    <mergeCell ref="F58:F59"/>
    <mergeCell ref="G58:G59"/>
    <mergeCell ref="H58:H59"/>
    <mergeCell ref="I58:I59"/>
    <mergeCell ref="J58:J59"/>
    <mergeCell ref="A31:A35"/>
    <mergeCell ref="C31:C35"/>
    <mergeCell ref="C52:C53"/>
    <mergeCell ref="A58:A59"/>
    <mergeCell ref="C58:C59"/>
    <mergeCell ref="D58:D59"/>
    <mergeCell ref="BT7:BT8"/>
    <mergeCell ref="A9:A13"/>
    <mergeCell ref="C9:C13"/>
    <mergeCell ref="A19:A25"/>
    <mergeCell ref="C19:C25"/>
    <mergeCell ref="A26:A30"/>
    <mergeCell ref="C26:C30"/>
    <mergeCell ref="BM7:BM8"/>
    <mergeCell ref="BN7:BN8"/>
    <mergeCell ref="BO7:BO8"/>
    <mergeCell ref="BP7:BP8"/>
    <mergeCell ref="BQ7:BQ8"/>
    <mergeCell ref="BS7:BS8"/>
    <mergeCell ref="BG7:BG8"/>
    <mergeCell ref="BH7:BH8"/>
    <mergeCell ref="BI7:BI8"/>
    <mergeCell ref="BJ7:BJ8"/>
    <mergeCell ref="BK7:BK8"/>
    <mergeCell ref="BL7:BL8"/>
    <mergeCell ref="BA7:BA8"/>
    <mergeCell ref="BB7:BB8"/>
    <mergeCell ref="BC7:BC8"/>
    <mergeCell ref="BD7:BD8"/>
    <mergeCell ref="BE7:BE8"/>
    <mergeCell ref="BF7:BF8"/>
    <mergeCell ref="AU7:AU8"/>
    <mergeCell ref="AV7:AV8"/>
    <mergeCell ref="AW7:AW8"/>
    <mergeCell ref="AX7:AX8"/>
    <mergeCell ref="AY7:AY8"/>
    <mergeCell ref="AZ7:AZ8"/>
    <mergeCell ref="AO7:AO8"/>
    <mergeCell ref="AP7:AP8"/>
    <mergeCell ref="AQ7:AQ8"/>
    <mergeCell ref="AR7:AR8"/>
    <mergeCell ref="AS7:AS8"/>
    <mergeCell ref="AT7:AT8"/>
    <mergeCell ref="AH7:AH8"/>
    <mergeCell ref="AJ7:AJ8"/>
    <mergeCell ref="AK7:AK8"/>
    <mergeCell ref="AL7:AL8"/>
    <mergeCell ref="AM7:AM8"/>
    <mergeCell ref="AN7:AN8"/>
    <mergeCell ref="AA7:AA8"/>
    <mergeCell ref="AB7:AB8"/>
    <mergeCell ref="AC7:AC8"/>
    <mergeCell ref="AD7:AD8"/>
    <mergeCell ref="AE7:AE8"/>
    <mergeCell ref="T7:T8"/>
    <mergeCell ref="U7:U8"/>
    <mergeCell ref="V7:V8"/>
    <mergeCell ref="W7:W8"/>
    <mergeCell ref="X7:X8"/>
    <mergeCell ref="Y7:Y8"/>
    <mergeCell ref="BR7:BR8"/>
    <mergeCell ref="BR58:BR59"/>
    <mergeCell ref="BR74:BR75"/>
    <mergeCell ref="BR92:BR93"/>
    <mergeCell ref="BR108:BR109"/>
    <mergeCell ref="A7:A8"/>
    <mergeCell ref="C7:C8"/>
    <mergeCell ref="D7:D8"/>
    <mergeCell ref="E7:E8"/>
    <mergeCell ref="F7:F8"/>
    <mergeCell ref="G7:G8"/>
    <mergeCell ref="N7:N8"/>
    <mergeCell ref="O7:O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Z7:Z8"/>
    <mergeCell ref="AF7:AF8"/>
    <mergeCell ref="AG7:AG8"/>
    <mergeCell ref="AI7:AI8"/>
    <mergeCell ref="AF58:AF59"/>
    <mergeCell ref="AG58:AG59"/>
    <mergeCell ref="AI58:AI59"/>
    <mergeCell ref="AF74:AF75"/>
    <mergeCell ref="AG74:AG75"/>
    <mergeCell ref="AI74:AI75"/>
  </mergeCells>
  <pageMargins left="0.7" right="0.7" top="0.75" bottom="0.75" header="0.3" footer="0.3"/>
  <pageSetup paperSize="9" scale="26" fitToWidth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22"/>
  <sheetViews>
    <sheetView topLeftCell="A22" zoomScale="75" zoomScaleNormal="75" workbookViewId="0">
      <selection activeCell="D52" sqref="D52:BQ52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5" max="5" width="12.6640625" customWidth="1"/>
    <col min="8" max="8" width="0" hidden="1" customWidth="1"/>
    <col min="9" max="9" width="11.109375" customWidth="1"/>
    <col min="10" max="11" width="11.5546875" bestFit="1" customWidth="1"/>
    <col min="12" max="12" width="11.33203125" hidden="1" customWidth="1"/>
    <col min="13" max="15" width="9.109375" hidden="1" customWidth="1"/>
    <col min="16" max="16" width="11.44140625" customWidth="1"/>
    <col min="17" max="21" width="9.109375" hidden="1" customWidth="1"/>
    <col min="22" max="22" width="10.6640625" hidden="1" customWidth="1"/>
    <col min="23" max="25" width="10.6640625" customWidth="1"/>
    <col min="26" max="29" width="10.6640625" hidden="1" customWidth="1"/>
    <col min="31" max="31" width="10.6640625" customWidth="1"/>
    <col min="32" max="32" width="10.6640625" hidden="1" customWidth="1"/>
    <col min="33" max="33" width="10.6640625" customWidth="1"/>
    <col min="34" max="46" width="10.6640625" hidden="1" customWidth="1"/>
    <col min="47" max="47" width="10.88671875" customWidth="1"/>
    <col min="48" max="54" width="10.88671875" hidden="1" customWidth="1"/>
    <col min="55" max="56" width="10.6640625" customWidth="1"/>
    <col min="57" max="57" width="10.6640625" hidden="1" customWidth="1"/>
    <col min="58" max="58" width="10.6640625" customWidth="1"/>
    <col min="59" max="61" width="10.6640625" hidden="1" customWidth="1"/>
    <col min="63" max="63" width="10.5546875" customWidth="1"/>
    <col min="65" max="67" width="0" hidden="1" customWidth="1"/>
    <col min="69" max="69" width="11.109375" bestFit="1" customWidth="1"/>
    <col min="70" max="70" width="11.109375" style="73" customWidth="1"/>
    <col min="71" max="71" width="11.33203125" customWidth="1"/>
    <col min="72" max="72" width="9.88671875" customWidth="1"/>
  </cols>
  <sheetData>
    <row r="1" spans="1:72">
      <c r="A1" s="92" t="s">
        <v>127</v>
      </c>
      <c r="B1" s="92"/>
      <c r="C1" s="92"/>
      <c r="D1" s="92"/>
      <c r="E1" s="92"/>
      <c r="F1" s="92"/>
      <c r="G1" s="93"/>
      <c r="H1" s="93"/>
      <c r="I1" s="93"/>
      <c r="J1" s="100"/>
      <c r="K1" s="93"/>
      <c r="L1" s="93"/>
      <c r="M1" s="93"/>
      <c r="N1" s="93"/>
      <c r="O1" s="93"/>
      <c r="P1" s="93"/>
      <c r="Q1" s="98"/>
      <c r="R1" s="98"/>
      <c r="S1" s="94"/>
      <c r="T1" s="93"/>
      <c r="U1" s="93"/>
      <c r="V1" s="93"/>
      <c r="W1" s="93"/>
      <c r="X1" s="93"/>
      <c r="Y1" s="93"/>
      <c r="Z1" s="93"/>
      <c r="AA1" s="93"/>
      <c r="AB1" s="93"/>
      <c r="AC1" s="93"/>
    </row>
    <row r="2" spans="1:72" ht="18">
      <c r="A2" s="92" t="s">
        <v>142</v>
      </c>
      <c r="B2" s="92"/>
      <c r="C2" s="92"/>
      <c r="D2" s="92"/>
      <c r="E2" s="92"/>
      <c r="F2" s="93"/>
      <c r="G2" s="129"/>
      <c r="H2" s="96" t="s">
        <v>129</v>
      </c>
      <c r="I2" s="97"/>
      <c r="J2" s="96" t="s">
        <v>129</v>
      </c>
      <c r="K2" s="97"/>
      <c r="L2" s="97"/>
      <c r="M2" s="97"/>
      <c r="N2" s="97"/>
      <c r="O2" s="97"/>
      <c r="P2" s="97"/>
      <c r="Q2" s="97"/>
      <c r="R2" s="97"/>
      <c r="S2" s="137"/>
      <c r="T2" s="137"/>
      <c r="U2" s="97"/>
      <c r="V2" s="97"/>
      <c r="Z2" s="97"/>
      <c r="AA2" s="97"/>
      <c r="AC2" s="97"/>
    </row>
    <row r="3" spans="1:72" ht="18">
      <c r="A3" s="93" t="s">
        <v>143</v>
      </c>
      <c r="B3" s="100"/>
      <c r="C3" s="93"/>
      <c r="D3" s="93"/>
      <c r="E3" s="93"/>
      <c r="F3" s="93"/>
      <c r="G3" s="129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8"/>
      <c r="T3" s="98"/>
      <c r="U3" s="93"/>
      <c r="V3" s="93"/>
      <c r="Z3" s="93"/>
      <c r="AA3" s="93"/>
      <c r="AC3" s="93"/>
    </row>
    <row r="4" spans="1:72" ht="15.6">
      <c r="A4" s="93" t="s">
        <v>144</v>
      </c>
      <c r="B4" s="93"/>
      <c r="C4" s="93"/>
      <c r="D4" s="93"/>
      <c r="E4" s="93"/>
      <c r="F4" s="93"/>
      <c r="G4" s="93"/>
      <c r="H4" s="93" t="s">
        <v>145</v>
      </c>
      <c r="I4" s="93"/>
      <c r="J4" s="93" t="s">
        <v>145</v>
      </c>
      <c r="K4" s="93"/>
      <c r="L4" s="93"/>
      <c r="M4" s="93"/>
      <c r="N4" s="93"/>
      <c r="O4" s="93"/>
      <c r="P4" s="93"/>
      <c r="Q4" s="93"/>
      <c r="R4" s="93"/>
      <c r="S4" s="98"/>
      <c r="T4" s="98"/>
      <c r="U4" s="93"/>
      <c r="V4" s="93"/>
      <c r="Z4" s="93"/>
      <c r="AA4" s="93"/>
      <c r="AC4" s="93"/>
    </row>
    <row r="5" spans="1:72" s="37" customFormat="1">
      <c r="A5" s="93"/>
      <c r="B5" s="93"/>
      <c r="C5" s="93"/>
      <c r="D5" s="93"/>
      <c r="E5" s="93"/>
      <c r="F5" s="93"/>
      <c r="G5" s="93"/>
      <c r="H5" s="93" t="s">
        <v>128</v>
      </c>
      <c r="I5" s="93"/>
      <c r="J5" s="93" t="s">
        <v>128</v>
      </c>
      <c r="K5" s="93"/>
      <c r="L5" s="94"/>
      <c r="M5" s="94"/>
      <c r="N5" s="94"/>
      <c r="O5" s="93"/>
      <c r="P5" s="93"/>
      <c r="Q5" s="93"/>
      <c r="R5" s="93"/>
      <c r="S5" s="98"/>
      <c r="T5" s="98"/>
      <c r="U5" s="93"/>
      <c r="V5" s="93"/>
      <c r="Z5" s="93"/>
      <c r="AA5" s="93"/>
      <c r="AC5" s="93"/>
      <c r="BR5" s="73"/>
    </row>
    <row r="6" spans="1:72" s="37" customFormat="1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  <c r="N6" s="94"/>
      <c r="O6" s="94"/>
      <c r="P6" s="93"/>
      <c r="Q6" s="98"/>
      <c r="R6" s="98"/>
      <c r="S6"/>
      <c r="T6"/>
      <c r="U6"/>
      <c r="V6"/>
      <c r="W6"/>
      <c r="X6"/>
      <c r="Y6"/>
      <c r="Z6" s="93"/>
      <c r="AA6" s="93"/>
      <c r="AC6" s="93"/>
      <c r="BR6" s="73"/>
    </row>
    <row r="7" spans="1:72" s="37" customFormat="1" ht="15.75" customHeight="1">
      <c r="B7" s="37" t="s">
        <v>147</v>
      </c>
      <c r="C7" s="37" t="s">
        <v>0</v>
      </c>
      <c r="E7" s="38">
        <v>1</v>
      </c>
      <c r="F7" s="37" t="s">
        <v>89</v>
      </c>
      <c r="J7" s="54">
        <f>' 3-7 лет (день 4) '!J7</f>
        <v>46101</v>
      </c>
      <c r="K7" s="54"/>
      <c r="AU7" s="39"/>
      <c r="BR7" s="73"/>
    </row>
    <row r="8" spans="1:72" s="37" customFormat="1" ht="15" customHeight="1">
      <c r="A8" s="168"/>
      <c r="B8" s="40" t="s">
        <v>1</v>
      </c>
      <c r="C8" s="164" t="s">
        <v>2</v>
      </c>
      <c r="D8" s="164" t="str">
        <f>[1]Цены!A1</f>
        <v>Хлеб пшеничный</v>
      </c>
      <c r="E8" s="164" t="str">
        <f>[1]Цены!B1</f>
        <v>Хлеб ржано-пшеничный</v>
      </c>
      <c r="F8" s="164" t="str">
        <f>[1]Цены!C1</f>
        <v>Сахар</v>
      </c>
      <c r="G8" s="164" t="str">
        <f>[1]Цены!D1</f>
        <v>Чай</v>
      </c>
      <c r="H8" s="164" t="str">
        <f>[1]Цены!E1</f>
        <v>Какао</v>
      </c>
      <c r="I8" s="164" t="str">
        <f>[1]Цены!F1</f>
        <v>Кофейный напиток</v>
      </c>
      <c r="J8" s="164" t="str">
        <f>[1]Цены!G1</f>
        <v>Молоко 2,5%</v>
      </c>
      <c r="K8" s="164" t="str">
        <f>[1]Цены!H1</f>
        <v>Масло сливочное</v>
      </c>
      <c r="L8" s="164" t="str">
        <f>[1]Цены!I1</f>
        <v>Сметана 15%</v>
      </c>
      <c r="M8" s="164" t="str">
        <f>[1]Цены!J1</f>
        <v>Молоко сухое</v>
      </c>
      <c r="N8" s="164" t="str">
        <f>[1]Цены!K1</f>
        <v>Снежок 2,5 %</v>
      </c>
      <c r="O8" s="164" t="str">
        <f>[1]Цены!L1</f>
        <v>Творог 5%</v>
      </c>
      <c r="P8" s="164" t="str">
        <f>[1]Цены!M1</f>
        <v>Молоко сгущенное</v>
      </c>
      <c r="Q8" s="164" t="str">
        <f>[1]Цены!N1</f>
        <v xml:space="preserve">Джем Сава </v>
      </c>
      <c r="R8" s="164" t="str">
        <f>[1]Цены!O1</f>
        <v>Сыр</v>
      </c>
      <c r="S8" s="164" t="str">
        <f>[1]Цены!P1</f>
        <v>Зеленый горошек</v>
      </c>
      <c r="T8" s="164" t="str">
        <f>[1]Цены!Q1</f>
        <v>Кукуруза консервирован.</v>
      </c>
      <c r="U8" s="164" t="str">
        <f>[1]Цены!R1</f>
        <v>Консервы рыбные</v>
      </c>
      <c r="V8" s="164" t="str">
        <f>[1]Цены!S1</f>
        <v>Огурцы консервирован.</v>
      </c>
      <c r="W8" s="164" t="str">
        <f>[1]Цены!T1</f>
        <v>Огурцы свежие</v>
      </c>
      <c r="X8" s="164" t="s">
        <v>32</v>
      </c>
      <c r="Y8" s="164" t="str">
        <f>' 3-7 лет (день 4) '!Y8:Y9</f>
        <v>Биолакт</v>
      </c>
      <c r="Z8" s="164" t="s">
        <v>33</v>
      </c>
      <c r="AA8" s="164" t="s">
        <v>34</v>
      </c>
      <c r="AB8" s="164" t="s">
        <v>35</v>
      </c>
      <c r="AC8" s="164" t="s">
        <v>36</v>
      </c>
      <c r="AD8" s="164" t="s">
        <v>37</v>
      </c>
      <c r="AE8" s="164" t="s">
        <v>38</v>
      </c>
      <c r="AF8" s="164" t="str">
        <f>' 3-7 лет (день 4) '!AF8:AF9</f>
        <v>Апельсин</v>
      </c>
      <c r="AG8" s="164" t="s">
        <v>122</v>
      </c>
      <c r="AH8" s="164" t="s">
        <v>39</v>
      </c>
      <c r="AI8" s="164" t="s">
        <v>123</v>
      </c>
      <c r="AJ8" s="164" t="s">
        <v>40</v>
      </c>
      <c r="AK8" s="164" t="s">
        <v>41</v>
      </c>
      <c r="AL8" s="164" t="s">
        <v>42</v>
      </c>
      <c r="AM8" s="164" t="s">
        <v>43</v>
      </c>
      <c r="AN8" s="164" t="s">
        <v>44</v>
      </c>
      <c r="AO8" s="164" t="s">
        <v>45</v>
      </c>
      <c r="AP8" s="164" t="s">
        <v>46</v>
      </c>
      <c r="AQ8" s="164" t="s">
        <v>47</v>
      </c>
      <c r="AR8" s="164" t="s">
        <v>48</v>
      </c>
      <c r="AS8" s="164" t="s">
        <v>49</v>
      </c>
      <c r="AT8" s="164" t="s">
        <v>50</v>
      </c>
      <c r="AU8" s="164" t="s">
        <v>51</v>
      </c>
      <c r="AV8" s="164" t="s">
        <v>52</v>
      </c>
      <c r="AW8" s="164" t="s">
        <v>53</v>
      </c>
      <c r="AX8" s="164" t="s">
        <v>54</v>
      </c>
      <c r="AY8" s="164" t="s">
        <v>55</v>
      </c>
      <c r="AZ8" s="164" t="s">
        <v>56</v>
      </c>
      <c r="BA8" s="164" t="s">
        <v>57</v>
      </c>
      <c r="BB8" s="164" t="s">
        <v>58</v>
      </c>
      <c r="BC8" s="164" t="s">
        <v>59</v>
      </c>
      <c r="BD8" s="164" t="s">
        <v>60</v>
      </c>
      <c r="BE8" s="164" t="s">
        <v>61</v>
      </c>
      <c r="BF8" s="164" t="s">
        <v>62</v>
      </c>
      <c r="BG8" s="164" t="s">
        <v>63</v>
      </c>
      <c r="BH8" s="164" t="s">
        <v>64</v>
      </c>
      <c r="BI8" s="164" t="s">
        <v>65</v>
      </c>
      <c r="BJ8" s="164" t="s">
        <v>66</v>
      </c>
      <c r="BK8" s="164" t="s">
        <v>67</v>
      </c>
      <c r="BL8" s="164" t="s">
        <v>68</v>
      </c>
      <c r="BM8" s="164" t="s">
        <v>69</v>
      </c>
      <c r="BN8" s="164" t="s">
        <v>70</v>
      </c>
      <c r="BO8" s="164" t="s">
        <v>71</v>
      </c>
      <c r="BP8" s="164" t="s">
        <v>72</v>
      </c>
      <c r="BQ8" s="164" t="s">
        <v>73</v>
      </c>
      <c r="BR8" s="140" t="s">
        <v>126</v>
      </c>
      <c r="BS8" s="166" t="s">
        <v>3</v>
      </c>
      <c r="BT8" s="167" t="s">
        <v>4</v>
      </c>
    </row>
    <row r="9" spans="1:72" s="37" customFormat="1" ht="36" customHeight="1">
      <c r="A9" s="169"/>
      <c r="B9" s="3" t="s">
        <v>5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140"/>
      <c r="BS9" s="166"/>
      <c r="BT9" s="167"/>
    </row>
    <row r="10" spans="1:72">
      <c r="A10" s="163" t="s">
        <v>6</v>
      </c>
      <c r="B10" s="4" t="s">
        <v>7</v>
      </c>
      <c r="C10" s="148">
        <f>$E$7</f>
        <v>1</v>
      </c>
      <c r="D10" s="4"/>
      <c r="E10" s="4"/>
      <c r="F10" s="4"/>
      <c r="G10" s="4"/>
      <c r="H10" s="4"/>
      <c r="I10" s="4"/>
      <c r="J10" s="4">
        <v>3.7999999999999999E-2</v>
      </c>
      <c r="K10" s="4">
        <v>2E-3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5"/>
      <c r="W10" s="5"/>
      <c r="X10" s="5">
        <v>1</v>
      </c>
      <c r="Y10" s="5"/>
      <c r="Z10" s="5"/>
      <c r="AA10" s="5"/>
      <c r="AB10" s="5"/>
      <c r="AC10" s="5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6"/>
      <c r="AV10" s="6"/>
      <c r="AW10" s="6"/>
      <c r="AX10" s="6"/>
      <c r="AY10" s="6"/>
      <c r="AZ10" s="6"/>
      <c r="BA10" s="6"/>
      <c r="BB10" s="6"/>
      <c r="BC10" s="6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>
        <v>1E-3</v>
      </c>
      <c r="BR10" s="74"/>
    </row>
    <row r="11" spans="1:72">
      <c r="A11" s="163"/>
      <c r="B11" s="7" t="s">
        <v>8</v>
      </c>
      <c r="C11" s="149"/>
      <c r="D11" s="4">
        <v>0.03</v>
      </c>
      <c r="E11" s="4"/>
      <c r="F11" s="4"/>
      <c r="G11" s="4"/>
      <c r="H11" s="4"/>
      <c r="I11" s="4"/>
      <c r="J11" s="4"/>
      <c r="K11" s="4">
        <v>5.0000000000000001E-3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5"/>
      <c r="W11" s="5"/>
      <c r="X11" s="5"/>
      <c r="Y11" s="5"/>
      <c r="Z11" s="5"/>
      <c r="AA11" s="5"/>
      <c r="AB11" s="5"/>
      <c r="AC11" s="5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6"/>
      <c r="AV11" s="6"/>
      <c r="AW11" s="6"/>
      <c r="AX11" s="6"/>
      <c r="AY11" s="6"/>
      <c r="AZ11" s="6"/>
      <c r="BA11" s="6"/>
      <c r="BB11" s="6"/>
      <c r="BC11" s="6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74"/>
    </row>
    <row r="12" spans="1:72" s="90" customFormat="1">
      <c r="A12" s="163"/>
      <c r="B12" s="86" t="s">
        <v>9</v>
      </c>
      <c r="C12" s="149"/>
      <c r="D12" s="86"/>
      <c r="E12" s="86"/>
      <c r="F12" s="86">
        <v>0.01</v>
      </c>
      <c r="G12" s="86"/>
      <c r="H12" s="86"/>
      <c r="I12" s="86">
        <v>2.3999999999999998E-3</v>
      </c>
      <c r="J12" s="86">
        <v>0.09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7"/>
      <c r="W12" s="87"/>
      <c r="X12" s="87"/>
      <c r="Y12" s="87"/>
      <c r="Z12" s="87"/>
      <c r="AA12" s="87"/>
      <c r="AB12" s="87"/>
      <c r="AC12" s="87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8"/>
      <c r="AV12" s="88"/>
      <c r="AW12" s="88"/>
      <c r="AX12" s="88"/>
      <c r="AY12" s="88"/>
      <c r="AZ12" s="88"/>
      <c r="BA12" s="88"/>
      <c r="BB12" s="88"/>
      <c r="BC12" s="88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9"/>
    </row>
    <row r="13" spans="1:72" s="85" customFormat="1">
      <c r="A13" s="163"/>
      <c r="B13" s="72"/>
      <c r="C13" s="149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82"/>
      <c r="W13" s="82"/>
      <c r="X13" s="82"/>
      <c r="Y13" s="82"/>
      <c r="Z13" s="82"/>
      <c r="AA13" s="82"/>
      <c r="AB13" s="82"/>
      <c r="AC13" s="8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83"/>
      <c r="AV13" s="83"/>
      <c r="AW13" s="83"/>
      <c r="AX13" s="83"/>
      <c r="AY13" s="83"/>
      <c r="AZ13" s="83"/>
      <c r="BA13" s="83"/>
      <c r="BB13" s="83"/>
      <c r="BC13" s="83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84"/>
    </row>
    <row r="14" spans="1:72" ht="18.75" customHeight="1">
      <c r="A14" s="163"/>
      <c r="B14" s="4"/>
      <c r="C14" s="150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  <c r="AA14" s="5"/>
      <c r="AB14" s="5"/>
      <c r="AC14" s="5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6"/>
      <c r="AV14" s="6"/>
      <c r="AW14" s="6"/>
      <c r="AX14" s="6"/>
      <c r="AY14" s="6"/>
      <c r="AZ14" s="6"/>
      <c r="BA14" s="6"/>
      <c r="BB14" s="6"/>
      <c r="BC14" s="6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74"/>
    </row>
    <row r="15" spans="1:72" s="85" customFormat="1" ht="16.2" customHeight="1">
      <c r="A15" s="156" t="s">
        <v>139</v>
      </c>
      <c r="B15" s="112" t="s">
        <v>138</v>
      </c>
      <c r="C15" s="134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3"/>
      <c r="W15" s="113"/>
      <c r="X15" s="113"/>
      <c r="Y15" s="136">
        <v>0.20599999999999999</v>
      </c>
      <c r="Z15" s="113"/>
      <c r="AA15" s="113"/>
      <c r="AB15" s="113"/>
      <c r="AC15" s="113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4"/>
      <c r="AV15" s="114"/>
      <c r="AW15" s="114"/>
      <c r="AX15" s="114"/>
      <c r="AY15" s="114"/>
      <c r="AZ15" s="114"/>
      <c r="BA15" s="114"/>
      <c r="BB15" s="114"/>
      <c r="BC15" s="114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5"/>
    </row>
    <row r="16" spans="1:72" s="85" customFormat="1" ht="15.6" customHeight="1">
      <c r="A16" s="157"/>
      <c r="B16" s="112"/>
      <c r="C16" s="134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3"/>
      <c r="W16" s="113"/>
      <c r="X16" s="113"/>
      <c r="Y16" s="113"/>
      <c r="Z16" s="113"/>
      <c r="AA16" s="113"/>
      <c r="AB16" s="113"/>
      <c r="AC16" s="113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4"/>
      <c r="AV16" s="114"/>
      <c r="AW16" s="114"/>
      <c r="AX16" s="114"/>
      <c r="AY16" s="114"/>
      <c r="AZ16" s="114"/>
      <c r="BA16" s="114"/>
      <c r="BB16" s="114"/>
      <c r="BC16" s="114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5"/>
    </row>
    <row r="17" spans="1:70" s="85" customFormat="1" ht="16.2" customHeight="1">
      <c r="A17" s="157"/>
      <c r="B17" s="112"/>
      <c r="C17" s="134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3"/>
      <c r="W17" s="113"/>
      <c r="X17" s="113"/>
      <c r="Y17" s="113"/>
      <c r="Z17" s="113"/>
      <c r="AA17" s="113"/>
      <c r="AB17" s="113"/>
      <c r="AC17" s="113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4"/>
      <c r="AV17" s="114"/>
      <c r="AW17" s="114"/>
      <c r="AX17" s="114"/>
      <c r="AY17" s="114"/>
      <c r="AZ17" s="114"/>
      <c r="BA17" s="114"/>
      <c r="BB17" s="114"/>
      <c r="BC17" s="114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5"/>
    </row>
    <row r="18" spans="1:70" s="85" customFormat="1" ht="11.4" customHeight="1">
      <c r="A18" s="158"/>
      <c r="B18" s="112"/>
      <c r="C18" s="134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3"/>
      <c r="W18" s="113"/>
      <c r="X18" s="113"/>
      <c r="Y18" s="113"/>
      <c r="Z18" s="113"/>
      <c r="AA18" s="113"/>
      <c r="AB18" s="113"/>
      <c r="AC18" s="113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4"/>
      <c r="AV18" s="114"/>
      <c r="AW18" s="114"/>
      <c r="AX18" s="114"/>
      <c r="AY18" s="114"/>
      <c r="AZ18" s="114"/>
      <c r="BA18" s="114"/>
      <c r="BB18" s="114"/>
      <c r="BC18" s="114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5"/>
    </row>
    <row r="19" spans="1:70">
      <c r="A19" s="163" t="s">
        <v>10</v>
      </c>
      <c r="B19" s="4" t="s">
        <v>11</v>
      </c>
      <c r="C19" s="148">
        <f>$E$7</f>
        <v>1</v>
      </c>
      <c r="D19" s="4"/>
      <c r="E19" s="4"/>
      <c r="F19" s="4"/>
      <c r="G19" s="4"/>
      <c r="H19" s="4"/>
      <c r="I19" s="4"/>
      <c r="J19" s="4"/>
      <c r="K19" s="4">
        <v>4.0000000000000001E-3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  <c r="AA19" s="5"/>
      <c r="AB19" s="5"/>
      <c r="AC19" s="5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6">
        <v>0.03</v>
      </c>
      <c r="AV19" s="6"/>
      <c r="AW19" s="6"/>
      <c r="AX19" s="6"/>
      <c r="AY19" s="6"/>
      <c r="AZ19" s="6"/>
      <c r="BA19" s="6"/>
      <c r="BB19" s="6"/>
      <c r="BC19" s="6"/>
      <c r="BD19" s="4">
        <v>0.05</v>
      </c>
      <c r="BE19" s="4"/>
      <c r="BF19" s="4"/>
      <c r="BG19" s="4"/>
      <c r="BH19" s="4"/>
      <c r="BI19" s="4"/>
      <c r="BJ19" s="4">
        <v>0.09</v>
      </c>
      <c r="BK19" s="4">
        <v>1.4999999999999999E-2</v>
      </c>
      <c r="BL19" s="4">
        <v>1.4999999999999999E-2</v>
      </c>
      <c r="BM19" s="4"/>
      <c r="BN19" s="4"/>
      <c r="BO19" s="4"/>
      <c r="BP19" s="4">
        <v>2E-3</v>
      </c>
      <c r="BQ19" s="4">
        <v>2E-3</v>
      </c>
      <c r="BR19" s="74"/>
    </row>
    <row r="20" spans="1:70">
      <c r="A20" s="163"/>
      <c r="B20" s="8" t="s">
        <v>12</v>
      </c>
      <c r="C20" s="149"/>
      <c r="D20" s="4"/>
      <c r="E20" s="4"/>
      <c r="F20" s="4"/>
      <c r="G20" s="4"/>
      <c r="H20" s="4"/>
      <c r="I20" s="4"/>
      <c r="J20" s="4"/>
      <c r="K20" s="4">
        <v>5.0000000000000001E-3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  <c r="AA20" s="5"/>
      <c r="AB20" s="5"/>
      <c r="AC20" s="5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6"/>
      <c r="AV20" s="6"/>
      <c r="AW20" s="6"/>
      <c r="AX20" s="6"/>
      <c r="AY20" s="6"/>
      <c r="AZ20" s="6"/>
      <c r="BA20" s="6"/>
      <c r="BB20" s="6"/>
      <c r="BC20" s="6">
        <v>3.5000000000000003E-2</v>
      </c>
      <c r="BD20" s="4">
        <v>5.5E-2</v>
      </c>
      <c r="BE20" s="4"/>
      <c r="BF20" s="4">
        <v>5.4999999999999997E-3</v>
      </c>
      <c r="BG20" s="4"/>
      <c r="BH20" s="4"/>
      <c r="BI20" s="4"/>
      <c r="BJ20" s="4"/>
      <c r="BK20" s="4">
        <v>1.4999999999999999E-2</v>
      </c>
      <c r="BL20" s="4">
        <v>8.0000000000000002E-3</v>
      </c>
      <c r="BM20" s="4"/>
      <c r="BN20" s="4"/>
      <c r="BO20" s="4"/>
      <c r="BP20" s="4">
        <v>2E-3</v>
      </c>
      <c r="BQ20" s="4">
        <v>2E-3</v>
      </c>
      <c r="BR20" s="74"/>
    </row>
    <row r="21" spans="1:70">
      <c r="A21" s="163"/>
      <c r="B21" s="4" t="s">
        <v>13</v>
      </c>
      <c r="C21" s="149"/>
      <c r="D21" s="4">
        <v>0.03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  <c r="AA21" s="5"/>
      <c r="AB21" s="5"/>
      <c r="AC21" s="5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6"/>
      <c r="AV21" s="6"/>
      <c r="AW21" s="6"/>
      <c r="AX21" s="6"/>
      <c r="AY21" s="6"/>
      <c r="AZ21" s="6"/>
      <c r="BA21" s="6"/>
      <c r="BB21" s="6"/>
      <c r="BC21" s="6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74"/>
    </row>
    <row r="22" spans="1:70" ht="14.25" customHeight="1">
      <c r="A22" s="163"/>
      <c r="B22" s="4" t="s">
        <v>14</v>
      </c>
      <c r="C22" s="149"/>
      <c r="E22" s="4">
        <v>0.05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  <c r="AA22" s="5"/>
      <c r="AB22" s="5"/>
      <c r="AC22" s="5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6"/>
      <c r="AV22" s="6"/>
      <c r="AW22" s="6"/>
      <c r="AX22" s="6"/>
      <c r="AY22" s="6"/>
      <c r="AZ22" s="6"/>
      <c r="BA22" s="6"/>
      <c r="BB22" s="6"/>
      <c r="BC22" s="6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74"/>
    </row>
    <row r="23" spans="1:70">
      <c r="A23" s="163"/>
      <c r="B23" s="4" t="s">
        <v>15</v>
      </c>
      <c r="C23" s="149"/>
      <c r="D23" s="4"/>
      <c r="E23" s="4"/>
      <c r="F23" s="4">
        <v>1.4999999999999999E-2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  <c r="AA23" s="5"/>
      <c r="AB23" s="5"/>
      <c r="AC23" s="5"/>
      <c r="AD23" s="4">
        <v>0.02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6"/>
      <c r="AV23" s="6"/>
      <c r="AW23" s="6"/>
      <c r="AX23" s="6"/>
      <c r="AY23" s="6"/>
      <c r="AZ23" s="6"/>
      <c r="BA23" s="6"/>
      <c r="BB23" s="6"/>
      <c r="BC23" s="6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74">
        <v>5.0000000000000002E-5</v>
      </c>
    </row>
    <row r="24" spans="1:70">
      <c r="A24" s="163"/>
      <c r="B24" s="9"/>
      <c r="C24" s="149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  <c r="AA24" s="5"/>
      <c r="AB24" s="5"/>
      <c r="AC24" s="5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6"/>
      <c r="AV24" s="6"/>
      <c r="AW24" s="6"/>
      <c r="AX24" s="6"/>
      <c r="AY24" s="6"/>
      <c r="AZ24" s="6"/>
      <c r="BA24" s="6"/>
      <c r="BB24" s="6"/>
      <c r="BC24" s="6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74"/>
    </row>
    <row r="25" spans="1:70">
      <c r="A25" s="163"/>
      <c r="B25" s="10"/>
      <c r="C25" s="14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  <c r="AA25" s="5"/>
      <c r="AB25" s="5"/>
      <c r="AC25" s="5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6"/>
      <c r="AV25" s="6"/>
      <c r="AW25" s="6"/>
      <c r="AX25" s="6"/>
      <c r="AY25" s="6"/>
      <c r="AZ25" s="6"/>
      <c r="BA25" s="6"/>
      <c r="BB25" s="6"/>
      <c r="BC25" s="6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74"/>
    </row>
    <row r="26" spans="1:70">
      <c r="A26" s="163"/>
      <c r="B26" s="10"/>
      <c r="C26" s="150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  <c r="AA26" s="5"/>
      <c r="AB26" s="5"/>
      <c r="AC26" s="5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6"/>
      <c r="AV26" s="6"/>
      <c r="AW26" s="6"/>
      <c r="AX26" s="6"/>
      <c r="AY26" s="6"/>
      <c r="AZ26" s="6"/>
      <c r="BA26" s="6"/>
      <c r="BB26" s="6"/>
      <c r="BC26" s="6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74"/>
    </row>
    <row r="27" spans="1:70">
      <c r="A27" s="163" t="s">
        <v>16</v>
      </c>
      <c r="B27" s="4" t="s">
        <v>17</v>
      </c>
      <c r="C27" s="148">
        <f>$E$7</f>
        <v>1</v>
      </c>
      <c r="D27" s="4"/>
      <c r="E27" s="4"/>
      <c r="F27" s="4">
        <v>1.4E-2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  <c r="AA27" s="5"/>
      <c r="AB27" s="5"/>
      <c r="AC27" s="5"/>
      <c r="AD27" s="4"/>
      <c r="AE27" s="4">
        <v>1.7999999999999999E-2</v>
      </c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6"/>
      <c r="AV27" s="6"/>
      <c r="AW27" s="6"/>
      <c r="AX27" s="6"/>
      <c r="AY27" s="6"/>
      <c r="AZ27" s="6"/>
      <c r="BA27" s="6"/>
      <c r="BB27" s="6"/>
      <c r="BC27" s="6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74"/>
    </row>
    <row r="28" spans="1:70" s="18" customFormat="1">
      <c r="A28" s="163"/>
      <c r="B28" s="10" t="s">
        <v>18</v>
      </c>
      <c r="C28" s="149"/>
      <c r="D28" s="10">
        <v>0.03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>
        <v>1.4999999999999999E-2</v>
      </c>
      <c r="Q28" s="10"/>
      <c r="R28" s="10"/>
      <c r="S28" s="10"/>
      <c r="T28" s="10"/>
      <c r="U28" s="10"/>
      <c r="V28" s="70"/>
      <c r="W28" s="14"/>
      <c r="X28" s="14"/>
      <c r="Y28" s="14"/>
      <c r="Z28" s="14"/>
      <c r="AA28" s="14"/>
      <c r="AB28" s="14"/>
      <c r="AC28" s="14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5"/>
      <c r="AV28" s="15"/>
      <c r="AW28" s="15"/>
      <c r="AX28" s="15"/>
      <c r="AY28" s="15"/>
      <c r="AZ28" s="15"/>
      <c r="BA28" s="15"/>
      <c r="BB28" s="15"/>
      <c r="BC28" s="15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74"/>
    </row>
    <row r="29" spans="1:70">
      <c r="A29" s="163"/>
      <c r="B29" s="4" t="s">
        <v>141</v>
      </c>
      <c r="C29" s="149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  <c r="AA29" s="5"/>
      <c r="AB29" s="5"/>
      <c r="AC29" s="5"/>
      <c r="AD29" s="4"/>
      <c r="AE29" s="4"/>
      <c r="AF29" s="4"/>
      <c r="AG29" s="4">
        <v>0.16700000000000001</v>
      </c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6"/>
      <c r="AV29" s="6"/>
      <c r="AW29" s="6"/>
      <c r="AX29" s="6"/>
      <c r="AY29" s="6"/>
      <c r="AZ29" s="6"/>
      <c r="BA29" s="6"/>
      <c r="BB29" s="6"/>
      <c r="BC29" s="6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74"/>
    </row>
    <row r="30" spans="1:70">
      <c r="A30" s="163"/>
      <c r="B30" s="4"/>
      <c r="C30" s="149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  <c r="AA30" s="5"/>
      <c r="AB30" s="5"/>
      <c r="AC30" s="5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6"/>
      <c r="AV30" s="6"/>
      <c r="AW30" s="6"/>
      <c r="AX30" s="6"/>
      <c r="AY30" s="6"/>
      <c r="AZ30" s="6"/>
      <c r="BA30" s="6"/>
      <c r="BB30" s="6"/>
      <c r="BC30" s="6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74"/>
    </row>
    <row r="31" spans="1:70" ht="15.75" customHeight="1">
      <c r="A31" s="163"/>
      <c r="B31" s="4"/>
      <c r="C31" s="150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  <c r="AA31" s="5"/>
      <c r="AB31" s="5"/>
      <c r="AC31" s="5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6"/>
      <c r="AV31" s="6"/>
      <c r="AW31" s="6"/>
      <c r="AX31" s="6"/>
      <c r="AY31" s="6"/>
      <c r="AZ31" s="6"/>
      <c r="BA31" s="6"/>
      <c r="BB31" s="6"/>
      <c r="BC31" s="6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74"/>
    </row>
    <row r="32" spans="1:70">
      <c r="A32" s="163" t="s">
        <v>19</v>
      </c>
      <c r="B32" s="19" t="s">
        <v>20</v>
      </c>
      <c r="C32" s="148">
        <f>$E$7</f>
        <v>1</v>
      </c>
      <c r="D32" s="4"/>
      <c r="E32" s="4"/>
      <c r="F32" s="4"/>
      <c r="G32" s="4"/>
      <c r="H32" s="4"/>
      <c r="I32" s="4"/>
      <c r="J32" s="4">
        <v>0.02</v>
      </c>
      <c r="K32" s="4">
        <v>5.0000000000000001E-3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  <c r="AA32" s="5"/>
      <c r="AB32" s="5"/>
      <c r="AC32" s="5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6"/>
      <c r="AV32" s="6"/>
      <c r="AW32" s="6"/>
      <c r="AX32" s="6"/>
      <c r="AY32" s="6"/>
      <c r="AZ32" s="6"/>
      <c r="BA32" s="6"/>
      <c r="BB32" s="6"/>
      <c r="BC32" s="6"/>
      <c r="BD32" s="4"/>
      <c r="BE32" s="4"/>
      <c r="BF32" s="4"/>
      <c r="BG32" s="4"/>
      <c r="BH32" s="4"/>
      <c r="BI32" s="4"/>
      <c r="BJ32" s="4">
        <v>0.17</v>
      </c>
      <c r="BK32" s="4"/>
      <c r="BL32" s="4"/>
      <c r="BM32" s="4"/>
      <c r="BN32" s="4"/>
      <c r="BO32" s="4"/>
      <c r="BP32" s="4"/>
      <c r="BQ32" s="4">
        <v>1E-3</v>
      </c>
      <c r="BR32" s="74"/>
    </row>
    <row r="33" spans="1:73">
      <c r="A33" s="163"/>
      <c r="B33" t="str">
        <f>' 3-7 лет (день 4) '!B33</f>
        <v>Свежий огурчик</v>
      </c>
      <c r="C33" s="149"/>
      <c r="D33" s="4"/>
      <c r="E33" s="4"/>
      <c r="F33" s="4"/>
      <c r="G33" s="4"/>
      <c r="H33" s="4"/>
      <c r="I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>
        <v>3.5000000000000003E-2</v>
      </c>
      <c r="X33" s="5"/>
      <c r="Y33" s="5"/>
      <c r="Z33" s="5"/>
      <c r="AA33" s="5"/>
      <c r="AB33" s="5"/>
      <c r="AC33" s="5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6"/>
      <c r="AV33" s="6"/>
      <c r="AW33" s="6"/>
      <c r="AX33" s="6"/>
      <c r="AY33" s="6"/>
      <c r="AZ33" s="6"/>
      <c r="BA33" s="6"/>
      <c r="BB33" s="6"/>
      <c r="BC33" s="6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74"/>
    </row>
    <row r="34" spans="1:73">
      <c r="A34" s="163"/>
      <c r="B34" s="10" t="s">
        <v>13</v>
      </c>
      <c r="C34" s="149"/>
      <c r="D34" s="4">
        <v>0.02</v>
      </c>
      <c r="E34" s="4"/>
      <c r="F34" s="4"/>
      <c r="G34" s="4"/>
      <c r="H34" s="4"/>
      <c r="I34" s="10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  <c r="AA34" s="5"/>
      <c r="AB34" s="5"/>
      <c r="AC34" s="5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6"/>
      <c r="AV34" s="6"/>
      <c r="AW34" s="6"/>
      <c r="AX34" s="6"/>
      <c r="AY34" s="6"/>
      <c r="AZ34" s="6"/>
      <c r="BA34" s="6"/>
      <c r="BB34" s="6"/>
      <c r="BC34" s="6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74"/>
    </row>
    <row r="35" spans="1:73">
      <c r="A35" s="163"/>
      <c r="B35" s="9" t="s">
        <v>21</v>
      </c>
      <c r="C35" s="149"/>
      <c r="D35" s="4"/>
      <c r="E35" s="4"/>
      <c r="F35" s="4">
        <v>0.01</v>
      </c>
      <c r="G35" s="4">
        <v>5.9999999999999995E-4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  <c r="AA35" s="5"/>
      <c r="AB35" s="5"/>
      <c r="AC35" s="5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6"/>
      <c r="AV35" s="6"/>
      <c r="AW35" s="6"/>
      <c r="AX35" s="6"/>
      <c r="AY35" s="6"/>
      <c r="AZ35" s="6"/>
      <c r="BA35" s="6"/>
      <c r="BB35" s="6"/>
      <c r="BC35" s="6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74"/>
    </row>
    <row r="36" spans="1:73">
      <c r="A36" s="163"/>
      <c r="B36" s="4"/>
      <c r="C36" s="150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  <c r="AA36" s="5"/>
      <c r="AB36" s="5"/>
      <c r="AC36" s="5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6"/>
      <c r="AV36" s="6"/>
      <c r="AW36" s="6"/>
      <c r="AX36" s="6"/>
      <c r="AY36" s="6"/>
      <c r="AZ36" s="6"/>
      <c r="BA36" s="6"/>
      <c r="BB36" s="6"/>
      <c r="BC36" s="6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74"/>
    </row>
    <row r="37" spans="1:73" ht="17.399999999999999">
      <c r="A37" s="41"/>
      <c r="B37" s="42" t="s">
        <v>22</v>
      </c>
      <c r="C37" s="43"/>
      <c r="D37" s="44">
        <f>SUM(D10:D36)</f>
        <v>0.11</v>
      </c>
      <c r="E37" s="44">
        <f t="shared" ref="E37:BQ37" si="0">SUM(E10:E36)</f>
        <v>0.05</v>
      </c>
      <c r="F37" s="44">
        <f t="shared" si="0"/>
        <v>4.9000000000000002E-2</v>
      </c>
      <c r="G37" s="44">
        <f t="shared" si="0"/>
        <v>5.9999999999999995E-4</v>
      </c>
      <c r="H37" s="44">
        <f t="shared" si="0"/>
        <v>0</v>
      </c>
      <c r="I37" s="44">
        <f t="shared" si="0"/>
        <v>2.3999999999999998E-3</v>
      </c>
      <c r="J37" s="44">
        <f t="shared" si="0"/>
        <v>0.14799999999999999</v>
      </c>
      <c r="K37" s="44">
        <f t="shared" si="0"/>
        <v>2.1000000000000001E-2</v>
      </c>
      <c r="L37" s="44">
        <f t="shared" si="0"/>
        <v>0</v>
      </c>
      <c r="M37" s="44">
        <f t="shared" si="0"/>
        <v>0</v>
      </c>
      <c r="N37" s="44">
        <f t="shared" si="0"/>
        <v>0</v>
      </c>
      <c r="O37" s="44">
        <f t="shared" si="0"/>
        <v>0</v>
      </c>
      <c r="P37" s="44">
        <f t="shared" si="0"/>
        <v>1.4999999999999999E-2</v>
      </c>
      <c r="Q37" s="44">
        <f t="shared" si="0"/>
        <v>0</v>
      </c>
      <c r="R37" s="44">
        <f t="shared" si="0"/>
        <v>0</v>
      </c>
      <c r="S37" s="44">
        <f t="shared" si="0"/>
        <v>0</v>
      </c>
      <c r="T37" s="44">
        <f t="shared" si="0"/>
        <v>0</v>
      </c>
      <c r="U37" s="44">
        <f t="shared" si="0"/>
        <v>0</v>
      </c>
      <c r="V37" s="44">
        <f t="shared" si="0"/>
        <v>0</v>
      </c>
      <c r="W37" s="44">
        <f t="shared" si="0"/>
        <v>3.5000000000000003E-2</v>
      </c>
      <c r="X37" s="44">
        <f t="shared" si="0"/>
        <v>1</v>
      </c>
      <c r="Y37" s="44">
        <f t="shared" si="0"/>
        <v>0.20599999999999999</v>
      </c>
      <c r="Z37" s="44">
        <f t="shared" si="0"/>
        <v>0</v>
      </c>
      <c r="AA37" s="44">
        <f t="shared" si="0"/>
        <v>0</v>
      </c>
      <c r="AB37" s="44">
        <f t="shared" si="0"/>
        <v>0</v>
      </c>
      <c r="AC37" s="44">
        <f t="shared" si="0"/>
        <v>0</v>
      </c>
      <c r="AD37" s="44">
        <f t="shared" si="0"/>
        <v>0.02</v>
      </c>
      <c r="AE37" s="44">
        <f t="shared" si="0"/>
        <v>1.7999999999999999E-2</v>
      </c>
      <c r="AF37" s="44">
        <f t="shared" si="0"/>
        <v>0</v>
      </c>
      <c r="AG37" s="44">
        <f t="shared" si="0"/>
        <v>0.16700000000000001</v>
      </c>
      <c r="AH37" s="44">
        <f t="shared" si="0"/>
        <v>0</v>
      </c>
      <c r="AI37" s="44">
        <f t="shared" si="0"/>
        <v>0</v>
      </c>
      <c r="AJ37" s="44">
        <f t="shared" si="0"/>
        <v>0</v>
      </c>
      <c r="AK37" s="44">
        <f t="shared" si="0"/>
        <v>0</v>
      </c>
      <c r="AL37" s="44">
        <f t="shared" si="0"/>
        <v>0</v>
      </c>
      <c r="AM37" s="44">
        <f t="shared" si="0"/>
        <v>0</v>
      </c>
      <c r="AN37" s="44">
        <f t="shared" si="0"/>
        <v>0</v>
      </c>
      <c r="AO37" s="44">
        <f t="shared" si="0"/>
        <v>0</v>
      </c>
      <c r="AP37" s="44">
        <f t="shared" si="0"/>
        <v>0</v>
      </c>
      <c r="AQ37" s="44">
        <f t="shared" si="0"/>
        <v>0</v>
      </c>
      <c r="AR37" s="44">
        <f t="shared" si="0"/>
        <v>0</v>
      </c>
      <c r="AS37" s="44">
        <f t="shared" si="0"/>
        <v>0</v>
      </c>
      <c r="AT37" s="44">
        <f t="shared" si="0"/>
        <v>0</v>
      </c>
      <c r="AU37" s="44">
        <f t="shared" si="0"/>
        <v>0.03</v>
      </c>
      <c r="AV37" s="44">
        <f t="shared" si="0"/>
        <v>0</v>
      </c>
      <c r="AW37" s="44">
        <f t="shared" si="0"/>
        <v>0</v>
      </c>
      <c r="AX37" s="44">
        <f t="shared" si="0"/>
        <v>0</v>
      </c>
      <c r="AY37" s="44">
        <f t="shared" si="0"/>
        <v>0</v>
      </c>
      <c r="AZ37" s="44">
        <f t="shared" si="0"/>
        <v>0</v>
      </c>
      <c r="BA37" s="44">
        <f t="shared" si="0"/>
        <v>0</v>
      </c>
      <c r="BB37" s="44">
        <f t="shared" si="0"/>
        <v>0</v>
      </c>
      <c r="BC37" s="44">
        <f t="shared" si="0"/>
        <v>3.5000000000000003E-2</v>
      </c>
      <c r="BD37" s="44">
        <f t="shared" si="0"/>
        <v>0.10500000000000001</v>
      </c>
      <c r="BE37" s="44">
        <f t="shared" si="0"/>
        <v>0</v>
      </c>
      <c r="BF37" s="44">
        <f t="shared" si="0"/>
        <v>5.4999999999999997E-3</v>
      </c>
      <c r="BG37" s="44">
        <f t="shared" si="0"/>
        <v>0</v>
      </c>
      <c r="BH37" s="44">
        <f t="shared" si="0"/>
        <v>0</v>
      </c>
      <c r="BI37" s="44">
        <f t="shared" si="0"/>
        <v>0</v>
      </c>
      <c r="BJ37" s="44">
        <f t="shared" si="0"/>
        <v>0.26</v>
      </c>
      <c r="BK37" s="44">
        <f t="shared" si="0"/>
        <v>0.03</v>
      </c>
      <c r="BL37" s="44">
        <f t="shared" si="0"/>
        <v>2.3E-2</v>
      </c>
      <c r="BM37" s="44">
        <f t="shared" si="0"/>
        <v>0</v>
      </c>
      <c r="BN37" s="44">
        <f t="shared" si="0"/>
        <v>0</v>
      </c>
      <c r="BO37" s="44">
        <f t="shared" si="0"/>
        <v>0</v>
      </c>
      <c r="BP37" s="44">
        <f t="shared" si="0"/>
        <v>4.0000000000000001E-3</v>
      </c>
      <c r="BQ37" s="44">
        <f t="shared" si="0"/>
        <v>6.0000000000000001E-3</v>
      </c>
      <c r="BR37" s="77">
        <f t="shared" ref="BR37" si="1">SUM(BR10:BR36)</f>
        <v>5.0000000000000002E-5</v>
      </c>
    </row>
    <row r="38" spans="1:73" ht="17.399999999999999">
      <c r="A38" s="41"/>
      <c r="B38" s="42" t="s">
        <v>74</v>
      </c>
      <c r="C38" s="43"/>
      <c r="D38" s="45">
        <f>ROUND(PRODUCT(D37,$E$7),3)</f>
        <v>0.11</v>
      </c>
      <c r="E38" s="45">
        <f t="shared" ref="E38:BR38" si="2">ROUND(PRODUCT(E37,$E$7),3)</f>
        <v>0.05</v>
      </c>
      <c r="F38" s="45">
        <f t="shared" si="2"/>
        <v>4.9000000000000002E-2</v>
      </c>
      <c r="G38" s="45">
        <f t="shared" si="2"/>
        <v>1E-3</v>
      </c>
      <c r="H38" s="45">
        <f t="shared" si="2"/>
        <v>0</v>
      </c>
      <c r="I38" s="45">
        <f t="shared" si="2"/>
        <v>2E-3</v>
      </c>
      <c r="J38" s="45">
        <f t="shared" si="2"/>
        <v>0.14799999999999999</v>
      </c>
      <c r="K38" s="45">
        <f t="shared" si="2"/>
        <v>2.1000000000000001E-2</v>
      </c>
      <c r="L38" s="45">
        <f t="shared" si="2"/>
        <v>0</v>
      </c>
      <c r="M38" s="45">
        <f t="shared" si="2"/>
        <v>0</v>
      </c>
      <c r="N38" s="45">
        <f t="shared" si="2"/>
        <v>0</v>
      </c>
      <c r="O38" s="45">
        <f t="shared" si="2"/>
        <v>0</v>
      </c>
      <c r="P38" s="45">
        <f t="shared" si="2"/>
        <v>1.4999999999999999E-2</v>
      </c>
      <c r="Q38" s="45">
        <f t="shared" si="2"/>
        <v>0</v>
      </c>
      <c r="R38" s="45">
        <f t="shared" si="2"/>
        <v>0</v>
      </c>
      <c r="S38" s="45">
        <f t="shared" si="2"/>
        <v>0</v>
      </c>
      <c r="T38" s="45">
        <f t="shared" si="2"/>
        <v>0</v>
      </c>
      <c r="U38" s="45">
        <f t="shared" si="2"/>
        <v>0</v>
      </c>
      <c r="V38" s="45">
        <f t="shared" si="2"/>
        <v>0</v>
      </c>
      <c r="W38" s="45">
        <f t="shared" si="2"/>
        <v>3.5000000000000003E-2</v>
      </c>
      <c r="X38" s="45">
        <f t="shared" si="2"/>
        <v>1</v>
      </c>
      <c r="Y38" s="45">
        <f t="shared" si="2"/>
        <v>0.20599999999999999</v>
      </c>
      <c r="Z38" s="45">
        <f t="shared" si="2"/>
        <v>0</v>
      </c>
      <c r="AA38" s="45">
        <f t="shared" si="2"/>
        <v>0</v>
      </c>
      <c r="AB38" s="45">
        <f t="shared" si="2"/>
        <v>0</v>
      </c>
      <c r="AC38" s="45">
        <f t="shared" si="2"/>
        <v>0</v>
      </c>
      <c r="AD38" s="45">
        <f t="shared" si="2"/>
        <v>0.02</v>
      </c>
      <c r="AE38" s="45">
        <f t="shared" si="2"/>
        <v>1.7999999999999999E-2</v>
      </c>
      <c r="AF38" s="45">
        <f t="shared" si="2"/>
        <v>0</v>
      </c>
      <c r="AG38" s="45">
        <f t="shared" si="2"/>
        <v>0.16700000000000001</v>
      </c>
      <c r="AH38" s="45">
        <f t="shared" si="2"/>
        <v>0</v>
      </c>
      <c r="AI38" s="45">
        <f t="shared" si="2"/>
        <v>0</v>
      </c>
      <c r="AJ38" s="45">
        <f t="shared" si="2"/>
        <v>0</v>
      </c>
      <c r="AK38" s="45">
        <f t="shared" si="2"/>
        <v>0</v>
      </c>
      <c r="AL38" s="45">
        <f t="shared" si="2"/>
        <v>0</v>
      </c>
      <c r="AM38" s="45">
        <f t="shared" si="2"/>
        <v>0</v>
      </c>
      <c r="AN38" s="45">
        <f t="shared" si="2"/>
        <v>0</v>
      </c>
      <c r="AO38" s="45">
        <f t="shared" si="2"/>
        <v>0</v>
      </c>
      <c r="AP38" s="45">
        <f t="shared" si="2"/>
        <v>0</v>
      </c>
      <c r="AQ38" s="45">
        <f t="shared" si="2"/>
        <v>0</v>
      </c>
      <c r="AR38" s="45">
        <f t="shared" si="2"/>
        <v>0</v>
      </c>
      <c r="AS38" s="45">
        <f t="shared" si="2"/>
        <v>0</v>
      </c>
      <c r="AT38" s="45">
        <f t="shared" si="2"/>
        <v>0</v>
      </c>
      <c r="AU38" s="45">
        <f t="shared" si="2"/>
        <v>0.03</v>
      </c>
      <c r="AV38" s="45">
        <f t="shared" si="2"/>
        <v>0</v>
      </c>
      <c r="AW38" s="45">
        <f t="shared" si="2"/>
        <v>0</v>
      </c>
      <c r="AX38" s="45">
        <f t="shared" si="2"/>
        <v>0</v>
      </c>
      <c r="AY38" s="45">
        <f t="shared" si="2"/>
        <v>0</v>
      </c>
      <c r="AZ38" s="45">
        <f t="shared" si="2"/>
        <v>0</v>
      </c>
      <c r="BA38" s="45">
        <f t="shared" si="2"/>
        <v>0</v>
      </c>
      <c r="BB38" s="45">
        <f t="shared" si="2"/>
        <v>0</v>
      </c>
      <c r="BC38" s="45">
        <f t="shared" si="2"/>
        <v>3.5000000000000003E-2</v>
      </c>
      <c r="BD38" s="45">
        <f t="shared" si="2"/>
        <v>0.105</v>
      </c>
      <c r="BE38" s="45">
        <f t="shared" si="2"/>
        <v>0</v>
      </c>
      <c r="BF38" s="45">
        <f t="shared" si="2"/>
        <v>6.0000000000000001E-3</v>
      </c>
      <c r="BG38" s="45">
        <f t="shared" si="2"/>
        <v>0</v>
      </c>
      <c r="BH38" s="45">
        <f t="shared" si="2"/>
        <v>0</v>
      </c>
      <c r="BI38" s="45">
        <f t="shared" si="2"/>
        <v>0</v>
      </c>
      <c r="BJ38" s="45">
        <f t="shared" si="2"/>
        <v>0.26</v>
      </c>
      <c r="BK38" s="45">
        <f t="shared" si="2"/>
        <v>0.03</v>
      </c>
      <c r="BL38" s="45">
        <f t="shared" si="2"/>
        <v>2.3E-2</v>
      </c>
      <c r="BM38" s="45">
        <f t="shared" si="2"/>
        <v>0</v>
      </c>
      <c r="BN38" s="45">
        <f t="shared" si="2"/>
        <v>0</v>
      </c>
      <c r="BO38" s="45">
        <f t="shared" si="2"/>
        <v>0</v>
      </c>
      <c r="BP38" s="45">
        <f t="shared" si="2"/>
        <v>4.0000000000000001E-3</v>
      </c>
      <c r="BQ38" s="45">
        <f t="shared" si="2"/>
        <v>6.0000000000000001E-3</v>
      </c>
      <c r="BR38" s="78">
        <f t="shared" si="2"/>
        <v>0</v>
      </c>
    </row>
    <row r="39" spans="1:73" s="46" customFormat="1" ht="18"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80"/>
      <c r="BS39" s="48"/>
    </row>
    <row r="40" spans="1:73" s="46" customFormat="1" ht="18"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80"/>
      <c r="BS40" s="48"/>
    </row>
    <row r="41" spans="1:73">
      <c r="A41" s="93"/>
      <c r="B41" s="93"/>
      <c r="C41" s="93"/>
      <c r="D41" s="93" t="s">
        <v>130</v>
      </c>
      <c r="E41" s="93"/>
      <c r="F41" s="94"/>
      <c r="G41" s="93"/>
      <c r="H41" s="93" t="s">
        <v>131</v>
      </c>
      <c r="I41" s="93" t="s">
        <v>131</v>
      </c>
      <c r="J41" s="93"/>
      <c r="K41" s="93" t="s">
        <v>132</v>
      </c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5"/>
      <c r="BS41" s="98"/>
      <c r="BT41" s="93"/>
      <c r="BU41" s="93"/>
    </row>
    <row r="42" spans="1:73" ht="11.25" customHeight="1">
      <c r="A42" s="93"/>
      <c r="B42" s="93"/>
      <c r="C42" s="93"/>
      <c r="D42" s="93" t="s">
        <v>133</v>
      </c>
      <c r="E42" s="93"/>
      <c r="F42" s="93" t="s">
        <v>134</v>
      </c>
      <c r="G42" s="93"/>
      <c r="H42" s="93" t="s">
        <v>135</v>
      </c>
      <c r="I42" s="93" t="s">
        <v>135</v>
      </c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5"/>
      <c r="BS42" s="98"/>
      <c r="BT42" s="93"/>
      <c r="BU42" s="93"/>
    </row>
    <row r="43" spans="1:73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5"/>
      <c r="BS43" s="98"/>
      <c r="BT43" s="93"/>
      <c r="BU43" s="93"/>
    </row>
    <row r="44" spans="1:73">
      <c r="A44" s="93"/>
      <c r="B44" s="93"/>
      <c r="C44" s="93"/>
      <c r="D44" s="93"/>
      <c r="E44" s="93"/>
      <c r="F44" s="93" t="s">
        <v>136</v>
      </c>
      <c r="G44" s="93"/>
      <c r="H44" s="93" t="s">
        <v>137</v>
      </c>
      <c r="I44" s="93" t="s">
        <v>137</v>
      </c>
      <c r="J44" s="93"/>
      <c r="K44" s="93">
        <f>' 3-7 лет (день 4) '!K45</f>
        <v>0</v>
      </c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5"/>
      <c r="BS44" s="99"/>
      <c r="BT44" s="100"/>
      <c r="BU44" s="93"/>
    </row>
    <row r="45" spans="1:73" ht="12" customHeight="1">
      <c r="A45" s="93"/>
      <c r="B45" s="93"/>
      <c r="C45" s="93"/>
      <c r="D45" s="93"/>
      <c r="E45" s="93"/>
      <c r="F45" s="93"/>
      <c r="G45" s="93"/>
      <c r="H45" s="93" t="s">
        <v>135</v>
      </c>
      <c r="I45" s="93" t="s">
        <v>135</v>
      </c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5"/>
      <c r="BS45" s="98"/>
      <c r="BT45" s="93"/>
      <c r="BU45" s="93"/>
    </row>
    <row r="52" spans="1:72" ht="17.399999999999999">
      <c r="A52" s="24"/>
      <c r="B52" s="25" t="s">
        <v>24</v>
      </c>
      <c r="C52" s="26" t="s">
        <v>25</v>
      </c>
      <c r="D52" s="27">
        <v>90.9</v>
      </c>
      <c r="E52" s="27">
        <v>96</v>
      </c>
      <c r="F52" s="27">
        <v>91</v>
      </c>
      <c r="G52" s="27">
        <v>816</v>
      </c>
      <c r="H52" s="27">
        <v>1680</v>
      </c>
      <c r="I52" s="27">
        <v>1050</v>
      </c>
      <c r="J52" s="27">
        <v>90.57</v>
      </c>
      <c r="K52" s="27">
        <v>1166.67</v>
      </c>
      <c r="L52" s="27">
        <v>255.2</v>
      </c>
      <c r="M52" s="27">
        <v>833</v>
      </c>
      <c r="N52" s="27">
        <v>126.38</v>
      </c>
      <c r="O52" s="27">
        <v>387.53</v>
      </c>
      <c r="P52" s="27">
        <v>663.16</v>
      </c>
      <c r="Q52" s="27">
        <v>526.66999999999996</v>
      </c>
      <c r="R52" s="27">
        <v>1295</v>
      </c>
      <c r="S52" s="27"/>
      <c r="T52" s="27"/>
      <c r="U52" s="27">
        <v>1012</v>
      </c>
      <c r="V52" s="69">
        <v>470.67</v>
      </c>
      <c r="W52" s="27">
        <v>348</v>
      </c>
      <c r="X52" s="27">
        <v>9.4</v>
      </c>
      <c r="Y52" s="27">
        <v>266.5</v>
      </c>
      <c r="Z52" s="27">
        <v>367</v>
      </c>
      <c r="AA52" s="27">
        <v>524</v>
      </c>
      <c r="AB52" s="27">
        <v>330</v>
      </c>
      <c r="AC52" s="27">
        <v>299</v>
      </c>
      <c r="AD52" s="27">
        <v>148</v>
      </c>
      <c r="AE52" s="27">
        <v>842</v>
      </c>
      <c r="AF52" s="27"/>
      <c r="AG52" s="27">
        <v>180</v>
      </c>
      <c r="AH52" s="27">
        <v>359</v>
      </c>
      <c r="AI52" s="27">
        <v>160</v>
      </c>
      <c r="AJ52" s="27">
        <v>309.10000000000002</v>
      </c>
      <c r="AK52" s="27">
        <v>94</v>
      </c>
      <c r="AL52" s="27">
        <v>73</v>
      </c>
      <c r="AM52" s="27">
        <v>51.6</v>
      </c>
      <c r="AN52" s="27">
        <v>250</v>
      </c>
      <c r="AO52" s="27">
        <v>272</v>
      </c>
      <c r="AP52" s="27"/>
      <c r="AQ52" s="27">
        <v>425</v>
      </c>
      <c r="AR52" s="27">
        <v>800</v>
      </c>
      <c r="AS52" s="27">
        <v>294.25</v>
      </c>
      <c r="AT52" s="27">
        <v>95</v>
      </c>
      <c r="AU52" s="27">
        <v>87.33</v>
      </c>
      <c r="AV52" s="27">
        <v>73.33</v>
      </c>
      <c r="AW52" s="27">
        <v>80</v>
      </c>
      <c r="AX52" s="27">
        <v>89.29</v>
      </c>
      <c r="AY52" s="27">
        <v>63.75</v>
      </c>
      <c r="AZ52" s="27">
        <v>104.62</v>
      </c>
      <c r="BA52" s="27">
        <v>81.33</v>
      </c>
      <c r="BB52" s="27">
        <v>71.67</v>
      </c>
      <c r="BC52" s="27">
        <v>152.66999999999999</v>
      </c>
      <c r="BD52" s="27">
        <v>378</v>
      </c>
      <c r="BE52" s="27">
        <v>574</v>
      </c>
      <c r="BF52" s="27">
        <v>696</v>
      </c>
      <c r="BG52" s="27">
        <v>324</v>
      </c>
      <c r="BH52" s="27">
        <v>604</v>
      </c>
      <c r="BI52" s="27"/>
      <c r="BJ52" s="27">
        <v>38</v>
      </c>
      <c r="BK52" s="27">
        <v>38</v>
      </c>
      <c r="BL52" s="27">
        <v>33</v>
      </c>
      <c r="BM52" s="27">
        <v>43</v>
      </c>
      <c r="BN52" s="27">
        <v>43</v>
      </c>
      <c r="BO52" s="27">
        <v>306.32</v>
      </c>
      <c r="BP52" s="27">
        <v>190</v>
      </c>
      <c r="BQ52" s="27">
        <v>26</v>
      </c>
      <c r="BR52" s="77"/>
    </row>
    <row r="53" spans="1:72" ht="17.399999999999999">
      <c r="B53" s="20" t="s">
        <v>26</v>
      </c>
      <c r="C53" s="21" t="s">
        <v>25</v>
      </c>
      <c r="D53" s="22">
        <f>D52/1000</f>
        <v>9.0900000000000009E-2</v>
      </c>
      <c r="E53" s="22">
        <f t="shared" ref="E53:BP53" si="3">E52/1000</f>
        <v>9.6000000000000002E-2</v>
      </c>
      <c r="F53" s="22">
        <f t="shared" si="3"/>
        <v>9.0999999999999998E-2</v>
      </c>
      <c r="G53" s="22">
        <f t="shared" si="3"/>
        <v>0.81599999999999995</v>
      </c>
      <c r="H53" s="22">
        <f t="shared" si="3"/>
        <v>1.68</v>
      </c>
      <c r="I53" s="22">
        <f t="shared" si="3"/>
        <v>1.05</v>
      </c>
      <c r="J53" s="22">
        <f t="shared" si="3"/>
        <v>9.0569999999999998E-2</v>
      </c>
      <c r="K53" s="22">
        <f t="shared" si="3"/>
        <v>1.1666700000000001</v>
      </c>
      <c r="L53" s="22">
        <f t="shared" si="3"/>
        <v>0.25519999999999998</v>
      </c>
      <c r="M53" s="22">
        <f t="shared" si="3"/>
        <v>0.83299999999999996</v>
      </c>
      <c r="N53" s="22">
        <f t="shared" si="3"/>
        <v>0.12637999999999999</v>
      </c>
      <c r="O53" s="22">
        <f t="shared" si="3"/>
        <v>0.38752999999999999</v>
      </c>
      <c r="P53" s="22">
        <f t="shared" si="3"/>
        <v>0.66315999999999997</v>
      </c>
      <c r="Q53" s="22">
        <f t="shared" si="3"/>
        <v>0.52666999999999997</v>
      </c>
      <c r="R53" s="22">
        <f t="shared" si="3"/>
        <v>1.2949999999999999</v>
      </c>
      <c r="S53" s="22">
        <f t="shared" si="3"/>
        <v>0</v>
      </c>
      <c r="T53" s="22">
        <f t="shared" si="3"/>
        <v>0</v>
      </c>
      <c r="U53" s="22">
        <f t="shared" si="3"/>
        <v>1.012</v>
      </c>
      <c r="V53" s="22">
        <f t="shared" si="3"/>
        <v>0.47067000000000003</v>
      </c>
      <c r="W53" s="22">
        <f t="shared" si="3"/>
        <v>0.34799999999999998</v>
      </c>
      <c r="X53" s="22">
        <f t="shared" si="3"/>
        <v>9.4000000000000004E-3</v>
      </c>
      <c r="Y53" s="22">
        <f t="shared" si="3"/>
        <v>0.26650000000000001</v>
      </c>
      <c r="Z53" s="22">
        <f t="shared" si="3"/>
        <v>0.36699999999999999</v>
      </c>
      <c r="AA53" s="22">
        <f t="shared" si="3"/>
        <v>0.52400000000000002</v>
      </c>
      <c r="AB53" s="22">
        <f t="shared" si="3"/>
        <v>0.33</v>
      </c>
      <c r="AC53" s="22">
        <f t="shared" si="3"/>
        <v>0.29899999999999999</v>
      </c>
      <c r="AD53" s="22">
        <f t="shared" si="3"/>
        <v>0.14799999999999999</v>
      </c>
      <c r="AE53" s="22">
        <f t="shared" si="3"/>
        <v>0.84199999999999997</v>
      </c>
      <c r="AF53" s="22">
        <f t="shared" si="3"/>
        <v>0</v>
      </c>
      <c r="AG53" s="22">
        <f t="shared" si="3"/>
        <v>0.18</v>
      </c>
      <c r="AH53" s="22">
        <f t="shared" si="3"/>
        <v>0.35899999999999999</v>
      </c>
      <c r="AI53" s="22">
        <f t="shared" si="3"/>
        <v>0.16</v>
      </c>
      <c r="AJ53" s="22">
        <f t="shared" si="3"/>
        <v>0.30910000000000004</v>
      </c>
      <c r="AK53" s="22">
        <f t="shared" si="3"/>
        <v>9.4E-2</v>
      </c>
      <c r="AL53" s="22">
        <f t="shared" si="3"/>
        <v>7.2999999999999995E-2</v>
      </c>
      <c r="AM53" s="22">
        <f t="shared" si="3"/>
        <v>5.16E-2</v>
      </c>
      <c r="AN53" s="22">
        <f t="shared" si="3"/>
        <v>0.25</v>
      </c>
      <c r="AO53" s="22">
        <f t="shared" si="3"/>
        <v>0.27200000000000002</v>
      </c>
      <c r="AP53" s="22">
        <f t="shared" si="3"/>
        <v>0</v>
      </c>
      <c r="AQ53" s="22">
        <f t="shared" si="3"/>
        <v>0.42499999999999999</v>
      </c>
      <c r="AR53" s="22">
        <f t="shared" si="3"/>
        <v>0.8</v>
      </c>
      <c r="AS53" s="22">
        <f t="shared" si="3"/>
        <v>0.29425000000000001</v>
      </c>
      <c r="AT53" s="22">
        <f t="shared" si="3"/>
        <v>9.5000000000000001E-2</v>
      </c>
      <c r="AU53" s="22">
        <f t="shared" si="3"/>
        <v>8.7330000000000005E-2</v>
      </c>
      <c r="AV53" s="22">
        <f t="shared" si="3"/>
        <v>7.3329999999999992E-2</v>
      </c>
      <c r="AW53" s="22">
        <f t="shared" si="3"/>
        <v>0.08</v>
      </c>
      <c r="AX53" s="22">
        <f t="shared" si="3"/>
        <v>8.9290000000000008E-2</v>
      </c>
      <c r="AY53" s="22">
        <f t="shared" si="3"/>
        <v>6.3750000000000001E-2</v>
      </c>
      <c r="AZ53" s="22">
        <f t="shared" si="3"/>
        <v>0.10462</v>
      </c>
      <c r="BA53" s="22">
        <f t="shared" si="3"/>
        <v>8.133E-2</v>
      </c>
      <c r="BB53" s="22">
        <f t="shared" si="3"/>
        <v>7.1669999999999998E-2</v>
      </c>
      <c r="BC53" s="22">
        <f t="shared" si="3"/>
        <v>0.15267</v>
      </c>
      <c r="BD53" s="22">
        <f t="shared" si="3"/>
        <v>0.378</v>
      </c>
      <c r="BE53" s="22">
        <f t="shared" si="3"/>
        <v>0.57399999999999995</v>
      </c>
      <c r="BF53" s="22">
        <f t="shared" si="3"/>
        <v>0.69599999999999995</v>
      </c>
      <c r="BG53" s="22">
        <f t="shared" si="3"/>
        <v>0.32400000000000001</v>
      </c>
      <c r="BH53" s="22">
        <f t="shared" si="3"/>
        <v>0.60399999999999998</v>
      </c>
      <c r="BI53" s="22">
        <f t="shared" si="3"/>
        <v>0</v>
      </c>
      <c r="BJ53" s="22">
        <f t="shared" si="3"/>
        <v>3.7999999999999999E-2</v>
      </c>
      <c r="BK53" s="22">
        <f t="shared" si="3"/>
        <v>3.7999999999999999E-2</v>
      </c>
      <c r="BL53" s="22">
        <f t="shared" si="3"/>
        <v>3.3000000000000002E-2</v>
      </c>
      <c r="BM53" s="22">
        <f t="shared" si="3"/>
        <v>4.2999999999999997E-2</v>
      </c>
      <c r="BN53" s="22">
        <f t="shared" si="3"/>
        <v>4.2999999999999997E-2</v>
      </c>
      <c r="BO53" s="22">
        <f t="shared" si="3"/>
        <v>0.30631999999999998</v>
      </c>
      <c r="BP53" s="22">
        <f t="shared" si="3"/>
        <v>0.19</v>
      </c>
      <c r="BQ53" s="22">
        <f t="shared" ref="BQ53" si="4">BQ52/1000</f>
        <v>2.5999999999999999E-2</v>
      </c>
      <c r="BR53" s="77">
        <f t="shared" ref="BR53" si="5">BR52/1000</f>
        <v>0</v>
      </c>
    </row>
    <row r="54" spans="1:72" ht="17.399999999999999">
      <c r="A54" s="28"/>
      <c r="B54" s="29" t="s">
        <v>27</v>
      </c>
      <c r="C54" s="159"/>
      <c r="D54" s="30">
        <f>D38*D52</f>
        <v>9.9990000000000006</v>
      </c>
      <c r="E54" s="30">
        <f t="shared" ref="E54:BQ54" si="6">E38*E52</f>
        <v>4.8000000000000007</v>
      </c>
      <c r="F54" s="30">
        <f t="shared" si="6"/>
        <v>4.4590000000000005</v>
      </c>
      <c r="G54" s="30">
        <f t="shared" si="6"/>
        <v>0.81600000000000006</v>
      </c>
      <c r="H54" s="30">
        <f t="shared" si="6"/>
        <v>0</v>
      </c>
      <c r="I54" s="30">
        <f t="shared" si="6"/>
        <v>2.1</v>
      </c>
      <c r="J54" s="30">
        <f t="shared" si="6"/>
        <v>13.404359999999999</v>
      </c>
      <c r="K54" s="30">
        <f t="shared" si="6"/>
        <v>24.500070000000004</v>
      </c>
      <c r="L54" s="30">
        <f t="shared" si="6"/>
        <v>0</v>
      </c>
      <c r="M54" s="30">
        <f t="shared" si="6"/>
        <v>0</v>
      </c>
      <c r="N54" s="30">
        <f t="shared" si="6"/>
        <v>0</v>
      </c>
      <c r="O54" s="30">
        <f t="shared" si="6"/>
        <v>0</v>
      </c>
      <c r="P54" s="30">
        <f t="shared" si="6"/>
        <v>9.9474</v>
      </c>
      <c r="Q54" s="30">
        <f t="shared" si="6"/>
        <v>0</v>
      </c>
      <c r="R54" s="30">
        <f t="shared" si="6"/>
        <v>0</v>
      </c>
      <c r="S54" s="30">
        <f t="shared" si="6"/>
        <v>0</v>
      </c>
      <c r="T54" s="30">
        <f t="shared" si="6"/>
        <v>0</v>
      </c>
      <c r="U54" s="30">
        <f t="shared" si="6"/>
        <v>0</v>
      </c>
      <c r="V54" s="30">
        <f t="shared" si="6"/>
        <v>0</v>
      </c>
      <c r="W54" s="30">
        <f t="shared" si="6"/>
        <v>12.180000000000001</v>
      </c>
      <c r="X54" s="30">
        <f t="shared" si="6"/>
        <v>9.4</v>
      </c>
      <c r="Y54" s="30">
        <f t="shared" si="6"/>
        <v>54.898999999999994</v>
      </c>
      <c r="Z54" s="30">
        <f t="shared" si="6"/>
        <v>0</v>
      </c>
      <c r="AA54" s="30">
        <f t="shared" si="6"/>
        <v>0</v>
      </c>
      <c r="AB54" s="30">
        <f t="shared" si="6"/>
        <v>0</v>
      </c>
      <c r="AC54" s="30">
        <f t="shared" si="6"/>
        <v>0</v>
      </c>
      <c r="AD54" s="30">
        <f t="shared" si="6"/>
        <v>2.96</v>
      </c>
      <c r="AE54" s="30">
        <f t="shared" si="6"/>
        <v>15.155999999999999</v>
      </c>
      <c r="AF54" s="30">
        <f t="shared" si="6"/>
        <v>0</v>
      </c>
      <c r="AG54" s="30">
        <f t="shared" si="6"/>
        <v>30.060000000000002</v>
      </c>
      <c r="AH54" s="30">
        <f t="shared" si="6"/>
        <v>0</v>
      </c>
      <c r="AI54" s="30">
        <f t="shared" si="6"/>
        <v>0</v>
      </c>
      <c r="AJ54" s="30">
        <f t="shared" si="6"/>
        <v>0</v>
      </c>
      <c r="AK54" s="30">
        <f t="shared" si="6"/>
        <v>0</v>
      </c>
      <c r="AL54" s="30">
        <f t="shared" si="6"/>
        <v>0</v>
      </c>
      <c r="AM54" s="30">
        <f t="shared" si="6"/>
        <v>0</v>
      </c>
      <c r="AN54" s="30">
        <f t="shared" si="6"/>
        <v>0</v>
      </c>
      <c r="AO54" s="30">
        <f t="shared" si="6"/>
        <v>0</v>
      </c>
      <c r="AP54" s="30">
        <f t="shared" si="6"/>
        <v>0</v>
      </c>
      <c r="AQ54" s="30">
        <f t="shared" si="6"/>
        <v>0</v>
      </c>
      <c r="AR54" s="30">
        <f t="shared" si="6"/>
        <v>0</v>
      </c>
      <c r="AS54" s="30">
        <f t="shared" si="6"/>
        <v>0</v>
      </c>
      <c r="AT54" s="30">
        <f t="shared" si="6"/>
        <v>0</v>
      </c>
      <c r="AU54" s="30">
        <f t="shared" si="6"/>
        <v>2.6198999999999999</v>
      </c>
      <c r="AV54" s="30">
        <f t="shared" si="6"/>
        <v>0</v>
      </c>
      <c r="AW54" s="30">
        <f t="shared" si="6"/>
        <v>0</v>
      </c>
      <c r="AX54" s="30">
        <f t="shared" si="6"/>
        <v>0</v>
      </c>
      <c r="AY54" s="30">
        <f t="shared" si="6"/>
        <v>0</v>
      </c>
      <c r="AZ54" s="30">
        <f t="shared" si="6"/>
        <v>0</v>
      </c>
      <c r="BA54" s="30">
        <f t="shared" si="6"/>
        <v>0</v>
      </c>
      <c r="BB54" s="30">
        <f t="shared" si="6"/>
        <v>0</v>
      </c>
      <c r="BC54" s="30">
        <f t="shared" si="6"/>
        <v>5.3434499999999998</v>
      </c>
      <c r="BD54" s="30">
        <f t="shared" si="6"/>
        <v>39.69</v>
      </c>
      <c r="BE54" s="30">
        <f t="shared" si="6"/>
        <v>0</v>
      </c>
      <c r="BF54" s="30">
        <f t="shared" si="6"/>
        <v>4.1760000000000002</v>
      </c>
      <c r="BG54" s="30">
        <f t="shared" si="6"/>
        <v>0</v>
      </c>
      <c r="BH54" s="30">
        <f t="shared" si="6"/>
        <v>0</v>
      </c>
      <c r="BI54" s="30">
        <f t="shared" si="6"/>
        <v>0</v>
      </c>
      <c r="BJ54" s="30">
        <f t="shared" si="6"/>
        <v>9.8800000000000008</v>
      </c>
      <c r="BK54" s="30">
        <f t="shared" si="6"/>
        <v>1.1399999999999999</v>
      </c>
      <c r="BL54" s="30">
        <f t="shared" si="6"/>
        <v>0.75900000000000001</v>
      </c>
      <c r="BM54" s="30">
        <f t="shared" si="6"/>
        <v>0</v>
      </c>
      <c r="BN54" s="30">
        <f t="shared" si="6"/>
        <v>0</v>
      </c>
      <c r="BO54" s="30">
        <f t="shared" si="6"/>
        <v>0</v>
      </c>
      <c r="BP54" s="30">
        <f t="shared" si="6"/>
        <v>0.76</v>
      </c>
      <c r="BQ54" s="30">
        <f t="shared" si="6"/>
        <v>0.156</v>
      </c>
      <c r="BR54" s="79">
        <f t="shared" ref="BR54" si="7">BR38*BR52</f>
        <v>0</v>
      </c>
      <c r="BS54" s="31">
        <f>SUM(D54:BQ54)</f>
        <v>259.20518000000004</v>
      </c>
      <c r="BT54" s="32">
        <f>BS54/$C$10</f>
        <v>259.20518000000004</v>
      </c>
    </row>
    <row r="55" spans="1:72" ht="17.399999999999999">
      <c r="A55" s="28"/>
      <c r="B55" s="29" t="s">
        <v>28</v>
      </c>
      <c r="C55" s="159"/>
      <c r="D55" s="30">
        <f>D38*D52</f>
        <v>9.9990000000000006</v>
      </c>
      <c r="E55" s="30">
        <f t="shared" ref="E55:BQ55" si="8">E38*E52</f>
        <v>4.8000000000000007</v>
      </c>
      <c r="F55" s="30">
        <f t="shared" si="8"/>
        <v>4.4590000000000005</v>
      </c>
      <c r="G55" s="30">
        <f t="shared" si="8"/>
        <v>0.81600000000000006</v>
      </c>
      <c r="H55" s="30">
        <f t="shared" si="8"/>
        <v>0</v>
      </c>
      <c r="I55" s="30">
        <f t="shared" si="8"/>
        <v>2.1</v>
      </c>
      <c r="J55" s="30">
        <f t="shared" si="8"/>
        <v>13.404359999999999</v>
      </c>
      <c r="K55" s="30">
        <f t="shared" si="8"/>
        <v>24.500070000000004</v>
      </c>
      <c r="L55" s="30">
        <f t="shared" si="8"/>
        <v>0</v>
      </c>
      <c r="M55" s="30">
        <f t="shared" si="8"/>
        <v>0</v>
      </c>
      <c r="N55" s="30">
        <f t="shared" si="8"/>
        <v>0</v>
      </c>
      <c r="O55" s="30">
        <f t="shared" si="8"/>
        <v>0</v>
      </c>
      <c r="P55" s="30">
        <f t="shared" si="8"/>
        <v>9.9474</v>
      </c>
      <c r="Q55" s="30">
        <f t="shared" si="8"/>
        <v>0</v>
      </c>
      <c r="R55" s="30">
        <f t="shared" si="8"/>
        <v>0</v>
      </c>
      <c r="S55" s="30">
        <f t="shared" si="8"/>
        <v>0</v>
      </c>
      <c r="T55" s="30">
        <f t="shared" si="8"/>
        <v>0</v>
      </c>
      <c r="U55" s="30">
        <f t="shared" si="8"/>
        <v>0</v>
      </c>
      <c r="V55" s="30">
        <f t="shared" si="8"/>
        <v>0</v>
      </c>
      <c r="W55" s="30">
        <f t="shared" si="8"/>
        <v>12.180000000000001</v>
      </c>
      <c r="X55" s="30">
        <f t="shared" si="8"/>
        <v>9.4</v>
      </c>
      <c r="Y55" s="30">
        <f t="shared" si="8"/>
        <v>54.898999999999994</v>
      </c>
      <c r="Z55" s="30">
        <f t="shared" si="8"/>
        <v>0</v>
      </c>
      <c r="AA55" s="30">
        <f t="shared" si="8"/>
        <v>0</v>
      </c>
      <c r="AB55" s="30">
        <f t="shared" si="8"/>
        <v>0</v>
      </c>
      <c r="AC55" s="30">
        <f t="shared" si="8"/>
        <v>0</v>
      </c>
      <c r="AD55" s="30">
        <f t="shared" si="8"/>
        <v>2.96</v>
      </c>
      <c r="AE55" s="30">
        <f t="shared" si="8"/>
        <v>15.155999999999999</v>
      </c>
      <c r="AF55" s="30">
        <f t="shared" si="8"/>
        <v>0</v>
      </c>
      <c r="AG55" s="30">
        <f t="shared" si="8"/>
        <v>30.060000000000002</v>
      </c>
      <c r="AH55" s="30">
        <f t="shared" si="8"/>
        <v>0</v>
      </c>
      <c r="AI55" s="30">
        <f t="shared" si="8"/>
        <v>0</v>
      </c>
      <c r="AJ55" s="30">
        <f t="shared" si="8"/>
        <v>0</v>
      </c>
      <c r="AK55" s="30">
        <f t="shared" si="8"/>
        <v>0</v>
      </c>
      <c r="AL55" s="30">
        <f t="shared" si="8"/>
        <v>0</v>
      </c>
      <c r="AM55" s="30">
        <f t="shared" si="8"/>
        <v>0</v>
      </c>
      <c r="AN55" s="30">
        <f t="shared" si="8"/>
        <v>0</v>
      </c>
      <c r="AO55" s="30">
        <f t="shared" si="8"/>
        <v>0</v>
      </c>
      <c r="AP55" s="30">
        <f t="shared" si="8"/>
        <v>0</v>
      </c>
      <c r="AQ55" s="30">
        <f t="shared" si="8"/>
        <v>0</v>
      </c>
      <c r="AR55" s="30">
        <f t="shared" si="8"/>
        <v>0</v>
      </c>
      <c r="AS55" s="30">
        <f t="shared" si="8"/>
        <v>0</v>
      </c>
      <c r="AT55" s="30">
        <f t="shared" si="8"/>
        <v>0</v>
      </c>
      <c r="AU55" s="30">
        <f t="shared" si="8"/>
        <v>2.6198999999999999</v>
      </c>
      <c r="AV55" s="30">
        <f t="shared" si="8"/>
        <v>0</v>
      </c>
      <c r="AW55" s="30">
        <f t="shared" si="8"/>
        <v>0</v>
      </c>
      <c r="AX55" s="30">
        <f t="shared" si="8"/>
        <v>0</v>
      </c>
      <c r="AY55" s="30">
        <f t="shared" si="8"/>
        <v>0</v>
      </c>
      <c r="AZ55" s="30">
        <f t="shared" si="8"/>
        <v>0</v>
      </c>
      <c r="BA55" s="30">
        <f t="shared" si="8"/>
        <v>0</v>
      </c>
      <c r="BB55" s="30">
        <f t="shared" si="8"/>
        <v>0</v>
      </c>
      <c r="BC55" s="30">
        <f t="shared" si="8"/>
        <v>5.3434499999999998</v>
      </c>
      <c r="BD55" s="30">
        <f t="shared" si="8"/>
        <v>39.69</v>
      </c>
      <c r="BE55" s="30">
        <f t="shared" si="8"/>
        <v>0</v>
      </c>
      <c r="BF55" s="30">
        <f t="shared" si="8"/>
        <v>4.1760000000000002</v>
      </c>
      <c r="BG55" s="30">
        <f t="shared" si="8"/>
        <v>0</v>
      </c>
      <c r="BH55" s="30">
        <f t="shared" si="8"/>
        <v>0</v>
      </c>
      <c r="BI55" s="30">
        <f t="shared" si="8"/>
        <v>0</v>
      </c>
      <c r="BJ55" s="30">
        <f t="shared" si="8"/>
        <v>9.8800000000000008</v>
      </c>
      <c r="BK55" s="30">
        <f t="shared" si="8"/>
        <v>1.1399999999999999</v>
      </c>
      <c r="BL55" s="30">
        <f t="shared" si="8"/>
        <v>0.75900000000000001</v>
      </c>
      <c r="BM55" s="30">
        <f t="shared" si="8"/>
        <v>0</v>
      </c>
      <c r="BN55" s="30">
        <f t="shared" si="8"/>
        <v>0</v>
      </c>
      <c r="BO55" s="30">
        <f t="shared" si="8"/>
        <v>0</v>
      </c>
      <c r="BP55" s="30">
        <f t="shared" si="8"/>
        <v>0.76</v>
      </c>
      <c r="BQ55" s="30">
        <f t="shared" si="8"/>
        <v>0.156</v>
      </c>
      <c r="BR55" s="79">
        <f t="shared" ref="BR55" si="9">BR38*BR52</f>
        <v>0</v>
      </c>
      <c r="BS55" s="31">
        <f>SUM(D55:BQ55)</f>
        <v>259.20518000000004</v>
      </c>
      <c r="BT55" s="32">
        <f>BS55/$C$10</f>
        <v>259.20518000000004</v>
      </c>
    </row>
    <row r="56" spans="1:72">
      <c r="A56" s="33"/>
      <c r="B56" s="33" t="s">
        <v>29</v>
      </c>
      <c r="D56" s="49">
        <f>D72+D90+D106+D122</f>
        <v>9.9989999999999988</v>
      </c>
      <c r="E56" s="49">
        <f t="shared" ref="E56:BQ56" si="10">E72+E90+E106+E122</f>
        <v>4.8000000000000007</v>
      </c>
      <c r="F56" s="49">
        <f t="shared" si="10"/>
        <v>4.4589999999999996</v>
      </c>
      <c r="G56" s="49">
        <f t="shared" si="10"/>
        <v>0.48959999999999998</v>
      </c>
      <c r="H56" s="49">
        <f t="shared" si="10"/>
        <v>0</v>
      </c>
      <c r="I56" s="49">
        <f t="shared" si="10"/>
        <v>2.5199999999999996</v>
      </c>
      <c r="J56" s="49">
        <f t="shared" si="10"/>
        <v>13.40436</v>
      </c>
      <c r="K56" s="49">
        <f t="shared" si="10"/>
        <v>24.500070000000004</v>
      </c>
      <c r="L56" s="49">
        <f t="shared" si="10"/>
        <v>0</v>
      </c>
      <c r="M56" s="49">
        <f t="shared" si="10"/>
        <v>0</v>
      </c>
      <c r="N56" s="49">
        <f t="shared" si="10"/>
        <v>0</v>
      </c>
      <c r="O56" s="49">
        <f t="shared" si="10"/>
        <v>0</v>
      </c>
      <c r="P56" s="49">
        <f t="shared" si="10"/>
        <v>9.9474</v>
      </c>
      <c r="Q56" s="49">
        <f t="shared" si="10"/>
        <v>0</v>
      </c>
      <c r="R56" s="49">
        <f t="shared" si="10"/>
        <v>0</v>
      </c>
      <c r="S56" s="49">
        <f t="shared" si="10"/>
        <v>0</v>
      </c>
      <c r="T56" s="49">
        <f t="shared" si="10"/>
        <v>0</v>
      </c>
      <c r="U56" s="49">
        <f t="shared" si="10"/>
        <v>0</v>
      </c>
      <c r="V56" s="49">
        <f t="shared" si="10"/>
        <v>0</v>
      </c>
      <c r="W56" s="49">
        <f t="shared" si="10"/>
        <v>12.180000000000001</v>
      </c>
      <c r="X56" s="49">
        <f t="shared" si="10"/>
        <v>9.4</v>
      </c>
      <c r="Y56" s="49">
        <f t="shared" si="10"/>
        <v>0</v>
      </c>
      <c r="Z56" s="49">
        <f t="shared" si="10"/>
        <v>0</v>
      </c>
      <c r="AA56" s="49">
        <f t="shared" si="10"/>
        <v>0</v>
      </c>
      <c r="AB56" s="49">
        <f t="shared" si="10"/>
        <v>0</v>
      </c>
      <c r="AC56" s="49">
        <f t="shared" si="10"/>
        <v>0</v>
      </c>
      <c r="AD56" s="49">
        <f t="shared" si="10"/>
        <v>2.96</v>
      </c>
      <c r="AE56" s="49">
        <f t="shared" si="10"/>
        <v>15.155999999999999</v>
      </c>
      <c r="AF56" s="49">
        <f t="shared" si="10"/>
        <v>0</v>
      </c>
      <c r="AG56" s="49">
        <f t="shared" si="10"/>
        <v>0</v>
      </c>
      <c r="AH56" s="49">
        <f t="shared" si="10"/>
        <v>0</v>
      </c>
      <c r="AI56" s="49">
        <f t="shared" si="10"/>
        <v>0</v>
      </c>
      <c r="AJ56" s="49">
        <f t="shared" si="10"/>
        <v>0</v>
      </c>
      <c r="AK56" s="49">
        <f t="shared" si="10"/>
        <v>0</v>
      </c>
      <c r="AL56" s="49">
        <f t="shared" si="10"/>
        <v>0</v>
      </c>
      <c r="AM56" s="49">
        <f t="shared" si="10"/>
        <v>0</v>
      </c>
      <c r="AN56" s="49">
        <f t="shared" si="10"/>
        <v>0</v>
      </c>
      <c r="AO56" s="49">
        <f t="shared" si="10"/>
        <v>0</v>
      </c>
      <c r="AP56" s="49">
        <f t="shared" si="10"/>
        <v>0</v>
      </c>
      <c r="AQ56" s="49">
        <f t="shared" si="10"/>
        <v>0</v>
      </c>
      <c r="AR56" s="49">
        <f t="shared" si="10"/>
        <v>0</v>
      </c>
      <c r="AS56" s="49">
        <f t="shared" si="10"/>
        <v>0</v>
      </c>
      <c r="AT56" s="49">
        <f t="shared" si="10"/>
        <v>0</v>
      </c>
      <c r="AU56" s="49">
        <f t="shared" si="10"/>
        <v>2.6198999999999999</v>
      </c>
      <c r="AV56" s="49">
        <f t="shared" si="10"/>
        <v>0</v>
      </c>
      <c r="AW56" s="49">
        <f t="shared" si="10"/>
        <v>0</v>
      </c>
      <c r="AX56" s="49">
        <f t="shared" si="10"/>
        <v>0</v>
      </c>
      <c r="AY56" s="49">
        <f t="shared" si="10"/>
        <v>0</v>
      </c>
      <c r="AZ56" s="49">
        <f t="shared" si="10"/>
        <v>0</v>
      </c>
      <c r="BA56" s="49">
        <f t="shared" si="10"/>
        <v>0</v>
      </c>
      <c r="BB56" s="49">
        <f t="shared" si="10"/>
        <v>0</v>
      </c>
      <c r="BC56" s="49">
        <f t="shared" si="10"/>
        <v>5.3434499999999998</v>
      </c>
      <c r="BD56" s="49">
        <f t="shared" si="10"/>
        <v>39.690000000000005</v>
      </c>
      <c r="BE56" s="49">
        <f t="shared" si="10"/>
        <v>0</v>
      </c>
      <c r="BF56" s="49">
        <f t="shared" si="10"/>
        <v>3.8279999999999998</v>
      </c>
      <c r="BG56" s="49">
        <f t="shared" si="10"/>
        <v>0</v>
      </c>
      <c r="BH56" s="49">
        <f t="shared" si="10"/>
        <v>0</v>
      </c>
      <c r="BI56" s="49">
        <f t="shared" si="10"/>
        <v>0</v>
      </c>
      <c r="BJ56" s="49">
        <f t="shared" si="10"/>
        <v>9.8800000000000008</v>
      </c>
      <c r="BK56" s="49">
        <f t="shared" si="10"/>
        <v>1.1399999999999999</v>
      </c>
      <c r="BL56" s="49">
        <f t="shared" si="10"/>
        <v>0.75900000000000001</v>
      </c>
      <c r="BM56" s="49">
        <f t="shared" si="10"/>
        <v>0</v>
      </c>
      <c r="BN56" s="49">
        <f t="shared" si="10"/>
        <v>0</v>
      </c>
      <c r="BO56" s="49">
        <f t="shared" si="10"/>
        <v>0</v>
      </c>
      <c r="BP56" s="49">
        <f t="shared" si="10"/>
        <v>0.76</v>
      </c>
      <c r="BQ56" s="49">
        <f t="shared" si="10"/>
        <v>0.156</v>
      </c>
      <c r="BR56" s="81">
        <f t="shared" ref="BR56" si="11">BR72+BR90+BR106+BR122</f>
        <v>0</v>
      </c>
    </row>
    <row r="57" spans="1:72">
      <c r="A57" s="33"/>
      <c r="B57" s="33" t="s">
        <v>30</v>
      </c>
      <c r="BT57" s="34">
        <f>BT71+BT89+BT105+BT121</f>
        <v>173.99178000000001</v>
      </c>
    </row>
    <row r="59" spans="1:72" ht="15" customHeight="1">
      <c r="A59" s="143"/>
      <c r="B59" s="2" t="s">
        <v>1</v>
      </c>
      <c r="C59" s="138" t="s">
        <v>2</v>
      </c>
      <c r="D59" s="160" t="str">
        <f t="shared" ref="D59:AQ59" si="12">D8</f>
        <v>Хлеб пшеничный</v>
      </c>
      <c r="E59" s="160" t="str">
        <f t="shared" si="12"/>
        <v>Хлеб ржано-пшеничный</v>
      </c>
      <c r="F59" s="160" t="str">
        <f t="shared" si="12"/>
        <v>Сахар</v>
      </c>
      <c r="G59" s="160" t="str">
        <f t="shared" si="12"/>
        <v>Чай</v>
      </c>
      <c r="H59" s="160" t="str">
        <f t="shared" si="12"/>
        <v>Какао</v>
      </c>
      <c r="I59" s="160" t="str">
        <f t="shared" si="12"/>
        <v>Кофейный напиток</v>
      </c>
      <c r="J59" s="160" t="str">
        <f t="shared" si="12"/>
        <v>Молоко 2,5%</v>
      </c>
      <c r="K59" s="160" t="str">
        <f t="shared" si="12"/>
        <v>Масло сливочное</v>
      </c>
      <c r="L59" s="160" t="str">
        <f t="shared" si="12"/>
        <v>Сметана 15%</v>
      </c>
      <c r="M59" s="160" t="str">
        <f t="shared" si="12"/>
        <v>Молоко сухое</v>
      </c>
      <c r="N59" s="160" t="str">
        <f t="shared" si="12"/>
        <v>Снежок 2,5 %</v>
      </c>
      <c r="O59" s="160" t="str">
        <f t="shared" si="12"/>
        <v>Творог 5%</v>
      </c>
      <c r="P59" s="160" t="str">
        <f t="shared" si="12"/>
        <v>Молоко сгущенное</v>
      </c>
      <c r="Q59" s="160" t="str">
        <f t="shared" si="12"/>
        <v xml:space="preserve">Джем Сава </v>
      </c>
      <c r="R59" s="160" t="str">
        <f t="shared" si="12"/>
        <v>Сыр</v>
      </c>
      <c r="S59" s="160" t="str">
        <f t="shared" si="12"/>
        <v>Зеленый горошек</v>
      </c>
      <c r="T59" s="160" t="str">
        <f t="shared" si="12"/>
        <v>Кукуруза консервирован.</v>
      </c>
      <c r="U59" s="160" t="str">
        <f t="shared" si="12"/>
        <v>Консервы рыбные</v>
      </c>
      <c r="V59" s="160" t="str">
        <f t="shared" si="12"/>
        <v>Огурцы консервирован.</v>
      </c>
      <c r="W59" s="91"/>
      <c r="X59" s="160" t="str">
        <f t="shared" si="12"/>
        <v>Яйцо</v>
      </c>
      <c r="Y59" s="160" t="str">
        <f t="shared" si="12"/>
        <v>Биолакт</v>
      </c>
      <c r="Z59" s="160" t="str">
        <f t="shared" si="12"/>
        <v>Изюм</v>
      </c>
      <c r="AA59" s="160" t="str">
        <f t="shared" si="12"/>
        <v>Курага</v>
      </c>
      <c r="AB59" s="160" t="str">
        <f t="shared" si="12"/>
        <v>Чернослив</v>
      </c>
      <c r="AC59" s="160" t="str">
        <f t="shared" si="12"/>
        <v>Шиповник</v>
      </c>
      <c r="AD59" s="160" t="str">
        <f t="shared" si="12"/>
        <v>Сухофрукты</v>
      </c>
      <c r="AE59" s="160" t="str">
        <f t="shared" si="12"/>
        <v>Ягода свежемороженная</v>
      </c>
      <c r="AF59" s="160" t="str">
        <f t="shared" si="12"/>
        <v>Апельсин</v>
      </c>
      <c r="AG59" s="160" t="str">
        <f t="shared" si="12"/>
        <v xml:space="preserve">Банан   </v>
      </c>
      <c r="AH59" s="160" t="str">
        <f t="shared" si="12"/>
        <v>Лимон</v>
      </c>
      <c r="AI59" s="160" t="str">
        <f t="shared" si="12"/>
        <v>Яблоко</v>
      </c>
      <c r="AJ59" s="160" t="str">
        <f t="shared" si="12"/>
        <v>Кисель</v>
      </c>
      <c r="AK59" s="160" t="str">
        <f t="shared" si="12"/>
        <v xml:space="preserve">Сок </v>
      </c>
      <c r="AL59" s="160" t="str">
        <f t="shared" si="12"/>
        <v>Макаронные изделия</v>
      </c>
      <c r="AM59" s="160" t="str">
        <f t="shared" si="12"/>
        <v>Мука</v>
      </c>
      <c r="AN59" s="160" t="str">
        <f t="shared" si="12"/>
        <v>Дрожжи</v>
      </c>
      <c r="AO59" s="160" t="str">
        <f t="shared" si="12"/>
        <v>Печенье</v>
      </c>
      <c r="AP59" s="160" t="str">
        <f t="shared" si="12"/>
        <v>Пряники</v>
      </c>
      <c r="AQ59" s="160" t="str">
        <f t="shared" si="12"/>
        <v>Вафли</v>
      </c>
      <c r="AR59" s="160" t="str">
        <f>AR8</f>
        <v>Конфеты</v>
      </c>
      <c r="AS59" s="160" t="str">
        <f>AS8</f>
        <v>Повидло Сава</v>
      </c>
      <c r="AT59" s="160" t="str">
        <f>AT8</f>
        <v>Крупа геркулес</v>
      </c>
      <c r="AU59" s="160" t="str">
        <f>AU8</f>
        <v>Крупа горох</v>
      </c>
      <c r="AV59" s="160" t="str">
        <f>AV8</f>
        <v>Крупа гречневая</v>
      </c>
      <c r="AW59" s="160" t="str">
        <f t="shared" ref="AW59:BR59" si="13">AW8</f>
        <v>Крупа кукурузная</v>
      </c>
      <c r="AX59" s="160" t="str">
        <f t="shared" si="13"/>
        <v>Крупа манная</v>
      </c>
      <c r="AY59" s="160" t="str">
        <f t="shared" si="13"/>
        <v>Крупа перловая</v>
      </c>
      <c r="AZ59" s="160" t="str">
        <f t="shared" si="13"/>
        <v>Крупа пшеничная</v>
      </c>
      <c r="BA59" s="160" t="str">
        <f t="shared" si="13"/>
        <v>Крупа пшено</v>
      </c>
      <c r="BB59" s="160" t="str">
        <f t="shared" si="13"/>
        <v>Крупа ячневая</v>
      </c>
      <c r="BC59" s="160" t="str">
        <f t="shared" si="13"/>
        <v>Рис</v>
      </c>
      <c r="BD59" s="160" t="str">
        <f t="shared" si="13"/>
        <v>Цыпленок бройлер</v>
      </c>
      <c r="BE59" s="160" t="str">
        <f t="shared" si="13"/>
        <v>Филе куриное</v>
      </c>
      <c r="BF59" s="160" t="str">
        <f t="shared" si="13"/>
        <v>Фарш говяжий</v>
      </c>
      <c r="BG59" s="160" t="str">
        <f t="shared" si="13"/>
        <v>Печень куриная</v>
      </c>
      <c r="BH59" s="160" t="str">
        <f t="shared" si="13"/>
        <v>Филе минтая</v>
      </c>
      <c r="BI59" s="160" t="str">
        <f t="shared" si="13"/>
        <v>Филе сельди слабосол.</v>
      </c>
      <c r="BJ59" s="160" t="str">
        <f t="shared" si="13"/>
        <v>Картофель</v>
      </c>
      <c r="BK59" s="160" t="str">
        <f t="shared" si="13"/>
        <v>Морковь</v>
      </c>
      <c r="BL59" s="160" t="str">
        <f t="shared" si="13"/>
        <v>Лук</v>
      </c>
      <c r="BM59" s="160" t="str">
        <f t="shared" si="13"/>
        <v>Капуста</v>
      </c>
      <c r="BN59" s="160" t="str">
        <f t="shared" si="13"/>
        <v>Свекла</v>
      </c>
      <c r="BO59" s="160" t="str">
        <f t="shared" si="13"/>
        <v>Томатная паста</v>
      </c>
      <c r="BP59" s="160" t="str">
        <f t="shared" si="13"/>
        <v>Масло растительное</v>
      </c>
      <c r="BQ59" s="160" t="str">
        <f t="shared" si="13"/>
        <v>Соль</v>
      </c>
      <c r="BR59" s="140" t="str">
        <f t="shared" si="13"/>
        <v>Лимонная кислота</v>
      </c>
      <c r="BS59" s="161" t="s">
        <v>3</v>
      </c>
      <c r="BT59" s="162" t="s">
        <v>4</v>
      </c>
    </row>
    <row r="60" spans="1:72" ht="36" customHeight="1">
      <c r="A60" s="144"/>
      <c r="B60" s="3" t="str">
        <f t="shared" ref="B60:B65" si="14">B9</f>
        <v>Меню</v>
      </c>
      <c r="C60" s="139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91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0"/>
      <c r="BN60" s="160"/>
      <c r="BO60" s="160"/>
      <c r="BP60" s="160"/>
      <c r="BQ60" s="160"/>
      <c r="BR60" s="140"/>
      <c r="BS60" s="161"/>
      <c r="BT60" s="162"/>
    </row>
    <row r="61" spans="1:72">
      <c r="A61" s="163" t="s">
        <v>6</v>
      </c>
      <c r="B61" s="4" t="str">
        <f t="shared" si="14"/>
        <v>Омлет натуральный с маслом</v>
      </c>
      <c r="C61" s="148">
        <f>$E$7</f>
        <v>1</v>
      </c>
      <c r="D61" s="4">
        <f>D10</f>
        <v>0</v>
      </c>
      <c r="E61" s="4">
        <f t="shared" ref="E61:BQ64" si="15">E10</f>
        <v>0</v>
      </c>
      <c r="F61" s="4">
        <f t="shared" si="15"/>
        <v>0</v>
      </c>
      <c r="G61" s="4">
        <f t="shared" si="15"/>
        <v>0</v>
      </c>
      <c r="H61" s="4">
        <f t="shared" si="15"/>
        <v>0</v>
      </c>
      <c r="I61" s="4">
        <f t="shared" si="15"/>
        <v>0</v>
      </c>
      <c r="J61" s="4">
        <f t="shared" si="15"/>
        <v>3.7999999999999999E-2</v>
      </c>
      <c r="K61" s="4">
        <f t="shared" si="15"/>
        <v>2E-3</v>
      </c>
      <c r="L61" s="4">
        <f t="shared" si="15"/>
        <v>0</v>
      </c>
      <c r="M61" s="4">
        <f t="shared" si="15"/>
        <v>0</v>
      </c>
      <c r="N61" s="4">
        <f t="shared" si="15"/>
        <v>0</v>
      </c>
      <c r="O61" s="4">
        <f t="shared" si="15"/>
        <v>0</v>
      </c>
      <c r="P61" s="4">
        <f t="shared" si="15"/>
        <v>0</v>
      </c>
      <c r="Q61" s="4">
        <f t="shared" si="15"/>
        <v>0</v>
      </c>
      <c r="R61" s="4">
        <f t="shared" si="15"/>
        <v>0</v>
      </c>
      <c r="S61" s="4">
        <f t="shared" si="15"/>
        <v>0</v>
      </c>
      <c r="T61" s="4">
        <f t="shared" si="15"/>
        <v>0</v>
      </c>
      <c r="U61" s="4">
        <f t="shared" si="15"/>
        <v>0</v>
      </c>
      <c r="V61" s="4">
        <f t="shared" si="15"/>
        <v>0</v>
      </c>
      <c r="W61" s="4">
        <f>W10</f>
        <v>0</v>
      </c>
      <c r="X61" s="4">
        <f t="shared" si="15"/>
        <v>1</v>
      </c>
      <c r="Y61" s="4">
        <f t="shared" si="15"/>
        <v>0</v>
      </c>
      <c r="Z61" s="4">
        <f t="shared" si="15"/>
        <v>0</v>
      </c>
      <c r="AA61" s="4">
        <f t="shared" si="15"/>
        <v>0</v>
      </c>
      <c r="AB61" s="4">
        <f t="shared" si="15"/>
        <v>0</v>
      </c>
      <c r="AC61" s="4">
        <f t="shared" si="15"/>
        <v>0</v>
      </c>
      <c r="AD61" s="4">
        <f t="shared" si="15"/>
        <v>0</v>
      </c>
      <c r="AE61" s="4">
        <f t="shared" si="15"/>
        <v>0</v>
      </c>
      <c r="AF61" s="4">
        <f t="shared" si="15"/>
        <v>0</v>
      </c>
      <c r="AG61" s="4">
        <f t="shared" si="15"/>
        <v>0</v>
      </c>
      <c r="AH61" s="4">
        <f t="shared" si="15"/>
        <v>0</v>
      </c>
      <c r="AI61" s="4">
        <f t="shared" si="15"/>
        <v>0</v>
      </c>
      <c r="AJ61" s="4">
        <f t="shared" si="15"/>
        <v>0</v>
      </c>
      <c r="AK61" s="4">
        <f t="shared" si="15"/>
        <v>0</v>
      </c>
      <c r="AL61" s="4">
        <f t="shared" si="15"/>
        <v>0</v>
      </c>
      <c r="AM61" s="4">
        <f t="shared" si="15"/>
        <v>0</v>
      </c>
      <c r="AN61" s="4">
        <f t="shared" si="15"/>
        <v>0</v>
      </c>
      <c r="AO61" s="4">
        <f t="shared" si="15"/>
        <v>0</v>
      </c>
      <c r="AP61" s="4">
        <f t="shared" si="15"/>
        <v>0</v>
      </c>
      <c r="AQ61" s="4">
        <f t="shared" si="15"/>
        <v>0</v>
      </c>
      <c r="AR61" s="4">
        <f t="shared" si="15"/>
        <v>0</v>
      </c>
      <c r="AS61" s="4">
        <f t="shared" si="15"/>
        <v>0</v>
      </c>
      <c r="AT61" s="4">
        <f t="shared" si="15"/>
        <v>0</v>
      </c>
      <c r="AU61" s="4">
        <f t="shared" si="15"/>
        <v>0</v>
      </c>
      <c r="AV61" s="4">
        <f t="shared" si="15"/>
        <v>0</v>
      </c>
      <c r="AW61" s="4">
        <f t="shared" si="15"/>
        <v>0</v>
      </c>
      <c r="AX61" s="4">
        <f t="shared" si="15"/>
        <v>0</v>
      </c>
      <c r="AY61" s="4">
        <f t="shared" si="15"/>
        <v>0</v>
      </c>
      <c r="AZ61" s="4">
        <f t="shared" si="15"/>
        <v>0</v>
      </c>
      <c r="BA61" s="4">
        <f t="shared" si="15"/>
        <v>0</v>
      </c>
      <c r="BB61" s="4">
        <f t="shared" si="15"/>
        <v>0</v>
      </c>
      <c r="BC61" s="4">
        <f t="shared" si="15"/>
        <v>0</v>
      </c>
      <c r="BD61" s="4">
        <f t="shared" si="15"/>
        <v>0</v>
      </c>
      <c r="BE61" s="4">
        <f t="shared" si="15"/>
        <v>0</v>
      </c>
      <c r="BF61" s="4">
        <f t="shared" si="15"/>
        <v>0</v>
      </c>
      <c r="BG61" s="4">
        <f t="shared" si="15"/>
        <v>0</v>
      </c>
      <c r="BH61" s="4">
        <f t="shared" si="15"/>
        <v>0</v>
      </c>
      <c r="BI61" s="4">
        <f t="shared" si="15"/>
        <v>0</v>
      </c>
      <c r="BJ61" s="4">
        <f t="shared" si="15"/>
        <v>0</v>
      </c>
      <c r="BK61" s="4">
        <f t="shared" si="15"/>
        <v>0</v>
      </c>
      <c r="BL61" s="4">
        <f t="shared" si="15"/>
        <v>0</v>
      </c>
      <c r="BM61" s="4">
        <f t="shared" si="15"/>
        <v>0</v>
      </c>
      <c r="BN61" s="4">
        <f t="shared" si="15"/>
        <v>0</v>
      </c>
      <c r="BO61" s="4">
        <f t="shared" si="15"/>
        <v>0</v>
      </c>
      <c r="BP61" s="4">
        <f t="shared" si="15"/>
        <v>0</v>
      </c>
      <c r="BQ61" s="4">
        <f t="shared" si="15"/>
        <v>1E-3</v>
      </c>
      <c r="BR61" s="74">
        <f t="shared" ref="BR61:BR65" si="16">BR10</f>
        <v>0</v>
      </c>
    </row>
    <row r="62" spans="1:72">
      <c r="A62" s="163"/>
      <c r="B62" s="4" t="str">
        <f t="shared" si="14"/>
        <v>Бутерброд с маслом</v>
      </c>
      <c r="C62" s="149"/>
      <c r="D62" s="4">
        <f>D11</f>
        <v>0.03</v>
      </c>
      <c r="E62" s="4">
        <f t="shared" si="15"/>
        <v>0</v>
      </c>
      <c r="F62" s="4">
        <f t="shared" si="15"/>
        <v>0</v>
      </c>
      <c r="G62" s="4">
        <f t="shared" si="15"/>
        <v>0</v>
      </c>
      <c r="H62" s="4">
        <f t="shared" si="15"/>
        <v>0</v>
      </c>
      <c r="I62" s="4">
        <f t="shared" si="15"/>
        <v>0</v>
      </c>
      <c r="J62" s="4">
        <f t="shared" si="15"/>
        <v>0</v>
      </c>
      <c r="K62" s="4">
        <f t="shared" si="15"/>
        <v>5.0000000000000001E-3</v>
      </c>
      <c r="L62" s="4">
        <f t="shared" si="15"/>
        <v>0</v>
      </c>
      <c r="M62" s="4">
        <f t="shared" si="15"/>
        <v>0</v>
      </c>
      <c r="N62" s="4">
        <f t="shared" si="15"/>
        <v>0</v>
      </c>
      <c r="O62" s="4">
        <f t="shared" si="15"/>
        <v>0</v>
      </c>
      <c r="P62" s="4">
        <f t="shared" si="15"/>
        <v>0</v>
      </c>
      <c r="Q62" s="4">
        <f t="shared" si="15"/>
        <v>0</v>
      </c>
      <c r="R62" s="4">
        <f t="shared" si="15"/>
        <v>0</v>
      </c>
      <c r="S62" s="4">
        <f t="shared" si="15"/>
        <v>0</v>
      </c>
      <c r="T62" s="4">
        <f t="shared" si="15"/>
        <v>0</v>
      </c>
      <c r="U62" s="4">
        <f t="shared" si="15"/>
        <v>0</v>
      </c>
      <c r="V62" s="4">
        <f t="shared" si="15"/>
        <v>0</v>
      </c>
      <c r="W62" s="4">
        <f>W11</f>
        <v>0</v>
      </c>
      <c r="X62" s="4">
        <f t="shared" si="15"/>
        <v>0</v>
      </c>
      <c r="Y62" s="4">
        <f t="shared" si="15"/>
        <v>0</v>
      </c>
      <c r="Z62" s="4">
        <f t="shared" si="15"/>
        <v>0</v>
      </c>
      <c r="AA62" s="4">
        <f t="shared" si="15"/>
        <v>0</v>
      </c>
      <c r="AB62" s="4">
        <f t="shared" si="15"/>
        <v>0</v>
      </c>
      <c r="AC62" s="4">
        <f t="shared" si="15"/>
        <v>0</v>
      </c>
      <c r="AD62" s="4">
        <f t="shared" si="15"/>
        <v>0</v>
      </c>
      <c r="AE62" s="4">
        <f t="shared" si="15"/>
        <v>0</v>
      </c>
      <c r="AF62" s="4">
        <f t="shared" si="15"/>
        <v>0</v>
      </c>
      <c r="AG62" s="4">
        <f t="shared" si="15"/>
        <v>0</v>
      </c>
      <c r="AH62" s="4">
        <f t="shared" si="15"/>
        <v>0</v>
      </c>
      <c r="AI62" s="4">
        <f t="shared" si="15"/>
        <v>0</v>
      </c>
      <c r="AJ62" s="4">
        <f t="shared" si="15"/>
        <v>0</v>
      </c>
      <c r="AK62" s="4">
        <f t="shared" si="15"/>
        <v>0</v>
      </c>
      <c r="AL62" s="4">
        <f t="shared" si="15"/>
        <v>0</v>
      </c>
      <c r="AM62" s="4">
        <f t="shared" si="15"/>
        <v>0</v>
      </c>
      <c r="AN62" s="4">
        <f t="shared" si="15"/>
        <v>0</v>
      </c>
      <c r="AO62" s="4">
        <f t="shared" si="15"/>
        <v>0</v>
      </c>
      <c r="AP62" s="4">
        <f t="shared" si="15"/>
        <v>0</v>
      </c>
      <c r="AQ62" s="4">
        <f t="shared" si="15"/>
        <v>0</v>
      </c>
      <c r="AR62" s="4">
        <f t="shared" si="15"/>
        <v>0</v>
      </c>
      <c r="AS62" s="4">
        <f t="shared" si="15"/>
        <v>0</v>
      </c>
      <c r="AT62" s="4">
        <f t="shared" si="15"/>
        <v>0</v>
      </c>
      <c r="AU62" s="4">
        <f t="shared" si="15"/>
        <v>0</v>
      </c>
      <c r="AV62" s="4">
        <f t="shared" si="15"/>
        <v>0</v>
      </c>
      <c r="AW62" s="4">
        <f t="shared" si="15"/>
        <v>0</v>
      </c>
      <c r="AX62" s="4">
        <f t="shared" si="15"/>
        <v>0</v>
      </c>
      <c r="AY62" s="4">
        <f t="shared" si="15"/>
        <v>0</v>
      </c>
      <c r="AZ62" s="4">
        <f t="shared" si="15"/>
        <v>0</v>
      </c>
      <c r="BA62" s="4">
        <f t="shared" si="15"/>
        <v>0</v>
      </c>
      <c r="BB62" s="4">
        <f t="shared" si="15"/>
        <v>0</v>
      </c>
      <c r="BC62" s="4">
        <f t="shared" si="15"/>
        <v>0</v>
      </c>
      <c r="BD62" s="4">
        <f t="shared" si="15"/>
        <v>0</v>
      </c>
      <c r="BE62" s="4">
        <f t="shared" si="15"/>
        <v>0</v>
      </c>
      <c r="BF62" s="4">
        <f t="shared" si="15"/>
        <v>0</v>
      </c>
      <c r="BG62" s="4">
        <f t="shared" si="15"/>
        <v>0</v>
      </c>
      <c r="BH62" s="4">
        <f t="shared" si="15"/>
        <v>0</v>
      </c>
      <c r="BI62" s="4">
        <f t="shared" si="15"/>
        <v>0</v>
      </c>
      <c r="BJ62" s="4">
        <f t="shared" si="15"/>
        <v>0</v>
      </c>
      <c r="BK62" s="4">
        <f t="shared" si="15"/>
        <v>0</v>
      </c>
      <c r="BL62" s="4">
        <f t="shared" si="15"/>
        <v>0</v>
      </c>
      <c r="BM62" s="4">
        <f t="shared" si="15"/>
        <v>0</v>
      </c>
      <c r="BN62" s="4">
        <f t="shared" si="15"/>
        <v>0</v>
      </c>
      <c r="BO62" s="4">
        <f t="shared" si="15"/>
        <v>0</v>
      </c>
      <c r="BP62" s="4">
        <f t="shared" si="15"/>
        <v>0</v>
      </c>
      <c r="BQ62" s="4">
        <f t="shared" si="15"/>
        <v>0</v>
      </c>
      <c r="BR62" s="74">
        <f t="shared" si="16"/>
        <v>0</v>
      </c>
    </row>
    <row r="63" spans="1:72">
      <c r="A63" s="163"/>
      <c r="B63" s="4" t="str">
        <f t="shared" si="14"/>
        <v>Кофейный напиток с молоком</v>
      </c>
      <c r="C63" s="149"/>
      <c r="D63" s="4">
        <f>D12</f>
        <v>0</v>
      </c>
      <c r="E63" s="4">
        <f t="shared" si="15"/>
        <v>0</v>
      </c>
      <c r="F63" s="4">
        <f t="shared" si="15"/>
        <v>0.01</v>
      </c>
      <c r="G63" s="4">
        <f t="shared" si="15"/>
        <v>0</v>
      </c>
      <c r="H63" s="4">
        <f t="shared" si="15"/>
        <v>0</v>
      </c>
      <c r="I63" s="4">
        <f t="shared" si="15"/>
        <v>2.3999999999999998E-3</v>
      </c>
      <c r="J63" s="4">
        <f t="shared" si="15"/>
        <v>0.09</v>
      </c>
      <c r="K63" s="4">
        <f t="shared" si="15"/>
        <v>0</v>
      </c>
      <c r="L63" s="4">
        <f t="shared" si="15"/>
        <v>0</v>
      </c>
      <c r="M63" s="4">
        <f t="shared" si="15"/>
        <v>0</v>
      </c>
      <c r="N63" s="4">
        <f t="shared" si="15"/>
        <v>0</v>
      </c>
      <c r="O63" s="4">
        <f t="shared" si="15"/>
        <v>0</v>
      </c>
      <c r="P63" s="4">
        <f t="shared" si="15"/>
        <v>0</v>
      </c>
      <c r="Q63" s="4">
        <f t="shared" si="15"/>
        <v>0</v>
      </c>
      <c r="R63" s="4">
        <f t="shared" si="15"/>
        <v>0</v>
      </c>
      <c r="S63" s="4">
        <f t="shared" si="15"/>
        <v>0</v>
      </c>
      <c r="T63" s="4">
        <f t="shared" si="15"/>
        <v>0</v>
      </c>
      <c r="U63" s="4">
        <f t="shared" si="15"/>
        <v>0</v>
      </c>
      <c r="V63" s="4">
        <f t="shared" si="15"/>
        <v>0</v>
      </c>
      <c r="W63" s="4">
        <f>W12</f>
        <v>0</v>
      </c>
      <c r="X63" s="4">
        <f t="shared" si="15"/>
        <v>0</v>
      </c>
      <c r="Y63" s="4">
        <f t="shared" si="15"/>
        <v>0</v>
      </c>
      <c r="Z63" s="4">
        <f t="shared" si="15"/>
        <v>0</v>
      </c>
      <c r="AA63" s="4">
        <f t="shared" si="15"/>
        <v>0</v>
      </c>
      <c r="AB63" s="4">
        <f t="shared" si="15"/>
        <v>0</v>
      </c>
      <c r="AC63" s="4">
        <f t="shared" si="15"/>
        <v>0</v>
      </c>
      <c r="AD63" s="4">
        <f t="shared" si="15"/>
        <v>0</v>
      </c>
      <c r="AE63" s="4">
        <f t="shared" si="15"/>
        <v>0</v>
      </c>
      <c r="AF63" s="4">
        <f t="shared" si="15"/>
        <v>0</v>
      </c>
      <c r="AG63" s="4">
        <f t="shared" si="15"/>
        <v>0</v>
      </c>
      <c r="AH63" s="4">
        <f t="shared" si="15"/>
        <v>0</v>
      </c>
      <c r="AI63" s="4">
        <f t="shared" si="15"/>
        <v>0</v>
      </c>
      <c r="AJ63" s="4">
        <f t="shared" si="15"/>
        <v>0</v>
      </c>
      <c r="AK63" s="4">
        <f t="shared" si="15"/>
        <v>0</v>
      </c>
      <c r="AL63" s="4">
        <f t="shared" si="15"/>
        <v>0</v>
      </c>
      <c r="AM63" s="4">
        <f t="shared" si="15"/>
        <v>0</v>
      </c>
      <c r="AN63" s="4">
        <f t="shared" si="15"/>
        <v>0</v>
      </c>
      <c r="AO63" s="4">
        <f t="shared" si="15"/>
        <v>0</v>
      </c>
      <c r="AP63" s="4">
        <f t="shared" si="15"/>
        <v>0</v>
      </c>
      <c r="AQ63" s="4">
        <f t="shared" si="15"/>
        <v>0</v>
      </c>
      <c r="AR63" s="4">
        <f t="shared" si="15"/>
        <v>0</v>
      </c>
      <c r="AS63" s="4">
        <f t="shared" si="15"/>
        <v>0</v>
      </c>
      <c r="AT63" s="4">
        <f t="shared" si="15"/>
        <v>0</v>
      </c>
      <c r="AU63" s="4">
        <f t="shared" si="15"/>
        <v>0</v>
      </c>
      <c r="AV63" s="4">
        <f t="shared" si="15"/>
        <v>0</v>
      </c>
      <c r="AW63" s="4">
        <f t="shared" si="15"/>
        <v>0</v>
      </c>
      <c r="AX63" s="4">
        <f t="shared" si="15"/>
        <v>0</v>
      </c>
      <c r="AY63" s="4">
        <f t="shared" si="15"/>
        <v>0</v>
      </c>
      <c r="AZ63" s="4">
        <f t="shared" si="15"/>
        <v>0</v>
      </c>
      <c r="BA63" s="4">
        <f t="shared" si="15"/>
        <v>0</v>
      </c>
      <c r="BB63" s="4">
        <f t="shared" si="15"/>
        <v>0</v>
      </c>
      <c r="BC63" s="4">
        <f t="shared" si="15"/>
        <v>0</v>
      </c>
      <c r="BD63" s="4">
        <f t="shared" si="15"/>
        <v>0</v>
      </c>
      <c r="BE63" s="4">
        <f t="shared" si="15"/>
        <v>0</v>
      </c>
      <c r="BF63" s="4">
        <f t="shared" si="15"/>
        <v>0</v>
      </c>
      <c r="BG63" s="4">
        <f t="shared" si="15"/>
        <v>0</v>
      </c>
      <c r="BH63" s="4">
        <f t="shared" si="15"/>
        <v>0</v>
      </c>
      <c r="BI63" s="4">
        <f t="shared" si="15"/>
        <v>0</v>
      </c>
      <c r="BJ63" s="4">
        <f t="shared" si="15"/>
        <v>0</v>
      </c>
      <c r="BK63" s="4">
        <f t="shared" si="15"/>
        <v>0</v>
      </c>
      <c r="BL63" s="4">
        <f t="shared" si="15"/>
        <v>0</v>
      </c>
      <c r="BM63" s="4">
        <f t="shared" si="15"/>
        <v>0</v>
      </c>
      <c r="BN63" s="4">
        <f t="shared" si="15"/>
        <v>0</v>
      </c>
      <c r="BO63" s="4">
        <f t="shared" si="15"/>
        <v>0</v>
      </c>
      <c r="BP63" s="4">
        <f t="shared" si="15"/>
        <v>0</v>
      </c>
      <c r="BQ63" s="4">
        <f t="shared" si="15"/>
        <v>0</v>
      </c>
      <c r="BR63" s="74">
        <f t="shared" si="16"/>
        <v>0</v>
      </c>
    </row>
    <row r="64" spans="1:72">
      <c r="A64" s="163"/>
      <c r="B64" s="4">
        <f t="shared" si="14"/>
        <v>0</v>
      </c>
      <c r="C64" s="149"/>
      <c r="D64" s="4">
        <f>D13</f>
        <v>0</v>
      </c>
      <c r="E64" s="4">
        <f t="shared" si="15"/>
        <v>0</v>
      </c>
      <c r="F64" s="4">
        <f t="shared" si="15"/>
        <v>0</v>
      </c>
      <c r="G64" s="4">
        <f t="shared" si="15"/>
        <v>0</v>
      </c>
      <c r="H64" s="4">
        <f t="shared" si="15"/>
        <v>0</v>
      </c>
      <c r="I64" s="4">
        <f t="shared" si="15"/>
        <v>0</v>
      </c>
      <c r="J64" s="4">
        <f t="shared" si="15"/>
        <v>0</v>
      </c>
      <c r="K64" s="4">
        <f t="shared" si="15"/>
        <v>0</v>
      </c>
      <c r="L64" s="4">
        <f t="shared" si="15"/>
        <v>0</v>
      </c>
      <c r="M64" s="4">
        <f t="shared" si="15"/>
        <v>0</v>
      </c>
      <c r="N64" s="4">
        <f t="shared" si="15"/>
        <v>0</v>
      </c>
      <c r="O64" s="4">
        <f t="shared" si="15"/>
        <v>0</v>
      </c>
      <c r="P64" s="4">
        <f t="shared" si="15"/>
        <v>0</v>
      </c>
      <c r="Q64" s="4">
        <f t="shared" si="15"/>
        <v>0</v>
      </c>
      <c r="R64" s="4">
        <f t="shared" si="15"/>
        <v>0</v>
      </c>
      <c r="S64" s="4">
        <f t="shared" si="15"/>
        <v>0</v>
      </c>
      <c r="T64" s="4">
        <f t="shared" si="15"/>
        <v>0</v>
      </c>
      <c r="U64" s="4">
        <f t="shared" si="15"/>
        <v>0</v>
      </c>
      <c r="V64" s="4">
        <f t="shared" si="15"/>
        <v>0</v>
      </c>
      <c r="W64" s="4">
        <f>W13</f>
        <v>0</v>
      </c>
      <c r="X64" s="4">
        <f t="shared" si="15"/>
        <v>0</v>
      </c>
      <c r="Y64" s="4">
        <f t="shared" si="15"/>
        <v>0</v>
      </c>
      <c r="Z64" s="4">
        <f t="shared" si="15"/>
        <v>0</v>
      </c>
      <c r="AA64" s="4">
        <f t="shared" si="15"/>
        <v>0</v>
      </c>
      <c r="AB64" s="4">
        <f t="shared" si="15"/>
        <v>0</v>
      </c>
      <c r="AC64" s="4">
        <f t="shared" si="15"/>
        <v>0</v>
      </c>
      <c r="AD64" s="4">
        <f t="shared" si="15"/>
        <v>0</v>
      </c>
      <c r="AE64" s="4">
        <f t="shared" si="15"/>
        <v>0</v>
      </c>
      <c r="AF64" s="4">
        <f t="shared" si="15"/>
        <v>0</v>
      </c>
      <c r="AG64" s="4">
        <f t="shared" si="15"/>
        <v>0</v>
      </c>
      <c r="AH64" s="4">
        <f t="shared" si="15"/>
        <v>0</v>
      </c>
      <c r="AI64" s="4">
        <f t="shared" si="15"/>
        <v>0</v>
      </c>
      <c r="AJ64" s="4">
        <f t="shared" si="15"/>
        <v>0</v>
      </c>
      <c r="AK64" s="4">
        <f t="shared" si="15"/>
        <v>0</v>
      </c>
      <c r="AL64" s="4">
        <f t="shared" si="15"/>
        <v>0</v>
      </c>
      <c r="AM64" s="4">
        <f t="shared" si="15"/>
        <v>0</v>
      </c>
      <c r="AN64" s="4">
        <f t="shared" si="15"/>
        <v>0</v>
      </c>
      <c r="AO64" s="4">
        <f t="shared" si="15"/>
        <v>0</v>
      </c>
      <c r="AP64" s="4">
        <f t="shared" si="15"/>
        <v>0</v>
      </c>
      <c r="AQ64" s="4">
        <f t="shared" si="15"/>
        <v>0</v>
      </c>
      <c r="AR64" s="4">
        <f t="shared" si="15"/>
        <v>0</v>
      </c>
      <c r="AS64" s="4">
        <f t="shared" si="15"/>
        <v>0</v>
      </c>
      <c r="AT64" s="4">
        <f t="shared" si="15"/>
        <v>0</v>
      </c>
      <c r="AU64" s="4">
        <f t="shared" si="15"/>
        <v>0</v>
      </c>
      <c r="AV64" s="4">
        <f t="shared" si="15"/>
        <v>0</v>
      </c>
      <c r="AW64" s="4">
        <f t="shared" si="15"/>
        <v>0</v>
      </c>
      <c r="AX64" s="4">
        <f t="shared" si="15"/>
        <v>0</v>
      </c>
      <c r="AY64" s="4">
        <f t="shared" si="15"/>
        <v>0</v>
      </c>
      <c r="AZ64" s="4">
        <f t="shared" si="15"/>
        <v>0</v>
      </c>
      <c r="BA64" s="4">
        <f t="shared" si="15"/>
        <v>0</v>
      </c>
      <c r="BB64" s="4">
        <f t="shared" si="15"/>
        <v>0</v>
      </c>
      <c r="BC64" s="4">
        <f t="shared" si="15"/>
        <v>0</v>
      </c>
      <c r="BD64" s="4">
        <f t="shared" si="15"/>
        <v>0</v>
      </c>
      <c r="BE64" s="4">
        <f t="shared" si="15"/>
        <v>0</v>
      </c>
      <c r="BF64" s="4">
        <f t="shared" si="15"/>
        <v>0</v>
      </c>
      <c r="BG64" s="4">
        <f t="shared" si="15"/>
        <v>0</v>
      </c>
      <c r="BH64" s="4">
        <f t="shared" si="15"/>
        <v>0</v>
      </c>
      <c r="BI64" s="4">
        <f t="shared" si="15"/>
        <v>0</v>
      </c>
      <c r="BJ64" s="4">
        <f t="shared" si="15"/>
        <v>0</v>
      </c>
      <c r="BK64" s="4">
        <f t="shared" si="15"/>
        <v>0</v>
      </c>
      <c r="BL64" s="4">
        <f t="shared" si="15"/>
        <v>0</v>
      </c>
      <c r="BM64" s="4">
        <f t="shared" si="15"/>
        <v>0</v>
      </c>
      <c r="BN64" s="4">
        <f t="shared" si="15"/>
        <v>0</v>
      </c>
      <c r="BO64" s="4">
        <f t="shared" si="15"/>
        <v>0</v>
      </c>
      <c r="BP64" s="4">
        <f t="shared" si="15"/>
        <v>0</v>
      </c>
      <c r="BQ64" s="4">
        <f t="shared" ref="BQ64" si="17">BQ13</f>
        <v>0</v>
      </c>
      <c r="BR64" s="74">
        <f t="shared" si="16"/>
        <v>0</v>
      </c>
    </row>
    <row r="65" spans="1:72">
      <c r="A65" s="163"/>
      <c r="B65" s="4">
        <f t="shared" si="14"/>
        <v>0</v>
      </c>
      <c r="C65" s="150"/>
      <c r="D65" s="4">
        <f>D14</f>
        <v>0</v>
      </c>
      <c r="E65" s="4">
        <f t="shared" ref="E65:BQ65" si="18">E14</f>
        <v>0</v>
      </c>
      <c r="F65" s="4">
        <f t="shared" si="18"/>
        <v>0</v>
      </c>
      <c r="G65" s="4">
        <f t="shared" si="18"/>
        <v>0</v>
      </c>
      <c r="H65" s="4">
        <f t="shared" si="18"/>
        <v>0</v>
      </c>
      <c r="I65" s="4">
        <f t="shared" si="18"/>
        <v>0</v>
      </c>
      <c r="J65" s="4">
        <f t="shared" si="18"/>
        <v>0</v>
      </c>
      <c r="K65" s="4">
        <f t="shared" si="18"/>
        <v>0</v>
      </c>
      <c r="L65" s="4">
        <f t="shared" si="18"/>
        <v>0</v>
      </c>
      <c r="M65" s="4">
        <f t="shared" si="18"/>
        <v>0</v>
      </c>
      <c r="N65" s="4">
        <f t="shared" si="18"/>
        <v>0</v>
      </c>
      <c r="O65" s="4">
        <f t="shared" si="18"/>
        <v>0</v>
      </c>
      <c r="P65" s="4">
        <f t="shared" si="18"/>
        <v>0</v>
      </c>
      <c r="Q65" s="4">
        <f t="shared" si="18"/>
        <v>0</v>
      </c>
      <c r="R65" s="4">
        <f t="shared" si="18"/>
        <v>0</v>
      </c>
      <c r="S65" s="4">
        <f t="shared" si="18"/>
        <v>0</v>
      </c>
      <c r="T65" s="4">
        <f t="shared" si="18"/>
        <v>0</v>
      </c>
      <c r="U65" s="4">
        <f t="shared" si="18"/>
        <v>0</v>
      </c>
      <c r="V65" s="4">
        <f t="shared" si="18"/>
        <v>0</v>
      </c>
      <c r="W65" s="4">
        <f>W14</f>
        <v>0</v>
      </c>
      <c r="X65" s="4">
        <f t="shared" si="18"/>
        <v>0</v>
      </c>
      <c r="Y65" s="4">
        <f t="shared" si="18"/>
        <v>0</v>
      </c>
      <c r="Z65" s="4">
        <f t="shared" si="18"/>
        <v>0</v>
      </c>
      <c r="AA65" s="4">
        <f t="shared" si="18"/>
        <v>0</v>
      </c>
      <c r="AB65" s="4">
        <f t="shared" si="18"/>
        <v>0</v>
      </c>
      <c r="AC65" s="4">
        <f t="shared" si="18"/>
        <v>0</v>
      </c>
      <c r="AD65" s="4">
        <f t="shared" si="18"/>
        <v>0</v>
      </c>
      <c r="AE65" s="4">
        <f t="shared" si="18"/>
        <v>0</v>
      </c>
      <c r="AF65" s="4">
        <f t="shared" si="18"/>
        <v>0</v>
      </c>
      <c r="AG65" s="4">
        <f t="shared" si="18"/>
        <v>0</v>
      </c>
      <c r="AH65" s="4">
        <f t="shared" si="18"/>
        <v>0</v>
      </c>
      <c r="AI65" s="4">
        <f t="shared" si="18"/>
        <v>0</v>
      </c>
      <c r="AJ65" s="4">
        <f t="shared" si="18"/>
        <v>0</v>
      </c>
      <c r="AK65" s="4">
        <f t="shared" si="18"/>
        <v>0</v>
      </c>
      <c r="AL65" s="4">
        <f t="shared" si="18"/>
        <v>0</v>
      </c>
      <c r="AM65" s="4">
        <f t="shared" si="18"/>
        <v>0</v>
      </c>
      <c r="AN65" s="4">
        <f t="shared" si="18"/>
        <v>0</v>
      </c>
      <c r="AO65" s="4">
        <f t="shared" si="18"/>
        <v>0</v>
      </c>
      <c r="AP65" s="4">
        <f t="shared" si="18"/>
        <v>0</v>
      </c>
      <c r="AQ65" s="4">
        <f t="shared" si="18"/>
        <v>0</v>
      </c>
      <c r="AR65" s="4">
        <f t="shared" si="18"/>
        <v>0</v>
      </c>
      <c r="AS65" s="4">
        <f t="shared" si="18"/>
        <v>0</v>
      </c>
      <c r="AT65" s="4">
        <f t="shared" si="18"/>
        <v>0</v>
      </c>
      <c r="AU65" s="4">
        <f t="shared" si="18"/>
        <v>0</v>
      </c>
      <c r="AV65" s="4">
        <f t="shared" si="18"/>
        <v>0</v>
      </c>
      <c r="AW65" s="4">
        <f t="shared" si="18"/>
        <v>0</v>
      </c>
      <c r="AX65" s="4">
        <f t="shared" si="18"/>
        <v>0</v>
      </c>
      <c r="AY65" s="4">
        <f t="shared" si="18"/>
        <v>0</v>
      </c>
      <c r="AZ65" s="4">
        <f t="shared" si="18"/>
        <v>0</v>
      </c>
      <c r="BA65" s="4">
        <f t="shared" si="18"/>
        <v>0</v>
      </c>
      <c r="BB65" s="4">
        <f t="shared" si="18"/>
        <v>0</v>
      </c>
      <c r="BC65" s="4">
        <f t="shared" si="18"/>
        <v>0</v>
      </c>
      <c r="BD65" s="4">
        <f t="shared" si="18"/>
        <v>0</v>
      </c>
      <c r="BE65" s="4">
        <f t="shared" si="18"/>
        <v>0</v>
      </c>
      <c r="BF65" s="4">
        <f t="shared" si="18"/>
        <v>0</v>
      </c>
      <c r="BG65" s="4">
        <f t="shared" si="18"/>
        <v>0</v>
      </c>
      <c r="BH65" s="4">
        <f t="shared" si="18"/>
        <v>0</v>
      </c>
      <c r="BI65" s="4">
        <f t="shared" si="18"/>
        <v>0</v>
      </c>
      <c r="BJ65" s="4">
        <f t="shared" si="18"/>
        <v>0</v>
      </c>
      <c r="BK65" s="4">
        <f t="shared" si="18"/>
        <v>0</v>
      </c>
      <c r="BL65" s="4">
        <f t="shared" si="18"/>
        <v>0</v>
      </c>
      <c r="BM65" s="4">
        <f t="shared" si="18"/>
        <v>0</v>
      </c>
      <c r="BN65" s="4">
        <f t="shared" si="18"/>
        <v>0</v>
      </c>
      <c r="BO65" s="4">
        <f t="shared" si="18"/>
        <v>0</v>
      </c>
      <c r="BP65" s="4">
        <f t="shared" si="18"/>
        <v>0</v>
      </c>
      <c r="BQ65" s="4">
        <f t="shared" si="18"/>
        <v>0</v>
      </c>
      <c r="BR65" s="74">
        <f t="shared" si="16"/>
        <v>0</v>
      </c>
    </row>
    <row r="66" spans="1:72" ht="17.399999999999999">
      <c r="B66" s="20" t="s">
        <v>22</v>
      </c>
      <c r="C66" s="21"/>
      <c r="D66" s="22">
        <f>SUM(D61:D65)</f>
        <v>0.03</v>
      </c>
      <c r="E66" s="22">
        <f t="shared" ref="E66:BQ66" si="19">SUM(E61:E65)</f>
        <v>0</v>
      </c>
      <c r="F66" s="22">
        <f t="shared" si="19"/>
        <v>0.01</v>
      </c>
      <c r="G66" s="22">
        <f t="shared" si="19"/>
        <v>0</v>
      </c>
      <c r="H66" s="22">
        <f t="shared" si="19"/>
        <v>0</v>
      </c>
      <c r="I66" s="22">
        <f t="shared" si="19"/>
        <v>2.3999999999999998E-3</v>
      </c>
      <c r="J66" s="22">
        <f t="shared" si="19"/>
        <v>0.128</v>
      </c>
      <c r="K66" s="22">
        <f t="shared" si="19"/>
        <v>7.0000000000000001E-3</v>
      </c>
      <c r="L66" s="22">
        <f t="shared" si="19"/>
        <v>0</v>
      </c>
      <c r="M66" s="22">
        <f t="shared" si="19"/>
        <v>0</v>
      </c>
      <c r="N66" s="22">
        <f t="shared" si="19"/>
        <v>0</v>
      </c>
      <c r="O66" s="22">
        <f t="shared" si="19"/>
        <v>0</v>
      </c>
      <c r="P66" s="22">
        <f t="shared" si="19"/>
        <v>0</v>
      </c>
      <c r="Q66" s="22">
        <f t="shared" si="19"/>
        <v>0</v>
      </c>
      <c r="R66" s="22">
        <f t="shared" si="19"/>
        <v>0</v>
      </c>
      <c r="S66" s="22">
        <f t="shared" si="19"/>
        <v>0</v>
      </c>
      <c r="T66" s="22">
        <f t="shared" si="19"/>
        <v>0</v>
      </c>
      <c r="U66" s="22">
        <f t="shared" si="19"/>
        <v>0</v>
      </c>
      <c r="V66" s="22">
        <f t="shared" si="19"/>
        <v>0</v>
      </c>
      <c r="W66" s="22">
        <f>SUM(W61:W65)</f>
        <v>0</v>
      </c>
      <c r="X66" s="22">
        <f>SUM(X61:X65)</f>
        <v>1</v>
      </c>
      <c r="Y66" s="22">
        <f t="shared" si="19"/>
        <v>0</v>
      </c>
      <c r="Z66" s="22">
        <f t="shared" si="19"/>
        <v>0</v>
      </c>
      <c r="AA66" s="22">
        <f t="shared" si="19"/>
        <v>0</v>
      </c>
      <c r="AB66" s="22">
        <f t="shared" si="19"/>
        <v>0</v>
      </c>
      <c r="AC66" s="22">
        <f t="shared" si="19"/>
        <v>0</v>
      </c>
      <c r="AD66" s="22">
        <f t="shared" si="19"/>
        <v>0</v>
      </c>
      <c r="AE66" s="22">
        <f t="shared" si="19"/>
        <v>0</v>
      </c>
      <c r="AF66" s="22">
        <f t="shared" si="19"/>
        <v>0</v>
      </c>
      <c r="AG66" s="22">
        <f t="shared" si="19"/>
        <v>0</v>
      </c>
      <c r="AH66" s="22">
        <f t="shared" si="19"/>
        <v>0</v>
      </c>
      <c r="AI66" s="22">
        <f t="shared" si="19"/>
        <v>0</v>
      </c>
      <c r="AJ66" s="22">
        <f t="shared" si="19"/>
        <v>0</v>
      </c>
      <c r="AK66" s="22">
        <f t="shared" si="19"/>
        <v>0</v>
      </c>
      <c r="AL66" s="22">
        <f t="shared" si="19"/>
        <v>0</v>
      </c>
      <c r="AM66" s="22">
        <f t="shared" si="19"/>
        <v>0</v>
      </c>
      <c r="AN66" s="22">
        <f t="shared" si="19"/>
        <v>0</v>
      </c>
      <c r="AO66" s="22">
        <f t="shared" si="19"/>
        <v>0</v>
      </c>
      <c r="AP66" s="22">
        <f t="shared" si="19"/>
        <v>0</v>
      </c>
      <c r="AQ66" s="22">
        <f t="shared" si="19"/>
        <v>0</v>
      </c>
      <c r="AR66" s="22">
        <f t="shared" si="19"/>
        <v>0</v>
      </c>
      <c r="AS66" s="22">
        <f t="shared" si="19"/>
        <v>0</v>
      </c>
      <c r="AT66" s="22">
        <f t="shared" si="19"/>
        <v>0</v>
      </c>
      <c r="AU66" s="22">
        <f t="shared" si="19"/>
        <v>0</v>
      </c>
      <c r="AV66" s="22">
        <f t="shared" si="19"/>
        <v>0</v>
      </c>
      <c r="AW66" s="22">
        <f t="shared" si="19"/>
        <v>0</v>
      </c>
      <c r="AX66" s="22">
        <f t="shared" si="19"/>
        <v>0</v>
      </c>
      <c r="AY66" s="22">
        <f t="shared" si="19"/>
        <v>0</v>
      </c>
      <c r="AZ66" s="22">
        <f t="shared" si="19"/>
        <v>0</v>
      </c>
      <c r="BA66" s="22">
        <f t="shared" si="19"/>
        <v>0</v>
      </c>
      <c r="BB66" s="22">
        <f t="shared" si="19"/>
        <v>0</v>
      </c>
      <c r="BC66" s="22">
        <f t="shared" si="19"/>
        <v>0</v>
      </c>
      <c r="BD66" s="22">
        <f t="shared" si="19"/>
        <v>0</v>
      </c>
      <c r="BE66" s="22">
        <f t="shared" si="19"/>
        <v>0</v>
      </c>
      <c r="BF66" s="22">
        <f t="shared" si="19"/>
        <v>0</v>
      </c>
      <c r="BG66" s="22">
        <f t="shared" si="19"/>
        <v>0</v>
      </c>
      <c r="BH66" s="22">
        <f t="shared" si="19"/>
        <v>0</v>
      </c>
      <c r="BI66" s="22">
        <f t="shared" si="19"/>
        <v>0</v>
      </c>
      <c r="BJ66" s="22">
        <f t="shared" si="19"/>
        <v>0</v>
      </c>
      <c r="BK66" s="22">
        <f t="shared" si="19"/>
        <v>0</v>
      </c>
      <c r="BL66" s="22">
        <f t="shared" si="19"/>
        <v>0</v>
      </c>
      <c r="BM66" s="22">
        <f t="shared" si="19"/>
        <v>0</v>
      </c>
      <c r="BN66" s="22">
        <f t="shared" si="19"/>
        <v>0</v>
      </c>
      <c r="BO66" s="22">
        <f t="shared" si="19"/>
        <v>0</v>
      </c>
      <c r="BP66" s="22">
        <f t="shared" si="19"/>
        <v>0</v>
      </c>
      <c r="BQ66" s="22">
        <f t="shared" si="19"/>
        <v>1E-3</v>
      </c>
      <c r="BR66" s="77">
        <f t="shared" ref="BR66" si="20">SUM(BR61:BR65)</f>
        <v>0</v>
      </c>
    </row>
    <row r="67" spans="1:72" ht="17.399999999999999">
      <c r="B67" s="20" t="s">
        <v>23</v>
      </c>
      <c r="C67" s="21"/>
      <c r="D67" s="23">
        <f t="shared" ref="D67:V67" si="21">PRODUCT(D66,$E$7)</f>
        <v>0.03</v>
      </c>
      <c r="E67" s="23">
        <f t="shared" si="21"/>
        <v>0</v>
      </c>
      <c r="F67" s="23">
        <f t="shared" si="21"/>
        <v>0.01</v>
      </c>
      <c r="G67" s="23">
        <f t="shared" si="21"/>
        <v>0</v>
      </c>
      <c r="H67" s="23">
        <f t="shared" si="21"/>
        <v>0</v>
      </c>
      <c r="I67" s="23">
        <f t="shared" si="21"/>
        <v>2.3999999999999998E-3</v>
      </c>
      <c r="J67" s="23">
        <f t="shared" si="21"/>
        <v>0.128</v>
      </c>
      <c r="K67" s="23">
        <f t="shared" si="21"/>
        <v>7.0000000000000001E-3</v>
      </c>
      <c r="L67" s="23">
        <f t="shared" si="21"/>
        <v>0</v>
      </c>
      <c r="M67" s="23">
        <f t="shared" si="21"/>
        <v>0</v>
      </c>
      <c r="N67" s="23">
        <f t="shared" si="21"/>
        <v>0</v>
      </c>
      <c r="O67" s="23">
        <f t="shared" si="21"/>
        <v>0</v>
      </c>
      <c r="P67" s="23">
        <f t="shared" si="21"/>
        <v>0</v>
      </c>
      <c r="Q67" s="23">
        <f t="shared" si="21"/>
        <v>0</v>
      </c>
      <c r="R67" s="23">
        <f t="shared" si="21"/>
        <v>0</v>
      </c>
      <c r="S67" s="23">
        <f t="shared" si="21"/>
        <v>0</v>
      </c>
      <c r="T67" s="23">
        <f t="shared" si="21"/>
        <v>0</v>
      </c>
      <c r="U67" s="23">
        <f t="shared" si="21"/>
        <v>0</v>
      </c>
      <c r="V67" s="23">
        <f t="shared" si="21"/>
        <v>0</v>
      </c>
      <c r="W67" s="23">
        <f>PRODUCT(W66,$E$7)</f>
        <v>0</v>
      </c>
      <c r="X67" s="23">
        <f>PRODUCT(X66,$E$7)</f>
        <v>1</v>
      </c>
      <c r="Y67" s="23">
        <f t="shared" ref="Y67:BR67" si="22">PRODUCT(Y66,$E$7)</f>
        <v>0</v>
      </c>
      <c r="Z67" s="23">
        <f t="shared" si="22"/>
        <v>0</v>
      </c>
      <c r="AA67" s="23">
        <f t="shared" si="22"/>
        <v>0</v>
      </c>
      <c r="AB67" s="23">
        <f t="shared" si="22"/>
        <v>0</v>
      </c>
      <c r="AC67" s="23">
        <f t="shared" si="22"/>
        <v>0</v>
      </c>
      <c r="AD67" s="23">
        <f t="shared" si="22"/>
        <v>0</v>
      </c>
      <c r="AE67" s="23">
        <f t="shared" si="22"/>
        <v>0</v>
      </c>
      <c r="AF67" s="23">
        <f t="shared" si="22"/>
        <v>0</v>
      </c>
      <c r="AG67" s="23">
        <f t="shared" si="22"/>
        <v>0</v>
      </c>
      <c r="AH67" s="23">
        <f t="shared" si="22"/>
        <v>0</v>
      </c>
      <c r="AI67" s="23">
        <f t="shared" si="22"/>
        <v>0</v>
      </c>
      <c r="AJ67" s="23">
        <f t="shared" si="22"/>
        <v>0</v>
      </c>
      <c r="AK67" s="23">
        <f t="shared" si="22"/>
        <v>0</v>
      </c>
      <c r="AL67" s="23">
        <f t="shared" si="22"/>
        <v>0</v>
      </c>
      <c r="AM67" s="23">
        <f t="shared" si="22"/>
        <v>0</v>
      </c>
      <c r="AN67" s="23">
        <f t="shared" si="22"/>
        <v>0</v>
      </c>
      <c r="AO67" s="23">
        <f t="shared" si="22"/>
        <v>0</v>
      </c>
      <c r="AP67" s="23">
        <f t="shared" si="22"/>
        <v>0</v>
      </c>
      <c r="AQ67" s="23">
        <f t="shared" si="22"/>
        <v>0</v>
      </c>
      <c r="AR67" s="23">
        <f t="shared" si="22"/>
        <v>0</v>
      </c>
      <c r="AS67" s="23">
        <f t="shared" si="22"/>
        <v>0</v>
      </c>
      <c r="AT67" s="23">
        <f t="shared" si="22"/>
        <v>0</v>
      </c>
      <c r="AU67" s="23">
        <f t="shared" si="22"/>
        <v>0</v>
      </c>
      <c r="AV67" s="23">
        <f t="shared" si="22"/>
        <v>0</v>
      </c>
      <c r="AW67" s="23">
        <f t="shared" si="22"/>
        <v>0</v>
      </c>
      <c r="AX67" s="23">
        <f t="shared" si="22"/>
        <v>0</v>
      </c>
      <c r="AY67" s="23">
        <f t="shared" si="22"/>
        <v>0</v>
      </c>
      <c r="AZ67" s="23">
        <f t="shared" si="22"/>
        <v>0</v>
      </c>
      <c r="BA67" s="23">
        <f t="shared" si="22"/>
        <v>0</v>
      </c>
      <c r="BB67" s="23">
        <f t="shared" si="22"/>
        <v>0</v>
      </c>
      <c r="BC67" s="23">
        <f t="shared" si="22"/>
        <v>0</v>
      </c>
      <c r="BD67" s="23">
        <f t="shared" si="22"/>
        <v>0</v>
      </c>
      <c r="BE67" s="23">
        <f t="shared" si="22"/>
        <v>0</v>
      </c>
      <c r="BF67" s="23">
        <f t="shared" si="22"/>
        <v>0</v>
      </c>
      <c r="BG67" s="23">
        <f t="shared" si="22"/>
        <v>0</v>
      </c>
      <c r="BH67" s="23">
        <f t="shared" si="22"/>
        <v>0</v>
      </c>
      <c r="BI67" s="23">
        <f t="shared" si="22"/>
        <v>0</v>
      </c>
      <c r="BJ67" s="23">
        <f t="shared" si="22"/>
        <v>0</v>
      </c>
      <c r="BK67" s="23">
        <f t="shared" si="22"/>
        <v>0</v>
      </c>
      <c r="BL67" s="23">
        <f t="shared" si="22"/>
        <v>0</v>
      </c>
      <c r="BM67" s="23">
        <f t="shared" si="22"/>
        <v>0</v>
      </c>
      <c r="BN67" s="23">
        <f t="shared" si="22"/>
        <v>0</v>
      </c>
      <c r="BO67" s="23">
        <f t="shared" si="22"/>
        <v>0</v>
      </c>
      <c r="BP67" s="23">
        <f t="shared" si="22"/>
        <v>0</v>
      </c>
      <c r="BQ67" s="23">
        <f t="shared" si="22"/>
        <v>1E-3</v>
      </c>
      <c r="BR67" s="78">
        <f t="shared" si="22"/>
        <v>0</v>
      </c>
    </row>
    <row r="69" spans="1:72" ht="17.399999999999999">
      <c r="A69" s="24"/>
      <c r="B69" s="25" t="s">
        <v>24</v>
      </c>
      <c r="C69" s="26" t="s">
        <v>25</v>
      </c>
      <c r="D69" s="27">
        <f>D52</f>
        <v>90.9</v>
      </c>
      <c r="E69" s="27">
        <f t="shared" ref="E69:BQ69" si="23">E52</f>
        <v>96</v>
      </c>
      <c r="F69" s="27">
        <f t="shared" si="23"/>
        <v>91</v>
      </c>
      <c r="G69" s="27">
        <f t="shared" si="23"/>
        <v>816</v>
      </c>
      <c r="H69" s="27">
        <f t="shared" si="23"/>
        <v>1680</v>
      </c>
      <c r="I69" s="27">
        <f t="shared" si="23"/>
        <v>1050</v>
      </c>
      <c r="J69" s="27">
        <f t="shared" si="23"/>
        <v>90.57</v>
      </c>
      <c r="K69" s="27">
        <f t="shared" si="23"/>
        <v>1166.67</v>
      </c>
      <c r="L69" s="27">
        <f t="shared" si="23"/>
        <v>255.2</v>
      </c>
      <c r="M69" s="27">
        <f t="shared" si="23"/>
        <v>833</v>
      </c>
      <c r="N69" s="27">
        <f t="shared" si="23"/>
        <v>126.38</v>
      </c>
      <c r="O69" s="27">
        <f t="shared" si="23"/>
        <v>387.53</v>
      </c>
      <c r="P69" s="27">
        <f t="shared" si="23"/>
        <v>663.16</v>
      </c>
      <c r="Q69" s="27">
        <f t="shared" si="23"/>
        <v>526.66999999999996</v>
      </c>
      <c r="R69" s="27">
        <f t="shared" si="23"/>
        <v>1295</v>
      </c>
      <c r="S69" s="27">
        <f t="shared" si="23"/>
        <v>0</v>
      </c>
      <c r="T69" s="27">
        <f t="shared" si="23"/>
        <v>0</v>
      </c>
      <c r="U69" s="27">
        <f t="shared" si="23"/>
        <v>1012</v>
      </c>
      <c r="V69" s="27">
        <f t="shared" si="23"/>
        <v>470.67</v>
      </c>
      <c r="W69" s="27">
        <f>W52</f>
        <v>348</v>
      </c>
      <c r="X69" s="27">
        <f t="shared" si="23"/>
        <v>9.4</v>
      </c>
      <c r="Y69" s="27">
        <f t="shared" si="23"/>
        <v>266.5</v>
      </c>
      <c r="Z69" s="27">
        <f t="shared" si="23"/>
        <v>367</v>
      </c>
      <c r="AA69" s="27">
        <f t="shared" si="23"/>
        <v>524</v>
      </c>
      <c r="AB69" s="27">
        <f t="shared" si="23"/>
        <v>330</v>
      </c>
      <c r="AC69" s="27">
        <f t="shared" si="23"/>
        <v>299</v>
      </c>
      <c r="AD69" s="27">
        <f t="shared" si="23"/>
        <v>148</v>
      </c>
      <c r="AE69" s="27">
        <f t="shared" si="23"/>
        <v>842</v>
      </c>
      <c r="AF69" s="27"/>
      <c r="AG69" s="27"/>
      <c r="AH69" s="27">
        <f t="shared" si="23"/>
        <v>359</v>
      </c>
      <c r="AI69" s="27"/>
      <c r="AJ69" s="27">
        <f t="shared" si="23"/>
        <v>309.10000000000002</v>
      </c>
      <c r="AK69" s="27">
        <f t="shared" si="23"/>
        <v>94</v>
      </c>
      <c r="AL69" s="27">
        <f t="shared" si="23"/>
        <v>73</v>
      </c>
      <c r="AM69" s="27">
        <f t="shared" si="23"/>
        <v>51.6</v>
      </c>
      <c r="AN69" s="27">
        <f t="shared" si="23"/>
        <v>250</v>
      </c>
      <c r="AO69" s="27">
        <f t="shared" si="23"/>
        <v>272</v>
      </c>
      <c r="AP69" s="27">
        <f t="shared" si="23"/>
        <v>0</v>
      </c>
      <c r="AQ69" s="27">
        <f t="shared" si="23"/>
        <v>425</v>
      </c>
      <c r="AR69" s="27">
        <f t="shared" si="23"/>
        <v>800</v>
      </c>
      <c r="AS69" s="27">
        <f t="shared" si="23"/>
        <v>294.25</v>
      </c>
      <c r="AT69" s="27">
        <f t="shared" si="23"/>
        <v>95</v>
      </c>
      <c r="AU69" s="27">
        <f t="shared" si="23"/>
        <v>87.33</v>
      </c>
      <c r="AV69" s="27">
        <f t="shared" si="23"/>
        <v>73.33</v>
      </c>
      <c r="AW69" s="27">
        <f t="shared" si="23"/>
        <v>80</v>
      </c>
      <c r="AX69" s="27">
        <f t="shared" si="23"/>
        <v>89.29</v>
      </c>
      <c r="AY69" s="27">
        <f t="shared" si="23"/>
        <v>63.75</v>
      </c>
      <c r="AZ69" s="27">
        <f t="shared" si="23"/>
        <v>104.62</v>
      </c>
      <c r="BA69" s="27">
        <f t="shared" si="23"/>
        <v>81.33</v>
      </c>
      <c r="BB69" s="27">
        <f t="shared" si="23"/>
        <v>71.67</v>
      </c>
      <c r="BC69" s="27">
        <f t="shared" si="23"/>
        <v>152.66999999999999</v>
      </c>
      <c r="BD69" s="27">
        <f t="shared" si="23"/>
        <v>378</v>
      </c>
      <c r="BE69" s="27">
        <f t="shared" si="23"/>
        <v>574</v>
      </c>
      <c r="BF69" s="27">
        <f t="shared" si="23"/>
        <v>696</v>
      </c>
      <c r="BG69" s="27">
        <f t="shared" si="23"/>
        <v>324</v>
      </c>
      <c r="BH69" s="27">
        <f t="shared" si="23"/>
        <v>604</v>
      </c>
      <c r="BI69" s="27">
        <f t="shared" si="23"/>
        <v>0</v>
      </c>
      <c r="BJ69" s="27">
        <f t="shared" si="23"/>
        <v>38</v>
      </c>
      <c r="BK69" s="27">
        <f t="shared" si="23"/>
        <v>38</v>
      </c>
      <c r="BL69" s="27">
        <f t="shared" si="23"/>
        <v>33</v>
      </c>
      <c r="BM69" s="27">
        <f t="shared" si="23"/>
        <v>43</v>
      </c>
      <c r="BN69" s="27">
        <f t="shared" si="23"/>
        <v>43</v>
      </c>
      <c r="BO69" s="27">
        <f t="shared" si="23"/>
        <v>306.32</v>
      </c>
      <c r="BP69" s="27">
        <f t="shared" si="23"/>
        <v>190</v>
      </c>
      <c r="BQ69" s="27">
        <f t="shared" si="23"/>
        <v>26</v>
      </c>
      <c r="BR69" s="77">
        <f t="shared" ref="BR69" si="24">BR52</f>
        <v>0</v>
      </c>
    </row>
    <row r="70" spans="1:72" ht="17.399999999999999">
      <c r="B70" s="20" t="s">
        <v>26</v>
      </c>
      <c r="C70" s="21" t="s">
        <v>25</v>
      </c>
      <c r="D70" s="22">
        <f>D69/1000</f>
        <v>9.0900000000000009E-2</v>
      </c>
      <c r="E70" s="22">
        <f t="shared" ref="E70:BQ70" si="25">E69/1000</f>
        <v>9.6000000000000002E-2</v>
      </c>
      <c r="F70" s="22">
        <f t="shared" si="25"/>
        <v>9.0999999999999998E-2</v>
      </c>
      <c r="G70" s="22">
        <f t="shared" si="25"/>
        <v>0.81599999999999995</v>
      </c>
      <c r="H70" s="22">
        <f t="shared" si="25"/>
        <v>1.68</v>
      </c>
      <c r="I70" s="22">
        <f t="shared" si="25"/>
        <v>1.05</v>
      </c>
      <c r="J70" s="22">
        <f t="shared" si="25"/>
        <v>9.0569999999999998E-2</v>
      </c>
      <c r="K70" s="22">
        <f t="shared" si="25"/>
        <v>1.1666700000000001</v>
      </c>
      <c r="L70" s="22">
        <f t="shared" si="25"/>
        <v>0.25519999999999998</v>
      </c>
      <c r="M70" s="22">
        <f t="shared" si="25"/>
        <v>0.83299999999999996</v>
      </c>
      <c r="N70" s="22">
        <f t="shared" si="25"/>
        <v>0.12637999999999999</v>
      </c>
      <c r="O70" s="22">
        <f t="shared" si="25"/>
        <v>0.38752999999999999</v>
      </c>
      <c r="P70" s="22">
        <f t="shared" si="25"/>
        <v>0.66315999999999997</v>
      </c>
      <c r="Q70" s="22">
        <f t="shared" si="25"/>
        <v>0.52666999999999997</v>
      </c>
      <c r="R70" s="22">
        <f t="shared" si="25"/>
        <v>1.2949999999999999</v>
      </c>
      <c r="S70" s="22">
        <f t="shared" si="25"/>
        <v>0</v>
      </c>
      <c r="T70" s="22">
        <f t="shared" si="25"/>
        <v>0</v>
      </c>
      <c r="U70" s="22">
        <f t="shared" si="25"/>
        <v>1.012</v>
      </c>
      <c r="V70" s="22">
        <f t="shared" si="25"/>
        <v>0.47067000000000003</v>
      </c>
      <c r="W70" s="22">
        <f>W69/1000</f>
        <v>0.34799999999999998</v>
      </c>
      <c r="X70" s="22">
        <f t="shared" si="25"/>
        <v>9.4000000000000004E-3</v>
      </c>
      <c r="Y70" s="22">
        <f t="shared" si="25"/>
        <v>0.26650000000000001</v>
      </c>
      <c r="Z70" s="22">
        <f t="shared" si="25"/>
        <v>0.36699999999999999</v>
      </c>
      <c r="AA70" s="22">
        <f t="shared" si="25"/>
        <v>0.52400000000000002</v>
      </c>
      <c r="AB70" s="22">
        <f t="shared" si="25"/>
        <v>0.33</v>
      </c>
      <c r="AC70" s="22">
        <f t="shared" si="25"/>
        <v>0.29899999999999999</v>
      </c>
      <c r="AD70" s="22">
        <f t="shared" si="25"/>
        <v>0.14799999999999999</v>
      </c>
      <c r="AE70" s="22">
        <f t="shared" si="25"/>
        <v>0.84199999999999997</v>
      </c>
      <c r="AF70" s="22">
        <f t="shared" si="25"/>
        <v>0</v>
      </c>
      <c r="AG70" s="22">
        <f t="shared" si="25"/>
        <v>0</v>
      </c>
      <c r="AH70" s="22">
        <f t="shared" si="25"/>
        <v>0.35899999999999999</v>
      </c>
      <c r="AI70" s="22">
        <f t="shared" si="25"/>
        <v>0</v>
      </c>
      <c r="AJ70" s="22">
        <f t="shared" si="25"/>
        <v>0.30910000000000004</v>
      </c>
      <c r="AK70" s="22">
        <f t="shared" si="25"/>
        <v>9.4E-2</v>
      </c>
      <c r="AL70" s="22">
        <f t="shared" si="25"/>
        <v>7.2999999999999995E-2</v>
      </c>
      <c r="AM70" s="22">
        <f t="shared" si="25"/>
        <v>5.16E-2</v>
      </c>
      <c r="AN70" s="22">
        <f t="shared" si="25"/>
        <v>0.25</v>
      </c>
      <c r="AO70" s="22">
        <f t="shared" si="25"/>
        <v>0.27200000000000002</v>
      </c>
      <c r="AP70" s="22">
        <f t="shared" si="25"/>
        <v>0</v>
      </c>
      <c r="AQ70" s="22">
        <f t="shared" si="25"/>
        <v>0.42499999999999999</v>
      </c>
      <c r="AR70" s="22">
        <f t="shared" si="25"/>
        <v>0.8</v>
      </c>
      <c r="AS70" s="22">
        <f t="shared" si="25"/>
        <v>0.29425000000000001</v>
      </c>
      <c r="AT70" s="22">
        <f t="shared" si="25"/>
        <v>9.5000000000000001E-2</v>
      </c>
      <c r="AU70" s="22">
        <f t="shared" si="25"/>
        <v>8.7330000000000005E-2</v>
      </c>
      <c r="AV70" s="22">
        <f t="shared" si="25"/>
        <v>7.3329999999999992E-2</v>
      </c>
      <c r="AW70" s="22">
        <f t="shared" si="25"/>
        <v>0.08</v>
      </c>
      <c r="AX70" s="22">
        <f t="shared" si="25"/>
        <v>8.9290000000000008E-2</v>
      </c>
      <c r="AY70" s="22">
        <f t="shared" si="25"/>
        <v>6.3750000000000001E-2</v>
      </c>
      <c r="AZ70" s="22">
        <f t="shared" si="25"/>
        <v>0.10462</v>
      </c>
      <c r="BA70" s="22">
        <f t="shared" si="25"/>
        <v>8.133E-2</v>
      </c>
      <c r="BB70" s="22">
        <f t="shared" si="25"/>
        <v>7.1669999999999998E-2</v>
      </c>
      <c r="BC70" s="22">
        <f t="shared" si="25"/>
        <v>0.15267</v>
      </c>
      <c r="BD70" s="22">
        <f t="shared" si="25"/>
        <v>0.378</v>
      </c>
      <c r="BE70" s="22">
        <f t="shared" si="25"/>
        <v>0.57399999999999995</v>
      </c>
      <c r="BF70" s="22">
        <f t="shared" si="25"/>
        <v>0.69599999999999995</v>
      </c>
      <c r="BG70" s="22">
        <f t="shared" si="25"/>
        <v>0.32400000000000001</v>
      </c>
      <c r="BH70" s="22">
        <f t="shared" si="25"/>
        <v>0.60399999999999998</v>
      </c>
      <c r="BI70" s="22">
        <f t="shared" si="25"/>
        <v>0</v>
      </c>
      <c r="BJ70" s="22">
        <f t="shared" si="25"/>
        <v>3.7999999999999999E-2</v>
      </c>
      <c r="BK70" s="22">
        <f t="shared" si="25"/>
        <v>3.7999999999999999E-2</v>
      </c>
      <c r="BL70" s="22">
        <f t="shared" si="25"/>
        <v>3.3000000000000002E-2</v>
      </c>
      <c r="BM70" s="22">
        <f t="shared" si="25"/>
        <v>4.2999999999999997E-2</v>
      </c>
      <c r="BN70" s="22">
        <f t="shared" si="25"/>
        <v>4.2999999999999997E-2</v>
      </c>
      <c r="BO70" s="22">
        <f t="shared" si="25"/>
        <v>0.30631999999999998</v>
      </c>
      <c r="BP70" s="22">
        <f t="shared" si="25"/>
        <v>0.19</v>
      </c>
      <c r="BQ70" s="22">
        <f t="shared" si="25"/>
        <v>2.5999999999999999E-2</v>
      </c>
      <c r="BR70" s="77">
        <f t="shared" ref="BR70" si="26">BR69/1000</f>
        <v>0</v>
      </c>
    </row>
    <row r="71" spans="1:72" ht="17.399999999999999">
      <c r="A71" s="28"/>
      <c r="B71" s="29" t="s">
        <v>27</v>
      </c>
      <c r="C71" s="159"/>
      <c r="D71" s="30">
        <f>D67*D69</f>
        <v>2.7269999999999999</v>
      </c>
      <c r="E71" s="30">
        <f t="shared" ref="E71:BQ71" si="27">E67*E69</f>
        <v>0</v>
      </c>
      <c r="F71" s="30">
        <f t="shared" si="27"/>
        <v>0.91</v>
      </c>
      <c r="G71" s="30">
        <f t="shared" si="27"/>
        <v>0</v>
      </c>
      <c r="H71" s="30">
        <f t="shared" si="27"/>
        <v>0</v>
      </c>
      <c r="I71" s="30">
        <f t="shared" si="27"/>
        <v>2.5199999999999996</v>
      </c>
      <c r="J71" s="30">
        <f t="shared" si="27"/>
        <v>11.59296</v>
      </c>
      <c r="K71" s="30">
        <f t="shared" si="27"/>
        <v>8.1666900000000009</v>
      </c>
      <c r="L71" s="30">
        <f t="shared" si="27"/>
        <v>0</v>
      </c>
      <c r="M71" s="30">
        <f t="shared" si="27"/>
        <v>0</v>
      </c>
      <c r="N71" s="30">
        <f t="shared" si="27"/>
        <v>0</v>
      </c>
      <c r="O71" s="30">
        <f t="shared" si="27"/>
        <v>0</v>
      </c>
      <c r="P71" s="30">
        <f t="shared" si="27"/>
        <v>0</v>
      </c>
      <c r="Q71" s="30">
        <f t="shared" si="27"/>
        <v>0</v>
      </c>
      <c r="R71" s="30">
        <f t="shared" si="27"/>
        <v>0</v>
      </c>
      <c r="S71" s="30">
        <f t="shared" si="27"/>
        <v>0</v>
      </c>
      <c r="T71" s="30">
        <f t="shared" si="27"/>
        <v>0</v>
      </c>
      <c r="U71" s="30">
        <f t="shared" si="27"/>
        <v>0</v>
      </c>
      <c r="V71" s="30">
        <f t="shared" si="27"/>
        <v>0</v>
      </c>
      <c r="W71" s="30">
        <f>W67*W69</f>
        <v>0</v>
      </c>
      <c r="X71" s="30">
        <f t="shared" si="27"/>
        <v>9.4</v>
      </c>
      <c r="Y71" s="30">
        <f t="shared" si="27"/>
        <v>0</v>
      </c>
      <c r="Z71" s="30">
        <f t="shared" si="27"/>
        <v>0</v>
      </c>
      <c r="AA71" s="30">
        <f t="shared" si="27"/>
        <v>0</v>
      </c>
      <c r="AB71" s="30">
        <f t="shared" si="27"/>
        <v>0</v>
      </c>
      <c r="AC71" s="30">
        <f t="shared" si="27"/>
        <v>0</v>
      </c>
      <c r="AD71" s="30">
        <f t="shared" si="27"/>
        <v>0</v>
      </c>
      <c r="AE71" s="30">
        <f t="shared" si="27"/>
        <v>0</v>
      </c>
      <c r="AF71" s="30">
        <f t="shared" si="27"/>
        <v>0</v>
      </c>
      <c r="AG71" s="30">
        <f t="shared" si="27"/>
        <v>0</v>
      </c>
      <c r="AH71" s="30">
        <f t="shared" si="27"/>
        <v>0</v>
      </c>
      <c r="AI71" s="30">
        <f t="shared" si="27"/>
        <v>0</v>
      </c>
      <c r="AJ71" s="30">
        <f t="shared" si="27"/>
        <v>0</v>
      </c>
      <c r="AK71" s="30">
        <f t="shared" si="27"/>
        <v>0</v>
      </c>
      <c r="AL71" s="30">
        <f t="shared" si="27"/>
        <v>0</v>
      </c>
      <c r="AM71" s="30">
        <f t="shared" si="27"/>
        <v>0</v>
      </c>
      <c r="AN71" s="30">
        <f t="shared" si="27"/>
        <v>0</v>
      </c>
      <c r="AO71" s="30">
        <f t="shared" si="27"/>
        <v>0</v>
      </c>
      <c r="AP71" s="30">
        <f t="shared" si="27"/>
        <v>0</v>
      </c>
      <c r="AQ71" s="30">
        <f t="shared" si="27"/>
        <v>0</v>
      </c>
      <c r="AR71" s="30">
        <f t="shared" si="27"/>
        <v>0</v>
      </c>
      <c r="AS71" s="30">
        <f t="shared" si="27"/>
        <v>0</v>
      </c>
      <c r="AT71" s="30">
        <f t="shared" si="27"/>
        <v>0</v>
      </c>
      <c r="AU71" s="30">
        <f t="shared" si="27"/>
        <v>0</v>
      </c>
      <c r="AV71" s="30">
        <f t="shared" si="27"/>
        <v>0</v>
      </c>
      <c r="AW71" s="30">
        <f t="shared" si="27"/>
        <v>0</v>
      </c>
      <c r="AX71" s="30">
        <f t="shared" si="27"/>
        <v>0</v>
      </c>
      <c r="AY71" s="30">
        <f t="shared" si="27"/>
        <v>0</v>
      </c>
      <c r="AZ71" s="30">
        <f t="shared" si="27"/>
        <v>0</v>
      </c>
      <c r="BA71" s="30">
        <f t="shared" si="27"/>
        <v>0</v>
      </c>
      <c r="BB71" s="30">
        <f t="shared" si="27"/>
        <v>0</v>
      </c>
      <c r="BC71" s="30">
        <f t="shared" si="27"/>
        <v>0</v>
      </c>
      <c r="BD71" s="30">
        <f t="shared" si="27"/>
        <v>0</v>
      </c>
      <c r="BE71" s="30">
        <f t="shared" si="27"/>
        <v>0</v>
      </c>
      <c r="BF71" s="30">
        <f t="shared" si="27"/>
        <v>0</v>
      </c>
      <c r="BG71" s="30">
        <f t="shared" si="27"/>
        <v>0</v>
      </c>
      <c r="BH71" s="30">
        <f t="shared" si="27"/>
        <v>0</v>
      </c>
      <c r="BI71" s="30">
        <f t="shared" si="27"/>
        <v>0</v>
      </c>
      <c r="BJ71" s="30">
        <f t="shared" si="27"/>
        <v>0</v>
      </c>
      <c r="BK71" s="30">
        <f t="shared" si="27"/>
        <v>0</v>
      </c>
      <c r="BL71" s="30">
        <f t="shared" si="27"/>
        <v>0</v>
      </c>
      <c r="BM71" s="30">
        <f t="shared" si="27"/>
        <v>0</v>
      </c>
      <c r="BN71" s="30">
        <f t="shared" si="27"/>
        <v>0</v>
      </c>
      <c r="BO71" s="30">
        <f t="shared" si="27"/>
        <v>0</v>
      </c>
      <c r="BP71" s="30">
        <f t="shared" si="27"/>
        <v>0</v>
      </c>
      <c r="BQ71" s="30">
        <f t="shared" si="27"/>
        <v>2.6000000000000002E-2</v>
      </c>
      <c r="BR71" s="79">
        <f t="shared" ref="BR71" si="28">BR67*BR69</f>
        <v>0</v>
      </c>
      <c r="BS71" s="31">
        <f>SUM(D71:BQ71)</f>
        <v>35.342650000000006</v>
      </c>
      <c r="BT71" s="32">
        <f>BS71/$C$10</f>
        <v>35.342650000000006</v>
      </c>
    </row>
    <row r="72" spans="1:72" ht="17.399999999999999">
      <c r="A72" s="28"/>
      <c r="B72" s="29" t="s">
        <v>28</v>
      </c>
      <c r="C72" s="159"/>
      <c r="D72" s="30">
        <f>D67*D69</f>
        <v>2.7269999999999999</v>
      </c>
      <c r="E72" s="30">
        <f t="shared" ref="E72:BQ72" si="29">E67*E69</f>
        <v>0</v>
      </c>
      <c r="F72" s="30">
        <f t="shared" si="29"/>
        <v>0.91</v>
      </c>
      <c r="G72" s="30">
        <f t="shared" si="29"/>
        <v>0</v>
      </c>
      <c r="H72" s="30">
        <f t="shared" si="29"/>
        <v>0</v>
      </c>
      <c r="I72" s="30">
        <f t="shared" si="29"/>
        <v>2.5199999999999996</v>
      </c>
      <c r="J72" s="30">
        <f t="shared" si="29"/>
        <v>11.59296</v>
      </c>
      <c r="K72" s="30">
        <f t="shared" si="29"/>
        <v>8.1666900000000009</v>
      </c>
      <c r="L72" s="30">
        <f t="shared" si="29"/>
        <v>0</v>
      </c>
      <c r="M72" s="30">
        <f t="shared" si="29"/>
        <v>0</v>
      </c>
      <c r="N72" s="30">
        <f t="shared" si="29"/>
        <v>0</v>
      </c>
      <c r="O72" s="30">
        <f t="shared" si="29"/>
        <v>0</v>
      </c>
      <c r="P72" s="30">
        <f t="shared" si="29"/>
        <v>0</v>
      </c>
      <c r="Q72" s="30">
        <f t="shared" si="29"/>
        <v>0</v>
      </c>
      <c r="R72" s="30">
        <f t="shared" si="29"/>
        <v>0</v>
      </c>
      <c r="S72" s="30">
        <f t="shared" si="29"/>
        <v>0</v>
      </c>
      <c r="T72" s="30">
        <f t="shared" si="29"/>
        <v>0</v>
      </c>
      <c r="U72" s="30">
        <f t="shared" si="29"/>
        <v>0</v>
      </c>
      <c r="V72" s="30">
        <f t="shared" si="29"/>
        <v>0</v>
      </c>
      <c r="W72" s="30">
        <f>W67*W69</f>
        <v>0</v>
      </c>
      <c r="X72" s="30">
        <f t="shared" si="29"/>
        <v>9.4</v>
      </c>
      <c r="Y72" s="30">
        <f t="shared" si="29"/>
        <v>0</v>
      </c>
      <c r="Z72" s="30">
        <f t="shared" si="29"/>
        <v>0</v>
      </c>
      <c r="AA72" s="30">
        <f t="shared" si="29"/>
        <v>0</v>
      </c>
      <c r="AB72" s="30">
        <f t="shared" si="29"/>
        <v>0</v>
      </c>
      <c r="AC72" s="30">
        <f t="shared" si="29"/>
        <v>0</v>
      </c>
      <c r="AD72" s="30">
        <f t="shared" si="29"/>
        <v>0</v>
      </c>
      <c r="AE72" s="30">
        <f t="shared" si="29"/>
        <v>0</v>
      </c>
      <c r="AF72" s="30">
        <f t="shared" si="29"/>
        <v>0</v>
      </c>
      <c r="AG72" s="30">
        <f t="shared" si="29"/>
        <v>0</v>
      </c>
      <c r="AH72" s="30">
        <f t="shared" si="29"/>
        <v>0</v>
      </c>
      <c r="AI72" s="30">
        <f t="shared" si="29"/>
        <v>0</v>
      </c>
      <c r="AJ72" s="30">
        <f t="shared" si="29"/>
        <v>0</v>
      </c>
      <c r="AK72" s="30">
        <f t="shared" si="29"/>
        <v>0</v>
      </c>
      <c r="AL72" s="30">
        <f t="shared" si="29"/>
        <v>0</v>
      </c>
      <c r="AM72" s="30">
        <f t="shared" si="29"/>
        <v>0</v>
      </c>
      <c r="AN72" s="30">
        <f t="shared" si="29"/>
        <v>0</v>
      </c>
      <c r="AO72" s="30">
        <f t="shared" si="29"/>
        <v>0</v>
      </c>
      <c r="AP72" s="30">
        <f t="shared" si="29"/>
        <v>0</v>
      </c>
      <c r="AQ72" s="30">
        <f t="shared" si="29"/>
        <v>0</v>
      </c>
      <c r="AR72" s="30">
        <f t="shared" si="29"/>
        <v>0</v>
      </c>
      <c r="AS72" s="30">
        <f t="shared" si="29"/>
        <v>0</v>
      </c>
      <c r="AT72" s="30">
        <f t="shared" si="29"/>
        <v>0</v>
      </c>
      <c r="AU72" s="30">
        <f t="shared" si="29"/>
        <v>0</v>
      </c>
      <c r="AV72" s="30">
        <f t="shared" si="29"/>
        <v>0</v>
      </c>
      <c r="AW72" s="30">
        <f t="shared" si="29"/>
        <v>0</v>
      </c>
      <c r="AX72" s="30">
        <f t="shared" si="29"/>
        <v>0</v>
      </c>
      <c r="AY72" s="30">
        <f t="shared" si="29"/>
        <v>0</v>
      </c>
      <c r="AZ72" s="30">
        <f t="shared" si="29"/>
        <v>0</v>
      </c>
      <c r="BA72" s="30">
        <f t="shared" si="29"/>
        <v>0</v>
      </c>
      <c r="BB72" s="30">
        <f t="shared" si="29"/>
        <v>0</v>
      </c>
      <c r="BC72" s="30">
        <f t="shared" si="29"/>
        <v>0</v>
      </c>
      <c r="BD72" s="30">
        <f t="shared" si="29"/>
        <v>0</v>
      </c>
      <c r="BE72" s="30">
        <f t="shared" si="29"/>
        <v>0</v>
      </c>
      <c r="BF72" s="30">
        <f t="shared" si="29"/>
        <v>0</v>
      </c>
      <c r="BG72" s="30">
        <f t="shared" si="29"/>
        <v>0</v>
      </c>
      <c r="BH72" s="30">
        <f t="shared" si="29"/>
        <v>0</v>
      </c>
      <c r="BI72" s="30">
        <f t="shared" si="29"/>
        <v>0</v>
      </c>
      <c r="BJ72" s="30">
        <f t="shared" si="29"/>
        <v>0</v>
      </c>
      <c r="BK72" s="30">
        <f t="shared" si="29"/>
        <v>0</v>
      </c>
      <c r="BL72" s="30">
        <f t="shared" si="29"/>
        <v>0</v>
      </c>
      <c r="BM72" s="30">
        <f t="shared" si="29"/>
        <v>0</v>
      </c>
      <c r="BN72" s="30">
        <f t="shared" si="29"/>
        <v>0</v>
      </c>
      <c r="BO72" s="30">
        <f t="shared" si="29"/>
        <v>0</v>
      </c>
      <c r="BP72" s="30">
        <f t="shared" si="29"/>
        <v>0</v>
      </c>
      <c r="BQ72" s="30">
        <f t="shared" si="29"/>
        <v>2.6000000000000002E-2</v>
      </c>
      <c r="BR72" s="79">
        <f t="shared" ref="BR72" si="30">BR67*BR69</f>
        <v>0</v>
      </c>
      <c r="BS72" s="31">
        <f>SUM(D72:BQ72)</f>
        <v>35.342650000000006</v>
      </c>
      <c r="BT72" s="32">
        <f>BS72/$C$10</f>
        <v>35.342650000000006</v>
      </c>
    </row>
    <row r="74" spans="1:72">
      <c r="J74" s="1">
        <v>46</v>
      </c>
      <c r="K74" t="s">
        <v>0</v>
      </c>
      <c r="AD74" t="s">
        <v>75</v>
      </c>
    </row>
    <row r="75" spans="1:72" ht="15" customHeight="1">
      <c r="A75" s="143"/>
      <c r="B75" s="2" t="s">
        <v>1</v>
      </c>
      <c r="C75" s="138" t="s">
        <v>2</v>
      </c>
      <c r="D75" s="160" t="str">
        <f t="shared" ref="D75:BB75" si="31">D59</f>
        <v>Хлеб пшеничный</v>
      </c>
      <c r="E75" s="160" t="str">
        <f t="shared" si="31"/>
        <v>Хлеб ржано-пшеничный</v>
      </c>
      <c r="F75" s="160" t="str">
        <f t="shared" si="31"/>
        <v>Сахар</v>
      </c>
      <c r="G75" s="160" t="str">
        <f t="shared" si="31"/>
        <v>Чай</v>
      </c>
      <c r="H75" s="160" t="str">
        <f t="shared" si="31"/>
        <v>Какао</v>
      </c>
      <c r="I75" s="160" t="str">
        <f t="shared" si="31"/>
        <v>Кофейный напиток</v>
      </c>
      <c r="J75" s="160" t="str">
        <f t="shared" si="31"/>
        <v>Молоко 2,5%</v>
      </c>
      <c r="K75" s="160" t="str">
        <f t="shared" si="31"/>
        <v>Масло сливочное</v>
      </c>
      <c r="L75" s="160" t="str">
        <f t="shared" si="31"/>
        <v>Сметана 15%</v>
      </c>
      <c r="M75" s="160" t="str">
        <f t="shared" si="31"/>
        <v>Молоко сухое</v>
      </c>
      <c r="N75" s="160" t="str">
        <f t="shared" si="31"/>
        <v>Снежок 2,5 %</v>
      </c>
      <c r="O75" s="160" t="str">
        <f t="shared" si="31"/>
        <v>Творог 5%</v>
      </c>
      <c r="P75" s="160" t="str">
        <f t="shared" si="31"/>
        <v>Молоко сгущенное</v>
      </c>
      <c r="Q75" s="160" t="str">
        <f t="shared" si="31"/>
        <v xml:space="preserve">Джем Сава </v>
      </c>
      <c r="R75" s="160" t="str">
        <f t="shared" si="31"/>
        <v>Сыр</v>
      </c>
      <c r="S75" s="160" t="str">
        <f t="shared" si="31"/>
        <v>Зеленый горошек</v>
      </c>
      <c r="T75" s="160" t="str">
        <f t="shared" si="31"/>
        <v>Кукуруза консервирован.</v>
      </c>
      <c r="U75" s="160" t="str">
        <f t="shared" si="31"/>
        <v>Консервы рыбные</v>
      </c>
      <c r="V75" s="160" t="str">
        <f t="shared" si="31"/>
        <v>Огурцы консервирован.</v>
      </c>
      <c r="W75" s="91"/>
      <c r="X75" s="160" t="str">
        <f t="shared" si="31"/>
        <v>Яйцо</v>
      </c>
      <c r="Y75" s="160" t="str">
        <f t="shared" si="31"/>
        <v>Биолакт</v>
      </c>
      <c r="Z75" s="160" t="str">
        <f t="shared" si="31"/>
        <v>Изюм</v>
      </c>
      <c r="AA75" s="160" t="str">
        <f t="shared" si="31"/>
        <v>Курага</v>
      </c>
      <c r="AB75" s="160" t="str">
        <f t="shared" si="31"/>
        <v>Чернослив</v>
      </c>
      <c r="AC75" s="160" t="str">
        <f t="shared" si="31"/>
        <v>Шиповник</v>
      </c>
      <c r="AD75" s="160" t="str">
        <f t="shared" si="31"/>
        <v>Сухофрукты</v>
      </c>
      <c r="AE75" s="160" t="str">
        <f t="shared" si="31"/>
        <v>Ягода свежемороженная</v>
      </c>
      <c r="AF75" s="160" t="str">
        <f t="shared" si="31"/>
        <v>Апельсин</v>
      </c>
      <c r="AG75" s="160" t="str">
        <f t="shared" si="31"/>
        <v xml:space="preserve">Банан   </v>
      </c>
      <c r="AH75" s="160" t="str">
        <f t="shared" si="31"/>
        <v>Лимон</v>
      </c>
      <c r="AI75" s="160" t="str">
        <f t="shared" si="31"/>
        <v>Яблоко</v>
      </c>
      <c r="AJ75" s="160" t="str">
        <f t="shared" si="31"/>
        <v>Кисель</v>
      </c>
      <c r="AK75" s="160" t="str">
        <f t="shared" si="31"/>
        <v xml:space="preserve">Сок </v>
      </c>
      <c r="AL75" s="160" t="str">
        <f t="shared" si="31"/>
        <v>Макаронные изделия</v>
      </c>
      <c r="AM75" s="160" t="str">
        <f t="shared" si="31"/>
        <v>Мука</v>
      </c>
      <c r="AN75" s="160" t="str">
        <f t="shared" si="31"/>
        <v>Дрожжи</v>
      </c>
      <c r="AO75" s="160" t="str">
        <f t="shared" si="31"/>
        <v>Печенье</v>
      </c>
      <c r="AP75" s="160" t="str">
        <f t="shared" si="31"/>
        <v>Пряники</v>
      </c>
      <c r="AQ75" s="160" t="str">
        <f t="shared" si="31"/>
        <v>Вафли</v>
      </c>
      <c r="AR75" s="160" t="str">
        <f t="shared" si="31"/>
        <v>Конфеты</v>
      </c>
      <c r="AS75" s="160" t="str">
        <f t="shared" si="31"/>
        <v>Повидло Сава</v>
      </c>
      <c r="AT75" s="160" t="str">
        <f t="shared" si="31"/>
        <v>Крупа геркулес</v>
      </c>
      <c r="AU75" s="160" t="str">
        <f t="shared" si="31"/>
        <v>Крупа горох</v>
      </c>
      <c r="AV75" s="160" t="str">
        <f t="shared" si="31"/>
        <v>Крупа гречневая</v>
      </c>
      <c r="AW75" s="160" t="str">
        <f t="shared" si="31"/>
        <v>Крупа кукурузная</v>
      </c>
      <c r="AX75" s="160" t="str">
        <f t="shared" si="31"/>
        <v>Крупа манная</v>
      </c>
      <c r="AY75" s="160" t="str">
        <f t="shared" si="31"/>
        <v>Крупа перловая</v>
      </c>
      <c r="AZ75" s="160" t="str">
        <f t="shared" si="31"/>
        <v>Крупа пшеничная</v>
      </c>
      <c r="BA75" s="160" t="str">
        <f t="shared" si="31"/>
        <v>Крупа пшено</v>
      </c>
      <c r="BB75" s="160" t="str">
        <f t="shared" si="31"/>
        <v>Крупа ячневая</v>
      </c>
      <c r="BC75" s="160" t="str">
        <f>BC59</f>
        <v>Рис</v>
      </c>
      <c r="BD75" s="160" t="str">
        <f>BD59</f>
        <v>Цыпленок бройлер</v>
      </c>
      <c r="BE75" s="160" t="str">
        <f>BE59</f>
        <v>Филе куриное</v>
      </c>
      <c r="BF75" s="160" t="str">
        <f>BF59</f>
        <v>Фарш говяжий</v>
      </c>
      <c r="BG75" s="160" t="str">
        <f>BG59</f>
        <v>Печень куриная</v>
      </c>
      <c r="BH75" s="160" t="str">
        <f t="shared" ref="BH75:BR75" si="32">BH59</f>
        <v>Филе минтая</v>
      </c>
      <c r="BI75" s="160" t="str">
        <f t="shared" si="32"/>
        <v>Филе сельди слабосол.</v>
      </c>
      <c r="BJ75" s="160" t="str">
        <f t="shared" si="32"/>
        <v>Картофель</v>
      </c>
      <c r="BK75" s="160" t="str">
        <f t="shared" si="32"/>
        <v>Морковь</v>
      </c>
      <c r="BL75" s="160" t="str">
        <f t="shared" si="32"/>
        <v>Лук</v>
      </c>
      <c r="BM75" s="160" t="str">
        <f t="shared" si="32"/>
        <v>Капуста</v>
      </c>
      <c r="BN75" s="160" t="str">
        <f t="shared" si="32"/>
        <v>Свекла</v>
      </c>
      <c r="BO75" s="160" t="str">
        <f t="shared" si="32"/>
        <v>Томатная паста</v>
      </c>
      <c r="BP75" s="160" t="str">
        <f t="shared" si="32"/>
        <v>Масло растительное</v>
      </c>
      <c r="BQ75" s="160" t="str">
        <f t="shared" si="32"/>
        <v>Соль</v>
      </c>
      <c r="BR75" s="140" t="str">
        <f t="shared" si="32"/>
        <v>Лимонная кислота</v>
      </c>
      <c r="BS75" s="161" t="s">
        <v>3</v>
      </c>
      <c r="BT75" s="162" t="s">
        <v>4</v>
      </c>
    </row>
    <row r="76" spans="1:72" ht="36" customHeight="1">
      <c r="A76" s="144"/>
      <c r="B76" s="3" t="s">
        <v>5</v>
      </c>
      <c r="C76" s="139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91"/>
      <c r="X76" s="160"/>
      <c r="Y76" s="160"/>
      <c r="Z76" s="160"/>
      <c r="AA76" s="160"/>
      <c r="AB76" s="160"/>
      <c r="AC76" s="160"/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N76" s="160"/>
      <c r="AO76" s="160"/>
      <c r="AP76" s="160"/>
      <c r="AQ76" s="160"/>
      <c r="AR76" s="160"/>
      <c r="AS76" s="160"/>
      <c r="AT76" s="160"/>
      <c r="AU76" s="160"/>
      <c r="AV76" s="160"/>
      <c r="AW76" s="160"/>
      <c r="AX76" s="160"/>
      <c r="AY76" s="160"/>
      <c r="AZ76" s="160"/>
      <c r="BA76" s="160"/>
      <c r="BB76" s="160"/>
      <c r="BC76" s="160"/>
      <c r="BD76" s="160"/>
      <c r="BE76" s="160"/>
      <c r="BF76" s="160"/>
      <c r="BG76" s="160"/>
      <c r="BH76" s="160"/>
      <c r="BI76" s="160"/>
      <c r="BJ76" s="160"/>
      <c r="BK76" s="160"/>
      <c r="BL76" s="160"/>
      <c r="BM76" s="160"/>
      <c r="BN76" s="160"/>
      <c r="BO76" s="160"/>
      <c r="BP76" s="160"/>
      <c r="BQ76" s="160"/>
      <c r="BR76" s="140"/>
      <c r="BS76" s="161"/>
      <c r="BT76" s="162"/>
    </row>
    <row r="77" spans="1:72">
      <c r="A77" s="163" t="s">
        <v>10</v>
      </c>
      <c r="B77" s="4" t="str">
        <f t="shared" ref="B77:B83" si="33">B19</f>
        <v>Суп гороховый</v>
      </c>
      <c r="C77" s="148">
        <f>$E$7</f>
        <v>1</v>
      </c>
      <c r="D77" s="4">
        <f t="shared" ref="D77:BQ80" si="34">D19</f>
        <v>0</v>
      </c>
      <c r="E77" s="4">
        <f t="shared" si="34"/>
        <v>0</v>
      </c>
      <c r="F77" s="4">
        <f t="shared" si="34"/>
        <v>0</v>
      </c>
      <c r="G77" s="4">
        <f t="shared" si="34"/>
        <v>0</v>
      </c>
      <c r="H77" s="4">
        <f t="shared" si="34"/>
        <v>0</v>
      </c>
      <c r="I77" s="4">
        <f t="shared" si="34"/>
        <v>0</v>
      </c>
      <c r="J77" s="4">
        <f t="shared" si="34"/>
        <v>0</v>
      </c>
      <c r="K77" s="4">
        <f t="shared" si="34"/>
        <v>4.0000000000000001E-3</v>
      </c>
      <c r="L77" s="4">
        <f t="shared" si="34"/>
        <v>0</v>
      </c>
      <c r="M77" s="4">
        <f t="shared" si="34"/>
        <v>0</v>
      </c>
      <c r="N77" s="4">
        <f t="shared" si="34"/>
        <v>0</v>
      </c>
      <c r="O77" s="4">
        <f t="shared" si="34"/>
        <v>0</v>
      </c>
      <c r="P77" s="4">
        <f t="shared" si="34"/>
        <v>0</v>
      </c>
      <c r="Q77" s="4">
        <f t="shared" si="34"/>
        <v>0</v>
      </c>
      <c r="R77" s="4">
        <f t="shared" si="34"/>
        <v>0</v>
      </c>
      <c r="S77" s="4">
        <f t="shared" si="34"/>
        <v>0</v>
      </c>
      <c r="T77" s="4">
        <f t="shared" si="34"/>
        <v>0</v>
      </c>
      <c r="U77" s="4">
        <f t="shared" si="34"/>
        <v>0</v>
      </c>
      <c r="V77" s="4">
        <f t="shared" si="34"/>
        <v>0</v>
      </c>
      <c r="W77" s="4">
        <f t="shared" si="34"/>
        <v>0</v>
      </c>
      <c r="X77" s="4">
        <f t="shared" si="34"/>
        <v>0</v>
      </c>
      <c r="Y77" s="4">
        <f t="shared" si="34"/>
        <v>0</v>
      </c>
      <c r="Z77" s="4">
        <f t="shared" si="34"/>
        <v>0</v>
      </c>
      <c r="AA77" s="4">
        <f t="shared" si="34"/>
        <v>0</v>
      </c>
      <c r="AB77" s="4">
        <f t="shared" si="34"/>
        <v>0</v>
      </c>
      <c r="AC77" s="4">
        <f t="shared" si="34"/>
        <v>0</v>
      </c>
      <c r="AD77" s="4">
        <f t="shared" si="34"/>
        <v>0</v>
      </c>
      <c r="AE77" s="4">
        <f t="shared" si="34"/>
        <v>0</v>
      </c>
      <c r="AF77" s="4">
        <f t="shared" si="34"/>
        <v>0</v>
      </c>
      <c r="AG77" s="4">
        <f t="shared" si="34"/>
        <v>0</v>
      </c>
      <c r="AH77" s="4">
        <f t="shared" si="34"/>
        <v>0</v>
      </c>
      <c r="AI77" s="4">
        <f t="shared" si="34"/>
        <v>0</v>
      </c>
      <c r="AJ77" s="4">
        <f t="shared" si="34"/>
        <v>0</v>
      </c>
      <c r="AK77" s="4">
        <f t="shared" si="34"/>
        <v>0</v>
      </c>
      <c r="AL77" s="4">
        <f t="shared" si="34"/>
        <v>0</v>
      </c>
      <c r="AM77" s="4">
        <f t="shared" si="34"/>
        <v>0</v>
      </c>
      <c r="AN77" s="4">
        <f t="shared" si="34"/>
        <v>0</v>
      </c>
      <c r="AO77" s="4">
        <f t="shared" si="34"/>
        <v>0</v>
      </c>
      <c r="AP77" s="4">
        <f t="shared" si="34"/>
        <v>0</v>
      </c>
      <c r="AQ77" s="4">
        <f t="shared" si="34"/>
        <v>0</v>
      </c>
      <c r="AR77" s="4">
        <f t="shared" si="34"/>
        <v>0</v>
      </c>
      <c r="AS77" s="4">
        <f t="shared" si="34"/>
        <v>0</v>
      </c>
      <c r="AT77" s="4">
        <f t="shared" si="34"/>
        <v>0</v>
      </c>
      <c r="AU77" s="4">
        <f t="shared" si="34"/>
        <v>0.03</v>
      </c>
      <c r="AV77" s="4">
        <f t="shared" si="34"/>
        <v>0</v>
      </c>
      <c r="AW77" s="4">
        <f t="shared" si="34"/>
        <v>0</v>
      </c>
      <c r="AX77" s="4">
        <f t="shared" si="34"/>
        <v>0</v>
      </c>
      <c r="AY77" s="4">
        <f t="shared" si="34"/>
        <v>0</v>
      </c>
      <c r="AZ77" s="4">
        <f t="shared" si="34"/>
        <v>0</v>
      </c>
      <c r="BA77" s="4">
        <f t="shared" si="34"/>
        <v>0</v>
      </c>
      <c r="BB77" s="4">
        <f t="shared" si="34"/>
        <v>0</v>
      </c>
      <c r="BC77" s="4">
        <f t="shared" si="34"/>
        <v>0</v>
      </c>
      <c r="BD77" s="4">
        <f t="shared" si="34"/>
        <v>0.05</v>
      </c>
      <c r="BE77" s="4">
        <f t="shared" si="34"/>
        <v>0</v>
      </c>
      <c r="BF77" s="4">
        <f t="shared" si="34"/>
        <v>0</v>
      </c>
      <c r="BG77" s="4">
        <f t="shared" si="34"/>
        <v>0</v>
      </c>
      <c r="BH77" s="4">
        <f t="shared" si="34"/>
        <v>0</v>
      </c>
      <c r="BI77" s="4">
        <f t="shared" si="34"/>
        <v>0</v>
      </c>
      <c r="BJ77" s="4">
        <f t="shared" si="34"/>
        <v>0.09</v>
      </c>
      <c r="BK77" s="4">
        <f t="shared" si="34"/>
        <v>1.4999999999999999E-2</v>
      </c>
      <c r="BL77" s="4">
        <f t="shared" si="34"/>
        <v>1.4999999999999999E-2</v>
      </c>
      <c r="BM77" s="4">
        <f t="shared" si="34"/>
        <v>0</v>
      </c>
      <c r="BN77" s="4">
        <f t="shared" si="34"/>
        <v>0</v>
      </c>
      <c r="BO77" s="4">
        <f t="shared" si="34"/>
        <v>0</v>
      </c>
      <c r="BP77" s="4">
        <f t="shared" si="34"/>
        <v>2E-3</v>
      </c>
      <c r="BQ77" s="4">
        <f t="shared" si="34"/>
        <v>2E-3</v>
      </c>
      <c r="BR77" s="74">
        <f t="shared" ref="BR77:BR83" si="35">BR19</f>
        <v>0</v>
      </c>
    </row>
    <row r="78" spans="1:72">
      <c r="A78" s="163"/>
      <c r="B78" s="4" t="str">
        <f t="shared" si="33"/>
        <v>Плов с мясом/птицей</v>
      </c>
      <c r="C78" s="149"/>
      <c r="D78" s="4">
        <f t="shared" si="34"/>
        <v>0</v>
      </c>
      <c r="E78" s="4">
        <f t="shared" si="34"/>
        <v>0</v>
      </c>
      <c r="F78" s="4">
        <f t="shared" si="34"/>
        <v>0</v>
      </c>
      <c r="G78" s="4">
        <f t="shared" si="34"/>
        <v>0</v>
      </c>
      <c r="H78" s="4">
        <f t="shared" si="34"/>
        <v>0</v>
      </c>
      <c r="I78" s="4">
        <f t="shared" si="34"/>
        <v>0</v>
      </c>
      <c r="J78" s="4">
        <f t="shared" si="34"/>
        <v>0</v>
      </c>
      <c r="K78" s="4">
        <f t="shared" si="34"/>
        <v>5.0000000000000001E-3</v>
      </c>
      <c r="L78" s="4">
        <f t="shared" si="34"/>
        <v>0</v>
      </c>
      <c r="M78" s="4">
        <f t="shared" si="34"/>
        <v>0</v>
      </c>
      <c r="N78" s="4">
        <f t="shared" si="34"/>
        <v>0</v>
      </c>
      <c r="O78" s="4">
        <f t="shared" si="34"/>
        <v>0</v>
      </c>
      <c r="P78" s="4">
        <f t="shared" si="34"/>
        <v>0</v>
      </c>
      <c r="Q78" s="4">
        <f t="shared" si="34"/>
        <v>0</v>
      </c>
      <c r="R78" s="4">
        <f t="shared" si="34"/>
        <v>0</v>
      </c>
      <c r="S78" s="4">
        <f t="shared" si="34"/>
        <v>0</v>
      </c>
      <c r="T78" s="4">
        <f t="shared" si="34"/>
        <v>0</v>
      </c>
      <c r="U78" s="4">
        <f t="shared" si="34"/>
        <v>0</v>
      </c>
      <c r="V78" s="4">
        <f t="shared" si="34"/>
        <v>0</v>
      </c>
      <c r="W78" s="4">
        <f t="shared" si="34"/>
        <v>0</v>
      </c>
      <c r="X78" s="4">
        <f t="shared" si="34"/>
        <v>0</v>
      </c>
      <c r="Y78" s="4">
        <f t="shared" si="34"/>
        <v>0</v>
      </c>
      <c r="Z78" s="4">
        <f t="shared" si="34"/>
        <v>0</v>
      </c>
      <c r="AA78" s="4">
        <f t="shared" si="34"/>
        <v>0</v>
      </c>
      <c r="AB78" s="4">
        <f t="shared" si="34"/>
        <v>0</v>
      </c>
      <c r="AC78" s="4">
        <f t="shared" si="34"/>
        <v>0</v>
      </c>
      <c r="AD78" s="4">
        <f t="shared" si="34"/>
        <v>0</v>
      </c>
      <c r="AE78" s="4">
        <f t="shared" si="34"/>
        <v>0</v>
      </c>
      <c r="AF78" s="4">
        <f t="shared" si="34"/>
        <v>0</v>
      </c>
      <c r="AG78" s="4">
        <f t="shared" si="34"/>
        <v>0</v>
      </c>
      <c r="AH78" s="4">
        <f t="shared" si="34"/>
        <v>0</v>
      </c>
      <c r="AI78" s="4">
        <f t="shared" si="34"/>
        <v>0</v>
      </c>
      <c r="AJ78" s="4">
        <f t="shared" si="34"/>
        <v>0</v>
      </c>
      <c r="AK78" s="4">
        <f t="shared" si="34"/>
        <v>0</v>
      </c>
      <c r="AL78" s="4">
        <f t="shared" si="34"/>
        <v>0</v>
      </c>
      <c r="AM78" s="4">
        <f t="shared" si="34"/>
        <v>0</v>
      </c>
      <c r="AN78" s="4">
        <f t="shared" si="34"/>
        <v>0</v>
      </c>
      <c r="AO78" s="4">
        <f t="shared" si="34"/>
        <v>0</v>
      </c>
      <c r="AP78" s="4">
        <f t="shared" si="34"/>
        <v>0</v>
      </c>
      <c r="AQ78" s="4">
        <f t="shared" si="34"/>
        <v>0</v>
      </c>
      <c r="AR78" s="4">
        <f t="shared" si="34"/>
        <v>0</v>
      </c>
      <c r="AS78" s="4">
        <f t="shared" si="34"/>
        <v>0</v>
      </c>
      <c r="AT78" s="4">
        <f t="shared" si="34"/>
        <v>0</v>
      </c>
      <c r="AU78" s="4">
        <f t="shared" si="34"/>
        <v>0</v>
      </c>
      <c r="AV78" s="4">
        <f t="shared" si="34"/>
        <v>0</v>
      </c>
      <c r="AW78" s="4">
        <f t="shared" si="34"/>
        <v>0</v>
      </c>
      <c r="AX78" s="4">
        <f t="shared" si="34"/>
        <v>0</v>
      </c>
      <c r="AY78" s="4">
        <f t="shared" si="34"/>
        <v>0</v>
      </c>
      <c r="AZ78" s="4">
        <f t="shared" si="34"/>
        <v>0</v>
      </c>
      <c r="BA78" s="4">
        <f t="shared" si="34"/>
        <v>0</v>
      </c>
      <c r="BB78" s="4">
        <f t="shared" si="34"/>
        <v>0</v>
      </c>
      <c r="BC78" s="4">
        <f t="shared" si="34"/>
        <v>3.5000000000000003E-2</v>
      </c>
      <c r="BD78" s="4">
        <f t="shared" si="34"/>
        <v>5.5E-2</v>
      </c>
      <c r="BE78" s="4">
        <f t="shared" si="34"/>
        <v>0</v>
      </c>
      <c r="BF78" s="4">
        <f t="shared" si="34"/>
        <v>5.4999999999999997E-3</v>
      </c>
      <c r="BG78" s="4">
        <f t="shared" si="34"/>
        <v>0</v>
      </c>
      <c r="BH78" s="4">
        <f t="shared" si="34"/>
        <v>0</v>
      </c>
      <c r="BI78" s="4">
        <f t="shared" si="34"/>
        <v>0</v>
      </c>
      <c r="BJ78" s="4">
        <f t="shared" si="34"/>
        <v>0</v>
      </c>
      <c r="BK78" s="4">
        <f t="shared" si="34"/>
        <v>1.4999999999999999E-2</v>
      </c>
      <c r="BL78" s="4">
        <f t="shared" si="34"/>
        <v>8.0000000000000002E-3</v>
      </c>
      <c r="BM78" s="4">
        <f t="shared" si="34"/>
        <v>0</v>
      </c>
      <c r="BN78" s="4">
        <f t="shared" si="34"/>
        <v>0</v>
      </c>
      <c r="BO78" s="4">
        <f t="shared" si="34"/>
        <v>0</v>
      </c>
      <c r="BP78" s="4">
        <f t="shared" si="34"/>
        <v>2E-3</v>
      </c>
      <c r="BQ78" s="4">
        <f t="shared" si="34"/>
        <v>2E-3</v>
      </c>
      <c r="BR78" s="74">
        <f t="shared" si="35"/>
        <v>0</v>
      </c>
    </row>
    <row r="79" spans="1:72">
      <c r="A79" s="163"/>
      <c r="B79" s="4" t="str">
        <f t="shared" si="33"/>
        <v>Хлеб пшеничный</v>
      </c>
      <c r="C79" s="149"/>
      <c r="D79" s="4">
        <f t="shared" si="34"/>
        <v>0.03</v>
      </c>
      <c r="E79" s="4">
        <f t="shared" si="34"/>
        <v>0</v>
      </c>
      <c r="F79" s="4">
        <f t="shared" si="34"/>
        <v>0</v>
      </c>
      <c r="G79" s="4">
        <f t="shared" si="34"/>
        <v>0</v>
      </c>
      <c r="H79" s="4">
        <f t="shared" si="34"/>
        <v>0</v>
      </c>
      <c r="I79" s="4">
        <f t="shared" si="34"/>
        <v>0</v>
      </c>
      <c r="J79" s="4">
        <f t="shared" si="34"/>
        <v>0</v>
      </c>
      <c r="K79" s="4">
        <f t="shared" si="34"/>
        <v>0</v>
      </c>
      <c r="L79" s="4">
        <f t="shared" si="34"/>
        <v>0</v>
      </c>
      <c r="M79" s="4">
        <f t="shared" si="34"/>
        <v>0</v>
      </c>
      <c r="N79" s="4">
        <f t="shared" si="34"/>
        <v>0</v>
      </c>
      <c r="O79" s="4">
        <f t="shared" si="34"/>
        <v>0</v>
      </c>
      <c r="P79" s="4">
        <f t="shared" si="34"/>
        <v>0</v>
      </c>
      <c r="Q79" s="4">
        <f t="shared" si="34"/>
        <v>0</v>
      </c>
      <c r="R79" s="4">
        <f t="shared" si="34"/>
        <v>0</v>
      </c>
      <c r="S79" s="4">
        <f t="shared" si="34"/>
        <v>0</v>
      </c>
      <c r="T79" s="4">
        <f t="shared" si="34"/>
        <v>0</v>
      </c>
      <c r="U79" s="4">
        <f t="shared" si="34"/>
        <v>0</v>
      </c>
      <c r="V79" s="4">
        <f t="shared" si="34"/>
        <v>0</v>
      </c>
      <c r="W79" s="4">
        <f t="shared" si="34"/>
        <v>0</v>
      </c>
      <c r="X79" s="4">
        <f t="shared" si="34"/>
        <v>0</v>
      </c>
      <c r="Y79" s="4">
        <f t="shared" si="34"/>
        <v>0</v>
      </c>
      <c r="Z79" s="4">
        <f t="shared" si="34"/>
        <v>0</v>
      </c>
      <c r="AA79" s="4">
        <f t="shared" si="34"/>
        <v>0</v>
      </c>
      <c r="AB79" s="4">
        <f t="shared" si="34"/>
        <v>0</v>
      </c>
      <c r="AC79" s="4">
        <f t="shared" si="34"/>
        <v>0</v>
      </c>
      <c r="AD79" s="4">
        <f t="shared" si="34"/>
        <v>0</v>
      </c>
      <c r="AE79" s="4">
        <f t="shared" si="34"/>
        <v>0</v>
      </c>
      <c r="AF79" s="4">
        <f t="shared" si="34"/>
        <v>0</v>
      </c>
      <c r="AG79" s="4">
        <f t="shared" si="34"/>
        <v>0</v>
      </c>
      <c r="AH79" s="4">
        <f t="shared" si="34"/>
        <v>0</v>
      </c>
      <c r="AI79" s="4">
        <f t="shared" si="34"/>
        <v>0</v>
      </c>
      <c r="AJ79" s="4">
        <f t="shared" si="34"/>
        <v>0</v>
      </c>
      <c r="AK79" s="4">
        <f t="shared" si="34"/>
        <v>0</v>
      </c>
      <c r="AL79" s="4">
        <f t="shared" si="34"/>
        <v>0</v>
      </c>
      <c r="AM79" s="4">
        <f t="shared" si="34"/>
        <v>0</v>
      </c>
      <c r="AN79" s="4">
        <f t="shared" si="34"/>
        <v>0</v>
      </c>
      <c r="AO79" s="4">
        <f t="shared" si="34"/>
        <v>0</v>
      </c>
      <c r="AP79" s="4">
        <f t="shared" si="34"/>
        <v>0</v>
      </c>
      <c r="AQ79" s="4">
        <f t="shared" si="34"/>
        <v>0</v>
      </c>
      <c r="AR79" s="4">
        <f t="shared" si="34"/>
        <v>0</v>
      </c>
      <c r="AS79" s="4">
        <f t="shared" si="34"/>
        <v>0</v>
      </c>
      <c r="AT79" s="4">
        <f t="shared" si="34"/>
        <v>0</v>
      </c>
      <c r="AU79" s="4">
        <f t="shared" si="34"/>
        <v>0</v>
      </c>
      <c r="AV79" s="4">
        <f t="shared" si="34"/>
        <v>0</v>
      </c>
      <c r="AW79" s="4">
        <f t="shared" si="34"/>
        <v>0</v>
      </c>
      <c r="AX79" s="4">
        <f t="shared" si="34"/>
        <v>0</v>
      </c>
      <c r="AY79" s="4">
        <f t="shared" si="34"/>
        <v>0</v>
      </c>
      <c r="AZ79" s="4">
        <f t="shared" si="34"/>
        <v>0</v>
      </c>
      <c r="BA79" s="4">
        <f t="shared" si="34"/>
        <v>0</v>
      </c>
      <c r="BB79" s="4">
        <f t="shared" si="34"/>
        <v>0</v>
      </c>
      <c r="BC79" s="4">
        <f t="shared" si="34"/>
        <v>0</v>
      </c>
      <c r="BD79" s="4">
        <f t="shared" si="34"/>
        <v>0</v>
      </c>
      <c r="BE79" s="4">
        <f t="shared" si="34"/>
        <v>0</v>
      </c>
      <c r="BF79" s="4">
        <f t="shared" si="34"/>
        <v>0</v>
      </c>
      <c r="BG79" s="4">
        <f t="shared" si="34"/>
        <v>0</v>
      </c>
      <c r="BH79" s="4">
        <f t="shared" si="34"/>
        <v>0</v>
      </c>
      <c r="BI79" s="4">
        <f t="shared" si="34"/>
        <v>0</v>
      </c>
      <c r="BJ79" s="4">
        <f t="shared" si="34"/>
        <v>0</v>
      </c>
      <c r="BK79" s="4">
        <f t="shared" si="34"/>
        <v>0</v>
      </c>
      <c r="BL79" s="4">
        <f t="shared" si="34"/>
        <v>0</v>
      </c>
      <c r="BM79" s="4">
        <f t="shared" si="34"/>
        <v>0</v>
      </c>
      <c r="BN79" s="4">
        <f t="shared" si="34"/>
        <v>0</v>
      </c>
      <c r="BO79" s="4">
        <f t="shared" si="34"/>
        <v>0</v>
      </c>
      <c r="BP79" s="4">
        <f t="shared" si="34"/>
        <v>0</v>
      </c>
      <c r="BQ79" s="4">
        <f t="shared" si="34"/>
        <v>0</v>
      </c>
      <c r="BR79" s="74">
        <f t="shared" si="35"/>
        <v>0</v>
      </c>
    </row>
    <row r="80" spans="1:72" ht="14.25" customHeight="1">
      <c r="A80" s="163"/>
      <c r="B80" s="4" t="str">
        <f t="shared" si="33"/>
        <v>Хлеб ржано-пшеничный</v>
      </c>
      <c r="C80" s="149"/>
      <c r="D80" s="4">
        <f t="shared" si="34"/>
        <v>0</v>
      </c>
      <c r="E80" s="4">
        <f t="shared" si="34"/>
        <v>0.05</v>
      </c>
      <c r="F80" s="4">
        <f t="shared" si="34"/>
        <v>0</v>
      </c>
      <c r="G80" s="4">
        <f t="shared" si="34"/>
        <v>0</v>
      </c>
      <c r="H80" s="4">
        <f t="shared" si="34"/>
        <v>0</v>
      </c>
      <c r="I80" s="4">
        <f t="shared" si="34"/>
        <v>0</v>
      </c>
      <c r="J80" s="4">
        <f t="shared" si="34"/>
        <v>0</v>
      </c>
      <c r="K80" s="4">
        <f t="shared" si="34"/>
        <v>0</v>
      </c>
      <c r="L80" s="4">
        <f t="shared" si="34"/>
        <v>0</v>
      </c>
      <c r="M80" s="4">
        <f t="shared" si="34"/>
        <v>0</v>
      </c>
      <c r="N80" s="4">
        <f t="shared" si="34"/>
        <v>0</v>
      </c>
      <c r="O80" s="4">
        <f t="shared" si="34"/>
        <v>0</v>
      </c>
      <c r="P80" s="4">
        <f t="shared" si="34"/>
        <v>0</v>
      </c>
      <c r="Q80" s="4">
        <f t="shared" si="34"/>
        <v>0</v>
      </c>
      <c r="R80" s="4">
        <f t="shared" si="34"/>
        <v>0</v>
      </c>
      <c r="S80" s="4">
        <f t="shared" si="34"/>
        <v>0</v>
      </c>
      <c r="T80" s="4">
        <f t="shared" si="34"/>
        <v>0</v>
      </c>
      <c r="U80" s="4">
        <f t="shared" si="34"/>
        <v>0</v>
      </c>
      <c r="V80" s="4">
        <f t="shared" si="34"/>
        <v>0</v>
      </c>
      <c r="W80" s="4">
        <f t="shared" si="34"/>
        <v>0</v>
      </c>
      <c r="X80" s="4">
        <f t="shared" si="34"/>
        <v>0</v>
      </c>
      <c r="Y80" s="4">
        <f t="shared" si="34"/>
        <v>0</v>
      </c>
      <c r="Z80" s="4">
        <f t="shared" si="34"/>
        <v>0</v>
      </c>
      <c r="AA80" s="4">
        <f t="shared" si="34"/>
        <v>0</v>
      </c>
      <c r="AB80" s="4">
        <f t="shared" si="34"/>
        <v>0</v>
      </c>
      <c r="AC80" s="4">
        <f t="shared" si="34"/>
        <v>0</v>
      </c>
      <c r="AD80" s="4">
        <f t="shared" si="34"/>
        <v>0</v>
      </c>
      <c r="AE80" s="4">
        <f t="shared" si="34"/>
        <v>0</v>
      </c>
      <c r="AF80" s="4">
        <f t="shared" si="34"/>
        <v>0</v>
      </c>
      <c r="AG80" s="4">
        <f t="shared" si="34"/>
        <v>0</v>
      </c>
      <c r="AH80" s="4">
        <f t="shared" si="34"/>
        <v>0</v>
      </c>
      <c r="AI80" s="4">
        <f t="shared" si="34"/>
        <v>0</v>
      </c>
      <c r="AJ80" s="4">
        <f t="shared" si="34"/>
        <v>0</v>
      </c>
      <c r="AK80" s="4">
        <f t="shared" si="34"/>
        <v>0</v>
      </c>
      <c r="AL80" s="4">
        <f t="shared" si="34"/>
        <v>0</v>
      </c>
      <c r="AM80" s="4">
        <f t="shared" si="34"/>
        <v>0</v>
      </c>
      <c r="AN80" s="4">
        <f t="shared" si="34"/>
        <v>0</v>
      </c>
      <c r="AO80" s="4">
        <f t="shared" si="34"/>
        <v>0</v>
      </c>
      <c r="AP80" s="4">
        <f t="shared" si="34"/>
        <v>0</v>
      </c>
      <c r="AQ80" s="4">
        <f t="shared" si="34"/>
        <v>0</v>
      </c>
      <c r="AR80" s="4">
        <f t="shared" si="34"/>
        <v>0</v>
      </c>
      <c r="AS80" s="4">
        <f t="shared" si="34"/>
        <v>0</v>
      </c>
      <c r="AT80" s="4">
        <f t="shared" si="34"/>
        <v>0</v>
      </c>
      <c r="AU80" s="4">
        <f t="shared" si="34"/>
        <v>0</v>
      </c>
      <c r="AV80" s="4">
        <f t="shared" si="34"/>
        <v>0</v>
      </c>
      <c r="AW80" s="4">
        <f t="shared" si="34"/>
        <v>0</v>
      </c>
      <c r="AX80" s="4">
        <f t="shared" si="34"/>
        <v>0</v>
      </c>
      <c r="AY80" s="4">
        <f t="shared" si="34"/>
        <v>0</v>
      </c>
      <c r="AZ80" s="4">
        <f t="shared" si="34"/>
        <v>0</v>
      </c>
      <c r="BA80" s="4">
        <f t="shared" si="34"/>
        <v>0</v>
      </c>
      <c r="BB80" s="4">
        <f t="shared" si="34"/>
        <v>0</v>
      </c>
      <c r="BC80" s="4">
        <f t="shared" si="34"/>
        <v>0</v>
      </c>
      <c r="BD80" s="4">
        <f t="shared" si="34"/>
        <v>0</v>
      </c>
      <c r="BE80" s="4">
        <f t="shared" si="34"/>
        <v>0</v>
      </c>
      <c r="BF80" s="4">
        <f t="shared" si="34"/>
        <v>0</v>
      </c>
      <c r="BG80" s="4">
        <f t="shared" si="34"/>
        <v>0</v>
      </c>
      <c r="BH80" s="4">
        <f t="shared" si="34"/>
        <v>0</v>
      </c>
      <c r="BI80" s="4">
        <f t="shared" ref="BI80:BQ80" si="36">BI22</f>
        <v>0</v>
      </c>
      <c r="BJ80" s="4">
        <f t="shared" si="36"/>
        <v>0</v>
      </c>
      <c r="BK80" s="4">
        <f t="shared" si="36"/>
        <v>0</v>
      </c>
      <c r="BL80" s="4">
        <f t="shared" si="36"/>
        <v>0</v>
      </c>
      <c r="BM80" s="4">
        <f t="shared" si="36"/>
        <v>0</v>
      </c>
      <c r="BN80" s="4">
        <f t="shared" si="36"/>
        <v>0</v>
      </c>
      <c r="BO80" s="4">
        <f t="shared" si="36"/>
        <v>0</v>
      </c>
      <c r="BP80" s="4">
        <f t="shared" si="36"/>
        <v>0</v>
      </c>
      <c r="BQ80" s="4">
        <f t="shared" si="36"/>
        <v>0</v>
      </c>
      <c r="BR80" s="74">
        <f t="shared" si="35"/>
        <v>0</v>
      </c>
    </row>
    <row r="81" spans="1:72">
      <c r="A81" s="163"/>
      <c r="B81" s="4" t="str">
        <f t="shared" si="33"/>
        <v>Компот из сухофруктов</v>
      </c>
      <c r="C81" s="149"/>
      <c r="D81" s="4">
        <f t="shared" ref="D81:BQ83" si="37">D23</f>
        <v>0</v>
      </c>
      <c r="E81" s="4">
        <f t="shared" si="37"/>
        <v>0</v>
      </c>
      <c r="F81" s="4">
        <f t="shared" si="37"/>
        <v>1.4999999999999999E-2</v>
      </c>
      <c r="G81" s="4">
        <f t="shared" si="37"/>
        <v>0</v>
      </c>
      <c r="H81" s="4">
        <f t="shared" si="37"/>
        <v>0</v>
      </c>
      <c r="I81" s="4">
        <f t="shared" si="37"/>
        <v>0</v>
      </c>
      <c r="J81" s="4">
        <f t="shared" si="37"/>
        <v>0</v>
      </c>
      <c r="K81" s="4">
        <f t="shared" si="37"/>
        <v>0</v>
      </c>
      <c r="L81" s="4">
        <f t="shared" si="37"/>
        <v>0</v>
      </c>
      <c r="M81" s="4">
        <f t="shared" si="37"/>
        <v>0</v>
      </c>
      <c r="N81" s="4">
        <f t="shared" si="37"/>
        <v>0</v>
      </c>
      <c r="O81" s="4">
        <f t="shared" si="37"/>
        <v>0</v>
      </c>
      <c r="P81" s="4">
        <f t="shared" si="37"/>
        <v>0</v>
      </c>
      <c r="Q81" s="4">
        <f t="shared" si="37"/>
        <v>0</v>
      </c>
      <c r="R81" s="4">
        <f t="shared" si="37"/>
        <v>0</v>
      </c>
      <c r="S81" s="4">
        <f t="shared" si="37"/>
        <v>0</v>
      </c>
      <c r="T81" s="4">
        <f t="shared" si="37"/>
        <v>0</v>
      </c>
      <c r="U81" s="4">
        <f t="shared" si="37"/>
        <v>0</v>
      </c>
      <c r="V81" s="4">
        <f t="shared" si="37"/>
        <v>0</v>
      </c>
      <c r="W81" s="4">
        <f t="shared" si="37"/>
        <v>0</v>
      </c>
      <c r="X81" s="4">
        <f t="shared" si="37"/>
        <v>0</v>
      </c>
      <c r="Y81" s="4">
        <f t="shared" si="37"/>
        <v>0</v>
      </c>
      <c r="Z81" s="4">
        <f t="shared" si="37"/>
        <v>0</v>
      </c>
      <c r="AA81" s="4">
        <f t="shared" si="37"/>
        <v>0</v>
      </c>
      <c r="AB81" s="4">
        <f t="shared" si="37"/>
        <v>0</v>
      </c>
      <c r="AC81" s="4">
        <f t="shared" si="37"/>
        <v>0</v>
      </c>
      <c r="AD81" s="4">
        <f t="shared" si="37"/>
        <v>0.02</v>
      </c>
      <c r="AE81" s="4">
        <f t="shared" si="37"/>
        <v>0</v>
      </c>
      <c r="AF81" s="4">
        <f t="shared" si="37"/>
        <v>0</v>
      </c>
      <c r="AG81" s="4">
        <f t="shared" si="37"/>
        <v>0</v>
      </c>
      <c r="AH81" s="4">
        <f t="shared" si="37"/>
        <v>0</v>
      </c>
      <c r="AI81" s="4">
        <f t="shared" si="37"/>
        <v>0</v>
      </c>
      <c r="AJ81" s="4">
        <f t="shared" si="37"/>
        <v>0</v>
      </c>
      <c r="AK81" s="4">
        <f t="shared" si="37"/>
        <v>0</v>
      </c>
      <c r="AL81" s="4">
        <f t="shared" si="37"/>
        <v>0</v>
      </c>
      <c r="AM81" s="4">
        <f t="shared" si="37"/>
        <v>0</v>
      </c>
      <c r="AN81" s="4">
        <f t="shared" si="37"/>
        <v>0</v>
      </c>
      <c r="AO81" s="4">
        <f t="shared" si="37"/>
        <v>0</v>
      </c>
      <c r="AP81" s="4">
        <f t="shared" si="37"/>
        <v>0</v>
      </c>
      <c r="AQ81" s="4">
        <f t="shared" si="37"/>
        <v>0</v>
      </c>
      <c r="AR81" s="4">
        <f t="shared" si="37"/>
        <v>0</v>
      </c>
      <c r="AS81" s="4">
        <f t="shared" si="37"/>
        <v>0</v>
      </c>
      <c r="AT81" s="4">
        <f t="shared" si="37"/>
        <v>0</v>
      </c>
      <c r="AU81" s="4">
        <f t="shared" si="37"/>
        <v>0</v>
      </c>
      <c r="AV81" s="4">
        <f t="shared" si="37"/>
        <v>0</v>
      </c>
      <c r="AW81" s="4">
        <f t="shared" si="37"/>
        <v>0</v>
      </c>
      <c r="AX81" s="4">
        <f t="shared" si="37"/>
        <v>0</v>
      </c>
      <c r="AY81" s="4">
        <f t="shared" si="37"/>
        <v>0</v>
      </c>
      <c r="AZ81" s="4">
        <f t="shared" si="37"/>
        <v>0</v>
      </c>
      <c r="BA81" s="4">
        <f t="shared" si="37"/>
        <v>0</v>
      </c>
      <c r="BB81" s="4">
        <f t="shared" si="37"/>
        <v>0</v>
      </c>
      <c r="BC81" s="4">
        <f t="shared" si="37"/>
        <v>0</v>
      </c>
      <c r="BD81" s="4">
        <f t="shared" si="37"/>
        <v>0</v>
      </c>
      <c r="BE81" s="4">
        <f t="shared" si="37"/>
        <v>0</v>
      </c>
      <c r="BF81" s="4">
        <f t="shared" si="37"/>
        <v>0</v>
      </c>
      <c r="BG81" s="4">
        <f t="shared" si="37"/>
        <v>0</v>
      </c>
      <c r="BH81" s="4">
        <f t="shared" si="37"/>
        <v>0</v>
      </c>
      <c r="BI81" s="4">
        <f t="shared" si="37"/>
        <v>0</v>
      </c>
      <c r="BJ81" s="4">
        <f t="shared" si="37"/>
        <v>0</v>
      </c>
      <c r="BK81" s="4">
        <f t="shared" si="37"/>
        <v>0</v>
      </c>
      <c r="BL81" s="4">
        <f t="shared" si="37"/>
        <v>0</v>
      </c>
      <c r="BM81" s="4">
        <f t="shared" si="37"/>
        <v>0</v>
      </c>
      <c r="BN81" s="4">
        <f t="shared" si="37"/>
        <v>0</v>
      </c>
      <c r="BO81" s="4">
        <f t="shared" si="37"/>
        <v>0</v>
      </c>
      <c r="BP81" s="4">
        <f t="shared" si="37"/>
        <v>0</v>
      </c>
      <c r="BQ81" s="4">
        <f t="shared" si="37"/>
        <v>0</v>
      </c>
      <c r="BR81" s="74">
        <f t="shared" si="35"/>
        <v>5.0000000000000002E-5</v>
      </c>
    </row>
    <row r="82" spans="1:72">
      <c r="A82" s="163"/>
      <c r="B82" s="4">
        <f t="shared" si="33"/>
        <v>0</v>
      </c>
      <c r="C82" s="149"/>
      <c r="D82" s="4">
        <f t="shared" si="37"/>
        <v>0</v>
      </c>
      <c r="E82" s="4">
        <f t="shared" si="37"/>
        <v>0</v>
      </c>
      <c r="F82" s="4">
        <f t="shared" si="37"/>
        <v>0</v>
      </c>
      <c r="G82" s="4">
        <f t="shared" si="37"/>
        <v>0</v>
      </c>
      <c r="H82" s="4">
        <f t="shared" si="37"/>
        <v>0</v>
      </c>
      <c r="I82" s="4">
        <f t="shared" si="37"/>
        <v>0</v>
      </c>
      <c r="J82" s="4">
        <f t="shared" si="37"/>
        <v>0</v>
      </c>
      <c r="K82" s="4">
        <f t="shared" si="37"/>
        <v>0</v>
      </c>
      <c r="L82" s="4">
        <f t="shared" si="37"/>
        <v>0</v>
      </c>
      <c r="M82" s="4">
        <f t="shared" si="37"/>
        <v>0</v>
      </c>
      <c r="N82" s="4">
        <f t="shared" si="37"/>
        <v>0</v>
      </c>
      <c r="O82" s="4">
        <f t="shared" si="37"/>
        <v>0</v>
      </c>
      <c r="P82" s="4">
        <f t="shared" si="37"/>
        <v>0</v>
      </c>
      <c r="Q82" s="4">
        <f t="shared" si="37"/>
        <v>0</v>
      </c>
      <c r="R82" s="4">
        <f t="shared" si="37"/>
        <v>0</v>
      </c>
      <c r="S82" s="4">
        <f t="shared" si="37"/>
        <v>0</v>
      </c>
      <c r="T82" s="4">
        <f t="shared" si="37"/>
        <v>0</v>
      </c>
      <c r="U82" s="4">
        <f t="shared" si="37"/>
        <v>0</v>
      </c>
      <c r="V82" s="4">
        <f t="shared" si="37"/>
        <v>0</v>
      </c>
      <c r="W82" s="4">
        <f t="shared" si="37"/>
        <v>0</v>
      </c>
      <c r="X82" s="4">
        <f t="shared" si="37"/>
        <v>0</v>
      </c>
      <c r="Y82" s="4">
        <f t="shared" si="37"/>
        <v>0</v>
      </c>
      <c r="Z82" s="4">
        <f t="shared" si="37"/>
        <v>0</v>
      </c>
      <c r="AA82" s="4">
        <f t="shared" si="37"/>
        <v>0</v>
      </c>
      <c r="AB82" s="4">
        <f t="shared" si="37"/>
        <v>0</v>
      </c>
      <c r="AC82" s="4">
        <f t="shared" si="37"/>
        <v>0</v>
      </c>
      <c r="AD82" s="4">
        <f t="shared" si="37"/>
        <v>0</v>
      </c>
      <c r="AE82" s="4">
        <f t="shared" si="37"/>
        <v>0</v>
      </c>
      <c r="AF82" s="4">
        <f t="shared" si="37"/>
        <v>0</v>
      </c>
      <c r="AG82" s="4">
        <f t="shared" si="37"/>
        <v>0</v>
      </c>
      <c r="AH82" s="4">
        <f t="shared" si="37"/>
        <v>0</v>
      </c>
      <c r="AI82" s="4">
        <f t="shared" si="37"/>
        <v>0</v>
      </c>
      <c r="AJ82" s="4">
        <f t="shared" si="37"/>
        <v>0</v>
      </c>
      <c r="AK82" s="4">
        <f t="shared" si="37"/>
        <v>0</v>
      </c>
      <c r="AL82" s="4">
        <f t="shared" si="37"/>
        <v>0</v>
      </c>
      <c r="AM82" s="4">
        <f t="shared" si="37"/>
        <v>0</v>
      </c>
      <c r="AN82" s="4">
        <f t="shared" si="37"/>
        <v>0</v>
      </c>
      <c r="AO82" s="4">
        <f t="shared" si="37"/>
        <v>0</v>
      </c>
      <c r="AP82" s="4">
        <f t="shared" si="37"/>
        <v>0</v>
      </c>
      <c r="AQ82" s="4">
        <f t="shared" si="37"/>
        <v>0</v>
      </c>
      <c r="AR82" s="4">
        <f t="shared" si="37"/>
        <v>0</v>
      </c>
      <c r="AS82" s="4">
        <f t="shared" si="37"/>
        <v>0</v>
      </c>
      <c r="AT82" s="4">
        <f t="shared" si="37"/>
        <v>0</v>
      </c>
      <c r="AU82" s="4">
        <f t="shared" si="37"/>
        <v>0</v>
      </c>
      <c r="AV82" s="4">
        <f t="shared" si="37"/>
        <v>0</v>
      </c>
      <c r="AW82" s="4">
        <f t="shared" si="37"/>
        <v>0</v>
      </c>
      <c r="AX82" s="4">
        <f t="shared" si="37"/>
        <v>0</v>
      </c>
      <c r="AY82" s="4">
        <f t="shared" si="37"/>
        <v>0</v>
      </c>
      <c r="AZ82" s="4">
        <f t="shared" si="37"/>
        <v>0</v>
      </c>
      <c r="BA82" s="4">
        <f t="shared" si="37"/>
        <v>0</v>
      </c>
      <c r="BB82" s="4">
        <f t="shared" si="37"/>
        <v>0</v>
      </c>
      <c r="BC82" s="4">
        <f t="shared" si="37"/>
        <v>0</v>
      </c>
      <c r="BD82" s="4">
        <f t="shared" si="37"/>
        <v>0</v>
      </c>
      <c r="BE82" s="4">
        <f t="shared" si="37"/>
        <v>0</v>
      </c>
      <c r="BF82" s="4">
        <f t="shared" si="37"/>
        <v>0</v>
      </c>
      <c r="BG82" s="4">
        <f t="shared" si="37"/>
        <v>0</v>
      </c>
      <c r="BH82" s="4">
        <f t="shared" si="37"/>
        <v>0</v>
      </c>
      <c r="BI82" s="4">
        <f t="shared" si="37"/>
        <v>0</v>
      </c>
      <c r="BJ82" s="4">
        <f t="shared" si="37"/>
        <v>0</v>
      </c>
      <c r="BK82" s="4">
        <f t="shared" si="37"/>
        <v>0</v>
      </c>
      <c r="BL82" s="4">
        <f t="shared" si="37"/>
        <v>0</v>
      </c>
      <c r="BM82" s="4">
        <f t="shared" si="37"/>
        <v>0</v>
      </c>
      <c r="BN82" s="4">
        <f t="shared" si="37"/>
        <v>0</v>
      </c>
      <c r="BO82" s="4">
        <f t="shared" si="37"/>
        <v>0</v>
      </c>
      <c r="BP82" s="4">
        <f t="shared" si="37"/>
        <v>0</v>
      </c>
      <c r="BQ82" s="4">
        <f t="shared" si="37"/>
        <v>0</v>
      </c>
      <c r="BR82" s="74">
        <f t="shared" si="35"/>
        <v>0</v>
      </c>
    </row>
    <row r="83" spans="1:72">
      <c r="A83" s="163"/>
      <c r="B83" s="4">
        <f t="shared" si="33"/>
        <v>0</v>
      </c>
      <c r="C83" s="150"/>
      <c r="D83" s="4">
        <f t="shared" si="37"/>
        <v>0</v>
      </c>
      <c r="E83" s="4">
        <f t="shared" si="37"/>
        <v>0</v>
      </c>
      <c r="F83" s="4">
        <f t="shared" si="37"/>
        <v>0</v>
      </c>
      <c r="G83" s="4">
        <f t="shared" si="37"/>
        <v>0</v>
      </c>
      <c r="H83" s="4">
        <f t="shared" si="37"/>
        <v>0</v>
      </c>
      <c r="I83" s="4">
        <f t="shared" si="37"/>
        <v>0</v>
      </c>
      <c r="J83" s="4">
        <f t="shared" si="37"/>
        <v>0</v>
      </c>
      <c r="K83" s="4">
        <f t="shared" si="37"/>
        <v>0</v>
      </c>
      <c r="L83" s="4">
        <f t="shared" si="37"/>
        <v>0</v>
      </c>
      <c r="M83" s="4">
        <f t="shared" si="37"/>
        <v>0</v>
      </c>
      <c r="N83" s="4">
        <f t="shared" si="37"/>
        <v>0</v>
      </c>
      <c r="O83" s="4">
        <f t="shared" si="37"/>
        <v>0</v>
      </c>
      <c r="P83" s="4">
        <f t="shared" si="37"/>
        <v>0</v>
      </c>
      <c r="Q83" s="4">
        <f t="shared" si="37"/>
        <v>0</v>
      </c>
      <c r="R83" s="4">
        <f t="shared" si="37"/>
        <v>0</v>
      </c>
      <c r="S83" s="4">
        <f t="shared" si="37"/>
        <v>0</v>
      </c>
      <c r="T83" s="4">
        <f t="shared" si="37"/>
        <v>0</v>
      </c>
      <c r="U83" s="4">
        <f t="shared" si="37"/>
        <v>0</v>
      </c>
      <c r="V83" s="4">
        <f t="shared" si="37"/>
        <v>0</v>
      </c>
      <c r="W83" s="4">
        <f t="shared" si="37"/>
        <v>0</v>
      </c>
      <c r="X83" s="4">
        <f t="shared" si="37"/>
        <v>0</v>
      </c>
      <c r="Y83" s="4">
        <f t="shared" si="37"/>
        <v>0</v>
      </c>
      <c r="Z83" s="4">
        <f t="shared" si="37"/>
        <v>0</v>
      </c>
      <c r="AA83" s="4">
        <f t="shared" si="37"/>
        <v>0</v>
      </c>
      <c r="AB83" s="4">
        <f t="shared" si="37"/>
        <v>0</v>
      </c>
      <c r="AC83" s="4">
        <f t="shared" si="37"/>
        <v>0</v>
      </c>
      <c r="AD83" s="4">
        <f t="shared" si="37"/>
        <v>0</v>
      </c>
      <c r="AE83" s="4">
        <f t="shared" si="37"/>
        <v>0</v>
      </c>
      <c r="AF83" s="4">
        <f t="shared" si="37"/>
        <v>0</v>
      </c>
      <c r="AG83" s="4">
        <f t="shared" si="37"/>
        <v>0</v>
      </c>
      <c r="AH83" s="4">
        <f t="shared" si="37"/>
        <v>0</v>
      </c>
      <c r="AI83" s="4">
        <f t="shared" si="37"/>
        <v>0</v>
      </c>
      <c r="AJ83" s="4">
        <f t="shared" si="37"/>
        <v>0</v>
      </c>
      <c r="AK83" s="4">
        <f t="shared" si="37"/>
        <v>0</v>
      </c>
      <c r="AL83" s="4">
        <f t="shared" si="37"/>
        <v>0</v>
      </c>
      <c r="AM83" s="4">
        <f t="shared" si="37"/>
        <v>0</v>
      </c>
      <c r="AN83" s="4">
        <f t="shared" si="37"/>
        <v>0</v>
      </c>
      <c r="AO83" s="4">
        <f t="shared" si="37"/>
        <v>0</v>
      </c>
      <c r="AP83" s="4">
        <f t="shared" si="37"/>
        <v>0</v>
      </c>
      <c r="AQ83" s="4">
        <f t="shared" si="37"/>
        <v>0</v>
      </c>
      <c r="AR83" s="4">
        <f t="shared" si="37"/>
        <v>0</v>
      </c>
      <c r="AS83" s="4">
        <f t="shared" si="37"/>
        <v>0</v>
      </c>
      <c r="AT83" s="4">
        <f t="shared" si="37"/>
        <v>0</v>
      </c>
      <c r="AU83" s="4">
        <f t="shared" si="37"/>
        <v>0</v>
      </c>
      <c r="AV83" s="4">
        <f t="shared" si="37"/>
        <v>0</v>
      </c>
      <c r="AW83" s="4">
        <f t="shared" si="37"/>
        <v>0</v>
      </c>
      <c r="AX83" s="4">
        <f t="shared" si="37"/>
        <v>0</v>
      </c>
      <c r="AY83" s="4">
        <f t="shared" si="37"/>
        <v>0</v>
      </c>
      <c r="AZ83" s="4">
        <f t="shared" si="37"/>
        <v>0</v>
      </c>
      <c r="BA83" s="4">
        <f t="shared" si="37"/>
        <v>0</v>
      </c>
      <c r="BB83" s="4">
        <f t="shared" si="37"/>
        <v>0</v>
      </c>
      <c r="BC83" s="4">
        <f t="shared" si="37"/>
        <v>0</v>
      </c>
      <c r="BD83" s="4">
        <f t="shared" si="37"/>
        <v>0</v>
      </c>
      <c r="BE83" s="4">
        <f t="shared" si="37"/>
        <v>0</v>
      </c>
      <c r="BF83" s="4">
        <f t="shared" si="37"/>
        <v>0</v>
      </c>
      <c r="BG83" s="4">
        <f t="shared" si="37"/>
        <v>0</v>
      </c>
      <c r="BH83" s="4">
        <f t="shared" si="37"/>
        <v>0</v>
      </c>
      <c r="BI83" s="4">
        <f t="shared" si="37"/>
        <v>0</v>
      </c>
      <c r="BJ83" s="4">
        <f t="shared" si="37"/>
        <v>0</v>
      </c>
      <c r="BK83" s="4">
        <f t="shared" si="37"/>
        <v>0</v>
      </c>
      <c r="BL83" s="4">
        <f t="shared" si="37"/>
        <v>0</v>
      </c>
      <c r="BM83" s="4">
        <f t="shared" si="37"/>
        <v>0</v>
      </c>
      <c r="BN83" s="4">
        <f t="shared" si="37"/>
        <v>0</v>
      </c>
      <c r="BO83" s="4">
        <f t="shared" si="37"/>
        <v>0</v>
      </c>
      <c r="BP83" s="4">
        <f t="shared" si="37"/>
        <v>0</v>
      </c>
      <c r="BQ83" s="4">
        <f t="shared" si="37"/>
        <v>0</v>
      </c>
      <c r="BR83" s="74">
        <f t="shared" si="35"/>
        <v>0</v>
      </c>
    </row>
    <row r="84" spans="1:72" ht="17.399999999999999">
      <c r="B84" s="20" t="s">
        <v>22</v>
      </c>
      <c r="C84" s="21"/>
      <c r="D84" s="22">
        <f>SUM(D77:D83)</f>
        <v>0.03</v>
      </c>
      <c r="E84" s="22">
        <f t="shared" ref="E84:BQ84" si="38">SUM(E77:E83)</f>
        <v>0.05</v>
      </c>
      <c r="F84" s="22">
        <f t="shared" si="38"/>
        <v>1.4999999999999999E-2</v>
      </c>
      <c r="G84" s="22">
        <f t="shared" si="38"/>
        <v>0</v>
      </c>
      <c r="H84" s="22">
        <f t="shared" si="38"/>
        <v>0</v>
      </c>
      <c r="I84" s="22">
        <f t="shared" si="38"/>
        <v>0</v>
      </c>
      <c r="J84" s="22">
        <f t="shared" si="38"/>
        <v>0</v>
      </c>
      <c r="K84" s="22">
        <f t="shared" si="38"/>
        <v>9.0000000000000011E-3</v>
      </c>
      <c r="L84" s="22">
        <f t="shared" si="38"/>
        <v>0</v>
      </c>
      <c r="M84" s="22">
        <f t="shared" si="38"/>
        <v>0</v>
      </c>
      <c r="N84" s="22">
        <f t="shared" si="38"/>
        <v>0</v>
      </c>
      <c r="O84" s="22">
        <f t="shared" si="38"/>
        <v>0</v>
      </c>
      <c r="P84" s="22">
        <f t="shared" si="38"/>
        <v>0</v>
      </c>
      <c r="Q84" s="22">
        <f t="shared" si="38"/>
        <v>0</v>
      </c>
      <c r="R84" s="22">
        <f t="shared" si="38"/>
        <v>0</v>
      </c>
      <c r="S84" s="22">
        <f t="shared" si="38"/>
        <v>0</v>
      </c>
      <c r="T84" s="22">
        <f t="shared" si="38"/>
        <v>0</v>
      </c>
      <c r="U84" s="22">
        <f t="shared" si="38"/>
        <v>0</v>
      </c>
      <c r="V84" s="22">
        <f t="shared" si="38"/>
        <v>0</v>
      </c>
      <c r="W84" s="22">
        <f>SUM(W77:W83)</f>
        <v>0</v>
      </c>
      <c r="X84" s="22">
        <f t="shared" si="38"/>
        <v>0</v>
      </c>
      <c r="Y84" s="22">
        <f t="shared" si="38"/>
        <v>0</v>
      </c>
      <c r="Z84" s="22">
        <f t="shared" si="38"/>
        <v>0</v>
      </c>
      <c r="AA84" s="22">
        <f t="shared" si="38"/>
        <v>0</v>
      </c>
      <c r="AB84" s="22">
        <f t="shared" si="38"/>
        <v>0</v>
      </c>
      <c r="AC84" s="22">
        <f t="shared" si="38"/>
        <v>0</v>
      </c>
      <c r="AD84" s="22">
        <f t="shared" si="38"/>
        <v>0.02</v>
      </c>
      <c r="AE84" s="22">
        <f t="shared" si="38"/>
        <v>0</v>
      </c>
      <c r="AF84" s="22">
        <f t="shared" si="38"/>
        <v>0</v>
      </c>
      <c r="AG84" s="22">
        <f t="shared" si="38"/>
        <v>0</v>
      </c>
      <c r="AH84" s="22">
        <f t="shared" si="38"/>
        <v>0</v>
      </c>
      <c r="AI84" s="22">
        <f t="shared" si="38"/>
        <v>0</v>
      </c>
      <c r="AJ84" s="22">
        <f t="shared" si="38"/>
        <v>0</v>
      </c>
      <c r="AK84" s="22">
        <f t="shared" si="38"/>
        <v>0</v>
      </c>
      <c r="AL84" s="22">
        <f t="shared" si="38"/>
        <v>0</v>
      </c>
      <c r="AM84" s="22">
        <f t="shared" si="38"/>
        <v>0</v>
      </c>
      <c r="AN84" s="22">
        <f t="shared" si="38"/>
        <v>0</v>
      </c>
      <c r="AO84" s="22">
        <f t="shared" si="38"/>
        <v>0</v>
      </c>
      <c r="AP84" s="22">
        <f t="shared" si="38"/>
        <v>0</v>
      </c>
      <c r="AQ84" s="22">
        <f t="shared" si="38"/>
        <v>0</v>
      </c>
      <c r="AR84" s="22">
        <f t="shared" si="38"/>
        <v>0</v>
      </c>
      <c r="AS84" s="22">
        <f t="shared" si="38"/>
        <v>0</v>
      </c>
      <c r="AT84" s="22">
        <f t="shared" si="38"/>
        <v>0</v>
      </c>
      <c r="AU84" s="22">
        <f t="shared" si="38"/>
        <v>0.03</v>
      </c>
      <c r="AV84" s="22">
        <f t="shared" si="38"/>
        <v>0</v>
      </c>
      <c r="AW84" s="22">
        <f t="shared" si="38"/>
        <v>0</v>
      </c>
      <c r="AX84" s="22">
        <f t="shared" si="38"/>
        <v>0</v>
      </c>
      <c r="AY84" s="22">
        <f t="shared" si="38"/>
        <v>0</v>
      </c>
      <c r="AZ84" s="22">
        <f t="shared" si="38"/>
        <v>0</v>
      </c>
      <c r="BA84" s="22">
        <f t="shared" si="38"/>
        <v>0</v>
      </c>
      <c r="BB84" s="22">
        <f t="shared" si="38"/>
        <v>0</v>
      </c>
      <c r="BC84" s="22">
        <f t="shared" si="38"/>
        <v>3.5000000000000003E-2</v>
      </c>
      <c r="BD84" s="22">
        <f t="shared" si="38"/>
        <v>0.10500000000000001</v>
      </c>
      <c r="BE84" s="22">
        <f t="shared" si="38"/>
        <v>0</v>
      </c>
      <c r="BF84" s="22">
        <f t="shared" si="38"/>
        <v>5.4999999999999997E-3</v>
      </c>
      <c r="BG84" s="22">
        <f t="shared" si="38"/>
        <v>0</v>
      </c>
      <c r="BH84" s="22">
        <f t="shared" si="38"/>
        <v>0</v>
      </c>
      <c r="BI84" s="22">
        <f t="shared" si="38"/>
        <v>0</v>
      </c>
      <c r="BJ84" s="22">
        <f t="shared" si="38"/>
        <v>0.09</v>
      </c>
      <c r="BK84" s="22">
        <f t="shared" si="38"/>
        <v>0.03</v>
      </c>
      <c r="BL84" s="22">
        <f t="shared" si="38"/>
        <v>2.3E-2</v>
      </c>
      <c r="BM84" s="22">
        <f t="shared" si="38"/>
        <v>0</v>
      </c>
      <c r="BN84" s="22">
        <f t="shared" si="38"/>
        <v>0</v>
      </c>
      <c r="BO84" s="22">
        <f t="shared" si="38"/>
        <v>0</v>
      </c>
      <c r="BP84" s="22">
        <f t="shared" si="38"/>
        <v>4.0000000000000001E-3</v>
      </c>
      <c r="BQ84" s="22">
        <f t="shared" si="38"/>
        <v>4.0000000000000001E-3</v>
      </c>
      <c r="BR84" s="77">
        <f t="shared" ref="BR84" si="39">SUM(BR77:BR83)</f>
        <v>5.0000000000000002E-5</v>
      </c>
    </row>
    <row r="85" spans="1:72" ht="17.399999999999999">
      <c r="B85" s="20" t="s">
        <v>23</v>
      </c>
      <c r="C85" s="21"/>
      <c r="D85" s="23">
        <f t="shared" ref="D85:BQ85" si="40">PRODUCT(D84,$E$7)</f>
        <v>0.03</v>
      </c>
      <c r="E85" s="23">
        <f t="shared" si="40"/>
        <v>0.05</v>
      </c>
      <c r="F85" s="23">
        <f t="shared" si="40"/>
        <v>1.4999999999999999E-2</v>
      </c>
      <c r="G85" s="23">
        <f t="shared" si="40"/>
        <v>0</v>
      </c>
      <c r="H85" s="23">
        <f t="shared" si="40"/>
        <v>0</v>
      </c>
      <c r="I85" s="23">
        <f t="shared" si="40"/>
        <v>0</v>
      </c>
      <c r="J85" s="23">
        <f t="shared" si="40"/>
        <v>0</v>
      </c>
      <c r="K85" s="23">
        <f t="shared" si="40"/>
        <v>9.0000000000000011E-3</v>
      </c>
      <c r="L85" s="23">
        <f t="shared" si="40"/>
        <v>0</v>
      </c>
      <c r="M85" s="23">
        <f t="shared" si="40"/>
        <v>0</v>
      </c>
      <c r="N85" s="23">
        <f t="shared" si="40"/>
        <v>0</v>
      </c>
      <c r="O85" s="23">
        <f t="shared" si="40"/>
        <v>0</v>
      </c>
      <c r="P85" s="23">
        <f t="shared" si="40"/>
        <v>0</v>
      </c>
      <c r="Q85" s="23">
        <f t="shared" si="40"/>
        <v>0</v>
      </c>
      <c r="R85" s="23">
        <f t="shared" si="40"/>
        <v>0</v>
      </c>
      <c r="S85" s="23">
        <f t="shared" si="40"/>
        <v>0</v>
      </c>
      <c r="T85" s="23">
        <f t="shared" si="40"/>
        <v>0</v>
      </c>
      <c r="U85" s="23">
        <f t="shared" si="40"/>
        <v>0</v>
      </c>
      <c r="V85" s="23">
        <f t="shared" si="40"/>
        <v>0</v>
      </c>
      <c r="W85" s="23">
        <f>PRODUCT(W84,$E$7)</f>
        <v>0</v>
      </c>
      <c r="X85" s="23">
        <f t="shared" si="40"/>
        <v>0</v>
      </c>
      <c r="Y85" s="23">
        <f t="shared" si="40"/>
        <v>0</v>
      </c>
      <c r="Z85" s="23">
        <f t="shared" si="40"/>
        <v>0</v>
      </c>
      <c r="AA85" s="23">
        <f t="shared" si="40"/>
        <v>0</v>
      </c>
      <c r="AB85" s="23">
        <f t="shared" si="40"/>
        <v>0</v>
      </c>
      <c r="AC85" s="23">
        <f t="shared" si="40"/>
        <v>0</v>
      </c>
      <c r="AD85" s="23">
        <f t="shared" si="40"/>
        <v>0.02</v>
      </c>
      <c r="AE85" s="23">
        <f t="shared" si="40"/>
        <v>0</v>
      </c>
      <c r="AF85" s="23">
        <f t="shared" si="40"/>
        <v>0</v>
      </c>
      <c r="AG85" s="23">
        <f t="shared" si="40"/>
        <v>0</v>
      </c>
      <c r="AH85" s="23">
        <f t="shared" si="40"/>
        <v>0</v>
      </c>
      <c r="AI85" s="23">
        <f t="shared" si="40"/>
        <v>0</v>
      </c>
      <c r="AJ85" s="23">
        <f t="shared" si="40"/>
        <v>0</v>
      </c>
      <c r="AK85" s="23">
        <f t="shared" si="40"/>
        <v>0</v>
      </c>
      <c r="AL85" s="23">
        <f t="shared" si="40"/>
        <v>0</v>
      </c>
      <c r="AM85" s="23">
        <f t="shared" si="40"/>
        <v>0</v>
      </c>
      <c r="AN85" s="23">
        <f t="shared" si="40"/>
        <v>0</v>
      </c>
      <c r="AO85" s="23">
        <f t="shared" si="40"/>
        <v>0</v>
      </c>
      <c r="AP85" s="23">
        <f t="shared" si="40"/>
        <v>0</v>
      </c>
      <c r="AQ85" s="23">
        <f t="shared" si="40"/>
        <v>0</v>
      </c>
      <c r="AR85" s="23">
        <f t="shared" si="40"/>
        <v>0</v>
      </c>
      <c r="AS85" s="23">
        <f t="shared" si="40"/>
        <v>0</v>
      </c>
      <c r="AT85" s="23">
        <f t="shared" si="40"/>
        <v>0</v>
      </c>
      <c r="AU85" s="23">
        <f t="shared" si="40"/>
        <v>0.03</v>
      </c>
      <c r="AV85" s="23">
        <f t="shared" si="40"/>
        <v>0</v>
      </c>
      <c r="AW85" s="23">
        <f t="shared" si="40"/>
        <v>0</v>
      </c>
      <c r="AX85" s="23">
        <f t="shared" si="40"/>
        <v>0</v>
      </c>
      <c r="AY85" s="23">
        <f t="shared" si="40"/>
        <v>0</v>
      </c>
      <c r="AZ85" s="23">
        <f t="shared" si="40"/>
        <v>0</v>
      </c>
      <c r="BA85" s="23">
        <f t="shared" si="40"/>
        <v>0</v>
      </c>
      <c r="BB85" s="23">
        <f t="shared" si="40"/>
        <v>0</v>
      </c>
      <c r="BC85" s="23">
        <f t="shared" si="40"/>
        <v>3.5000000000000003E-2</v>
      </c>
      <c r="BD85" s="23">
        <f t="shared" si="40"/>
        <v>0.10500000000000001</v>
      </c>
      <c r="BE85" s="23">
        <f t="shared" si="40"/>
        <v>0</v>
      </c>
      <c r="BF85" s="23">
        <f t="shared" si="40"/>
        <v>5.4999999999999997E-3</v>
      </c>
      <c r="BG85" s="23">
        <f t="shared" si="40"/>
        <v>0</v>
      </c>
      <c r="BH85" s="23">
        <f t="shared" si="40"/>
        <v>0</v>
      </c>
      <c r="BI85" s="23">
        <f t="shared" si="40"/>
        <v>0</v>
      </c>
      <c r="BJ85" s="23">
        <f t="shared" si="40"/>
        <v>0.09</v>
      </c>
      <c r="BK85" s="23">
        <f t="shared" si="40"/>
        <v>0.03</v>
      </c>
      <c r="BL85" s="23">
        <f t="shared" si="40"/>
        <v>2.3E-2</v>
      </c>
      <c r="BM85" s="23">
        <f t="shared" si="40"/>
        <v>0</v>
      </c>
      <c r="BN85" s="23">
        <f t="shared" si="40"/>
        <v>0</v>
      </c>
      <c r="BO85" s="23">
        <f t="shared" si="40"/>
        <v>0</v>
      </c>
      <c r="BP85" s="23">
        <f t="shared" si="40"/>
        <v>4.0000000000000001E-3</v>
      </c>
      <c r="BQ85" s="23">
        <f t="shared" si="40"/>
        <v>4.0000000000000001E-3</v>
      </c>
      <c r="BR85" s="78">
        <f t="shared" ref="BR85" si="41">PRODUCT(BR84,$E$7)</f>
        <v>5.0000000000000002E-5</v>
      </c>
    </row>
    <row r="87" spans="1:72" ht="17.399999999999999">
      <c r="A87" s="24"/>
      <c r="B87" s="25" t="s">
        <v>24</v>
      </c>
      <c r="C87" s="26" t="s">
        <v>25</v>
      </c>
      <c r="D87" s="27">
        <f>D69</f>
        <v>90.9</v>
      </c>
      <c r="E87" s="27">
        <f t="shared" ref="E87:BQ87" si="42">E69</f>
        <v>96</v>
      </c>
      <c r="F87" s="27">
        <f t="shared" si="42"/>
        <v>91</v>
      </c>
      <c r="G87" s="27">
        <f t="shared" si="42"/>
        <v>816</v>
      </c>
      <c r="H87" s="27">
        <f t="shared" si="42"/>
        <v>1680</v>
      </c>
      <c r="I87" s="27">
        <f t="shared" si="42"/>
        <v>1050</v>
      </c>
      <c r="J87" s="27">
        <f t="shared" si="42"/>
        <v>90.57</v>
      </c>
      <c r="K87" s="27">
        <f t="shared" si="42"/>
        <v>1166.67</v>
      </c>
      <c r="L87" s="27">
        <f t="shared" si="42"/>
        <v>255.2</v>
      </c>
      <c r="M87" s="27">
        <f t="shared" si="42"/>
        <v>833</v>
      </c>
      <c r="N87" s="27">
        <f t="shared" si="42"/>
        <v>126.38</v>
      </c>
      <c r="O87" s="27">
        <f t="shared" si="42"/>
        <v>387.53</v>
      </c>
      <c r="P87" s="27">
        <f t="shared" si="42"/>
        <v>663.16</v>
      </c>
      <c r="Q87" s="27">
        <f t="shared" si="42"/>
        <v>526.66999999999996</v>
      </c>
      <c r="R87" s="27">
        <f t="shared" si="42"/>
        <v>1295</v>
      </c>
      <c r="S87" s="27">
        <f t="shared" si="42"/>
        <v>0</v>
      </c>
      <c r="T87" s="27">
        <f t="shared" si="42"/>
        <v>0</v>
      </c>
      <c r="U87" s="27">
        <f t="shared" si="42"/>
        <v>1012</v>
      </c>
      <c r="V87" s="27">
        <f t="shared" si="42"/>
        <v>470.67</v>
      </c>
      <c r="W87" s="27">
        <f>W69</f>
        <v>348</v>
      </c>
      <c r="X87" s="27">
        <f t="shared" si="42"/>
        <v>9.4</v>
      </c>
      <c r="Y87" s="27">
        <f t="shared" si="42"/>
        <v>266.5</v>
      </c>
      <c r="Z87" s="27">
        <f t="shared" si="42"/>
        <v>367</v>
      </c>
      <c r="AA87" s="27">
        <f t="shared" si="42"/>
        <v>524</v>
      </c>
      <c r="AB87" s="27">
        <f t="shared" si="42"/>
        <v>330</v>
      </c>
      <c r="AC87" s="27">
        <f t="shared" si="42"/>
        <v>299</v>
      </c>
      <c r="AD87" s="27">
        <f t="shared" si="42"/>
        <v>148</v>
      </c>
      <c r="AE87" s="27">
        <f t="shared" si="42"/>
        <v>842</v>
      </c>
      <c r="AF87" s="27"/>
      <c r="AG87" s="27"/>
      <c r="AH87" s="27">
        <f t="shared" si="42"/>
        <v>359</v>
      </c>
      <c r="AI87" s="27"/>
      <c r="AJ87" s="27">
        <f t="shared" si="42"/>
        <v>309.10000000000002</v>
      </c>
      <c r="AK87" s="27">
        <f t="shared" si="42"/>
        <v>94</v>
      </c>
      <c r="AL87" s="27">
        <f t="shared" si="42"/>
        <v>73</v>
      </c>
      <c r="AM87" s="27">
        <f t="shared" si="42"/>
        <v>51.6</v>
      </c>
      <c r="AN87" s="27">
        <f t="shared" si="42"/>
        <v>250</v>
      </c>
      <c r="AO87" s="27">
        <f t="shared" si="42"/>
        <v>272</v>
      </c>
      <c r="AP87" s="27">
        <f t="shared" si="42"/>
        <v>0</v>
      </c>
      <c r="AQ87" s="27">
        <f t="shared" si="42"/>
        <v>425</v>
      </c>
      <c r="AR87" s="27">
        <f t="shared" si="42"/>
        <v>800</v>
      </c>
      <c r="AS87" s="27">
        <f t="shared" si="42"/>
        <v>294.25</v>
      </c>
      <c r="AT87" s="27">
        <f t="shared" si="42"/>
        <v>95</v>
      </c>
      <c r="AU87" s="27">
        <f t="shared" si="42"/>
        <v>87.33</v>
      </c>
      <c r="AV87" s="27">
        <f t="shared" si="42"/>
        <v>73.33</v>
      </c>
      <c r="AW87" s="27">
        <f t="shared" si="42"/>
        <v>80</v>
      </c>
      <c r="AX87" s="27">
        <f t="shared" si="42"/>
        <v>89.29</v>
      </c>
      <c r="AY87" s="27">
        <f t="shared" si="42"/>
        <v>63.75</v>
      </c>
      <c r="AZ87" s="27">
        <f t="shared" si="42"/>
        <v>104.62</v>
      </c>
      <c r="BA87" s="27">
        <f t="shared" si="42"/>
        <v>81.33</v>
      </c>
      <c r="BB87" s="27">
        <f t="shared" si="42"/>
        <v>71.67</v>
      </c>
      <c r="BC87" s="27">
        <f t="shared" si="42"/>
        <v>152.66999999999999</v>
      </c>
      <c r="BD87" s="27">
        <f t="shared" si="42"/>
        <v>378</v>
      </c>
      <c r="BE87" s="27">
        <f t="shared" si="42"/>
        <v>574</v>
      </c>
      <c r="BF87" s="27">
        <f t="shared" si="42"/>
        <v>696</v>
      </c>
      <c r="BG87" s="27">
        <f t="shared" si="42"/>
        <v>324</v>
      </c>
      <c r="BH87" s="27">
        <f t="shared" si="42"/>
        <v>604</v>
      </c>
      <c r="BI87" s="27">
        <f t="shared" si="42"/>
        <v>0</v>
      </c>
      <c r="BJ87" s="27">
        <f t="shared" si="42"/>
        <v>38</v>
      </c>
      <c r="BK87" s="27">
        <f t="shared" si="42"/>
        <v>38</v>
      </c>
      <c r="BL87" s="27">
        <f t="shared" si="42"/>
        <v>33</v>
      </c>
      <c r="BM87" s="27">
        <f t="shared" si="42"/>
        <v>43</v>
      </c>
      <c r="BN87" s="27">
        <f t="shared" si="42"/>
        <v>43</v>
      </c>
      <c r="BO87" s="27">
        <f t="shared" si="42"/>
        <v>306.32</v>
      </c>
      <c r="BP87" s="27">
        <f t="shared" si="42"/>
        <v>190</v>
      </c>
      <c r="BQ87" s="27">
        <f t="shared" si="42"/>
        <v>26</v>
      </c>
      <c r="BR87" s="77">
        <f t="shared" ref="BR87" si="43">BR69</f>
        <v>0</v>
      </c>
    </row>
    <row r="88" spans="1:72" ht="17.399999999999999">
      <c r="B88" s="20" t="s">
        <v>26</v>
      </c>
      <c r="C88" s="21" t="s">
        <v>25</v>
      </c>
      <c r="D88" s="22">
        <f>D87/1000</f>
        <v>9.0900000000000009E-2</v>
      </c>
      <c r="E88" s="22">
        <f t="shared" ref="E88:BQ88" si="44">E87/1000</f>
        <v>9.6000000000000002E-2</v>
      </c>
      <c r="F88" s="22">
        <f t="shared" si="44"/>
        <v>9.0999999999999998E-2</v>
      </c>
      <c r="G88" s="22">
        <f t="shared" si="44"/>
        <v>0.81599999999999995</v>
      </c>
      <c r="H88" s="22">
        <f t="shared" si="44"/>
        <v>1.68</v>
      </c>
      <c r="I88" s="22">
        <f t="shared" si="44"/>
        <v>1.05</v>
      </c>
      <c r="J88" s="22">
        <f t="shared" si="44"/>
        <v>9.0569999999999998E-2</v>
      </c>
      <c r="K88" s="22">
        <f t="shared" si="44"/>
        <v>1.1666700000000001</v>
      </c>
      <c r="L88" s="22">
        <f t="shared" si="44"/>
        <v>0.25519999999999998</v>
      </c>
      <c r="M88" s="22">
        <f t="shared" si="44"/>
        <v>0.83299999999999996</v>
      </c>
      <c r="N88" s="22">
        <f t="shared" si="44"/>
        <v>0.12637999999999999</v>
      </c>
      <c r="O88" s="22">
        <f t="shared" si="44"/>
        <v>0.38752999999999999</v>
      </c>
      <c r="P88" s="22">
        <f t="shared" si="44"/>
        <v>0.66315999999999997</v>
      </c>
      <c r="Q88" s="22">
        <f t="shared" si="44"/>
        <v>0.52666999999999997</v>
      </c>
      <c r="R88" s="22">
        <f t="shared" si="44"/>
        <v>1.2949999999999999</v>
      </c>
      <c r="S88" s="22">
        <f t="shared" si="44"/>
        <v>0</v>
      </c>
      <c r="T88" s="22">
        <f t="shared" si="44"/>
        <v>0</v>
      </c>
      <c r="U88" s="22">
        <f t="shared" si="44"/>
        <v>1.012</v>
      </c>
      <c r="V88" s="22">
        <f t="shared" si="44"/>
        <v>0.47067000000000003</v>
      </c>
      <c r="W88" s="22">
        <f>W87/1000</f>
        <v>0.34799999999999998</v>
      </c>
      <c r="X88" s="22">
        <f t="shared" si="44"/>
        <v>9.4000000000000004E-3</v>
      </c>
      <c r="Y88" s="22">
        <f t="shared" si="44"/>
        <v>0.26650000000000001</v>
      </c>
      <c r="Z88" s="22">
        <f t="shared" si="44"/>
        <v>0.36699999999999999</v>
      </c>
      <c r="AA88" s="22">
        <f t="shared" si="44"/>
        <v>0.52400000000000002</v>
      </c>
      <c r="AB88" s="22">
        <f t="shared" si="44"/>
        <v>0.33</v>
      </c>
      <c r="AC88" s="22">
        <f t="shared" si="44"/>
        <v>0.29899999999999999</v>
      </c>
      <c r="AD88" s="22">
        <f t="shared" si="44"/>
        <v>0.14799999999999999</v>
      </c>
      <c r="AE88" s="22">
        <f t="shared" si="44"/>
        <v>0.84199999999999997</v>
      </c>
      <c r="AF88" s="22">
        <f t="shared" si="44"/>
        <v>0</v>
      </c>
      <c r="AG88" s="22">
        <f t="shared" si="44"/>
        <v>0</v>
      </c>
      <c r="AH88" s="22">
        <f t="shared" si="44"/>
        <v>0.35899999999999999</v>
      </c>
      <c r="AI88" s="22">
        <f t="shared" si="44"/>
        <v>0</v>
      </c>
      <c r="AJ88" s="22">
        <f t="shared" si="44"/>
        <v>0.30910000000000004</v>
      </c>
      <c r="AK88" s="22">
        <f t="shared" si="44"/>
        <v>9.4E-2</v>
      </c>
      <c r="AL88" s="22">
        <f t="shared" si="44"/>
        <v>7.2999999999999995E-2</v>
      </c>
      <c r="AM88" s="22">
        <f t="shared" si="44"/>
        <v>5.16E-2</v>
      </c>
      <c r="AN88" s="22">
        <f t="shared" si="44"/>
        <v>0.25</v>
      </c>
      <c r="AO88" s="22">
        <f t="shared" si="44"/>
        <v>0.27200000000000002</v>
      </c>
      <c r="AP88" s="22">
        <f t="shared" si="44"/>
        <v>0</v>
      </c>
      <c r="AQ88" s="22">
        <f t="shared" si="44"/>
        <v>0.42499999999999999</v>
      </c>
      <c r="AR88" s="22">
        <f t="shared" si="44"/>
        <v>0.8</v>
      </c>
      <c r="AS88" s="22">
        <f t="shared" si="44"/>
        <v>0.29425000000000001</v>
      </c>
      <c r="AT88" s="22">
        <f t="shared" si="44"/>
        <v>9.5000000000000001E-2</v>
      </c>
      <c r="AU88" s="22">
        <f t="shared" si="44"/>
        <v>8.7330000000000005E-2</v>
      </c>
      <c r="AV88" s="22">
        <f t="shared" si="44"/>
        <v>7.3329999999999992E-2</v>
      </c>
      <c r="AW88" s="22">
        <f t="shared" si="44"/>
        <v>0.08</v>
      </c>
      <c r="AX88" s="22">
        <f t="shared" si="44"/>
        <v>8.9290000000000008E-2</v>
      </c>
      <c r="AY88" s="22">
        <f t="shared" si="44"/>
        <v>6.3750000000000001E-2</v>
      </c>
      <c r="AZ88" s="22">
        <f t="shared" si="44"/>
        <v>0.10462</v>
      </c>
      <c r="BA88" s="22">
        <f t="shared" si="44"/>
        <v>8.133E-2</v>
      </c>
      <c r="BB88" s="22">
        <f t="shared" si="44"/>
        <v>7.1669999999999998E-2</v>
      </c>
      <c r="BC88" s="22">
        <f t="shared" si="44"/>
        <v>0.15267</v>
      </c>
      <c r="BD88" s="22">
        <f t="shared" si="44"/>
        <v>0.378</v>
      </c>
      <c r="BE88" s="22">
        <f t="shared" si="44"/>
        <v>0.57399999999999995</v>
      </c>
      <c r="BF88" s="22">
        <f t="shared" si="44"/>
        <v>0.69599999999999995</v>
      </c>
      <c r="BG88" s="22">
        <f t="shared" si="44"/>
        <v>0.32400000000000001</v>
      </c>
      <c r="BH88" s="22">
        <f t="shared" si="44"/>
        <v>0.60399999999999998</v>
      </c>
      <c r="BI88" s="22">
        <f t="shared" si="44"/>
        <v>0</v>
      </c>
      <c r="BJ88" s="22">
        <f t="shared" si="44"/>
        <v>3.7999999999999999E-2</v>
      </c>
      <c r="BK88" s="22">
        <f t="shared" si="44"/>
        <v>3.7999999999999999E-2</v>
      </c>
      <c r="BL88" s="22">
        <f t="shared" si="44"/>
        <v>3.3000000000000002E-2</v>
      </c>
      <c r="BM88" s="22">
        <f t="shared" si="44"/>
        <v>4.2999999999999997E-2</v>
      </c>
      <c r="BN88" s="22">
        <f t="shared" si="44"/>
        <v>4.2999999999999997E-2</v>
      </c>
      <c r="BO88" s="22">
        <f t="shared" si="44"/>
        <v>0.30631999999999998</v>
      </c>
      <c r="BP88" s="22">
        <f t="shared" si="44"/>
        <v>0.19</v>
      </c>
      <c r="BQ88" s="22">
        <f t="shared" si="44"/>
        <v>2.5999999999999999E-2</v>
      </c>
      <c r="BR88" s="77">
        <f t="shared" ref="BR88" si="45">BR87/1000</f>
        <v>0</v>
      </c>
    </row>
    <row r="89" spans="1:72" ht="17.399999999999999">
      <c r="A89" s="28"/>
      <c r="B89" s="29" t="s">
        <v>27</v>
      </c>
      <c r="C89" s="159"/>
      <c r="D89" s="30">
        <f>D85*D87</f>
        <v>2.7269999999999999</v>
      </c>
      <c r="E89" s="30">
        <f t="shared" ref="E89:BQ89" si="46">E85*E87</f>
        <v>4.8000000000000007</v>
      </c>
      <c r="F89" s="30">
        <f t="shared" si="46"/>
        <v>1.365</v>
      </c>
      <c r="G89" s="30">
        <f t="shared" si="46"/>
        <v>0</v>
      </c>
      <c r="H89" s="30">
        <f t="shared" si="46"/>
        <v>0</v>
      </c>
      <c r="I89" s="30">
        <f t="shared" si="46"/>
        <v>0</v>
      </c>
      <c r="J89" s="30">
        <f t="shared" si="46"/>
        <v>0</v>
      </c>
      <c r="K89" s="30">
        <f t="shared" si="46"/>
        <v>10.500030000000002</v>
      </c>
      <c r="L89" s="30">
        <f t="shared" si="46"/>
        <v>0</v>
      </c>
      <c r="M89" s="30">
        <f t="shared" si="46"/>
        <v>0</v>
      </c>
      <c r="N89" s="30">
        <f t="shared" si="46"/>
        <v>0</v>
      </c>
      <c r="O89" s="30">
        <f t="shared" si="46"/>
        <v>0</v>
      </c>
      <c r="P89" s="30">
        <f t="shared" si="46"/>
        <v>0</v>
      </c>
      <c r="Q89" s="30">
        <f t="shared" si="46"/>
        <v>0</v>
      </c>
      <c r="R89" s="30">
        <f t="shared" si="46"/>
        <v>0</v>
      </c>
      <c r="S89" s="30">
        <f t="shared" si="46"/>
        <v>0</v>
      </c>
      <c r="T89" s="30">
        <f t="shared" si="46"/>
        <v>0</v>
      </c>
      <c r="U89" s="30">
        <f t="shared" si="46"/>
        <v>0</v>
      </c>
      <c r="V89" s="30">
        <f t="shared" si="46"/>
        <v>0</v>
      </c>
      <c r="W89" s="30">
        <f>W85*W87</f>
        <v>0</v>
      </c>
      <c r="X89" s="30">
        <f t="shared" si="46"/>
        <v>0</v>
      </c>
      <c r="Y89" s="30">
        <f t="shared" si="46"/>
        <v>0</v>
      </c>
      <c r="Z89" s="30">
        <f t="shared" si="46"/>
        <v>0</v>
      </c>
      <c r="AA89" s="30">
        <f t="shared" si="46"/>
        <v>0</v>
      </c>
      <c r="AB89" s="30">
        <f t="shared" si="46"/>
        <v>0</v>
      </c>
      <c r="AC89" s="30">
        <f t="shared" si="46"/>
        <v>0</v>
      </c>
      <c r="AD89" s="30">
        <f t="shared" si="46"/>
        <v>2.96</v>
      </c>
      <c r="AE89" s="30">
        <f t="shared" si="46"/>
        <v>0</v>
      </c>
      <c r="AF89" s="30">
        <f t="shared" si="46"/>
        <v>0</v>
      </c>
      <c r="AG89" s="30">
        <f t="shared" si="46"/>
        <v>0</v>
      </c>
      <c r="AH89" s="30">
        <f t="shared" si="46"/>
        <v>0</v>
      </c>
      <c r="AI89" s="30">
        <f t="shared" si="46"/>
        <v>0</v>
      </c>
      <c r="AJ89" s="30">
        <f t="shared" si="46"/>
        <v>0</v>
      </c>
      <c r="AK89" s="30">
        <f t="shared" si="46"/>
        <v>0</v>
      </c>
      <c r="AL89" s="30">
        <f t="shared" si="46"/>
        <v>0</v>
      </c>
      <c r="AM89" s="30">
        <f t="shared" si="46"/>
        <v>0</v>
      </c>
      <c r="AN89" s="30">
        <f t="shared" si="46"/>
        <v>0</v>
      </c>
      <c r="AO89" s="30">
        <f t="shared" si="46"/>
        <v>0</v>
      </c>
      <c r="AP89" s="30">
        <f t="shared" si="46"/>
        <v>0</v>
      </c>
      <c r="AQ89" s="30">
        <f t="shared" si="46"/>
        <v>0</v>
      </c>
      <c r="AR89" s="30">
        <f t="shared" si="46"/>
        <v>0</v>
      </c>
      <c r="AS89" s="30">
        <f t="shared" si="46"/>
        <v>0</v>
      </c>
      <c r="AT89" s="30">
        <f t="shared" si="46"/>
        <v>0</v>
      </c>
      <c r="AU89" s="30">
        <f t="shared" si="46"/>
        <v>2.6198999999999999</v>
      </c>
      <c r="AV89" s="30">
        <f t="shared" si="46"/>
        <v>0</v>
      </c>
      <c r="AW89" s="30">
        <f t="shared" si="46"/>
        <v>0</v>
      </c>
      <c r="AX89" s="30">
        <f t="shared" si="46"/>
        <v>0</v>
      </c>
      <c r="AY89" s="30">
        <f t="shared" si="46"/>
        <v>0</v>
      </c>
      <c r="AZ89" s="30">
        <f t="shared" si="46"/>
        <v>0</v>
      </c>
      <c r="BA89" s="30">
        <f t="shared" si="46"/>
        <v>0</v>
      </c>
      <c r="BB89" s="30">
        <f t="shared" si="46"/>
        <v>0</v>
      </c>
      <c r="BC89" s="30">
        <f t="shared" si="46"/>
        <v>5.3434499999999998</v>
      </c>
      <c r="BD89" s="30">
        <f t="shared" si="46"/>
        <v>39.690000000000005</v>
      </c>
      <c r="BE89" s="30">
        <f t="shared" si="46"/>
        <v>0</v>
      </c>
      <c r="BF89" s="30">
        <f t="shared" si="46"/>
        <v>3.8279999999999998</v>
      </c>
      <c r="BG89" s="30">
        <f t="shared" si="46"/>
        <v>0</v>
      </c>
      <c r="BH89" s="30">
        <f t="shared" si="46"/>
        <v>0</v>
      </c>
      <c r="BI89" s="30">
        <f t="shared" si="46"/>
        <v>0</v>
      </c>
      <c r="BJ89" s="30">
        <f t="shared" si="46"/>
        <v>3.42</v>
      </c>
      <c r="BK89" s="30">
        <f t="shared" si="46"/>
        <v>1.1399999999999999</v>
      </c>
      <c r="BL89" s="30">
        <f t="shared" si="46"/>
        <v>0.75900000000000001</v>
      </c>
      <c r="BM89" s="30">
        <f t="shared" si="46"/>
        <v>0</v>
      </c>
      <c r="BN89" s="30">
        <f t="shared" si="46"/>
        <v>0</v>
      </c>
      <c r="BO89" s="30">
        <f t="shared" si="46"/>
        <v>0</v>
      </c>
      <c r="BP89" s="30">
        <f t="shared" si="46"/>
        <v>0.76</v>
      </c>
      <c r="BQ89" s="30">
        <f t="shared" si="46"/>
        <v>0.10400000000000001</v>
      </c>
      <c r="BR89" s="79">
        <f t="shared" ref="BR89" si="47">BR85*BR87</f>
        <v>0</v>
      </c>
      <c r="BS89" s="31">
        <f>SUM(D89:BQ89)</f>
        <v>80.016380000000026</v>
      </c>
      <c r="BT89" s="32">
        <f>BS89/$C$10</f>
        <v>80.016380000000026</v>
      </c>
    </row>
    <row r="90" spans="1:72" ht="17.399999999999999">
      <c r="A90" s="28"/>
      <c r="B90" s="29" t="s">
        <v>28</v>
      </c>
      <c r="C90" s="159"/>
      <c r="D90" s="30">
        <f>D85*D87</f>
        <v>2.7269999999999999</v>
      </c>
      <c r="E90" s="30">
        <f t="shared" ref="E90:BQ90" si="48">E85*E87</f>
        <v>4.8000000000000007</v>
      </c>
      <c r="F90" s="30">
        <f t="shared" si="48"/>
        <v>1.365</v>
      </c>
      <c r="G90" s="30">
        <f t="shared" si="48"/>
        <v>0</v>
      </c>
      <c r="H90" s="30">
        <f t="shared" si="48"/>
        <v>0</v>
      </c>
      <c r="I90" s="30">
        <f t="shared" si="48"/>
        <v>0</v>
      </c>
      <c r="J90" s="30">
        <f t="shared" si="48"/>
        <v>0</v>
      </c>
      <c r="K90" s="30">
        <f t="shared" si="48"/>
        <v>10.500030000000002</v>
      </c>
      <c r="L90" s="30">
        <f t="shared" si="48"/>
        <v>0</v>
      </c>
      <c r="M90" s="30">
        <f t="shared" si="48"/>
        <v>0</v>
      </c>
      <c r="N90" s="30">
        <f t="shared" si="48"/>
        <v>0</v>
      </c>
      <c r="O90" s="30">
        <f t="shared" si="48"/>
        <v>0</v>
      </c>
      <c r="P90" s="30">
        <f t="shared" si="48"/>
        <v>0</v>
      </c>
      <c r="Q90" s="30">
        <f t="shared" si="48"/>
        <v>0</v>
      </c>
      <c r="R90" s="30">
        <f t="shared" si="48"/>
        <v>0</v>
      </c>
      <c r="S90" s="30">
        <f t="shared" si="48"/>
        <v>0</v>
      </c>
      <c r="T90" s="30">
        <f t="shared" si="48"/>
        <v>0</v>
      </c>
      <c r="U90" s="30">
        <f t="shared" si="48"/>
        <v>0</v>
      </c>
      <c r="V90" s="30">
        <f t="shared" si="48"/>
        <v>0</v>
      </c>
      <c r="W90" s="30">
        <f>W85*W87</f>
        <v>0</v>
      </c>
      <c r="X90" s="30">
        <f t="shared" si="48"/>
        <v>0</v>
      </c>
      <c r="Y90" s="30">
        <f t="shared" si="48"/>
        <v>0</v>
      </c>
      <c r="Z90" s="30">
        <f t="shared" si="48"/>
        <v>0</v>
      </c>
      <c r="AA90" s="30">
        <f t="shared" si="48"/>
        <v>0</v>
      </c>
      <c r="AB90" s="30">
        <f t="shared" si="48"/>
        <v>0</v>
      </c>
      <c r="AC90" s="30">
        <f t="shared" si="48"/>
        <v>0</v>
      </c>
      <c r="AD90" s="30">
        <f t="shared" si="48"/>
        <v>2.96</v>
      </c>
      <c r="AE90" s="30">
        <f t="shared" si="48"/>
        <v>0</v>
      </c>
      <c r="AF90" s="30">
        <f t="shared" si="48"/>
        <v>0</v>
      </c>
      <c r="AG90" s="30">
        <f t="shared" si="48"/>
        <v>0</v>
      </c>
      <c r="AH90" s="30">
        <f t="shared" si="48"/>
        <v>0</v>
      </c>
      <c r="AI90" s="30">
        <f t="shared" si="48"/>
        <v>0</v>
      </c>
      <c r="AJ90" s="30">
        <f t="shared" si="48"/>
        <v>0</v>
      </c>
      <c r="AK90" s="30">
        <f t="shared" si="48"/>
        <v>0</v>
      </c>
      <c r="AL90" s="30">
        <f t="shared" si="48"/>
        <v>0</v>
      </c>
      <c r="AM90" s="30">
        <f t="shared" si="48"/>
        <v>0</v>
      </c>
      <c r="AN90" s="30">
        <f t="shared" si="48"/>
        <v>0</v>
      </c>
      <c r="AO90" s="30">
        <f t="shared" si="48"/>
        <v>0</v>
      </c>
      <c r="AP90" s="30">
        <f t="shared" si="48"/>
        <v>0</v>
      </c>
      <c r="AQ90" s="30">
        <f t="shared" si="48"/>
        <v>0</v>
      </c>
      <c r="AR90" s="30">
        <f t="shared" si="48"/>
        <v>0</v>
      </c>
      <c r="AS90" s="30">
        <f t="shared" si="48"/>
        <v>0</v>
      </c>
      <c r="AT90" s="30">
        <f t="shared" si="48"/>
        <v>0</v>
      </c>
      <c r="AU90" s="30">
        <f t="shared" si="48"/>
        <v>2.6198999999999999</v>
      </c>
      <c r="AV90" s="30">
        <f t="shared" si="48"/>
        <v>0</v>
      </c>
      <c r="AW90" s="30">
        <f t="shared" si="48"/>
        <v>0</v>
      </c>
      <c r="AX90" s="30">
        <f t="shared" si="48"/>
        <v>0</v>
      </c>
      <c r="AY90" s="30">
        <f t="shared" si="48"/>
        <v>0</v>
      </c>
      <c r="AZ90" s="30">
        <f t="shared" si="48"/>
        <v>0</v>
      </c>
      <c r="BA90" s="30">
        <f t="shared" si="48"/>
        <v>0</v>
      </c>
      <c r="BB90" s="30">
        <f t="shared" si="48"/>
        <v>0</v>
      </c>
      <c r="BC90" s="30">
        <f t="shared" si="48"/>
        <v>5.3434499999999998</v>
      </c>
      <c r="BD90" s="30">
        <f t="shared" si="48"/>
        <v>39.690000000000005</v>
      </c>
      <c r="BE90" s="30">
        <f t="shared" si="48"/>
        <v>0</v>
      </c>
      <c r="BF90" s="30">
        <f t="shared" si="48"/>
        <v>3.8279999999999998</v>
      </c>
      <c r="BG90" s="30">
        <f t="shared" si="48"/>
        <v>0</v>
      </c>
      <c r="BH90" s="30">
        <f t="shared" si="48"/>
        <v>0</v>
      </c>
      <c r="BI90" s="30">
        <f t="shared" si="48"/>
        <v>0</v>
      </c>
      <c r="BJ90" s="30">
        <f t="shared" si="48"/>
        <v>3.42</v>
      </c>
      <c r="BK90" s="30">
        <f t="shared" si="48"/>
        <v>1.1399999999999999</v>
      </c>
      <c r="BL90" s="30">
        <f t="shared" si="48"/>
        <v>0.75900000000000001</v>
      </c>
      <c r="BM90" s="30">
        <f t="shared" si="48"/>
        <v>0</v>
      </c>
      <c r="BN90" s="30">
        <f t="shared" si="48"/>
        <v>0</v>
      </c>
      <c r="BO90" s="30">
        <f t="shared" si="48"/>
        <v>0</v>
      </c>
      <c r="BP90" s="30">
        <f t="shared" si="48"/>
        <v>0.76</v>
      </c>
      <c r="BQ90" s="30">
        <f t="shared" si="48"/>
        <v>0.10400000000000001</v>
      </c>
      <c r="BR90" s="79">
        <f t="shared" ref="BR90" si="49">BR85*BR87</f>
        <v>0</v>
      </c>
      <c r="BS90" s="31">
        <f>SUM(D90:BQ90)</f>
        <v>80.016380000000026</v>
      </c>
      <c r="BT90" s="32">
        <f>BS90/$C$10</f>
        <v>80.016380000000026</v>
      </c>
    </row>
    <row r="92" spans="1:72">
      <c r="J92" s="1">
        <v>46</v>
      </c>
      <c r="K92" t="s">
        <v>0</v>
      </c>
      <c r="AD92" t="s">
        <v>75</v>
      </c>
    </row>
    <row r="93" spans="1:72" ht="15" customHeight="1">
      <c r="A93" s="143"/>
      <c r="B93" s="2" t="s">
        <v>1</v>
      </c>
      <c r="C93" s="138" t="s">
        <v>2</v>
      </c>
      <c r="D93" s="160" t="str">
        <f t="shared" ref="D93:BE93" si="50">D59</f>
        <v>Хлеб пшеничный</v>
      </c>
      <c r="E93" s="160" t="str">
        <f t="shared" si="50"/>
        <v>Хлеб ржано-пшеничный</v>
      </c>
      <c r="F93" s="160" t="str">
        <f t="shared" si="50"/>
        <v>Сахар</v>
      </c>
      <c r="G93" s="160" t="str">
        <f t="shared" si="50"/>
        <v>Чай</v>
      </c>
      <c r="H93" s="160" t="str">
        <f t="shared" si="50"/>
        <v>Какао</v>
      </c>
      <c r="I93" s="160" t="str">
        <f t="shared" si="50"/>
        <v>Кофейный напиток</v>
      </c>
      <c r="J93" s="160" t="str">
        <f t="shared" si="50"/>
        <v>Молоко 2,5%</v>
      </c>
      <c r="K93" s="160" t="str">
        <f t="shared" si="50"/>
        <v>Масло сливочное</v>
      </c>
      <c r="L93" s="160" t="str">
        <f t="shared" si="50"/>
        <v>Сметана 15%</v>
      </c>
      <c r="M93" s="160" t="str">
        <f t="shared" si="50"/>
        <v>Молоко сухое</v>
      </c>
      <c r="N93" s="160" t="str">
        <f t="shared" si="50"/>
        <v>Снежок 2,5 %</v>
      </c>
      <c r="O93" s="160" t="str">
        <f t="shared" si="50"/>
        <v>Творог 5%</v>
      </c>
      <c r="P93" s="160" t="str">
        <f t="shared" si="50"/>
        <v>Молоко сгущенное</v>
      </c>
      <c r="Q93" s="160" t="str">
        <f t="shared" si="50"/>
        <v xml:space="preserve">Джем Сава </v>
      </c>
      <c r="R93" s="160" t="str">
        <f t="shared" si="50"/>
        <v>Сыр</v>
      </c>
      <c r="S93" s="160" t="str">
        <f t="shared" si="50"/>
        <v>Зеленый горошек</v>
      </c>
      <c r="T93" s="160" t="str">
        <f t="shared" si="50"/>
        <v>Кукуруза консервирован.</v>
      </c>
      <c r="U93" s="160" t="str">
        <f t="shared" si="50"/>
        <v>Консервы рыбные</v>
      </c>
      <c r="V93" s="160" t="str">
        <f t="shared" si="50"/>
        <v>Огурцы консервирован.</v>
      </c>
      <c r="W93" s="91"/>
      <c r="X93" s="160" t="str">
        <f t="shared" si="50"/>
        <v>Яйцо</v>
      </c>
      <c r="Y93" s="160" t="str">
        <f t="shared" si="50"/>
        <v>Биолакт</v>
      </c>
      <c r="Z93" s="160" t="str">
        <f t="shared" si="50"/>
        <v>Изюм</v>
      </c>
      <c r="AA93" s="160" t="str">
        <f t="shared" si="50"/>
        <v>Курага</v>
      </c>
      <c r="AB93" s="160" t="str">
        <f t="shared" si="50"/>
        <v>Чернослив</v>
      </c>
      <c r="AC93" s="160" t="str">
        <f t="shared" si="50"/>
        <v>Шиповник</v>
      </c>
      <c r="AD93" s="160" t="str">
        <f t="shared" si="50"/>
        <v>Сухофрукты</v>
      </c>
      <c r="AE93" s="160" t="str">
        <f t="shared" si="50"/>
        <v>Ягода свежемороженная</v>
      </c>
      <c r="AF93" s="160" t="str">
        <f t="shared" si="50"/>
        <v>Апельсин</v>
      </c>
      <c r="AG93" s="160" t="str">
        <f t="shared" si="50"/>
        <v xml:space="preserve">Банан   </v>
      </c>
      <c r="AH93" s="160" t="str">
        <f t="shared" si="50"/>
        <v>Лимон</v>
      </c>
      <c r="AI93" s="160" t="str">
        <f t="shared" si="50"/>
        <v>Яблоко</v>
      </c>
      <c r="AJ93" s="160" t="str">
        <f t="shared" si="50"/>
        <v>Кисель</v>
      </c>
      <c r="AK93" s="160" t="str">
        <f t="shared" si="50"/>
        <v xml:space="preserve">Сок </v>
      </c>
      <c r="AL93" s="160" t="str">
        <f t="shared" si="50"/>
        <v>Макаронные изделия</v>
      </c>
      <c r="AM93" s="160" t="str">
        <f t="shared" si="50"/>
        <v>Мука</v>
      </c>
      <c r="AN93" s="160" t="str">
        <f t="shared" si="50"/>
        <v>Дрожжи</v>
      </c>
      <c r="AO93" s="160" t="str">
        <f t="shared" si="50"/>
        <v>Печенье</v>
      </c>
      <c r="AP93" s="160" t="str">
        <f t="shared" si="50"/>
        <v>Пряники</v>
      </c>
      <c r="AQ93" s="160" t="str">
        <f t="shared" si="50"/>
        <v>Вафли</v>
      </c>
      <c r="AR93" s="160" t="str">
        <f t="shared" si="50"/>
        <v>Конфеты</v>
      </c>
      <c r="AS93" s="160" t="str">
        <f t="shared" si="50"/>
        <v>Повидло Сава</v>
      </c>
      <c r="AT93" s="160" t="str">
        <f t="shared" si="50"/>
        <v>Крупа геркулес</v>
      </c>
      <c r="AU93" s="160" t="str">
        <f t="shared" si="50"/>
        <v>Крупа горох</v>
      </c>
      <c r="AV93" s="160" t="str">
        <f t="shared" si="50"/>
        <v>Крупа гречневая</v>
      </c>
      <c r="AW93" s="160" t="str">
        <f t="shared" si="50"/>
        <v>Крупа кукурузная</v>
      </c>
      <c r="AX93" s="160" t="str">
        <f t="shared" si="50"/>
        <v>Крупа манная</v>
      </c>
      <c r="AY93" s="160" t="str">
        <f t="shared" si="50"/>
        <v>Крупа перловая</v>
      </c>
      <c r="AZ93" s="160" t="str">
        <f t="shared" si="50"/>
        <v>Крупа пшеничная</v>
      </c>
      <c r="BA93" s="160" t="str">
        <f t="shared" si="50"/>
        <v>Крупа пшено</v>
      </c>
      <c r="BB93" s="160" t="str">
        <f t="shared" si="50"/>
        <v>Крупа ячневая</v>
      </c>
      <c r="BC93" s="160" t="str">
        <f t="shared" si="50"/>
        <v>Рис</v>
      </c>
      <c r="BD93" s="160" t="str">
        <f t="shared" si="50"/>
        <v>Цыпленок бройлер</v>
      </c>
      <c r="BE93" s="160" t="str">
        <f t="shared" si="50"/>
        <v>Филе куриное</v>
      </c>
      <c r="BF93" s="160" t="str">
        <f>BF59</f>
        <v>Фарш говяжий</v>
      </c>
      <c r="BG93" s="160" t="str">
        <f>BG59</f>
        <v>Печень куриная</v>
      </c>
      <c r="BH93" s="160" t="str">
        <f t="shared" ref="BH93:BR93" si="51">BH59</f>
        <v>Филе минтая</v>
      </c>
      <c r="BI93" s="160" t="str">
        <f t="shared" si="51"/>
        <v>Филе сельди слабосол.</v>
      </c>
      <c r="BJ93" s="160" t="str">
        <f t="shared" si="51"/>
        <v>Картофель</v>
      </c>
      <c r="BK93" s="160" t="str">
        <f t="shared" si="51"/>
        <v>Морковь</v>
      </c>
      <c r="BL93" s="160" t="str">
        <f t="shared" si="51"/>
        <v>Лук</v>
      </c>
      <c r="BM93" s="160" t="str">
        <f t="shared" si="51"/>
        <v>Капуста</v>
      </c>
      <c r="BN93" s="160" t="str">
        <f t="shared" si="51"/>
        <v>Свекла</v>
      </c>
      <c r="BO93" s="160" t="str">
        <f t="shared" si="51"/>
        <v>Томатная паста</v>
      </c>
      <c r="BP93" s="160" t="str">
        <f t="shared" si="51"/>
        <v>Масло растительное</v>
      </c>
      <c r="BQ93" s="160" t="str">
        <f t="shared" si="51"/>
        <v>Соль</v>
      </c>
      <c r="BR93" s="140" t="str">
        <f t="shared" si="51"/>
        <v>Лимонная кислота</v>
      </c>
      <c r="BS93" s="161" t="s">
        <v>3</v>
      </c>
      <c r="BT93" s="162" t="s">
        <v>4</v>
      </c>
    </row>
    <row r="94" spans="1:72" ht="36" customHeight="1">
      <c r="A94" s="144"/>
      <c r="B94" s="3" t="s">
        <v>5</v>
      </c>
      <c r="C94" s="139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91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  <c r="AM94" s="160"/>
      <c r="AN94" s="160"/>
      <c r="AO94" s="160"/>
      <c r="AP94" s="160"/>
      <c r="AQ94" s="160"/>
      <c r="AR94" s="160"/>
      <c r="AS94" s="160"/>
      <c r="AT94" s="160"/>
      <c r="AU94" s="160"/>
      <c r="AV94" s="160"/>
      <c r="AW94" s="160"/>
      <c r="AX94" s="160"/>
      <c r="AY94" s="160"/>
      <c r="AZ94" s="160"/>
      <c r="BA94" s="160"/>
      <c r="BB94" s="160"/>
      <c r="BC94" s="160"/>
      <c r="BD94" s="160"/>
      <c r="BE94" s="160"/>
      <c r="BF94" s="160"/>
      <c r="BG94" s="160"/>
      <c r="BH94" s="160"/>
      <c r="BI94" s="160"/>
      <c r="BJ94" s="160"/>
      <c r="BK94" s="160"/>
      <c r="BL94" s="160"/>
      <c r="BM94" s="160"/>
      <c r="BN94" s="160"/>
      <c r="BO94" s="160"/>
      <c r="BP94" s="160"/>
      <c r="BQ94" s="160"/>
      <c r="BR94" s="140"/>
      <c r="BS94" s="161"/>
      <c r="BT94" s="162"/>
    </row>
    <row r="95" spans="1:72">
      <c r="A95" s="163" t="s">
        <v>16</v>
      </c>
      <c r="B95" s="4" t="str">
        <f>B27</f>
        <v>Компот из свежемороженных ягод</v>
      </c>
      <c r="C95" s="148">
        <f>$E$7</f>
        <v>1</v>
      </c>
      <c r="D95" s="4">
        <f>D27</f>
        <v>0</v>
      </c>
      <c r="E95" s="4">
        <f t="shared" ref="E95:BQ98" si="52">E27</f>
        <v>0</v>
      </c>
      <c r="F95" s="4">
        <f t="shared" si="52"/>
        <v>1.4E-2</v>
      </c>
      <c r="G95" s="4">
        <f t="shared" si="52"/>
        <v>0</v>
      </c>
      <c r="H95" s="4">
        <f t="shared" si="52"/>
        <v>0</v>
      </c>
      <c r="I95" s="4">
        <f t="shared" si="52"/>
        <v>0</v>
      </c>
      <c r="J95" s="4">
        <f t="shared" si="52"/>
        <v>0</v>
      </c>
      <c r="K95" s="4">
        <f t="shared" si="52"/>
        <v>0</v>
      </c>
      <c r="L95" s="4">
        <f t="shared" si="52"/>
        <v>0</v>
      </c>
      <c r="M95" s="4">
        <f t="shared" si="52"/>
        <v>0</v>
      </c>
      <c r="N95" s="4">
        <f t="shared" si="52"/>
        <v>0</v>
      </c>
      <c r="O95" s="4">
        <f t="shared" si="52"/>
        <v>0</v>
      </c>
      <c r="P95" s="4">
        <f t="shared" si="52"/>
        <v>0</v>
      </c>
      <c r="Q95" s="4">
        <f t="shared" si="52"/>
        <v>0</v>
      </c>
      <c r="R95" s="4">
        <f t="shared" si="52"/>
        <v>0</v>
      </c>
      <c r="S95" s="4">
        <f t="shared" si="52"/>
        <v>0</v>
      </c>
      <c r="T95" s="4">
        <f t="shared" si="52"/>
        <v>0</v>
      </c>
      <c r="U95" s="4">
        <f t="shared" si="52"/>
        <v>0</v>
      </c>
      <c r="V95" s="4">
        <f t="shared" si="52"/>
        <v>0</v>
      </c>
      <c r="W95" s="4">
        <f>W27</f>
        <v>0</v>
      </c>
      <c r="X95" s="4">
        <f t="shared" si="52"/>
        <v>0</v>
      </c>
      <c r="Y95" s="4">
        <f t="shared" si="52"/>
        <v>0</v>
      </c>
      <c r="Z95" s="4">
        <f t="shared" si="52"/>
        <v>0</v>
      </c>
      <c r="AA95" s="4">
        <f t="shared" si="52"/>
        <v>0</v>
      </c>
      <c r="AB95" s="4">
        <f t="shared" si="52"/>
        <v>0</v>
      </c>
      <c r="AC95" s="4">
        <f t="shared" si="52"/>
        <v>0</v>
      </c>
      <c r="AD95" s="4">
        <f t="shared" si="52"/>
        <v>0</v>
      </c>
      <c r="AE95" s="4">
        <f t="shared" si="52"/>
        <v>1.7999999999999999E-2</v>
      </c>
      <c r="AF95" s="4">
        <f t="shared" si="52"/>
        <v>0</v>
      </c>
      <c r="AG95" s="4">
        <f t="shared" si="52"/>
        <v>0</v>
      </c>
      <c r="AH95" s="4">
        <f t="shared" si="52"/>
        <v>0</v>
      </c>
      <c r="AI95" s="4">
        <f t="shared" si="52"/>
        <v>0</v>
      </c>
      <c r="AJ95" s="4">
        <f t="shared" si="52"/>
        <v>0</v>
      </c>
      <c r="AK95" s="4">
        <f t="shared" si="52"/>
        <v>0</v>
      </c>
      <c r="AL95" s="4">
        <f t="shared" si="52"/>
        <v>0</v>
      </c>
      <c r="AM95" s="4">
        <f t="shared" si="52"/>
        <v>0</v>
      </c>
      <c r="AN95" s="4">
        <f t="shared" si="52"/>
        <v>0</v>
      </c>
      <c r="AO95" s="4">
        <f t="shared" si="52"/>
        <v>0</v>
      </c>
      <c r="AP95" s="4">
        <f t="shared" si="52"/>
        <v>0</v>
      </c>
      <c r="AQ95" s="4">
        <f t="shared" si="52"/>
        <v>0</v>
      </c>
      <c r="AR95" s="4">
        <f t="shared" si="52"/>
        <v>0</v>
      </c>
      <c r="AS95" s="4">
        <f t="shared" si="52"/>
        <v>0</v>
      </c>
      <c r="AT95" s="4">
        <f t="shared" si="52"/>
        <v>0</v>
      </c>
      <c r="AU95" s="4">
        <f t="shared" si="52"/>
        <v>0</v>
      </c>
      <c r="AV95" s="4">
        <f t="shared" si="52"/>
        <v>0</v>
      </c>
      <c r="AW95" s="4">
        <f t="shared" si="52"/>
        <v>0</v>
      </c>
      <c r="AX95" s="4">
        <f t="shared" si="52"/>
        <v>0</v>
      </c>
      <c r="AY95" s="4">
        <f t="shared" si="52"/>
        <v>0</v>
      </c>
      <c r="AZ95" s="4">
        <f t="shared" si="52"/>
        <v>0</v>
      </c>
      <c r="BA95" s="4">
        <f t="shared" si="52"/>
        <v>0</v>
      </c>
      <c r="BB95" s="4">
        <f t="shared" si="52"/>
        <v>0</v>
      </c>
      <c r="BC95" s="4">
        <f t="shared" si="52"/>
        <v>0</v>
      </c>
      <c r="BD95" s="4">
        <f t="shared" si="52"/>
        <v>0</v>
      </c>
      <c r="BE95" s="4">
        <f t="shared" si="52"/>
        <v>0</v>
      </c>
      <c r="BF95" s="4">
        <f t="shared" si="52"/>
        <v>0</v>
      </c>
      <c r="BG95" s="4">
        <f t="shared" si="52"/>
        <v>0</v>
      </c>
      <c r="BH95" s="4">
        <f t="shared" si="52"/>
        <v>0</v>
      </c>
      <c r="BI95" s="4">
        <f t="shared" si="52"/>
        <v>0</v>
      </c>
      <c r="BJ95" s="4">
        <f t="shared" si="52"/>
        <v>0</v>
      </c>
      <c r="BK95" s="4">
        <f t="shared" si="52"/>
        <v>0</v>
      </c>
      <c r="BL95" s="4">
        <f t="shared" si="52"/>
        <v>0</v>
      </c>
      <c r="BM95" s="4">
        <f t="shared" si="52"/>
        <v>0</v>
      </c>
      <c r="BN95" s="4">
        <f t="shared" si="52"/>
        <v>0</v>
      </c>
      <c r="BO95" s="4">
        <f t="shared" si="52"/>
        <v>0</v>
      </c>
      <c r="BP95" s="4">
        <f t="shared" si="52"/>
        <v>0</v>
      </c>
      <c r="BQ95" s="4">
        <f t="shared" si="52"/>
        <v>0</v>
      </c>
      <c r="BR95" s="74">
        <f t="shared" ref="BR95:BR99" si="53">BR27</f>
        <v>0</v>
      </c>
    </row>
    <row r="96" spans="1:72">
      <c r="A96" s="163"/>
      <c r="B96" s="4" t="str">
        <f>B28</f>
        <v>Бутерброд со сгущенным молоком</v>
      </c>
      <c r="C96" s="149"/>
      <c r="D96" s="4">
        <f>D28</f>
        <v>0.03</v>
      </c>
      <c r="E96" s="4">
        <f t="shared" si="52"/>
        <v>0</v>
      </c>
      <c r="F96" s="4">
        <f t="shared" si="52"/>
        <v>0</v>
      </c>
      <c r="G96" s="4">
        <f t="shared" si="52"/>
        <v>0</v>
      </c>
      <c r="H96" s="4">
        <f t="shared" si="52"/>
        <v>0</v>
      </c>
      <c r="I96" s="4">
        <f t="shared" si="52"/>
        <v>0</v>
      </c>
      <c r="J96" s="4">
        <f t="shared" si="52"/>
        <v>0</v>
      </c>
      <c r="K96" s="4">
        <f t="shared" si="52"/>
        <v>0</v>
      </c>
      <c r="L96" s="4">
        <f t="shared" si="52"/>
        <v>0</v>
      </c>
      <c r="M96" s="4">
        <f t="shared" si="52"/>
        <v>0</v>
      </c>
      <c r="N96" s="4">
        <f t="shared" si="52"/>
        <v>0</v>
      </c>
      <c r="O96" s="4">
        <f t="shared" si="52"/>
        <v>0</v>
      </c>
      <c r="P96" s="4">
        <f t="shared" si="52"/>
        <v>1.4999999999999999E-2</v>
      </c>
      <c r="Q96" s="4">
        <f t="shared" si="52"/>
        <v>0</v>
      </c>
      <c r="R96" s="4">
        <f t="shared" si="52"/>
        <v>0</v>
      </c>
      <c r="S96" s="4">
        <f t="shared" si="52"/>
        <v>0</v>
      </c>
      <c r="T96" s="4">
        <f t="shared" si="52"/>
        <v>0</v>
      </c>
      <c r="U96" s="4">
        <f t="shared" si="52"/>
        <v>0</v>
      </c>
      <c r="V96" s="4">
        <f t="shared" si="52"/>
        <v>0</v>
      </c>
      <c r="W96" s="4">
        <f>W28</f>
        <v>0</v>
      </c>
      <c r="X96" s="4">
        <f t="shared" si="52"/>
        <v>0</v>
      </c>
      <c r="Y96" s="4">
        <f t="shared" si="52"/>
        <v>0</v>
      </c>
      <c r="Z96" s="4">
        <f t="shared" si="52"/>
        <v>0</v>
      </c>
      <c r="AA96" s="4">
        <f t="shared" si="52"/>
        <v>0</v>
      </c>
      <c r="AB96" s="4">
        <f t="shared" si="52"/>
        <v>0</v>
      </c>
      <c r="AC96" s="4">
        <f t="shared" si="52"/>
        <v>0</v>
      </c>
      <c r="AD96" s="4">
        <f t="shared" si="52"/>
        <v>0</v>
      </c>
      <c r="AE96" s="4">
        <f t="shared" si="52"/>
        <v>0</v>
      </c>
      <c r="AF96" s="4">
        <f t="shared" si="52"/>
        <v>0</v>
      </c>
      <c r="AG96" s="4">
        <f t="shared" si="52"/>
        <v>0</v>
      </c>
      <c r="AH96" s="4">
        <f t="shared" si="52"/>
        <v>0</v>
      </c>
      <c r="AI96" s="4">
        <f t="shared" si="52"/>
        <v>0</v>
      </c>
      <c r="AJ96" s="4">
        <f t="shared" si="52"/>
        <v>0</v>
      </c>
      <c r="AK96" s="4">
        <f t="shared" si="52"/>
        <v>0</v>
      </c>
      <c r="AL96" s="4">
        <f t="shared" si="52"/>
        <v>0</v>
      </c>
      <c r="AM96" s="4">
        <f t="shared" si="52"/>
        <v>0</v>
      </c>
      <c r="AN96" s="4">
        <f t="shared" si="52"/>
        <v>0</v>
      </c>
      <c r="AO96" s="4">
        <f t="shared" si="52"/>
        <v>0</v>
      </c>
      <c r="AP96" s="4">
        <f t="shared" si="52"/>
        <v>0</v>
      </c>
      <c r="AQ96" s="4">
        <f t="shared" si="52"/>
        <v>0</v>
      </c>
      <c r="AR96" s="4">
        <f t="shared" si="52"/>
        <v>0</v>
      </c>
      <c r="AS96" s="4">
        <f t="shared" si="52"/>
        <v>0</v>
      </c>
      <c r="AT96" s="4">
        <f t="shared" si="52"/>
        <v>0</v>
      </c>
      <c r="AU96" s="4">
        <f t="shared" si="52"/>
        <v>0</v>
      </c>
      <c r="AV96" s="4">
        <f t="shared" si="52"/>
        <v>0</v>
      </c>
      <c r="AW96" s="4">
        <f t="shared" si="52"/>
        <v>0</v>
      </c>
      <c r="AX96" s="4">
        <f t="shared" si="52"/>
        <v>0</v>
      </c>
      <c r="AY96" s="4">
        <f t="shared" si="52"/>
        <v>0</v>
      </c>
      <c r="AZ96" s="4">
        <f t="shared" si="52"/>
        <v>0</v>
      </c>
      <c r="BA96" s="4">
        <f t="shared" si="52"/>
        <v>0</v>
      </c>
      <c r="BB96" s="4">
        <f t="shared" si="52"/>
        <v>0</v>
      </c>
      <c r="BC96" s="4">
        <f t="shared" si="52"/>
        <v>0</v>
      </c>
      <c r="BD96" s="4">
        <f t="shared" si="52"/>
        <v>0</v>
      </c>
      <c r="BE96" s="4">
        <f t="shared" si="52"/>
        <v>0</v>
      </c>
      <c r="BF96" s="4">
        <f t="shared" si="52"/>
        <v>0</v>
      </c>
      <c r="BG96" s="4">
        <f t="shared" si="52"/>
        <v>0</v>
      </c>
      <c r="BH96" s="4">
        <f t="shared" si="52"/>
        <v>0</v>
      </c>
      <c r="BI96" s="4">
        <f t="shared" si="52"/>
        <v>0</v>
      </c>
      <c r="BJ96" s="4">
        <f t="shared" si="52"/>
        <v>0</v>
      </c>
      <c r="BK96" s="4">
        <f t="shared" si="52"/>
        <v>0</v>
      </c>
      <c r="BL96" s="4">
        <f t="shared" si="52"/>
        <v>0</v>
      </c>
      <c r="BM96" s="4">
        <f t="shared" si="52"/>
        <v>0</v>
      </c>
      <c r="BN96" s="4">
        <f t="shared" si="52"/>
        <v>0</v>
      </c>
      <c r="BO96" s="4">
        <f t="shared" si="52"/>
        <v>0</v>
      </c>
      <c r="BP96" s="4">
        <f t="shared" si="52"/>
        <v>0</v>
      </c>
      <c r="BQ96" s="4">
        <f t="shared" si="52"/>
        <v>0</v>
      </c>
      <c r="BR96" s="74">
        <f t="shared" si="53"/>
        <v>0</v>
      </c>
    </row>
    <row r="97" spans="1:72">
      <c r="A97" s="163"/>
      <c r="B97" s="4"/>
      <c r="C97" s="149"/>
      <c r="D97" s="4">
        <f>D29</f>
        <v>0</v>
      </c>
      <c r="E97" s="4">
        <f t="shared" si="52"/>
        <v>0</v>
      </c>
      <c r="F97" s="4">
        <f t="shared" si="52"/>
        <v>0</v>
      </c>
      <c r="G97" s="4">
        <f t="shared" si="52"/>
        <v>0</v>
      </c>
      <c r="H97" s="4">
        <f t="shared" si="52"/>
        <v>0</v>
      </c>
      <c r="I97" s="4">
        <f t="shared" si="52"/>
        <v>0</v>
      </c>
      <c r="J97" s="4">
        <f t="shared" si="52"/>
        <v>0</v>
      </c>
      <c r="K97" s="4">
        <f t="shared" si="52"/>
        <v>0</v>
      </c>
      <c r="L97" s="4">
        <f t="shared" si="52"/>
        <v>0</v>
      </c>
      <c r="M97" s="4">
        <f t="shared" si="52"/>
        <v>0</v>
      </c>
      <c r="N97" s="4">
        <f t="shared" si="52"/>
        <v>0</v>
      </c>
      <c r="O97" s="4">
        <f t="shared" si="52"/>
        <v>0</v>
      </c>
      <c r="P97" s="4">
        <f t="shared" si="52"/>
        <v>0</v>
      </c>
      <c r="Q97" s="4">
        <f t="shared" si="52"/>
        <v>0</v>
      </c>
      <c r="R97" s="4">
        <f t="shared" si="52"/>
        <v>0</v>
      </c>
      <c r="S97" s="4">
        <f t="shared" si="52"/>
        <v>0</v>
      </c>
      <c r="T97" s="4">
        <f t="shared" si="52"/>
        <v>0</v>
      </c>
      <c r="U97" s="4">
        <f t="shared" si="52"/>
        <v>0</v>
      </c>
      <c r="V97" s="4">
        <f t="shared" si="52"/>
        <v>0</v>
      </c>
      <c r="W97" s="4">
        <f>W29</f>
        <v>0</v>
      </c>
      <c r="X97" s="4">
        <f t="shared" si="52"/>
        <v>0</v>
      </c>
      <c r="Y97" s="4">
        <f t="shared" si="52"/>
        <v>0</v>
      </c>
      <c r="Z97" s="4">
        <f t="shared" si="52"/>
        <v>0</v>
      </c>
      <c r="AA97" s="4">
        <f t="shared" si="52"/>
        <v>0</v>
      </c>
      <c r="AB97" s="4">
        <f t="shared" si="52"/>
        <v>0</v>
      </c>
      <c r="AC97" s="4">
        <f t="shared" si="52"/>
        <v>0</v>
      </c>
      <c r="AD97" s="4">
        <f t="shared" si="52"/>
        <v>0</v>
      </c>
      <c r="AE97" s="4">
        <f t="shared" si="52"/>
        <v>0</v>
      </c>
      <c r="AF97" s="4">
        <f t="shared" si="52"/>
        <v>0</v>
      </c>
      <c r="AG97" s="4">
        <f t="shared" si="52"/>
        <v>0.16700000000000001</v>
      </c>
      <c r="AH97" s="4">
        <f t="shared" si="52"/>
        <v>0</v>
      </c>
      <c r="AI97" s="4">
        <f t="shared" si="52"/>
        <v>0</v>
      </c>
      <c r="AJ97" s="4">
        <f t="shared" si="52"/>
        <v>0</v>
      </c>
      <c r="AK97" s="4">
        <f t="shared" si="52"/>
        <v>0</v>
      </c>
      <c r="AL97" s="4">
        <f t="shared" si="52"/>
        <v>0</v>
      </c>
      <c r="AM97" s="4">
        <f t="shared" si="52"/>
        <v>0</v>
      </c>
      <c r="AN97" s="4">
        <f t="shared" si="52"/>
        <v>0</v>
      </c>
      <c r="AO97" s="4">
        <f t="shared" si="52"/>
        <v>0</v>
      </c>
      <c r="AP97" s="4">
        <f t="shared" si="52"/>
        <v>0</v>
      </c>
      <c r="AQ97" s="4">
        <f t="shared" si="52"/>
        <v>0</v>
      </c>
      <c r="AR97" s="4">
        <f t="shared" si="52"/>
        <v>0</v>
      </c>
      <c r="AS97" s="4">
        <f t="shared" si="52"/>
        <v>0</v>
      </c>
      <c r="AT97" s="4">
        <f t="shared" si="52"/>
        <v>0</v>
      </c>
      <c r="AU97" s="4">
        <f t="shared" si="52"/>
        <v>0</v>
      </c>
      <c r="AV97" s="4">
        <f t="shared" si="52"/>
        <v>0</v>
      </c>
      <c r="AW97" s="4">
        <f t="shared" si="52"/>
        <v>0</v>
      </c>
      <c r="AX97" s="4">
        <f t="shared" si="52"/>
        <v>0</v>
      </c>
      <c r="AY97" s="4">
        <f t="shared" si="52"/>
        <v>0</v>
      </c>
      <c r="AZ97" s="4">
        <f t="shared" si="52"/>
        <v>0</v>
      </c>
      <c r="BA97" s="4">
        <f t="shared" si="52"/>
        <v>0</v>
      </c>
      <c r="BB97" s="4">
        <f t="shared" si="52"/>
        <v>0</v>
      </c>
      <c r="BC97" s="4">
        <f t="shared" si="52"/>
        <v>0</v>
      </c>
      <c r="BD97" s="4">
        <f t="shared" si="52"/>
        <v>0</v>
      </c>
      <c r="BE97" s="4">
        <f t="shared" si="52"/>
        <v>0</v>
      </c>
      <c r="BF97" s="4">
        <f t="shared" si="52"/>
        <v>0</v>
      </c>
      <c r="BG97" s="4">
        <f t="shared" si="52"/>
        <v>0</v>
      </c>
      <c r="BH97" s="4">
        <f t="shared" si="52"/>
        <v>0</v>
      </c>
      <c r="BI97" s="4">
        <f t="shared" si="52"/>
        <v>0</v>
      </c>
      <c r="BJ97" s="4">
        <f t="shared" si="52"/>
        <v>0</v>
      </c>
      <c r="BK97" s="4">
        <f t="shared" si="52"/>
        <v>0</v>
      </c>
      <c r="BL97" s="4">
        <f t="shared" si="52"/>
        <v>0</v>
      </c>
      <c r="BM97" s="4">
        <f t="shared" si="52"/>
        <v>0</v>
      </c>
      <c r="BN97" s="4">
        <f t="shared" si="52"/>
        <v>0</v>
      </c>
      <c r="BO97" s="4">
        <f t="shared" si="52"/>
        <v>0</v>
      </c>
      <c r="BP97" s="4">
        <f t="shared" si="52"/>
        <v>0</v>
      </c>
      <c r="BQ97" s="4">
        <f t="shared" si="52"/>
        <v>0</v>
      </c>
      <c r="BR97" s="74">
        <f t="shared" si="53"/>
        <v>0</v>
      </c>
    </row>
    <row r="98" spans="1:72">
      <c r="A98" s="163"/>
      <c r="B98" s="4"/>
      <c r="C98" s="149"/>
      <c r="D98" s="4">
        <f>D30</f>
        <v>0</v>
      </c>
      <c r="E98" s="4">
        <f t="shared" si="52"/>
        <v>0</v>
      </c>
      <c r="F98" s="4">
        <f t="shared" si="52"/>
        <v>0</v>
      </c>
      <c r="G98" s="4">
        <f t="shared" si="52"/>
        <v>0</v>
      </c>
      <c r="H98" s="4">
        <f t="shared" si="52"/>
        <v>0</v>
      </c>
      <c r="I98" s="4">
        <f t="shared" si="52"/>
        <v>0</v>
      </c>
      <c r="J98" s="4">
        <f t="shared" si="52"/>
        <v>0</v>
      </c>
      <c r="K98" s="4">
        <f t="shared" si="52"/>
        <v>0</v>
      </c>
      <c r="L98" s="4">
        <f t="shared" si="52"/>
        <v>0</v>
      </c>
      <c r="M98" s="4">
        <f t="shared" si="52"/>
        <v>0</v>
      </c>
      <c r="N98" s="4">
        <f t="shared" si="52"/>
        <v>0</v>
      </c>
      <c r="O98" s="4">
        <f t="shared" si="52"/>
        <v>0</v>
      </c>
      <c r="P98" s="4">
        <f t="shared" si="52"/>
        <v>0</v>
      </c>
      <c r="Q98" s="4">
        <f t="shared" si="52"/>
        <v>0</v>
      </c>
      <c r="R98" s="4">
        <f t="shared" si="52"/>
        <v>0</v>
      </c>
      <c r="S98" s="4">
        <f t="shared" si="52"/>
        <v>0</v>
      </c>
      <c r="T98" s="4">
        <f t="shared" si="52"/>
        <v>0</v>
      </c>
      <c r="U98" s="4">
        <f t="shared" si="52"/>
        <v>0</v>
      </c>
      <c r="V98" s="4">
        <f t="shared" si="52"/>
        <v>0</v>
      </c>
      <c r="W98" s="4">
        <f>W30</f>
        <v>0</v>
      </c>
      <c r="X98" s="4">
        <f t="shared" si="52"/>
        <v>0</v>
      </c>
      <c r="Y98" s="4">
        <f t="shared" si="52"/>
        <v>0</v>
      </c>
      <c r="Z98" s="4">
        <f t="shared" si="52"/>
        <v>0</v>
      </c>
      <c r="AA98" s="4">
        <f t="shared" si="52"/>
        <v>0</v>
      </c>
      <c r="AB98" s="4">
        <f t="shared" si="52"/>
        <v>0</v>
      </c>
      <c r="AC98" s="4">
        <f t="shared" si="52"/>
        <v>0</v>
      </c>
      <c r="AD98" s="4">
        <f t="shared" si="52"/>
        <v>0</v>
      </c>
      <c r="AE98" s="4">
        <f t="shared" si="52"/>
        <v>0</v>
      </c>
      <c r="AF98" s="4">
        <f t="shared" si="52"/>
        <v>0</v>
      </c>
      <c r="AG98" s="4">
        <f t="shared" si="52"/>
        <v>0</v>
      </c>
      <c r="AH98" s="4">
        <f t="shared" si="52"/>
        <v>0</v>
      </c>
      <c r="AI98" s="4">
        <f t="shared" si="52"/>
        <v>0</v>
      </c>
      <c r="AJ98" s="4">
        <f t="shared" si="52"/>
        <v>0</v>
      </c>
      <c r="AK98" s="4">
        <f t="shared" si="52"/>
        <v>0</v>
      </c>
      <c r="AL98" s="4">
        <f t="shared" si="52"/>
        <v>0</v>
      </c>
      <c r="AM98" s="4">
        <f t="shared" si="52"/>
        <v>0</v>
      </c>
      <c r="AN98" s="4">
        <f t="shared" si="52"/>
        <v>0</v>
      </c>
      <c r="AO98" s="4">
        <f t="shared" si="52"/>
        <v>0</v>
      </c>
      <c r="AP98" s="4">
        <f t="shared" si="52"/>
        <v>0</v>
      </c>
      <c r="AQ98" s="4">
        <f t="shared" si="52"/>
        <v>0</v>
      </c>
      <c r="AR98" s="4">
        <f t="shared" si="52"/>
        <v>0</v>
      </c>
      <c r="AS98" s="4">
        <f t="shared" si="52"/>
        <v>0</v>
      </c>
      <c r="AT98" s="4">
        <f t="shared" si="52"/>
        <v>0</v>
      </c>
      <c r="AU98" s="4">
        <f t="shared" si="52"/>
        <v>0</v>
      </c>
      <c r="AV98" s="4">
        <f t="shared" si="52"/>
        <v>0</v>
      </c>
      <c r="AW98" s="4">
        <f t="shared" si="52"/>
        <v>0</v>
      </c>
      <c r="AX98" s="4">
        <f t="shared" si="52"/>
        <v>0</v>
      </c>
      <c r="AY98" s="4">
        <f t="shared" si="52"/>
        <v>0</v>
      </c>
      <c r="AZ98" s="4">
        <f t="shared" si="52"/>
        <v>0</v>
      </c>
      <c r="BA98" s="4">
        <f t="shared" si="52"/>
        <v>0</v>
      </c>
      <c r="BB98" s="4">
        <f t="shared" si="52"/>
        <v>0</v>
      </c>
      <c r="BC98" s="4">
        <f t="shared" si="52"/>
        <v>0</v>
      </c>
      <c r="BD98" s="4">
        <f t="shared" si="52"/>
        <v>0</v>
      </c>
      <c r="BE98" s="4">
        <f t="shared" si="52"/>
        <v>0</v>
      </c>
      <c r="BF98" s="4">
        <f t="shared" si="52"/>
        <v>0</v>
      </c>
      <c r="BG98" s="4">
        <f t="shared" si="52"/>
        <v>0</v>
      </c>
      <c r="BH98" s="4">
        <f t="shared" si="52"/>
        <v>0</v>
      </c>
      <c r="BI98" s="4">
        <f t="shared" si="52"/>
        <v>0</v>
      </c>
      <c r="BJ98" s="4">
        <f t="shared" si="52"/>
        <v>0</v>
      </c>
      <c r="BK98" s="4">
        <f t="shared" si="52"/>
        <v>0</v>
      </c>
      <c r="BL98" s="4">
        <f t="shared" si="52"/>
        <v>0</v>
      </c>
      <c r="BM98" s="4">
        <f t="shared" si="52"/>
        <v>0</v>
      </c>
      <c r="BN98" s="4">
        <f t="shared" si="52"/>
        <v>0</v>
      </c>
      <c r="BO98" s="4">
        <f t="shared" si="52"/>
        <v>0</v>
      </c>
      <c r="BP98" s="4">
        <f t="shared" si="52"/>
        <v>0</v>
      </c>
      <c r="BQ98" s="4">
        <f t="shared" ref="BQ98" si="54">BQ30</f>
        <v>0</v>
      </c>
      <c r="BR98" s="74">
        <f t="shared" si="53"/>
        <v>0</v>
      </c>
    </row>
    <row r="99" spans="1:72">
      <c r="A99" s="163"/>
      <c r="B99" s="4"/>
      <c r="C99" s="150"/>
      <c r="D99" s="4">
        <f>D31</f>
        <v>0</v>
      </c>
      <c r="E99" s="4">
        <f t="shared" ref="E99:BQ99" si="55">E31</f>
        <v>0</v>
      </c>
      <c r="F99" s="4">
        <f t="shared" si="55"/>
        <v>0</v>
      </c>
      <c r="G99" s="4">
        <f t="shared" si="55"/>
        <v>0</v>
      </c>
      <c r="H99" s="4">
        <f t="shared" si="55"/>
        <v>0</v>
      </c>
      <c r="I99" s="4">
        <f t="shared" si="55"/>
        <v>0</v>
      </c>
      <c r="J99" s="4">
        <f t="shared" si="55"/>
        <v>0</v>
      </c>
      <c r="K99" s="4">
        <f t="shared" si="55"/>
        <v>0</v>
      </c>
      <c r="L99" s="4">
        <f t="shared" si="55"/>
        <v>0</v>
      </c>
      <c r="M99" s="4">
        <f t="shared" si="55"/>
        <v>0</v>
      </c>
      <c r="N99" s="4">
        <f t="shared" si="55"/>
        <v>0</v>
      </c>
      <c r="O99" s="4">
        <f t="shared" si="55"/>
        <v>0</v>
      </c>
      <c r="P99" s="4">
        <f t="shared" si="55"/>
        <v>0</v>
      </c>
      <c r="Q99" s="4">
        <f t="shared" si="55"/>
        <v>0</v>
      </c>
      <c r="R99" s="4">
        <f t="shared" si="55"/>
        <v>0</v>
      </c>
      <c r="S99" s="4">
        <f t="shared" si="55"/>
        <v>0</v>
      </c>
      <c r="T99" s="4">
        <f t="shared" si="55"/>
        <v>0</v>
      </c>
      <c r="U99" s="4">
        <f t="shared" si="55"/>
        <v>0</v>
      </c>
      <c r="V99" s="4">
        <f t="shared" si="55"/>
        <v>0</v>
      </c>
      <c r="W99" s="4">
        <f>W31</f>
        <v>0</v>
      </c>
      <c r="X99" s="4">
        <f t="shared" si="55"/>
        <v>0</v>
      </c>
      <c r="Y99" s="4">
        <f t="shared" si="55"/>
        <v>0</v>
      </c>
      <c r="Z99" s="4">
        <f t="shared" si="55"/>
        <v>0</v>
      </c>
      <c r="AA99" s="4">
        <f t="shared" si="55"/>
        <v>0</v>
      </c>
      <c r="AB99" s="4">
        <f t="shared" si="55"/>
        <v>0</v>
      </c>
      <c r="AC99" s="4">
        <f t="shared" si="55"/>
        <v>0</v>
      </c>
      <c r="AD99" s="4">
        <f t="shared" si="55"/>
        <v>0</v>
      </c>
      <c r="AE99" s="4">
        <f t="shared" si="55"/>
        <v>0</v>
      </c>
      <c r="AF99" s="4">
        <f t="shared" si="55"/>
        <v>0</v>
      </c>
      <c r="AG99" s="4">
        <f t="shared" si="55"/>
        <v>0</v>
      </c>
      <c r="AH99" s="4">
        <f t="shared" si="55"/>
        <v>0</v>
      </c>
      <c r="AI99" s="4">
        <f t="shared" si="55"/>
        <v>0</v>
      </c>
      <c r="AJ99" s="4">
        <f t="shared" si="55"/>
        <v>0</v>
      </c>
      <c r="AK99" s="4">
        <f t="shared" si="55"/>
        <v>0</v>
      </c>
      <c r="AL99" s="4">
        <f t="shared" si="55"/>
        <v>0</v>
      </c>
      <c r="AM99" s="4">
        <f t="shared" si="55"/>
        <v>0</v>
      </c>
      <c r="AN99" s="4">
        <f t="shared" si="55"/>
        <v>0</v>
      </c>
      <c r="AO99" s="4">
        <f t="shared" si="55"/>
        <v>0</v>
      </c>
      <c r="AP99" s="4">
        <f t="shared" si="55"/>
        <v>0</v>
      </c>
      <c r="AQ99" s="4">
        <f t="shared" si="55"/>
        <v>0</v>
      </c>
      <c r="AR99" s="4">
        <f t="shared" si="55"/>
        <v>0</v>
      </c>
      <c r="AS99" s="4">
        <f t="shared" si="55"/>
        <v>0</v>
      </c>
      <c r="AT99" s="4">
        <f t="shared" si="55"/>
        <v>0</v>
      </c>
      <c r="AU99" s="4">
        <f t="shared" si="55"/>
        <v>0</v>
      </c>
      <c r="AV99" s="4">
        <f t="shared" si="55"/>
        <v>0</v>
      </c>
      <c r="AW99" s="4">
        <f t="shared" si="55"/>
        <v>0</v>
      </c>
      <c r="AX99" s="4">
        <f t="shared" si="55"/>
        <v>0</v>
      </c>
      <c r="AY99" s="4">
        <f t="shared" si="55"/>
        <v>0</v>
      </c>
      <c r="AZ99" s="4">
        <f t="shared" si="55"/>
        <v>0</v>
      </c>
      <c r="BA99" s="4">
        <f t="shared" si="55"/>
        <v>0</v>
      </c>
      <c r="BB99" s="4">
        <f t="shared" si="55"/>
        <v>0</v>
      </c>
      <c r="BC99" s="4">
        <f t="shared" si="55"/>
        <v>0</v>
      </c>
      <c r="BD99" s="4">
        <f t="shared" si="55"/>
        <v>0</v>
      </c>
      <c r="BE99" s="4">
        <f t="shared" si="55"/>
        <v>0</v>
      </c>
      <c r="BF99" s="4">
        <f t="shared" si="55"/>
        <v>0</v>
      </c>
      <c r="BG99" s="4">
        <f t="shared" si="55"/>
        <v>0</v>
      </c>
      <c r="BH99" s="4">
        <f t="shared" si="55"/>
        <v>0</v>
      </c>
      <c r="BI99" s="4">
        <f t="shared" si="55"/>
        <v>0</v>
      </c>
      <c r="BJ99" s="4">
        <f t="shared" si="55"/>
        <v>0</v>
      </c>
      <c r="BK99" s="4">
        <f t="shared" si="55"/>
        <v>0</v>
      </c>
      <c r="BL99" s="4">
        <f t="shared" si="55"/>
        <v>0</v>
      </c>
      <c r="BM99" s="4">
        <f t="shared" si="55"/>
        <v>0</v>
      </c>
      <c r="BN99" s="4">
        <f t="shared" si="55"/>
        <v>0</v>
      </c>
      <c r="BO99" s="4">
        <f t="shared" si="55"/>
        <v>0</v>
      </c>
      <c r="BP99" s="4">
        <f t="shared" si="55"/>
        <v>0</v>
      </c>
      <c r="BQ99" s="4">
        <f t="shared" si="55"/>
        <v>0</v>
      </c>
      <c r="BR99" s="74">
        <f t="shared" si="53"/>
        <v>0</v>
      </c>
    </row>
    <row r="100" spans="1:72" ht="17.399999999999999">
      <c r="B100" s="20" t="s">
        <v>22</v>
      </c>
      <c r="C100" s="21"/>
      <c r="D100" s="22">
        <f>SUM(D95:D99)</f>
        <v>0.03</v>
      </c>
      <c r="E100" s="22">
        <f t="shared" ref="E100:BQ100" si="56">SUM(E95:E99)</f>
        <v>0</v>
      </c>
      <c r="F100" s="22">
        <f t="shared" si="56"/>
        <v>1.4E-2</v>
      </c>
      <c r="G100" s="22">
        <f t="shared" si="56"/>
        <v>0</v>
      </c>
      <c r="H100" s="22">
        <f t="shared" si="56"/>
        <v>0</v>
      </c>
      <c r="I100" s="22">
        <f t="shared" si="56"/>
        <v>0</v>
      </c>
      <c r="J100" s="22">
        <f t="shared" si="56"/>
        <v>0</v>
      </c>
      <c r="K100" s="22">
        <f t="shared" si="56"/>
        <v>0</v>
      </c>
      <c r="L100" s="22">
        <f t="shared" si="56"/>
        <v>0</v>
      </c>
      <c r="M100" s="22">
        <f t="shared" si="56"/>
        <v>0</v>
      </c>
      <c r="N100" s="22">
        <f t="shared" si="56"/>
        <v>0</v>
      </c>
      <c r="O100" s="22">
        <f t="shared" si="56"/>
        <v>0</v>
      </c>
      <c r="P100" s="22">
        <f t="shared" si="56"/>
        <v>1.4999999999999999E-2</v>
      </c>
      <c r="Q100" s="22">
        <f t="shared" si="56"/>
        <v>0</v>
      </c>
      <c r="R100" s="22">
        <f t="shared" si="56"/>
        <v>0</v>
      </c>
      <c r="S100" s="22">
        <f t="shared" si="56"/>
        <v>0</v>
      </c>
      <c r="T100" s="22">
        <f t="shared" si="56"/>
        <v>0</v>
      </c>
      <c r="U100" s="22">
        <f t="shared" si="56"/>
        <v>0</v>
      </c>
      <c r="V100" s="22">
        <f t="shared" si="56"/>
        <v>0</v>
      </c>
      <c r="W100" s="22">
        <f>SUM(W95:W99)</f>
        <v>0</v>
      </c>
      <c r="X100" s="22">
        <f t="shared" si="56"/>
        <v>0</v>
      </c>
      <c r="Y100" s="22">
        <f t="shared" si="56"/>
        <v>0</v>
      </c>
      <c r="Z100" s="22">
        <f t="shared" si="56"/>
        <v>0</v>
      </c>
      <c r="AA100" s="22">
        <f t="shared" si="56"/>
        <v>0</v>
      </c>
      <c r="AB100" s="22">
        <f t="shared" si="56"/>
        <v>0</v>
      </c>
      <c r="AC100" s="22">
        <f t="shared" si="56"/>
        <v>0</v>
      </c>
      <c r="AD100" s="22">
        <f t="shared" si="56"/>
        <v>0</v>
      </c>
      <c r="AE100" s="22">
        <f t="shared" si="56"/>
        <v>1.7999999999999999E-2</v>
      </c>
      <c r="AF100" s="22">
        <f t="shared" si="56"/>
        <v>0</v>
      </c>
      <c r="AG100" s="22">
        <f t="shared" si="56"/>
        <v>0.16700000000000001</v>
      </c>
      <c r="AH100" s="22">
        <f t="shared" si="56"/>
        <v>0</v>
      </c>
      <c r="AI100" s="22">
        <f t="shared" si="56"/>
        <v>0</v>
      </c>
      <c r="AJ100" s="22">
        <f t="shared" si="56"/>
        <v>0</v>
      </c>
      <c r="AK100" s="22">
        <f t="shared" si="56"/>
        <v>0</v>
      </c>
      <c r="AL100" s="22">
        <f t="shared" si="56"/>
        <v>0</v>
      </c>
      <c r="AM100" s="22">
        <f t="shared" si="56"/>
        <v>0</v>
      </c>
      <c r="AN100" s="22">
        <f t="shared" si="56"/>
        <v>0</v>
      </c>
      <c r="AO100" s="22">
        <f t="shared" si="56"/>
        <v>0</v>
      </c>
      <c r="AP100" s="22">
        <f t="shared" si="56"/>
        <v>0</v>
      </c>
      <c r="AQ100" s="22">
        <f t="shared" si="56"/>
        <v>0</v>
      </c>
      <c r="AR100" s="22">
        <f t="shared" si="56"/>
        <v>0</v>
      </c>
      <c r="AS100" s="22">
        <f t="shared" si="56"/>
        <v>0</v>
      </c>
      <c r="AT100" s="22">
        <f t="shared" si="56"/>
        <v>0</v>
      </c>
      <c r="AU100" s="22">
        <f t="shared" si="56"/>
        <v>0</v>
      </c>
      <c r="AV100" s="22">
        <f t="shared" si="56"/>
        <v>0</v>
      </c>
      <c r="AW100" s="22">
        <f t="shared" si="56"/>
        <v>0</v>
      </c>
      <c r="AX100" s="22">
        <f t="shared" si="56"/>
        <v>0</v>
      </c>
      <c r="AY100" s="22">
        <f t="shared" si="56"/>
        <v>0</v>
      </c>
      <c r="AZ100" s="22">
        <f t="shared" si="56"/>
        <v>0</v>
      </c>
      <c r="BA100" s="22">
        <f t="shared" si="56"/>
        <v>0</v>
      </c>
      <c r="BB100" s="22">
        <f t="shared" si="56"/>
        <v>0</v>
      </c>
      <c r="BC100" s="22">
        <f t="shared" si="56"/>
        <v>0</v>
      </c>
      <c r="BD100" s="22">
        <f t="shared" si="56"/>
        <v>0</v>
      </c>
      <c r="BE100" s="22">
        <f t="shared" si="56"/>
        <v>0</v>
      </c>
      <c r="BF100" s="22">
        <f t="shared" si="56"/>
        <v>0</v>
      </c>
      <c r="BG100" s="22">
        <f t="shared" si="56"/>
        <v>0</v>
      </c>
      <c r="BH100" s="22">
        <f t="shared" si="56"/>
        <v>0</v>
      </c>
      <c r="BI100" s="22">
        <f t="shared" si="56"/>
        <v>0</v>
      </c>
      <c r="BJ100" s="22">
        <f t="shared" si="56"/>
        <v>0</v>
      </c>
      <c r="BK100" s="22">
        <f t="shared" si="56"/>
        <v>0</v>
      </c>
      <c r="BL100" s="22">
        <f t="shared" si="56"/>
        <v>0</v>
      </c>
      <c r="BM100" s="22">
        <f t="shared" si="56"/>
        <v>0</v>
      </c>
      <c r="BN100" s="22">
        <f t="shared" si="56"/>
        <v>0</v>
      </c>
      <c r="BO100" s="22">
        <f t="shared" si="56"/>
        <v>0</v>
      </c>
      <c r="BP100" s="22">
        <f t="shared" si="56"/>
        <v>0</v>
      </c>
      <c r="BQ100" s="22">
        <f t="shared" si="56"/>
        <v>0</v>
      </c>
      <c r="BR100" s="77">
        <f t="shared" ref="BR100" si="57">SUM(BR95:BR99)</f>
        <v>0</v>
      </c>
    </row>
    <row r="101" spans="1:72" ht="17.399999999999999">
      <c r="B101" s="20" t="s">
        <v>23</v>
      </c>
      <c r="C101" s="21"/>
      <c r="D101" s="23">
        <f t="shared" ref="D101:BQ101" si="58">PRODUCT(D100,$E$7)</f>
        <v>0.03</v>
      </c>
      <c r="E101" s="23">
        <f t="shared" si="58"/>
        <v>0</v>
      </c>
      <c r="F101" s="23">
        <f t="shared" si="58"/>
        <v>1.4E-2</v>
      </c>
      <c r="G101" s="23">
        <f t="shared" si="58"/>
        <v>0</v>
      </c>
      <c r="H101" s="23">
        <f t="shared" si="58"/>
        <v>0</v>
      </c>
      <c r="I101" s="23">
        <f t="shared" si="58"/>
        <v>0</v>
      </c>
      <c r="J101" s="23">
        <f t="shared" si="58"/>
        <v>0</v>
      </c>
      <c r="K101" s="23">
        <f t="shared" si="58"/>
        <v>0</v>
      </c>
      <c r="L101" s="23">
        <f t="shared" si="58"/>
        <v>0</v>
      </c>
      <c r="M101" s="23">
        <f t="shared" si="58"/>
        <v>0</v>
      </c>
      <c r="N101" s="23">
        <f t="shared" si="58"/>
        <v>0</v>
      </c>
      <c r="O101" s="23">
        <f t="shared" si="58"/>
        <v>0</v>
      </c>
      <c r="P101" s="23">
        <f t="shared" si="58"/>
        <v>1.4999999999999999E-2</v>
      </c>
      <c r="Q101" s="23">
        <f t="shared" si="58"/>
        <v>0</v>
      </c>
      <c r="R101" s="23">
        <f t="shared" si="58"/>
        <v>0</v>
      </c>
      <c r="S101" s="23">
        <f t="shared" si="58"/>
        <v>0</v>
      </c>
      <c r="T101" s="23">
        <f t="shared" si="58"/>
        <v>0</v>
      </c>
      <c r="U101" s="23">
        <f t="shared" si="58"/>
        <v>0</v>
      </c>
      <c r="V101" s="23">
        <f t="shared" si="58"/>
        <v>0</v>
      </c>
      <c r="W101" s="23">
        <f>PRODUCT(W100,$E$7)</f>
        <v>0</v>
      </c>
      <c r="X101" s="23">
        <f t="shared" si="58"/>
        <v>0</v>
      </c>
      <c r="Y101" s="23">
        <f t="shared" si="58"/>
        <v>0</v>
      </c>
      <c r="Z101" s="23">
        <f t="shared" si="58"/>
        <v>0</v>
      </c>
      <c r="AA101" s="23">
        <f t="shared" si="58"/>
        <v>0</v>
      </c>
      <c r="AB101" s="23">
        <f t="shared" si="58"/>
        <v>0</v>
      </c>
      <c r="AC101" s="23">
        <f t="shared" si="58"/>
        <v>0</v>
      </c>
      <c r="AD101" s="23">
        <f t="shared" si="58"/>
        <v>0</v>
      </c>
      <c r="AE101" s="23">
        <f t="shared" si="58"/>
        <v>1.7999999999999999E-2</v>
      </c>
      <c r="AF101" s="23">
        <f t="shared" si="58"/>
        <v>0</v>
      </c>
      <c r="AG101" s="23">
        <f t="shared" si="58"/>
        <v>0.16700000000000001</v>
      </c>
      <c r="AH101" s="23">
        <f t="shared" si="58"/>
        <v>0</v>
      </c>
      <c r="AI101" s="23">
        <f t="shared" si="58"/>
        <v>0</v>
      </c>
      <c r="AJ101" s="23">
        <f t="shared" si="58"/>
        <v>0</v>
      </c>
      <c r="AK101" s="23">
        <f t="shared" si="58"/>
        <v>0</v>
      </c>
      <c r="AL101" s="23">
        <f t="shared" si="58"/>
        <v>0</v>
      </c>
      <c r="AM101" s="23">
        <f t="shared" si="58"/>
        <v>0</v>
      </c>
      <c r="AN101" s="23">
        <f t="shared" si="58"/>
        <v>0</v>
      </c>
      <c r="AO101" s="23">
        <f t="shared" si="58"/>
        <v>0</v>
      </c>
      <c r="AP101" s="23">
        <f t="shared" si="58"/>
        <v>0</v>
      </c>
      <c r="AQ101" s="23">
        <f t="shared" si="58"/>
        <v>0</v>
      </c>
      <c r="AR101" s="23">
        <f t="shared" si="58"/>
        <v>0</v>
      </c>
      <c r="AS101" s="23">
        <f t="shared" si="58"/>
        <v>0</v>
      </c>
      <c r="AT101" s="23">
        <f t="shared" si="58"/>
        <v>0</v>
      </c>
      <c r="AU101" s="23">
        <f t="shared" si="58"/>
        <v>0</v>
      </c>
      <c r="AV101" s="23">
        <f t="shared" si="58"/>
        <v>0</v>
      </c>
      <c r="AW101" s="23">
        <f t="shared" si="58"/>
        <v>0</v>
      </c>
      <c r="AX101" s="23">
        <f t="shared" si="58"/>
        <v>0</v>
      </c>
      <c r="AY101" s="23">
        <f t="shared" si="58"/>
        <v>0</v>
      </c>
      <c r="AZ101" s="23">
        <f t="shared" si="58"/>
        <v>0</v>
      </c>
      <c r="BA101" s="23">
        <f t="shared" si="58"/>
        <v>0</v>
      </c>
      <c r="BB101" s="23">
        <f t="shared" si="58"/>
        <v>0</v>
      </c>
      <c r="BC101" s="23">
        <f t="shared" si="58"/>
        <v>0</v>
      </c>
      <c r="BD101" s="23">
        <f t="shared" si="58"/>
        <v>0</v>
      </c>
      <c r="BE101" s="23">
        <f t="shared" si="58"/>
        <v>0</v>
      </c>
      <c r="BF101" s="23">
        <f t="shared" si="58"/>
        <v>0</v>
      </c>
      <c r="BG101" s="23">
        <f t="shared" si="58"/>
        <v>0</v>
      </c>
      <c r="BH101" s="23">
        <f t="shared" si="58"/>
        <v>0</v>
      </c>
      <c r="BI101" s="23">
        <f t="shared" si="58"/>
        <v>0</v>
      </c>
      <c r="BJ101" s="23">
        <f t="shared" si="58"/>
        <v>0</v>
      </c>
      <c r="BK101" s="23">
        <f t="shared" si="58"/>
        <v>0</v>
      </c>
      <c r="BL101" s="23">
        <f t="shared" si="58"/>
        <v>0</v>
      </c>
      <c r="BM101" s="23">
        <f t="shared" si="58"/>
        <v>0</v>
      </c>
      <c r="BN101" s="23">
        <f t="shared" si="58"/>
        <v>0</v>
      </c>
      <c r="BO101" s="23">
        <f t="shared" si="58"/>
        <v>0</v>
      </c>
      <c r="BP101" s="23">
        <f t="shared" si="58"/>
        <v>0</v>
      </c>
      <c r="BQ101" s="23">
        <f t="shared" si="58"/>
        <v>0</v>
      </c>
      <c r="BR101" s="78">
        <f t="shared" ref="BR101" si="59">PRODUCT(BR100,$E$7)</f>
        <v>0</v>
      </c>
    </row>
    <row r="103" spans="1:72" ht="17.399999999999999">
      <c r="A103" s="24"/>
      <c r="B103" s="25" t="s">
        <v>24</v>
      </c>
      <c r="C103" s="26" t="s">
        <v>25</v>
      </c>
      <c r="D103" s="27">
        <f>D87</f>
        <v>90.9</v>
      </c>
      <c r="E103" s="27">
        <f t="shared" ref="E103:BQ103" si="60">E87</f>
        <v>96</v>
      </c>
      <c r="F103" s="27">
        <f t="shared" si="60"/>
        <v>91</v>
      </c>
      <c r="G103" s="27">
        <f t="shared" si="60"/>
        <v>816</v>
      </c>
      <c r="H103" s="27">
        <f t="shared" si="60"/>
        <v>1680</v>
      </c>
      <c r="I103" s="27">
        <f t="shared" si="60"/>
        <v>1050</v>
      </c>
      <c r="J103" s="27">
        <f t="shared" si="60"/>
        <v>90.57</v>
      </c>
      <c r="K103" s="27">
        <f t="shared" si="60"/>
        <v>1166.67</v>
      </c>
      <c r="L103" s="27">
        <f t="shared" si="60"/>
        <v>255.2</v>
      </c>
      <c r="M103" s="27">
        <f t="shared" si="60"/>
        <v>833</v>
      </c>
      <c r="N103" s="27">
        <f t="shared" si="60"/>
        <v>126.38</v>
      </c>
      <c r="O103" s="27">
        <f t="shared" si="60"/>
        <v>387.53</v>
      </c>
      <c r="P103" s="27">
        <f t="shared" si="60"/>
        <v>663.16</v>
      </c>
      <c r="Q103" s="27">
        <f t="shared" si="60"/>
        <v>526.66999999999996</v>
      </c>
      <c r="R103" s="27">
        <f t="shared" si="60"/>
        <v>1295</v>
      </c>
      <c r="S103" s="27">
        <f t="shared" si="60"/>
        <v>0</v>
      </c>
      <c r="T103" s="27">
        <f t="shared" si="60"/>
        <v>0</v>
      </c>
      <c r="U103" s="27">
        <f t="shared" si="60"/>
        <v>1012</v>
      </c>
      <c r="V103" s="27">
        <f t="shared" si="60"/>
        <v>470.67</v>
      </c>
      <c r="W103" s="27">
        <f>W87</f>
        <v>348</v>
      </c>
      <c r="X103" s="27">
        <f t="shared" si="60"/>
        <v>9.4</v>
      </c>
      <c r="Y103" s="27">
        <f t="shared" si="60"/>
        <v>266.5</v>
      </c>
      <c r="Z103" s="27">
        <f t="shared" si="60"/>
        <v>367</v>
      </c>
      <c r="AA103" s="27">
        <f t="shared" si="60"/>
        <v>524</v>
      </c>
      <c r="AB103" s="27">
        <f t="shared" si="60"/>
        <v>330</v>
      </c>
      <c r="AC103" s="27">
        <f t="shared" si="60"/>
        <v>299</v>
      </c>
      <c r="AD103" s="27">
        <f t="shared" si="60"/>
        <v>148</v>
      </c>
      <c r="AE103" s="27">
        <f t="shared" si="60"/>
        <v>842</v>
      </c>
      <c r="AF103" s="27"/>
      <c r="AG103" s="27"/>
      <c r="AH103" s="27">
        <f t="shared" si="60"/>
        <v>359</v>
      </c>
      <c r="AI103" s="27"/>
      <c r="AJ103" s="27">
        <f t="shared" si="60"/>
        <v>309.10000000000002</v>
      </c>
      <c r="AK103" s="27">
        <f t="shared" si="60"/>
        <v>94</v>
      </c>
      <c r="AL103" s="27">
        <f t="shared" si="60"/>
        <v>73</v>
      </c>
      <c r="AM103" s="27">
        <f t="shared" si="60"/>
        <v>51.6</v>
      </c>
      <c r="AN103" s="27">
        <f t="shared" si="60"/>
        <v>250</v>
      </c>
      <c r="AO103" s="27">
        <f t="shared" si="60"/>
        <v>272</v>
      </c>
      <c r="AP103" s="27">
        <f t="shared" si="60"/>
        <v>0</v>
      </c>
      <c r="AQ103" s="27">
        <f t="shared" si="60"/>
        <v>425</v>
      </c>
      <c r="AR103" s="27">
        <f t="shared" si="60"/>
        <v>800</v>
      </c>
      <c r="AS103" s="27">
        <f t="shared" si="60"/>
        <v>294.25</v>
      </c>
      <c r="AT103" s="27">
        <f t="shared" si="60"/>
        <v>95</v>
      </c>
      <c r="AU103" s="27">
        <f t="shared" si="60"/>
        <v>87.33</v>
      </c>
      <c r="AV103" s="27">
        <f t="shared" si="60"/>
        <v>73.33</v>
      </c>
      <c r="AW103" s="27">
        <f t="shared" si="60"/>
        <v>80</v>
      </c>
      <c r="AX103" s="27">
        <f t="shared" si="60"/>
        <v>89.29</v>
      </c>
      <c r="AY103" s="27">
        <f t="shared" si="60"/>
        <v>63.75</v>
      </c>
      <c r="AZ103" s="27">
        <f t="shared" si="60"/>
        <v>104.62</v>
      </c>
      <c r="BA103" s="27">
        <f t="shared" si="60"/>
        <v>81.33</v>
      </c>
      <c r="BB103" s="27">
        <f t="shared" si="60"/>
        <v>71.67</v>
      </c>
      <c r="BC103" s="27">
        <f t="shared" si="60"/>
        <v>152.66999999999999</v>
      </c>
      <c r="BD103" s="27">
        <f t="shared" si="60"/>
        <v>378</v>
      </c>
      <c r="BE103" s="27">
        <f t="shared" si="60"/>
        <v>574</v>
      </c>
      <c r="BF103" s="27">
        <f t="shared" si="60"/>
        <v>696</v>
      </c>
      <c r="BG103" s="27">
        <f t="shared" si="60"/>
        <v>324</v>
      </c>
      <c r="BH103" s="27">
        <f t="shared" si="60"/>
        <v>604</v>
      </c>
      <c r="BI103" s="27">
        <f t="shared" si="60"/>
        <v>0</v>
      </c>
      <c r="BJ103" s="27">
        <f t="shared" si="60"/>
        <v>38</v>
      </c>
      <c r="BK103" s="27">
        <f t="shared" si="60"/>
        <v>38</v>
      </c>
      <c r="BL103" s="27">
        <f t="shared" si="60"/>
        <v>33</v>
      </c>
      <c r="BM103" s="27">
        <f t="shared" si="60"/>
        <v>43</v>
      </c>
      <c r="BN103" s="27">
        <f t="shared" si="60"/>
        <v>43</v>
      </c>
      <c r="BO103" s="27">
        <f t="shared" si="60"/>
        <v>306.32</v>
      </c>
      <c r="BP103" s="27">
        <f t="shared" si="60"/>
        <v>190</v>
      </c>
      <c r="BQ103" s="27">
        <f t="shared" si="60"/>
        <v>26</v>
      </c>
      <c r="BR103" s="77">
        <f t="shared" ref="BR103" si="61">BR87</f>
        <v>0</v>
      </c>
    </row>
    <row r="104" spans="1:72" ht="17.399999999999999">
      <c r="B104" s="20" t="s">
        <v>26</v>
      </c>
      <c r="C104" s="21" t="s">
        <v>25</v>
      </c>
      <c r="D104" s="22">
        <f>D103/1000</f>
        <v>9.0900000000000009E-2</v>
      </c>
      <c r="E104" s="22">
        <f t="shared" ref="E104:BQ104" si="62">E103/1000</f>
        <v>9.6000000000000002E-2</v>
      </c>
      <c r="F104" s="22">
        <f t="shared" si="62"/>
        <v>9.0999999999999998E-2</v>
      </c>
      <c r="G104" s="22">
        <f t="shared" si="62"/>
        <v>0.81599999999999995</v>
      </c>
      <c r="H104" s="22">
        <f t="shared" si="62"/>
        <v>1.68</v>
      </c>
      <c r="I104" s="22">
        <f t="shared" si="62"/>
        <v>1.05</v>
      </c>
      <c r="J104" s="22">
        <f t="shared" si="62"/>
        <v>9.0569999999999998E-2</v>
      </c>
      <c r="K104" s="22">
        <f t="shared" si="62"/>
        <v>1.1666700000000001</v>
      </c>
      <c r="L104" s="22">
        <f t="shared" si="62"/>
        <v>0.25519999999999998</v>
      </c>
      <c r="M104" s="22">
        <f t="shared" si="62"/>
        <v>0.83299999999999996</v>
      </c>
      <c r="N104" s="22">
        <f t="shared" si="62"/>
        <v>0.12637999999999999</v>
      </c>
      <c r="O104" s="22">
        <f t="shared" si="62"/>
        <v>0.38752999999999999</v>
      </c>
      <c r="P104" s="22">
        <f t="shared" si="62"/>
        <v>0.66315999999999997</v>
      </c>
      <c r="Q104" s="22">
        <f t="shared" si="62"/>
        <v>0.52666999999999997</v>
      </c>
      <c r="R104" s="22">
        <f t="shared" si="62"/>
        <v>1.2949999999999999</v>
      </c>
      <c r="S104" s="22">
        <f t="shared" si="62"/>
        <v>0</v>
      </c>
      <c r="T104" s="22">
        <f t="shared" si="62"/>
        <v>0</v>
      </c>
      <c r="U104" s="22">
        <f t="shared" si="62"/>
        <v>1.012</v>
      </c>
      <c r="V104" s="22">
        <f t="shared" si="62"/>
        <v>0.47067000000000003</v>
      </c>
      <c r="W104" s="22">
        <f>W103/1000</f>
        <v>0.34799999999999998</v>
      </c>
      <c r="X104" s="22">
        <f t="shared" si="62"/>
        <v>9.4000000000000004E-3</v>
      </c>
      <c r="Y104" s="22">
        <f t="shared" si="62"/>
        <v>0.26650000000000001</v>
      </c>
      <c r="Z104" s="22">
        <f t="shared" si="62"/>
        <v>0.36699999999999999</v>
      </c>
      <c r="AA104" s="22">
        <f t="shared" si="62"/>
        <v>0.52400000000000002</v>
      </c>
      <c r="AB104" s="22">
        <f t="shared" si="62"/>
        <v>0.33</v>
      </c>
      <c r="AC104" s="22">
        <f t="shared" si="62"/>
        <v>0.29899999999999999</v>
      </c>
      <c r="AD104" s="22">
        <f t="shared" si="62"/>
        <v>0.14799999999999999</v>
      </c>
      <c r="AE104" s="22">
        <f t="shared" si="62"/>
        <v>0.84199999999999997</v>
      </c>
      <c r="AF104" s="22">
        <f t="shared" si="62"/>
        <v>0</v>
      </c>
      <c r="AG104" s="22">
        <f t="shared" si="62"/>
        <v>0</v>
      </c>
      <c r="AH104" s="22">
        <f t="shared" si="62"/>
        <v>0.35899999999999999</v>
      </c>
      <c r="AI104" s="22">
        <f t="shared" si="62"/>
        <v>0</v>
      </c>
      <c r="AJ104" s="22">
        <f t="shared" si="62"/>
        <v>0.30910000000000004</v>
      </c>
      <c r="AK104" s="22">
        <f t="shared" si="62"/>
        <v>9.4E-2</v>
      </c>
      <c r="AL104" s="22">
        <f t="shared" si="62"/>
        <v>7.2999999999999995E-2</v>
      </c>
      <c r="AM104" s="22">
        <f t="shared" si="62"/>
        <v>5.16E-2</v>
      </c>
      <c r="AN104" s="22">
        <f t="shared" si="62"/>
        <v>0.25</v>
      </c>
      <c r="AO104" s="22">
        <f t="shared" si="62"/>
        <v>0.27200000000000002</v>
      </c>
      <c r="AP104" s="22">
        <f t="shared" si="62"/>
        <v>0</v>
      </c>
      <c r="AQ104" s="22">
        <f t="shared" si="62"/>
        <v>0.42499999999999999</v>
      </c>
      <c r="AR104" s="22">
        <f t="shared" si="62"/>
        <v>0.8</v>
      </c>
      <c r="AS104" s="22">
        <f t="shared" si="62"/>
        <v>0.29425000000000001</v>
      </c>
      <c r="AT104" s="22">
        <f t="shared" si="62"/>
        <v>9.5000000000000001E-2</v>
      </c>
      <c r="AU104" s="22">
        <f t="shared" si="62"/>
        <v>8.7330000000000005E-2</v>
      </c>
      <c r="AV104" s="22">
        <f t="shared" si="62"/>
        <v>7.3329999999999992E-2</v>
      </c>
      <c r="AW104" s="22">
        <f t="shared" si="62"/>
        <v>0.08</v>
      </c>
      <c r="AX104" s="22">
        <f t="shared" si="62"/>
        <v>8.9290000000000008E-2</v>
      </c>
      <c r="AY104" s="22">
        <f t="shared" si="62"/>
        <v>6.3750000000000001E-2</v>
      </c>
      <c r="AZ104" s="22">
        <f t="shared" si="62"/>
        <v>0.10462</v>
      </c>
      <c r="BA104" s="22">
        <f t="shared" si="62"/>
        <v>8.133E-2</v>
      </c>
      <c r="BB104" s="22">
        <f t="shared" si="62"/>
        <v>7.1669999999999998E-2</v>
      </c>
      <c r="BC104" s="22">
        <f t="shared" si="62"/>
        <v>0.15267</v>
      </c>
      <c r="BD104" s="22">
        <f t="shared" si="62"/>
        <v>0.378</v>
      </c>
      <c r="BE104" s="22">
        <f t="shared" si="62"/>
        <v>0.57399999999999995</v>
      </c>
      <c r="BF104" s="22">
        <f t="shared" si="62"/>
        <v>0.69599999999999995</v>
      </c>
      <c r="BG104" s="22">
        <f t="shared" si="62"/>
        <v>0.32400000000000001</v>
      </c>
      <c r="BH104" s="22">
        <f t="shared" si="62"/>
        <v>0.60399999999999998</v>
      </c>
      <c r="BI104" s="22">
        <f t="shared" si="62"/>
        <v>0</v>
      </c>
      <c r="BJ104" s="22">
        <f t="shared" si="62"/>
        <v>3.7999999999999999E-2</v>
      </c>
      <c r="BK104" s="22">
        <f t="shared" si="62"/>
        <v>3.7999999999999999E-2</v>
      </c>
      <c r="BL104" s="22">
        <f t="shared" si="62"/>
        <v>3.3000000000000002E-2</v>
      </c>
      <c r="BM104" s="22">
        <f t="shared" si="62"/>
        <v>4.2999999999999997E-2</v>
      </c>
      <c r="BN104" s="22">
        <f t="shared" si="62"/>
        <v>4.2999999999999997E-2</v>
      </c>
      <c r="BO104" s="22">
        <f t="shared" si="62"/>
        <v>0.30631999999999998</v>
      </c>
      <c r="BP104" s="22">
        <f t="shared" si="62"/>
        <v>0.19</v>
      </c>
      <c r="BQ104" s="22">
        <f t="shared" si="62"/>
        <v>2.5999999999999999E-2</v>
      </c>
      <c r="BR104" s="77">
        <f t="shared" ref="BR104" si="63">BR103/1000</f>
        <v>0</v>
      </c>
    </row>
    <row r="105" spans="1:72" ht="17.399999999999999">
      <c r="A105" s="28"/>
      <c r="B105" s="29" t="s">
        <v>27</v>
      </c>
      <c r="C105" s="159"/>
      <c r="D105" s="30">
        <f>D101*D103</f>
        <v>2.7269999999999999</v>
      </c>
      <c r="E105" s="30">
        <f t="shared" ref="E105:BQ105" si="64">E101*E103</f>
        <v>0</v>
      </c>
      <c r="F105" s="30">
        <f t="shared" si="64"/>
        <v>1.274</v>
      </c>
      <c r="G105" s="30">
        <f t="shared" si="64"/>
        <v>0</v>
      </c>
      <c r="H105" s="30">
        <f t="shared" si="64"/>
        <v>0</v>
      </c>
      <c r="I105" s="30">
        <f t="shared" si="64"/>
        <v>0</v>
      </c>
      <c r="J105" s="30">
        <f t="shared" si="64"/>
        <v>0</v>
      </c>
      <c r="K105" s="30">
        <f t="shared" si="64"/>
        <v>0</v>
      </c>
      <c r="L105" s="30">
        <f t="shared" si="64"/>
        <v>0</v>
      </c>
      <c r="M105" s="30">
        <f t="shared" si="64"/>
        <v>0</v>
      </c>
      <c r="N105" s="30">
        <f t="shared" si="64"/>
        <v>0</v>
      </c>
      <c r="O105" s="30">
        <f t="shared" si="64"/>
        <v>0</v>
      </c>
      <c r="P105" s="30">
        <f t="shared" si="64"/>
        <v>9.9474</v>
      </c>
      <c r="Q105" s="30">
        <f t="shared" si="64"/>
        <v>0</v>
      </c>
      <c r="R105" s="30">
        <f t="shared" si="64"/>
        <v>0</v>
      </c>
      <c r="S105" s="30">
        <f t="shared" si="64"/>
        <v>0</v>
      </c>
      <c r="T105" s="30">
        <f t="shared" si="64"/>
        <v>0</v>
      </c>
      <c r="U105" s="30">
        <f t="shared" si="64"/>
        <v>0</v>
      </c>
      <c r="V105" s="30">
        <f t="shared" si="64"/>
        <v>0</v>
      </c>
      <c r="W105" s="30">
        <f>W101*W103</f>
        <v>0</v>
      </c>
      <c r="X105" s="30">
        <f t="shared" si="64"/>
        <v>0</v>
      </c>
      <c r="Y105" s="30">
        <f t="shared" si="64"/>
        <v>0</v>
      </c>
      <c r="Z105" s="30">
        <f t="shared" si="64"/>
        <v>0</v>
      </c>
      <c r="AA105" s="30">
        <f t="shared" si="64"/>
        <v>0</v>
      </c>
      <c r="AB105" s="30">
        <f t="shared" si="64"/>
        <v>0</v>
      </c>
      <c r="AC105" s="30">
        <f t="shared" si="64"/>
        <v>0</v>
      </c>
      <c r="AD105" s="30">
        <f t="shared" si="64"/>
        <v>0</v>
      </c>
      <c r="AE105" s="30">
        <f t="shared" si="64"/>
        <v>15.155999999999999</v>
      </c>
      <c r="AF105" s="30">
        <f t="shared" si="64"/>
        <v>0</v>
      </c>
      <c r="AG105" s="30">
        <f t="shared" si="64"/>
        <v>0</v>
      </c>
      <c r="AH105" s="30">
        <f t="shared" si="64"/>
        <v>0</v>
      </c>
      <c r="AI105" s="30">
        <f t="shared" si="64"/>
        <v>0</v>
      </c>
      <c r="AJ105" s="30">
        <f t="shared" si="64"/>
        <v>0</v>
      </c>
      <c r="AK105" s="30">
        <f t="shared" si="64"/>
        <v>0</v>
      </c>
      <c r="AL105" s="30">
        <f t="shared" si="64"/>
        <v>0</v>
      </c>
      <c r="AM105" s="30">
        <f t="shared" si="64"/>
        <v>0</v>
      </c>
      <c r="AN105" s="30">
        <f t="shared" si="64"/>
        <v>0</v>
      </c>
      <c r="AO105" s="30">
        <f t="shared" si="64"/>
        <v>0</v>
      </c>
      <c r="AP105" s="30">
        <f t="shared" si="64"/>
        <v>0</v>
      </c>
      <c r="AQ105" s="30">
        <f t="shared" si="64"/>
        <v>0</v>
      </c>
      <c r="AR105" s="30">
        <f t="shared" si="64"/>
        <v>0</v>
      </c>
      <c r="AS105" s="30">
        <f t="shared" si="64"/>
        <v>0</v>
      </c>
      <c r="AT105" s="30">
        <f t="shared" si="64"/>
        <v>0</v>
      </c>
      <c r="AU105" s="30">
        <f t="shared" si="64"/>
        <v>0</v>
      </c>
      <c r="AV105" s="30">
        <f t="shared" si="64"/>
        <v>0</v>
      </c>
      <c r="AW105" s="30">
        <f t="shared" si="64"/>
        <v>0</v>
      </c>
      <c r="AX105" s="30">
        <f t="shared" si="64"/>
        <v>0</v>
      </c>
      <c r="AY105" s="30">
        <f t="shared" si="64"/>
        <v>0</v>
      </c>
      <c r="AZ105" s="30">
        <f t="shared" si="64"/>
        <v>0</v>
      </c>
      <c r="BA105" s="30">
        <f t="shared" si="64"/>
        <v>0</v>
      </c>
      <c r="BB105" s="30">
        <f t="shared" si="64"/>
        <v>0</v>
      </c>
      <c r="BC105" s="30">
        <f t="shared" si="64"/>
        <v>0</v>
      </c>
      <c r="BD105" s="30">
        <f t="shared" si="64"/>
        <v>0</v>
      </c>
      <c r="BE105" s="30">
        <f t="shared" si="64"/>
        <v>0</v>
      </c>
      <c r="BF105" s="30">
        <f t="shared" si="64"/>
        <v>0</v>
      </c>
      <c r="BG105" s="30">
        <f t="shared" si="64"/>
        <v>0</v>
      </c>
      <c r="BH105" s="30">
        <f t="shared" si="64"/>
        <v>0</v>
      </c>
      <c r="BI105" s="30">
        <f t="shared" si="64"/>
        <v>0</v>
      </c>
      <c r="BJ105" s="30">
        <f t="shared" si="64"/>
        <v>0</v>
      </c>
      <c r="BK105" s="30">
        <f t="shared" si="64"/>
        <v>0</v>
      </c>
      <c r="BL105" s="30">
        <f t="shared" si="64"/>
        <v>0</v>
      </c>
      <c r="BM105" s="30">
        <f t="shared" si="64"/>
        <v>0</v>
      </c>
      <c r="BN105" s="30">
        <f t="shared" si="64"/>
        <v>0</v>
      </c>
      <c r="BO105" s="30">
        <f t="shared" si="64"/>
        <v>0</v>
      </c>
      <c r="BP105" s="30">
        <f t="shared" si="64"/>
        <v>0</v>
      </c>
      <c r="BQ105" s="30">
        <f t="shared" si="64"/>
        <v>0</v>
      </c>
      <c r="BR105" s="79">
        <f t="shared" ref="BR105" si="65">BR101*BR103</f>
        <v>0</v>
      </c>
      <c r="BS105" s="31">
        <f>SUM(D105:BQ105)</f>
        <v>29.104399999999998</v>
      </c>
      <c r="BT105" s="32">
        <f>BS105/$C$27</f>
        <v>29.104399999999998</v>
      </c>
    </row>
    <row r="106" spans="1:72" ht="17.399999999999999">
      <c r="A106" s="28"/>
      <c r="B106" s="29" t="s">
        <v>28</v>
      </c>
      <c r="C106" s="159"/>
      <c r="D106" s="30">
        <f>D101*D103</f>
        <v>2.7269999999999999</v>
      </c>
      <c r="E106" s="30">
        <f t="shared" ref="E106:BQ106" si="66">E101*E103</f>
        <v>0</v>
      </c>
      <c r="F106" s="30">
        <f t="shared" si="66"/>
        <v>1.274</v>
      </c>
      <c r="G106" s="30">
        <f t="shared" si="66"/>
        <v>0</v>
      </c>
      <c r="H106" s="30">
        <f t="shared" si="66"/>
        <v>0</v>
      </c>
      <c r="I106" s="30">
        <f t="shared" si="66"/>
        <v>0</v>
      </c>
      <c r="J106" s="30">
        <f t="shared" si="66"/>
        <v>0</v>
      </c>
      <c r="K106" s="30">
        <f t="shared" si="66"/>
        <v>0</v>
      </c>
      <c r="L106" s="30">
        <f t="shared" si="66"/>
        <v>0</v>
      </c>
      <c r="M106" s="30">
        <f t="shared" si="66"/>
        <v>0</v>
      </c>
      <c r="N106" s="30">
        <f t="shared" si="66"/>
        <v>0</v>
      </c>
      <c r="O106" s="30">
        <f t="shared" si="66"/>
        <v>0</v>
      </c>
      <c r="P106" s="30">
        <f t="shared" si="66"/>
        <v>9.9474</v>
      </c>
      <c r="Q106" s="30">
        <f t="shared" si="66"/>
        <v>0</v>
      </c>
      <c r="R106" s="30">
        <f t="shared" si="66"/>
        <v>0</v>
      </c>
      <c r="S106" s="30">
        <f t="shared" si="66"/>
        <v>0</v>
      </c>
      <c r="T106" s="30">
        <f t="shared" si="66"/>
        <v>0</v>
      </c>
      <c r="U106" s="30">
        <f t="shared" si="66"/>
        <v>0</v>
      </c>
      <c r="V106" s="30">
        <f t="shared" si="66"/>
        <v>0</v>
      </c>
      <c r="W106" s="30">
        <f>W101*W103</f>
        <v>0</v>
      </c>
      <c r="X106" s="30">
        <f t="shared" si="66"/>
        <v>0</v>
      </c>
      <c r="Y106" s="30">
        <f t="shared" si="66"/>
        <v>0</v>
      </c>
      <c r="Z106" s="30">
        <f t="shared" si="66"/>
        <v>0</v>
      </c>
      <c r="AA106" s="30">
        <f t="shared" si="66"/>
        <v>0</v>
      </c>
      <c r="AB106" s="30">
        <f t="shared" si="66"/>
        <v>0</v>
      </c>
      <c r="AC106" s="30">
        <f t="shared" si="66"/>
        <v>0</v>
      </c>
      <c r="AD106" s="30">
        <f t="shared" si="66"/>
        <v>0</v>
      </c>
      <c r="AE106" s="30">
        <f t="shared" si="66"/>
        <v>15.155999999999999</v>
      </c>
      <c r="AF106" s="30">
        <f t="shared" si="66"/>
        <v>0</v>
      </c>
      <c r="AG106" s="30">
        <f t="shared" si="66"/>
        <v>0</v>
      </c>
      <c r="AH106" s="30">
        <f t="shared" si="66"/>
        <v>0</v>
      </c>
      <c r="AI106" s="30">
        <f t="shared" si="66"/>
        <v>0</v>
      </c>
      <c r="AJ106" s="30">
        <f t="shared" si="66"/>
        <v>0</v>
      </c>
      <c r="AK106" s="30">
        <f t="shared" si="66"/>
        <v>0</v>
      </c>
      <c r="AL106" s="30">
        <f t="shared" si="66"/>
        <v>0</v>
      </c>
      <c r="AM106" s="30">
        <f t="shared" si="66"/>
        <v>0</v>
      </c>
      <c r="AN106" s="30">
        <f t="shared" si="66"/>
        <v>0</v>
      </c>
      <c r="AO106" s="30">
        <f t="shared" si="66"/>
        <v>0</v>
      </c>
      <c r="AP106" s="30">
        <f t="shared" si="66"/>
        <v>0</v>
      </c>
      <c r="AQ106" s="30">
        <f t="shared" si="66"/>
        <v>0</v>
      </c>
      <c r="AR106" s="30">
        <f t="shared" si="66"/>
        <v>0</v>
      </c>
      <c r="AS106" s="30">
        <f t="shared" si="66"/>
        <v>0</v>
      </c>
      <c r="AT106" s="30">
        <f t="shared" si="66"/>
        <v>0</v>
      </c>
      <c r="AU106" s="30">
        <f t="shared" si="66"/>
        <v>0</v>
      </c>
      <c r="AV106" s="30">
        <f t="shared" si="66"/>
        <v>0</v>
      </c>
      <c r="AW106" s="30">
        <f t="shared" si="66"/>
        <v>0</v>
      </c>
      <c r="AX106" s="30">
        <f t="shared" si="66"/>
        <v>0</v>
      </c>
      <c r="AY106" s="30">
        <f t="shared" si="66"/>
        <v>0</v>
      </c>
      <c r="AZ106" s="30">
        <f t="shared" si="66"/>
        <v>0</v>
      </c>
      <c r="BA106" s="30">
        <f t="shared" si="66"/>
        <v>0</v>
      </c>
      <c r="BB106" s="30">
        <f t="shared" si="66"/>
        <v>0</v>
      </c>
      <c r="BC106" s="30">
        <f t="shared" si="66"/>
        <v>0</v>
      </c>
      <c r="BD106" s="30">
        <f t="shared" si="66"/>
        <v>0</v>
      </c>
      <c r="BE106" s="30">
        <f t="shared" si="66"/>
        <v>0</v>
      </c>
      <c r="BF106" s="30">
        <f t="shared" si="66"/>
        <v>0</v>
      </c>
      <c r="BG106" s="30">
        <f t="shared" si="66"/>
        <v>0</v>
      </c>
      <c r="BH106" s="30">
        <f t="shared" si="66"/>
        <v>0</v>
      </c>
      <c r="BI106" s="30">
        <f t="shared" si="66"/>
        <v>0</v>
      </c>
      <c r="BJ106" s="30">
        <f t="shared" si="66"/>
        <v>0</v>
      </c>
      <c r="BK106" s="30">
        <f t="shared" si="66"/>
        <v>0</v>
      </c>
      <c r="BL106" s="30">
        <f t="shared" si="66"/>
        <v>0</v>
      </c>
      <c r="BM106" s="30">
        <f t="shared" si="66"/>
        <v>0</v>
      </c>
      <c r="BN106" s="30">
        <f t="shared" si="66"/>
        <v>0</v>
      </c>
      <c r="BO106" s="30">
        <f t="shared" si="66"/>
        <v>0</v>
      </c>
      <c r="BP106" s="30">
        <f t="shared" si="66"/>
        <v>0</v>
      </c>
      <c r="BQ106" s="30">
        <f t="shared" si="66"/>
        <v>0</v>
      </c>
      <c r="BR106" s="79">
        <f t="shared" ref="BR106" si="67">BR101*BR103</f>
        <v>0</v>
      </c>
      <c r="BS106" s="31">
        <f>SUM(D106:BQ106)</f>
        <v>29.104399999999998</v>
      </c>
      <c r="BT106" s="32">
        <f>BS106/$C$27</f>
        <v>29.104399999999998</v>
      </c>
    </row>
    <row r="108" spans="1:72">
      <c r="J108" s="1">
        <v>46</v>
      </c>
      <c r="K108" t="s">
        <v>0</v>
      </c>
      <c r="AD108" t="s">
        <v>75</v>
      </c>
    </row>
    <row r="109" spans="1:72" ht="15" customHeight="1">
      <c r="A109" s="143"/>
      <c r="B109" s="2" t="s">
        <v>1</v>
      </c>
      <c r="C109" s="138" t="s">
        <v>2</v>
      </c>
      <c r="D109" s="160" t="str">
        <f t="shared" ref="D109:BQ109" si="68">D59</f>
        <v>Хлеб пшеничный</v>
      </c>
      <c r="E109" s="160" t="str">
        <f t="shared" si="68"/>
        <v>Хлеб ржано-пшеничный</v>
      </c>
      <c r="F109" s="160" t="str">
        <f t="shared" si="68"/>
        <v>Сахар</v>
      </c>
      <c r="G109" s="160" t="str">
        <f t="shared" si="68"/>
        <v>Чай</v>
      </c>
      <c r="H109" s="160" t="str">
        <f t="shared" si="68"/>
        <v>Какао</v>
      </c>
      <c r="I109" s="160" t="str">
        <f t="shared" si="68"/>
        <v>Кофейный напиток</v>
      </c>
      <c r="J109" s="160" t="str">
        <f t="shared" si="68"/>
        <v>Молоко 2,5%</v>
      </c>
      <c r="K109" s="160" t="str">
        <f t="shared" si="68"/>
        <v>Масло сливочное</v>
      </c>
      <c r="L109" s="160" t="str">
        <f t="shared" si="68"/>
        <v>Сметана 15%</v>
      </c>
      <c r="M109" s="160" t="str">
        <f t="shared" si="68"/>
        <v>Молоко сухое</v>
      </c>
      <c r="N109" s="160" t="str">
        <f t="shared" si="68"/>
        <v>Снежок 2,5 %</v>
      </c>
      <c r="O109" s="160" t="str">
        <f t="shared" si="68"/>
        <v>Творог 5%</v>
      </c>
      <c r="P109" s="160" t="str">
        <f t="shared" si="68"/>
        <v>Молоко сгущенное</v>
      </c>
      <c r="Q109" s="160" t="str">
        <f t="shared" si="68"/>
        <v xml:space="preserve">Джем Сава </v>
      </c>
      <c r="R109" s="160" t="str">
        <f t="shared" si="68"/>
        <v>Сыр</v>
      </c>
      <c r="S109" s="160" t="str">
        <f t="shared" si="68"/>
        <v>Зеленый горошек</v>
      </c>
      <c r="T109" s="160" t="str">
        <f t="shared" si="68"/>
        <v>Кукуруза консервирован.</v>
      </c>
      <c r="U109" s="160" t="str">
        <f t="shared" si="68"/>
        <v>Консервы рыбные</v>
      </c>
      <c r="V109" s="160" t="str">
        <f t="shared" si="68"/>
        <v>Огурцы консервирован.</v>
      </c>
      <c r="W109" s="91"/>
      <c r="X109" s="160" t="str">
        <f t="shared" si="68"/>
        <v>Яйцо</v>
      </c>
      <c r="Y109" s="160" t="str">
        <f t="shared" si="68"/>
        <v>Биолакт</v>
      </c>
      <c r="Z109" s="160" t="str">
        <f t="shared" si="68"/>
        <v>Изюм</v>
      </c>
      <c r="AA109" s="160" t="str">
        <f t="shared" si="68"/>
        <v>Курага</v>
      </c>
      <c r="AB109" s="160" t="str">
        <f t="shared" si="68"/>
        <v>Чернослив</v>
      </c>
      <c r="AC109" s="160" t="str">
        <f t="shared" si="68"/>
        <v>Шиповник</v>
      </c>
      <c r="AD109" s="160" t="str">
        <f t="shared" si="68"/>
        <v>Сухофрукты</v>
      </c>
      <c r="AE109" s="160" t="str">
        <f t="shared" si="68"/>
        <v>Ягода свежемороженная</v>
      </c>
      <c r="AF109" s="160" t="str">
        <f t="shared" si="68"/>
        <v>Апельсин</v>
      </c>
      <c r="AG109" s="160" t="str">
        <f t="shared" si="68"/>
        <v xml:space="preserve">Банан   </v>
      </c>
      <c r="AH109" s="160" t="str">
        <f t="shared" si="68"/>
        <v>Лимон</v>
      </c>
      <c r="AI109" s="160" t="str">
        <f t="shared" si="68"/>
        <v>Яблоко</v>
      </c>
      <c r="AJ109" s="160" t="str">
        <f t="shared" si="68"/>
        <v>Кисель</v>
      </c>
      <c r="AK109" s="160" t="str">
        <f t="shared" si="68"/>
        <v xml:space="preserve">Сок </v>
      </c>
      <c r="AL109" s="160" t="str">
        <f t="shared" si="68"/>
        <v>Макаронные изделия</v>
      </c>
      <c r="AM109" s="160" t="str">
        <f t="shared" si="68"/>
        <v>Мука</v>
      </c>
      <c r="AN109" s="160" t="str">
        <f t="shared" si="68"/>
        <v>Дрожжи</v>
      </c>
      <c r="AO109" s="160" t="str">
        <f t="shared" si="68"/>
        <v>Печенье</v>
      </c>
      <c r="AP109" s="160" t="str">
        <f t="shared" si="68"/>
        <v>Пряники</v>
      </c>
      <c r="AQ109" s="160" t="str">
        <f t="shared" si="68"/>
        <v>Вафли</v>
      </c>
      <c r="AR109" s="160" t="str">
        <f t="shared" si="68"/>
        <v>Конфеты</v>
      </c>
      <c r="AS109" s="160" t="str">
        <f t="shared" si="68"/>
        <v>Повидло Сава</v>
      </c>
      <c r="AT109" s="160" t="str">
        <f t="shared" si="68"/>
        <v>Крупа геркулес</v>
      </c>
      <c r="AU109" s="160" t="str">
        <f t="shared" si="68"/>
        <v>Крупа горох</v>
      </c>
      <c r="AV109" s="160" t="str">
        <f t="shared" si="68"/>
        <v>Крупа гречневая</v>
      </c>
      <c r="AW109" s="160" t="str">
        <f t="shared" si="68"/>
        <v>Крупа кукурузная</v>
      </c>
      <c r="AX109" s="160" t="str">
        <f t="shared" si="68"/>
        <v>Крупа манная</v>
      </c>
      <c r="AY109" s="160" t="str">
        <f t="shared" si="68"/>
        <v>Крупа перловая</v>
      </c>
      <c r="AZ109" s="160" t="str">
        <f t="shared" si="68"/>
        <v>Крупа пшеничная</v>
      </c>
      <c r="BA109" s="160" t="str">
        <f t="shared" si="68"/>
        <v>Крупа пшено</v>
      </c>
      <c r="BB109" s="160" t="str">
        <f t="shared" si="68"/>
        <v>Крупа ячневая</v>
      </c>
      <c r="BC109" s="160" t="str">
        <f t="shared" si="68"/>
        <v>Рис</v>
      </c>
      <c r="BD109" s="160" t="str">
        <f t="shared" si="68"/>
        <v>Цыпленок бройлер</v>
      </c>
      <c r="BE109" s="160" t="str">
        <f t="shared" si="68"/>
        <v>Филе куриное</v>
      </c>
      <c r="BF109" s="160" t="str">
        <f t="shared" si="68"/>
        <v>Фарш говяжий</v>
      </c>
      <c r="BG109" s="160" t="str">
        <f t="shared" si="68"/>
        <v>Печень куриная</v>
      </c>
      <c r="BH109" s="160" t="str">
        <f t="shared" si="68"/>
        <v>Филе минтая</v>
      </c>
      <c r="BI109" s="160" t="str">
        <f t="shared" si="68"/>
        <v>Филе сельди слабосол.</v>
      </c>
      <c r="BJ109" s="160" t="str">
        <f t="shared" si="68"/>
        <v>Картофель</v>
      </c>
      <c r="BK109" s="160" t="str">
        <f t="shared" si="68"/>
        <v>Морковь</v>
      </c>
      <c r="BL109" s="160" t="str">
        <f t="shared" si="68"/>
        <v>Лук</v>
      </c>
      <c r="BM109" s="160" t="str">
        <f t="shared" si="68"/>
        <v>Капуста</v>
      </c>
      <c r="BN109" s="160" t="str">
        <f t="shared" si="68"/>
        <v>Свекла</v>
      </c>
      <c r="BO109" s="160" t="str">
        <f t="shared" si="68"/>
        <v>Томатная паста</v>
      </c>
      <c r="BP109" s="160" t="str">
        <f t="shared" si="68"/>
        <v>Масло растительное</v>
      </c>
      <c r="BQ109" s="160" t="str">
        <f t="shared" si="68"/>
        <v>Соль</v>
      </c>
      <c r="BR109" s="140" t="str">
        <f t="shared" ref="BR109" si="69">BR59</f>
        <v>Лимонная кислота</v>
      </c>
      <c r="BS109" s="161" t="s">
        <v>3</v>
      </c>
      <c r="BT109" s="162" t="s">
        <v>4</v>
      </c>
    </row>
    <row r="110" spans="1:72" ht="36.75" customHeight="1">
      <c r="A110" s="144"/>
      <c r="B110" s="3" t="s">
        <v>5</v>
      </c>
      <c r="C110" s="139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91"/>
      <c r="X110" s="160"/>
      <c r="Y110" s="160"/>
      <c r="Z110" s="160"/>
      <c r="AA110" s="160"/>
      <c r="AB110" s="160"/>
      <c r="AC110" s="160"/>
      <c r="AD110" s="160"/>
      <c r="AE110" s="160"/>
      <c r="AF110" s="160"/>
      <c r="AG110" s="160"/>
      <c r="AH110" s="160"/>
      <c r="AI110" s="160"/>
      <c r="AJ110" s="160"/>
      <c r="AK110" s="160"/>
      <c r="AL110" s="160"/>
      <c r="AM110" s="160"/>
      <c r="AN110" s="160"/>
      <c r="AO110" s="160"/>
      <c r="AP110" s="160"/>
      <c r="AQ110" s="160"/>
      <c r="AR110" s="160"/>
      <c r="AS110" s="160"/>
      <c r="AT110" s="160"/>
      <c r="AU110" s="160"/>
      <c r="AV110" s="160"/>
      <c r="AW110" s="160"/>
      <c r="AX110" s="160"/>
      <c r="AY110" s="160"/>
      <c r="AZ110" s="160"/>
      <c r="BA110" s="160"/>
      <c r="BB110" s="160"/>
      <c r="BC110" s="160"/>
      <c r="BD110" s="160"/>
      <c r="BE110" s="160"/>
      <c r="BF110" s="160"/>
      <c r="BG110" s="160"/>
      <c r="BH110" s="160"/>
      <c r="BI110" s="160"/>
      <c r="BJ110" s="160"/>
      <c r="BK110" s="160"/>
      <c r="BL110" s="160"/>
      <c r="BM110" s="160"/>
      <c r="BN110" s="160"/>
      <c r="BO110" s="160"/>
      <c r="BP110" s="160"/>
      <c r="BQ110" s="160"/>
      <c r="BR110" s="140"/>
      <c r="BS110" s="161"/>
      <c r="BT110" s="162"/>
    </row>
    <row r="111" spans="1:72">
      <c r="A111" s="163" t="s">
        <v>19</v>
      </c>
      <c r="B111" s="19" t="str">
        <f>B32</f>
        <v>Картофельное пюре</v>
      </c>
      <c r="C111" s="148">
        <f>$E$7</f>
        <v>1</v>
      </c>
      <c r="D111" s="4">
        <f t="shared" ref="D111:BQ114" si="70">D32</f>
        <v>0</v>
      </c>
      <c r="E111" s="4">
        <f t="shared" si="70"/>
        <v>0</v>
      </c>
      <c r="F111" s="4">
        <f t="shared" si="70"/>
        <v>0</v>
      </c>
      <c r="G111" s="4">
        <f t="shared" si="70"/>
        <v>0</v>
      </c>
      <c r="H111" s="4">
        <f t="shared" si="70"/>
        <v>0</v>
      </c>
      <c r="I111" s="4">
        <f t="shared" si="70"/>
        <v>0</v>
      </c>
      <c r="J111" s="4">
        <f t="shared" si="70"/>
        <v>0.02</v>
      </c>
      <c r="K111" s="4">
        <f t="shared" si="70"/>
        <v>5.0000000000000001E-3</v>
      </c>
      <c r="L111" s="4">
        <f t="shared" si="70"/>
        <v>0</v>
      </c>
      <c r="M111" s="4">
        <f t="shared" si="70"/>
        <v>0</v>
      </c>
      <c r="N111" s="4">
        <f t="shared" si="70"/>
        <v>0</v>
      </c>
      <c r="O111" s="4">
        <f t="shared" si="70"/>
        <v>0</v>
      </c>
      <c r="P111" s="4">
        <f t="shared" si="70"/>
        <v>0</v>
      </c>
      <c r="Q111" s="4">
        <f t="shared" si="70"/>
        <v>0</v>
      </c>
      <c r="R111" s="4">
        <f t="shared" si="70"/>
        <v>0</v>
      </c>
      <c r="S111" s="4">
        <f t="shared" si="70"/>
        <v>0</v>
      </c>
      <c r="T111" s="4">
        <f t="shared" si="70"/>
        <v>0</v>
      </c>
      <c r="U111" s="4">
        <f t="shared" si="70"/>
        <v>0</v>
      </c>
      <c r="V111" s="4">
        <f t="shared" si="70"/>
        <v>0</v>
      </c>
      <c r="W111" s="4">
        <f>W32</f>
        <v>0</v>
      </c>
      <c r="X111" s="4">
        <f t="shared" si="70"/>
        <v>0</v>
      </c>
      <c r="Y111" s="4">
        <f t="shared" si="70"/>
        <v>0</v>
      </c>
      <c r="Z111" s="4">
        <f t="shared" si="70"/>
        <v>0</v>
      </c>
      <c r="AA111" s="4">
        <f t="shared" si="70"/>
        <v>0</v>
      </c>
      <c r="AB111" s="4">
        <f t="shared" si="70"/>
        <v>0</v>
      </c>
      <c r="AC111" s="4">
        <f t="shared" si="70"/>
        <v>0</v>
      </c>
      <c r="AD111" s="4">
        <f t="shared" si="70"/>
        <v>0</v>
      </c>
      <c r="AE111" s="4">
        <f t="shared" si="70"/>
        <v>0</v>
      </c>
      <c r="AF111" s="4">
        <f t="shared" si="70"/>
        <v>0</v>
      </c>
      <c r="AG111" s="4">
        <f t="shared" si="70"/>
        <v>0</v>
      </c>
      <c r="AH111" s="4">
        <f t="shared" si="70"/>
        <v>0</v>
      </c>
      <c r="AI111" s="4">
        <f t="shared" si="70"/>
        <v>0</v>
      </c>
      <c r="AJ111" s="4">
        <f t="shared" si="70"/>
        <v>0</v>
      </c>
      <c r="AK111" s="4">
        <f t="shared" si="70"/>
        <v>0</v>
      </c>
      <c r="AL111" s="4">
        <f t="shared" si="70"/>
        <v>0</v>
      </c>
      <c r="AM111" s="4">
        <f t="shared" si="70"/>
        <v>0</v>
      </c>
      <c r="AN111" s="4">
        <f t="shared" si="70"/>
        <v>0</v>
      </c>
      <c r="AO111" s="4">
        <f t="shared" si="70"/>
        <v>0</v>
      </c>
      <c r="AP111" s="4">
        <f t="shared" si="70"/>
        <v>0</v>
      </c>
      <c r="AQ111" s="4">
        <f t="shared" si="70"/>
        <v>0</v>
      </c>
      <c r="AR111" s="4">
        <f t="shared" si="70"/>
        <v>0</v>
      </c>
      <c r="AS111" s="4">
        <f t="shared" si="70"/>
        <v>0</v>
      </c>
      <c r="AT111" s="4">
        <f t="shared" si="70"/>
        <v>0</v>
      </c>
      <c r="AU111" s="4">
        <f t="shared" si="70"/>
        <v>0</v>
      </c>
      <c r="AV111" s="4">
        <f t="shared" si="70"/>
        <v>0</v>
      </c>
      <c r="AW111" s="4">
        <f t="shared" si="70"/>
        <v>0</v>
      </c>
      <c r="AX111" s="4">
        <f t="shared" si="70"/>
        <v>0</v>
      </c>
      <c r="AY111" s="4">
        <f t="shared" si="70"/>
        <v>0</v>
      </c>
      <c r="AZ111" s="4">
        <f t="shared" si="70"/>
        <v>0</v>
      </c>
      <c r="BA111" s="4">
        <f t="shared" si="70"/>
        <v>0</v>
      </c>
      <c r="BB111" s="4">
        <f t="shared" si="70"/>
        <v>0</v>
      </c>
      <c r="BC111" s="4">
        <f t="shared" si="70"/>
        <v>0</v>
      </c>
      <c r="BD111" s="4">
        <f t="shared" si="70"/>
        <v>0</v>
      </c>
      <c r="BE111" s="4">
        <f t="shared" si="70"/>
        <v>0</v>
      </c>
      <c r="BF111" s="4">
        <f t="shared" si="70"/>
        <v>0</v>
      </c>
      <c r="BG111" s="4">
        <f t="shared" si="70"/>
        <v>0</v>
      </c>
      <c r="BH111" s="4">
        <f t="shared" si="70"/>
        <v>0</v>
      </c>
      <c r="BI111" s="4">
        <f t="shared" si="70"/>
        <v>0</v>
      </c>
      <c r="BJ111" s="4">
        <f t="shared" si="70"/>
        <v>0.17</v>
      </c>
      <c r="BK111" s="4">
        <f t="shared" si="70"/>
        <v>0</v>
      </c>
      <c r="BL111" s="4">
        <f t="shared" si="70"/>
        <v>0</v>
      </c>
      <c r="BM111" s="4">
        <f t="shared" si="70"/>
        <v>0</v>
      </c>
      <c r="BN111" s="4">
        <f t="shared" si="70"/>
        <v>0</v>
      </c>
      <c r="BO111" s="4">
        <f t="shared" si="70"/>
        <v>0</v>
      </c>
      <c r="BP111" s="4">
        <f t="shared" si="70"/>
        <v>0</v>
      </c>
      <c r="BQ111" s="4">
        <f t="shared" si="70"/>
        <v>1E-3</v>
      </c>
      <c r="BR111" s="74">
        <f t="shared" ref="BR111:BR115" si="71">BR32</f>
        <v>0</v>
      </c>
    </row>
    <row r="112" spans="1:72">
      <c r="A112" s="163"/>
      <c r="B112" s="19" t="str">
        <f>B33</f>
        <v>Свежий огурчик</v>
      </c>
      <c r="C112" s="149"/>
      <c r="D112" s="4">
        <f t="shared" si="70"/>
        <v>0</v>
      </c>
      <c r="E112" s="4">
        <f t="shared" si="70"/>
        <v>0</v>
      </c>
      <c r="F112" s="4">
        <f t="shared" si="70"/>
        <v>0</v>
      </c>
      <c r="G112" s="4">
        <f t="shared" si="70"/>
        <v>0</v>
      </c>
      <c r="H112" s="4">
        <f t="shared" si="70"/>
        <v>0</v>
      </c>
      <c r="I112" s="4">
        <f t="shared" si="70"/>
        <v>0</v>
      </c>
      <c r="J112" s="4">
        <f t="shared" si="70"/>
        <v>0</v>
      </c>
      <c r="K112" s="4">
        <f t="shared" si="70"/>
        <v>0</v>
      </c>
      <c r="L112" s="4">
        <f t="shared" si="70"/>
        <v>0</v>
      </c>
      <c r="M112" s="4">
        <f t="shared" si="70"/>
        <v>0</v>
      </c>
      <c r="N112" s="4">
        <f t="shared" si="70"/>
        <v>0</v>
      </c>
      <c r="O112" s="4">
        <f t="shared" si="70"/>
        <v>0</v>
      </c>
      <c r="P112" s="4">
        <f t="shared" si="70"/>
        <v>0</v>
      </c>
      <c r="Q112" s="4">
        <f t="shared" si="70"/>
        <v>0</v>
      </c>
      <c r="R112" s="4">
        <f t="shared" si="70"/>
        <v>0</v>
      </c>
      <c r="S112" s="4">
        <f t="shared" si="70"/>
        <v>0</v>
      </c>
      <c r="T112" s="4">
        <f t="shared" si="70"/>
        <v>0</v>
      </c>
      <c r="U112" s="4">
        <f t="shared" si="70"/>
        <v>0</v>
      </c>
      <c r="V112" s="4">
        <f t="shared" si="70"/>
        <v>0</v>
      </c>
      <c r="W112" s="4">
        <f>W33</f>
        <v>3.5000000000000003E-2</v>
      </c>
      <c r="X112" s="4">
        <f t="shared" si="70"/>
        <v>0</v>
      </c>
      <c r="Y112" s="4">
        <f t="shared" si="70"/>
        <v>0</v>
      </c>
      <c r="Z112" s="4">
        <f t="shared" si="70"/>
        <v>0</v>
      </c>
      <c r="AA112" s="4">
        <f t="shared" si="70"/>
        <v>0</v>
      </c>
      <c r="AB112" s="4">
        <f t="shared" si="70"/>
        <v>0</v>
      </c>
      <c r="AC112" s="4">
        <f t="shared" si="70"/>
        <v>0</v>
      </c>
      <c r="AD112" s="4">
        <f t="shared" si="70"/>
        <v>0</v>
      </c>
      <c r="AE112" s="4">
        <f t="shared" si="70"/>
        <v>0</v>
      </c>
      <c r="AF112" s="4">
        <f t="shared" si="70"/>
        <v>0</v>
      </c>
      <c r="AG112" s="4">
        <f t="shared" si="70"/>
        <v>0</v>
      </c>
      <c r="AH112" s="4">
        <f t="shared" si="70"/>
        <v>0</v>
      </c>
      <c r="AI112" s="4">
        <f t="shared" si="70"/>
        <v>0</v>
      </c>
      <c r="AJ112" s="4">
        <f t="shared" si="70"/>
        <v>0</v>
      </c>
      <c r="AK112" s="4">
        <f t="shared" si="70"/>
        <v>0</v>
      </c>
      <c r="AL112" s="4">
        <f t="shared" si="70"/>
        <v>0</v>
      </c>
      <c r="AM112" s="4">
        <f t="shared" si="70"/>
        <v>0</v>
      </c>
      <c r="AN112" s="4">
        <f t="shared" si="70"/>
        <v>0</v>
      </c>
      <c r="AO112" s="4">
        <f t="shared" si="70"/>
        <v>0</v>
      </c>
      <c r="AP112" s="4">
        <f t="shared" si="70"/>
        <v>0</v>
      </c>
      <c r="AQ112" s="4">
        <f t="shared" si="70"/>
        <v>0</v>
      </c>
      <c r="AR112" s="4">
        <f t="shared" si="70"/>
        <v>0</v>
      </c>
      <c r="AS112" s="4">
        <f t="shared" si="70"/>
        <v>0</v>
      </c>
      <c r="AT112" s="4">
        <f t="shared" si="70"/>
        <v>0</v>
      </c>
      <c r="AU112" s="4">
        <f t="shared" si="70"/>
        <v>0</v>
      </c>
      <c r="AV112" s="4">
        <f t="shared" si="70"/>
        <v>0</v>
      </c>
      <c r="AW112" s="4">
        <f t="shared" si="70"/>
        <v>0</v>
      </c>
      <c r="AX112" s="4">
        <f t="shared" si="70"/>
        <v>0</v>
      </c>
      <c r="AY112" s="4">
        <f t="shared" si="70"/>
        <v>0</v>
      </c>
      <c r="AZ112" s="4">
        <f t="shared" si="70"/>
        <v>0</v>
      </c>
      <c r="BA112" s="4">
        <f t="shared" si="70"/>
        <v>0</v>
      </c>
      <c r="BB112" s="4">
        <f t="shared" si="70"/>
        <v>0</v>
      </c>
      <c r="BC112" s="4">
        <f t="shared" si="70"/>
        <v>0</v>
      </c>
      <c r="BD112" s="4">
        <f t="shared" si="70"/>
        <v>0</v>
      </c>
      <c r="BE112" s="4">
        <f t="shared" si="70"/>
        <v>0</v>
      </c>
      <c r="BF112" s="4">
        <f t="shared" si="70"/>
        <v>0</v>
      </c>
      <c r="BG112" s="4">
        <f t="shared" si="70"/>
        <v>0</v>
      </c>
      <c r="BH112" s="4">
        <f t="shared" si="70"/>
        <v>0</v>
      </c>
      <c r="BI112" s="4">
        <f t="shared" si="70"/>
        <v>0</v>
      </c>
      <c r="BJ112" s="4">
        <f t="shared" si="70"/>
        <v>0</v>
      </c>
      <c r="BK112" s="4">
        <f t="shared" si="70"/>
        <v>0</v>
      </c>
      <c r="BL112" s="4">
        <f t="shared" si="70"/>
        <v>0</v>
      </c>
      <c r="BM112" s="4">
        <f t="shared" si="70"/>
        <v>0</v>
      </c>
      <c r="BN112" s="4">
        <f t="shared" si="70"/>
        <v>0</v>
      </c>
      <c r="BO112" s="4">
        <f t="shared" si="70"/>
        <v>0</v>
      </c>
      <c r="BP112" s="4">
        <f t="shared" si="70"/>
        <v>0</v>
      </c>
      <c r="BQ112" s="4">
        <f t="shared" si="70"/>
        <v>0</v>
      </c>
      <c r="BR112" s="74">
        <f t="shared" si="71"/>
        <v>0</v>
      </c>
    </row>
    <row r="113" spans="1:72">
      <c r="A113" s="163"/>
      <c r="B113" s="19" t="str">
        <f>B34</f>
        <v>Хлеб пшеничный</v>
      </c>
      <c r="C113" s="149"/>
      <c r="D113" s="4">
        <f t="shared" si="70"/>
        <v>0.02</v>
      </c>
      <c r="E113" s="4">
        <f t="shared" si="70"/>
        <v>0</v>
      </c>
      <c r="F113" s="4">
        <f t="shared" si="70"/>
        <v>0</v>
      </c>
      <c r="G113" s="4">
        <f t="shared" si="70"/>
        <v>0</v>
      </c>
      <c r="H113" s="4">
        <f t="shared" si="70"/>
        <v>0</v>
      </c>
      <c r="I113" s="4">
        <f t="shared" si="70"/>
        <v>0</v>
      </c>
      <c r="J113" s="4">
        <f t="shared" si="70"/>
        <v>0</v>
      </c>
      <c r="K113" s="4">
        <f t="shared" si="70"/>
        <v>0</v>
      </c>
      <c r="L113" s="4">
        <f t="shared" si="70"/>
        <v>0</v>
      </c>
      <c r="M113" s="4">
        <f t="shared" si="70"/>
        <v>0</v>
      </c>
      <c r="N113" s="4">
        <f t="shared" si="70"/>
        <v>0</v>
      </c>
      <c r="O113" s="4">
        <f t="shared" si="70"/>
        <v>0</v>
      </c>
      <c r="P113" s="4">
        <f t="shared" si="70"/>
        <v>0</v>
      </c>
      <c r="Q113" s="4">
        <f t="shared" si="70"/>
        <v>0</v>
      </c>
      <c r="R113" s="4">
        <f t="shared" si="70"/>
        <v>0</v>
      </c>
      <c r="S113" s="4">
        <f t="shared" si="70"/>
        <v>0</v>
      </c>
      <c r="T113" s="4">
        <f t="shared" si="70"/>
        <v>0</v>
      </c>
      <c r="U113" s="4">
        <f t="shared" si="70"/>
        <v>0</v>
      </c>
      <c r="V113" s="4">
        <f t="shared" si="70"/>
        <v>0</v>
      </c>
      <c r="W113" s="4">
        <f>W34</f>
        <v>0</v>
      </c>
      <c r="X113" s="4">
        <f t="shared" si="70"/>
        <v>0</v>
      </c>
      <c r="Y113" s="4">
        <f t="shared" si="70"/>
        <v>0</v>
      </c>
      <c r="Z113" s="4">
        <f t="shared" si="70"/>
        <v>0</v>
      </c>
      <c r="AA113" s="4">
        <f t="shared" si="70"/>
        <v>0</v>
      </c>
      <c r="AB113" s="4">
        <f t="shared" si="70"/>
        <v>0</v>
      </c>
      <c r="AC113" s="4">
        <f t="shared" si="70"/>
        <v>0</v>
      </c>
      <c r="AD113" s="4">
        <f t="shared" si="70"/>
        <v>0</v>
      </c>
      <c r="AE113" s="4">
        <f t="shared" si="70"/>
        <v>0</v>
      </c>
      <c r="AF113" s="4">
        <f t="shared" si="70"/>
        <v>0</v>
      </c>
      <c r="AG113" s="4">
        <f t="shared" si="70"/>
        <v>0</v>
      </c>
      <c r="AH113" s="4">
        <f t="shared" si="70"/>
        <v>0</v>
      </c>
      <c r="AI113" s="4">
        <f t="shared" si="70"/>
        <v>0</v>
      </c>
      <c r="AJ113" s="4">
        <f t="shared" si="70"/>
        <v>0</v>
      </c>
      <c r="AK113" s="4">
        <f t="shared" si="70"/>
        <v>0</v>
      </c>
      <c r="AL113" s="4">
        <f t="shared" si="70"/>
        <v>0</v>
      </c>
      <c r="AM113" s="4">
        <f t="shared" si="70"/>
        <v>0</v>
      </c>
      <c r="AN113" s="4">
        <f t="shared" si="70"/>
        <v>0</v>
      </c>
      <c r="AO113" s="4">
        <f t="shared" si="70"/>
        <v>0</v>
      </c>
      <c r="AP113" s="4">
        <f t="shared" si="70"/>
        <v>0</v>
      </c>
      <c r="AQ113" s="4">
        <f t="shared" si="70"/>
        <v>0</v>
      </c>
      <c r="AR113" s="4">
        <f t="shared" si="70"/>
        <v>0</v>
      </c>
      <c r="AS113" s="4">
        <f t="shared" si="70"/>
        <v>0</v>
      </c>
      <c r="AT113" s="4">
        <f t="shared" si="70"/>
        <v>0</v>
      </c>
      <c r="AU113" s="4">
        <f t="shared" si="70"/>
        <v>0</v>
      </c>
      <c r="AV113" s="4">
        <f t="shared" si="70"/>
        <v>0</v>
      </c>
      <c r="AW113" s="4">
        <f t="shared" si="70"/>
        <v>0</v>
      </c>
      <c r="AX113" s="4">
        <f t="shared" si="70"/>
        <v>0</v>
      </c>
      <c r="AY113" s="4">
        <f t="shared" si="70"/>
        <v>0</v>
      </c>
      <c r="AZ113" s="4">
        <f t="shared" si="70"/>
        <v>0</v>
      </c>
      <c r="BA113" s="4">
        <f t="shared" si="70"/>
        <v>0</v>
      </c>
      <c r="BB113" s="4">
        <f t="shared" si="70"/>
        <v>0</v>
      </c>
      <c r="BC113" s="4">
        <f t="shared" si="70"/>
        <v>0</v>
      </c>
      <c r="BD113" s="4">
        <f t="shared" si="70"/>
        <v>0</v>
      </c>
      <c r="BE113" s="4">
        <f t="shared" si="70"/>
        <v>0</v>
      </c>
      <c r="BF113" s="4">
        <f t="shared" si="70"/>
        <v>0</v>
      </c>
      <c r="BG113" s="4">
        <f t="shared" si="70"/>
        <v>0</v>
      </c>
      <c r="BH113" s="4">
        <f t="shared" si="70"/>
        <v>0</v>
      </c>
      <c r="BI113" s="4">
        <f t="shared" si="70"/>
        <v>0</v>
      </c>
      <c r="BJ113" s="4">
        <f t="shared" si="70"/>
        <v>0</v>
      </c>
      <c r="BK113" s="4">
        <f t="shared" si="70"/>
        <v>0</v>
      </c>
      <c r="BL113" s="4">
        <f t="shared" si="70"/>
        <v>0</v>
      </c>
      <c r="BM113" s="4">
        <f t="shared" si="70"/>
        <v>0</v>
      </c>
      <c r="BN113" s="4">
        <f t="shared" si="70"/>
        <v>0</v>
      </c>
      <c r="BO113" s="4">
        <f t="shared" si="70"/>
        <v>0</v>
      </c>
      <c r="BP113" s="4">
        <f t="shared" si="70"/>
        <v>0</v>
      </c>
      <c r="BQ113" s="4">
        <f t="shared" si="70"/>
        <v>0</v>
      </c>
      <c r="BR113" s="74">
        <f t="shared" si="71"/>
        <v>0</v>
      </c>
    </row>
    <row r="114" spans="1:72">
      <c r="A114" s="163"/>
      <c r="B114" s="19" t="str">
        <f>B35</f>
        <v>Чай с сахаром</v>
      </c>
      <c r="C114" s="149"/>
      <c r="D114" s="4">
        <f t="shared" si="70"/>
        <v>0</v>
      </c>
      <c r="E114" s="4">
        <f t="shared" si="70"/>
        <v>0</v>
      </c>
      <c r="F114" s="4">
        <f t="shared" si="70"/>
        <v>0.01</v>
      </c>
      <c r="G114" s="4">
        <f t="shared" si="70"/>
        <v>5.9999999999999995E-4</v>
      </c>
      <c r="H114" s="4">
        <f t="shared" si="70"/>
        <v>0</v>
      </c>
      <c r="I114" s="4">
        <f t="shared" si="70"/>
        <v>0</v>
      </c>
      <c r="J114" s="4">
        <f t="shared" si="70"/>
        <v>0</v>
      </c>
      <c r="K114" s="4">
        <f t="shared" si="70"/>
        <v>0</v>
      </c>
      <c r="L114" s="4">
        <f t="shared" si="70"/>
        <v>0</v>
      </c>
      <c r="M114" s="4">
        <f t="shared" si="70"/>
        <v>0</v>
      </c>
      <c r="N114" s="4">
        <f t="shared" si="70"/>
        <v>0</v>
      </c>
      <c r="O114" s="4">
        <f t="shared" si="70"/>
        <v>0</v>
      </c>
      <c r="P114" s="4">
        <f t="shared" si="70"/>
        <v>0</v>
      </c>
      <c r="Q114" s="4">
        <f t="shared" si="70"/>
        <v>0</v>
      </c>
      <c r="R114" s="4">
        <f t="shared" si="70"/>
        <v>0</v>
      </c>
      <c r="S114" s="4">
        <f t="shared" si="70"/>
        <v>0</v>
      </c>
      <c r="T114" s="4">
        <f t="shared" si="70"/>
        <v>0</v>
      </c>
      <c r="U114" s="4">
        <f t="shared" si="70"/>
        <v>0</v>
      </c>
      <c r="V114" s="4">
        <f t="shared" si="70"/>
        <v>0</v>
      </c>
      <c r="W114" s="4">
        <f>W35</f>
        <v>0</v>
      </c>
      <c r="X114" s="4">
        <f t="shared" si="70"/>
        <v>0</v>
      </c>
      <c r="Y114" s="4">
        <f t="shared" si="70"/>
        <v>0</v>
      </c>
      <c r="Z114" s="4">
        <f t="shared" si="70"/>
        <v>0</v>
      </c>
      <c r="AA114" s="4">
        <f t="shared" si="70"/>
        <v>0</v>
      </c>
      <c r="AB114" s="4">
        <f t="shared" si="70"/>
        <v>0</v>
      </c>
      <c r="AC114" s="4">
        <f t="shared" si="70"/>
        <v>0</v>
      </c>
      <c r="AD114" s="4">
        <f t="shared" si="70"/>
        <v>0</v>
      </c>
      <c r="AE114" s="4">
        <f t="shared" si="70"/>
        <v>0</v>
      </c>
      <c r="AF114" s="4">
        <f t="shared" si="70"/>
        <v>0</v>
      </c>
      <c r="AG114" s="4">
        <f t="shared" si="70"/>
        <v>0</v>
      </c>
      <c r="AH114" s="4">
        <f t="shared" si="70"/>
        <v>0</v>
      </c>
      <c r="AI114" s="4">
        <f t="shared" si="70"/>
        <v>0</v>
      </c>
      <c r="AJ114" s="4">
        <f t="shared" si="70"/>
        <v>0</v>
      </c>
      <c r="AK114" s="4">
        <f t="shared" si="70"/>
        <v>0</v>
      </c>
      <c r="AL114" s="4">
        <f t="shared" si="70"/>
        <v>0</v>
      </c>
      <c r="AM114" s="4">
        <f t="shared" si="70"/>
        <v>0</v>
      </c>
      <c r="AN114" s="4">
        <f t="shared" si="70"/>
        <v>0</v>
      </c>
      <c r="AO114" s="4">
        <f t="shared" si="70"/>
        <v>0</v>
      </c>
      <c r="AP114" s="4">
        <f t="shared" si="70"/>
        <v>0</v>
      </c>
      <c r="AQ114" s="4">
        <f t="shared" si="70"/>
        <v>0</v>
      </c>
      <c r="AR114" s="4">
        <f t="shared" si="70"/>
        <v>0</v>
      </c>
      <c r="AS114" s="4">
        <f t="shared" si="70"/>
        <v>0</v>
      </c>
      <c r="AT114" s="4">
        <f t="shared" si="70"/>
        <v>0</v>
      </c>
      <c r="AU114" s="4">
        <f t="shared" si="70"/>
        <v>0</v>
      </c>
      <c r="AV114" s="4">
        <f t="shared" si="70"/>
        <v>0</v>
      </c>
      <c r="AW114" s="4">
        <f t="shared" si="70"/>
        <v>0</v>
      </c>
      <c r="AX114" s="4">
        <f t="shared" si="70"/>
        <v>0</v>
      </c>
      <c r="AY114" s="4">
        <f t="shared" si="70"/>
        <v>0</v>
      </c>
      <c r="AZ114" s="4">
        <f t="shared" si="70"/>
        <v>0</v>
      </c>
      <c r="BA114" s="4">
        <f t="shared" si="70"/>
        <v>0</v>
      </c>
      <c r="BB114" s="4">
        <f t="shared" si="70"/>
        <v>0</v>
      </c>
      <c r="BC114" s="4">
        <f t="shared" si="70"/>
        <v>0</v>
      </c>
      <c r="BD114" s="4">
        <f t="shared" si="70"/>
        <v>0</v>
      </c>
      <c r="BE114" s="4">
        <f t="shared" si="70"/>
        <v>0</v>
      </c>
      <c r="BF114" s="4">
        <f t="shared" si="70"/>
        <v>0</v>
      </c>
      <c r="BG114" s="4">
        <f t="shared" si="70"/>
        <v>0</v>
      </c>
      <c r="BH114" s="4">
        <f t="shared" si="70"/>
        <v>0</v>
      </c>
      <c r="BI114" s="4">
        <f t="shared" si="70"/>
        <v>0</v>
      </c>
      <c r="BJ114" s="4">
        <f t="shared" si="70"/>
        <v>0</v>
      </c>
      <c r="BK114" s="4">
        <f t="shared" si="70"/>
        <v>0</v>
      </c>
      <c r="BL114" s="4">
        <f t="shared" si="70"/>
        <v>0</v>
      </c>
      <c r="BM114" s="4">
        <f t="shared" ref="BM114:BQ114" si="72">BM35</f>
        <v>0</v>
      </c>
      <c r="BN114" s="4">
        <f t="shared" si="72"/>
        <v>0</v>
      </c>
      <c r="BO114" s="4">
        <f t="shared" si="72"/>
        <v>0</v>
      </c>
      <c r="BP114" s="4">
        <f t="shared" si="72"/>
        <v>0</v>
      </c>
      <c r="BQ114" s="4">
        <f t="shared" si="72"/>
        <v>0</v>
      </c>
      <c r="BR114" s="74">
        <f t="shared" si="71"/>
        <v>0</v>
      </c>
    </row>
    <row r="115" spans="1:72">
      <c r="A115" s="163"/>
      <c r="B115" s="4"/>
      <c r="C115" s="150"/>
      <c r="D115" s="4">
        <f t="shared" ref="D115:BQ115" si="73">D36</f>
        <v>0</v>
      </c>
      <c r="E115" s="4">
        <f t="shared" si="73"/>
        <v>0</v>
      </c>
      <c r="F115" s="4">
        <f t="shared" si="73"/>
        <v>0</v>
      </c>
      <c r="G115" s="4">
        <f t="shared" si="73"/>
        <v>0</v>
      </c>
      <c r="H115" s="4">
        <f t="shared" si="73"/>
        <v>0</v>
      </c>
      <c r="I115" s="4">
        <f t="shared" si="73"/>
        <v>0</v>
      </c>
      <c r="J115" s="4">
        <f t="shared" si="73"/>
        <v>0</v>
      </c>
      <c r="K115" s="4">
        <f t="shared" si="73"/>
        <v>0</v>
      </c>
      <c r="L115" s="4">
        <f t="shared" si="73"/>
        <v>0</v>
      </c>
      <c r="M115" s="4">
        <f t="shared" si="73"/>
        <v>0</v>
      </c>
      <c r="N115" s="4">
        <f t="shared" si="73"/>
        <v>0</v>
      </c>
      <c r="O115" s="4">
        <f t="shared" si="73"/>
        <v>0</v>
      </c>
      <c r="P115" s="4">
        <f t="shared" si="73"/>
        <v>0</v>
      </c>
      <c r="Q115" s="4">
        <f t="shared" si="73"/>
        <v>0</v>
      </c>
      <c r="R115" s="4">
        <f t="shared" si="73"/>
        <v>0</v>
      </c>
      <c r="S115" s="4">
        <f t="shared" si="73"/>
        <v>0</v>
      </c>
      <c r="T115" s="4">
        <f t="shared" si="73"/>
        <v>0</v>
      </c>
      <c r="U115" s="4">
        <f t="shared" si="73"/>
        <v>0</v>
      </c>
      <c r="V115" s="4">
        <f t="shared" si="73"/>
        <v>0</v>
      </c>
      <c r="W115" s="4">
        <f>W36</f>
        <v>0</v>
      </c>
      <c r="X115" s="4">
        <f t="shared" si="73"/>
        <v>0</v>
      </c>
      <c r="Y115" s="4">
        <f t="shared" si="73"/>
        <v>0</v>
      </c>
      <c r="Z115" s="4">
        <f t="shared" si="73"/>
        <v>0</v>
      </c>
      <c r="AA115" s="4">
        <f t="shared" si="73"/>
        <v>0</v>
      </c>
      <c r="AB115" s="4">
        <f t="shared" si="73"/>
        <v>0</v>
      </c>
      <c r="AC115" s="4">
        <f t="shared" si="73"/>
        <v>0</v>
      </c>
      <c r="AD115" s="4">
        <f t="shared" si="73"/>
        <v>0</v>
      </c>
      <c r="AE115" s="4">
        <f t="shared" si="73"/>
        <v>0</v>
      </c>
      <c r="AF115" s="4">
        <f t="shared" si="73"/>
        <v>0</v>
      </c>
      <c r="AG115" s="4">
        <f t="shared" si="73"/>
        <v>0</v>
      </c>
      <c r="AH115" s="4">
        <f t="shared" si="73"/>
        <v>0</v>
      </c>
      <c r="AI115" s="4">
        <f t="shared" si="73"/>
        <v>0</v>
      </c>
      <c r="AJ115" s="4">
        <f t="shared" si="73"/>
        <v>0</v>
      </c>
      <c r="AK115" s="4">
        <f t="shared" si="73"/>
        <v>0</v>
      </c>
      <c r="AL115" s="4">
        <f t="shared" si="73"/>
        <v>0</v>
      </c>
      <c r="AM115" s="4">
        <f t="shared" si="73"/>
        <v>0</v>
      </c>
      <c r="AN115" s="4">
        <f t="shared" si="73"/>
        <v>0</v>
      </c>
      <c r="AO115" s="4">
        <f t="shared" si="73"/>
        <v>0</v>
      </c>
      <c r="AP115" s="4">
        <f t="shared" si="73"/>
        <v>0</v>
      </c>
      <c r="AQ115" s="4">
        <f t="shared" si="73"/>
        <v>0</v>
      </c>
      <c r="AR115" s="4">
        <f t="shared" si="73"/>
        <v>0</v>
      </c>
      <c r="AS115" s="4">
        <f t="shared" si="73"/>
        <v>0</v>
      </c>
      <c r="AT115" s="4">
        <f t="shared" si="73"/>
        <v>0</v>
      </c>
      <c r="AU115" s="4">
        <f t="shared" si="73"/>
        <v>0</v>
      </c>
      <c r="AV115" s="4">
        <f t="shared" si="73"/>
        <v>0</v>
      </c>
      <c r="AW115" s="4">
        <f t="shared" si="73"/>
        <v>0</v>
      </c>
      <c r="AX115" s="4">
        <f t="shared" si="73"/>
        <v>0</v>
      </c>
      <c r="AY115" s="4">
        <f t="shared" si="73"/>
        <v>0</v>
      </c>
      <c r="AZ115" s="4">
        <f t="shared" si="73"/>
        <v>0</v>
      </c>
      <c r="BA115" s="4">
        <f t="shared" si="73"/>
        <v>0</v>
      </c>
      <c r="BB115" s="4">
        <f t="shared" si="73"/>
        <v>0</v>
      </c>
      <c r="BC115" s="4">
        <f t="shared" si="73"/>
        <v>0</v>
      </c>
      <c r="BD115" s="4">
        <f t="shared" si="73"/>
        <v>0</v>
      </c>
      <c r="BE115" s="4">
        <f t="shared" si="73"/>
        <v>0</v>
      </c>
      <c r="BF115" s="4">
        <f t="shared" si="73"/>
        <v>0</v>
      </c>
      <c r="BG115" s="4">
        <f t="shared" si="73"/>
        <v>0</v>
      </c>
      <c r="BH115" s="4">
        <f t="shared" si="73"/>
        <v>0</v>
      </c>
      <c r="BI115" s="4">
        <f t="shared" si="73"/>
        <v>0</v>
      </c>
      <c r="BJ115" s="4">
        <f t="shared" si="73"/>
        <v>0</v>
      </c>
      <c r="BK115" s="4">
        <f t="shared" si="73"/>
        <v>0</v>
      </c>
      <c r="BL115" s="4">
        <f t="shared" si="73"/>
        <v>0</v>
      </c>
      <c r="BM115" s="4">
        <f t="shared" si="73"/>
        <v>0</v>
      </c>
      <c r="BN115" s="4">
        <f t="shared" si="73"/>
        <v>0</v>
      </c>
      <c r="BO115" s="4">
        <f t="shared" si="73"/>
        <v>0</v>
      </c>
      <c r="BP115" s="4">
        <f t="shared" si="73"/>
        <v>0</v>
      </c>
      <c r="BQ115" s="4">
        <f t="shared" si="73"/>
        <v>0</v>
      </c>
      <c r="BR115" s="74">
        <f t="shared" si="71"/>
        <v>0</v>
      </c>
    </row>
    <row r="116" spans="1:72" ht="17.399999999999999">
      <c r="B116" s="20" t="s">
        <v>22</v>
      </c>
      <c r="C116" s="21"/>
      <c r="D116" s="22">
        <f t="shared" ref="D116:BQ116" si="74">SUM(D111:D115)</f>
        <v>0.02</v>
      </c>
      <c r="E116" s="22">
        <f t="shared" si="74"/>
        <v>0</v>
      </c>
      <c r="F116" s="22">
        <f t="shared" si="74"/>
        <v>0.01</v>
      </c>
      <c r="G116" s="22">
        <f t="shared" si="74"/>
        <v>5.9999999999999995E-4</v>
      </c>
      <c r="H116" s="22">
        <f t="shared" si="74"/>
        <v>0</v>
      </c>
      <c r="I116" s="22">
        <f t="shared" si="74"/>
        <v>0</v>
      </c>
      <c r="J116" s="22">
        <f t="shared" si="74"/>
        <v>0.02</v>
      </c>
      <c r="K116" s="22">
        <f t="shared" si="74"/>
        <v>5.0000000000000001E-3</v>
      </c>
      <c r="L116" s="22">
        <f t="shared" si="74"/>
        <v>0</v>
      </c>
      <c r="M116" s="22">
        <f t="shared" si="74"/>
        <v>0</v>
      </c>
      <c r="N116" s="22">
        <f t="shared" si="74"/>
        <v>0</v>
      </c>
      <c r="O116" s="22">
        <f t="shared" si="74"/>
        <v>0</v>
      </c>
      <c r="P116" s="22">
        <f t="shared" si="74"/>
        <v>0</v>
      </c>
      <c r="Q116" s="22">
        <f t="shared" si="74"/>
        <v>0</v>
      </c>
      <c r="R116" s="22">
        <f t="shared" si="74"/>
        <v>0</v>
      </c>
      <c r="S116" s="22">
        <f t="shared" si="74"/>
        <v>0</v>
      </c>
      <c r="T116" s="22">
        <f t="shared" si="74"/>
        <v>0</v>
      </c>
      <c r="U116" s="22">
        <f t="shared" si="74"/>
        <v>0</v>
      </c>
      <c r="V116" s="22">
        <f t="shared" si="74"/>
        <v>0</v>
      </c>
      <c r="W116" s="22">
        <f>SUM(W111:W115)</f>
        <v>3.5000000000000003E-2</v>
      </c>
      <c r="X116" s="22">
        <f t="shared" si="74"/>
        <v>0</v>
      </c>
      <c r="Y116" s="22">
        <f t="shared" si="74"/>
        <v>0</v>
      </c>
      <c r="Z116" s="22">
        <f t="shared" si="74"/>
        <v>0</v>
      </c>
      <c r="AA116" s="22">
        <f t="shared" si="74"/>
        <v>0</v>
      </c>
      <c r="AB116" s="22">
        <f t="shared" si="74"/>
        <v>0</v>
      </c>
      <c r="AC116" s="22">
        <f t="shared" si="74"/>
        <v>0</v>
      </c>
      <c r="AD116" s="22">
        <f t="shared" si="74"/>
        <v>0</v>
      </c>
      <c r="AE116" s="22">
        <f t="shared" si="74"/>
        <v>0</v>
      </c>
      <c r="AF116" s="22">
        <f t="shared" si="74"/>
        <v>0</v>
      </c>
      <c r="AG116" s="22">
        <f t="shared" si="74"/>
        <v>0</v>
      </c>
      <c r="AH116" s="22">
        <f t="shared" si="74"/>
        <v>0</v>
      </c>
      <c r="AI116" s="22">
        <f t="shared" si="74"/>
        <v>0</v>
      </c>
      <c r="AJ116" s="22">
        <f t="shared" si="74"/>
        <v>0</v>
      </c>
      <c r="AK116" s="22">
        <f t="shared" si="74"/>
        <v>0</v>
      </c>
      <c r="AL116" s="22">
        <f t="shared" si="74"/>
        <v>0</v>
      </c>
      <c r="AM116" s="22">
        <f t="shared" si="74"/>
        <v>0</v>
      </c>
      <c r="AN116" s="22">
        <f t="shared" si="74"/>
        <v>0</v>
      </c>
      <c r="AO116" s="22">
        <f t="shared" si="74"/>
        <v>0</v>
      </c>
      <c r="AP116" s="22">
        <f t="shared" si="74"/>
        <v>0</v>
      </c>
      <c r="AQ116" s="22">
        <f t="shared" si="74"/>
        <v>0</v>
      </c>
      <c r="AR116" s="22">
        <f t="shared" si="74"/>
        <v>0</v>
      </c>
      <c r="AS116" s="22">
        <f t="shared" si="74"/>
        <v>0</v>
      </c>
      <c r="AT116" s="22">
        <f t="shared" si="74"/>
        <v>0</v>
      </c>
      <c r="AU116" s="22">
        <f t="shared" si="74"/>
        <v>0</v>
      </c>
      <c r="AV116" s="22">
        <f t="shared" si="74"/>
        <v>0</v>
      </c>
      <c r="AW116" s="22">
        <f t="shared" si="74"/>
        <v>0</v>
      </c>
      <c r="AX116" s="22">
        <f t="shared" si="74"/>
        <v>0</v>
      </c>
      <c r="AY116" s="22">
        <f t="shared" si="74"/>
        <v>0</v>
      </c>
      <c r="AZ116" s="22">
        <f t="shared" si="74"/>
        <v>0</v>
      </c>
      <c r="BA116" s="22">
        <f t="shared" si="74"/>
        <v>0</v>
      </c>
      <c r="BB116" s="22">
        <f t="shared" si="74"/>
        <v>0</v>
      </c>
      <c r="BC116" s="22">
        <f t="shared" si="74"/>
        <v>0</v>
      </c>
      <c r="BD116" s="22">
        <f t="shared" si="74"/>
        <v>0</v>
      </c>
      <c r="BE116" s="22">
        <f t="shared" si="74"/>
        <v>0</v>
      </c>
      <c r="BF116" s="22">
        <f t="shared" si="74"/>
        <v>0</v>
      </c>
      <c r="BG116" s="22">
        <f t="shared" si="74"/>
        <v>0</v>
      </c>
      <c r="BH116" s="22">
        <f t="shared" si="74"/>
        <v>0</v>
      </c>
      <c r="BI116" s="22">
        <f t="shared" si="74"/>
        <v>0</v>
      </c>
      <c r="BJ116" s="22">
        <f t="shared" si="74"/>
        <v>0.17</v>
      </c>
      <c r="BK116" s="22">
        <f t="shared" si="74"/>
        <v>0</v>
      </c>
      <c r="BL116" s="22">
        <f t="shared" si="74"/>
        <v>0</v>
      </c>
      <c r="BM116" s="22">
        <f t="shared" si="74"/>
        <v>0</v>
      </c>
      <c r="BN116" s="22">
        <f t="shared" si="74"/>
        <v>0</v>
      </c>
      <c r="BO116" s="22">
        <f t="shared" si="74"/>
        <v>0</v>
      </c>
      <c r="BP116" s="22">
        <f t="shared" si="74"/>
        <v>0</v>
      </c>
      <c r="BQ116" s="22">
        <f t="shared" si="74"/>
        <v>1E-3</v>
      </c>
      <c r="BR116" s="77">
        <f t="shared" ref="BR116" si="75">SUM(BR111:BR115)</f>
        <v>0</v>
      </c>
    </row>
    <row r="117" spans="1:72" ht="17.399999999999999">
      <c r="B117" s="20" t="s">
        <v>23</v>
      </c>
      <c r="C117" s="21"/>
      <c r="D117" s="23">
        <f t="shared" ref="D117:BQ117" si="76">PRODUCT(D116,$E$7)</f>
        <v>0.02</v>
      </c>
      <c r="E117" s="23">
        <f t="shared" si="76"/>
        <v>0</v>
      </c>
      <c r="F117" s="23">
        <f t="shared" si="76"/>
        <v>0.01</v>
      </c>
      <c r="G117" s="23">
        <f t="shared" si="76"/>
        <v>5.9999999999999995E-4</v>
      </c>
      <c r="H117" s="23">
        <f t="shared" si="76"/>
        <v>0</v>
      </c>
      <c r="I117" s="23">
        <f t="shared" si="76"/>
        <v>0</v>
      </c>
      <c r="J117" s="23">
        <f t="shared" si="76"/>
        <v>0.02</v>
      </c>
      <c r="K117" s="23">
        <f t="shared" si="76"/>
        <v>5.0000000000000001E-3</v>
      </c>
      <c r="L117" s="23">
        <f t="shared" si="76"/>
        <v>0</v>
      </c>
      <c r="M117" s="23">
        <f t="shared" si="76"/>
        <v>0</v>
      </c>
      <c r="N117" s="23">
        <f t="shared" si="76"/>
        <v>0</v>
      </c>
      <c r="O117" s="23">
        <f t="shared" si="76"/>
        <v>0</v>
      </c>
      <c r="P117" s="23">
        <f t="shared" si="76"/>
        <v>0</v>
      </c>
      <c r="Q117" s="23">
        <f t="shared" si="76"/>
        <v>0</v>
      </c>
      <c r="R117" s="23">
        <f t="shared" si="76"/>
        <v>0</v>
      </c>
      <c r="S117" s="23">
        <f t="shared" si="76"/>
        <v>0</v>
      </c>
      <c r="T117" s="23">
        <f t="shared" si="76"/>
        <v>0</v>
      </c>
      <c r="U117" s="23">
        <f t="shared" si="76"/>
        <v>0</v>
      </c>
      <c r="V117" s="23">
        <f t="shared" si="76"/>
        <v>0</v>
      </c>
      <c r="W117" s="23">
        <f>PRODUCT(W116,$E$7)</f>
        <v>3.5000000000000003E-2</v>
      </c>
      <c r="X117" s="23">
        <f t="shared" si="76"/>
        <v>0</v>
      </c>
      <c r="Y117" s="23">
        <f t="shared" si="76"/>
        <v>0</v>
      </c>
      <c r="Z117" s="23">
        <f t="shared" si="76"/>
        <v>0</v>
      </c>
      <c r="AA117" s="23">
        <f t="shared" si="76"/>
        <v>0</v>
      </c>
      <c r="AB117" s="23">
        <f t="shared" si="76"/>
        <v>0</v>
      </c>
      <c r="AC117" s="23">
        <f t="shared" si="76"/>
        <v>0</v>
      </c>
      <c r="AD117" s="23">
        <f t="shared" si="76"/>
        <v>0</v>
      </c>
      <c r="AE117" s="23">
        <f t="shared" si="76"/>
        <v>0</v>
      </c>
      <c r="AF117" s="23">
        <f t="shared" si="76"/>
        <v>0</v>
      </c>
      <c r="AG117" s="23">
        <f t="shared" si="76"/>
        <v>0</v>
      </c>
      <c r="AH117" s="23">
        <f t="shared" si="76"/>
        <v>0</v>
      </c>
      <c r="AI117" s="23">
        <f t="shared" si="76"/>
        <v>0</v>
      </c>
      <c r="AJ117" s="23">
        <f t="shared" si="76"/>
        <v>0</v>
      </c>
      <c r="AK117" s="23">
        <f t="shared" si="76"/>
        <v>0</v>
      </c>
      <c r="AL117" s="23">
        <f t="shared" si="76"/>
        <v>0</v>
      </c>
      <c r="AM117" s="23">
        <f t="shared" si="76"/>
        <v>0</v>
      </c>
      <c r="AN117" s="23">
        <f t="shared" si="76"/>
        <v>0</v>
      </c>
      <c r="AO117" s="23">
        <f t="shared" si="76"/>
        <v>0</v>
      </c>
      <c r="AP117" s="23">
        <f t="shared" si="76"/>
        <v>0</v>
      </c>
      <c r="AQ117" s="23">
        <f t="shared" si="76"/>
        <v>0</v>
      </c>
      <c r="AR117" s="23">
        <f t="shared" si="76"/>
        <v>0</v>
      </c>
      <c r="AS117" s="23">
        <f t="shared" si="76"/>
        <v>0</v>
      </c>
      <c r="AT117" s="23">
        <f t="shared" si="76"/>
        <v>0</v>
      </c>
      <c r="AU117" s="23">
        <f t="shared" si="76"/>
        <v>0</v>
      </c>
      <c r="AV117" s="23">
        <f t="shared" si="76"/>
        <v>0</v>
      </c>
      <c r="AW117" s="23">
        <f t="shared" si="76"/>
        <v>0</v>
      </c>
      <c r="AX117" s="23">
        <f t="shared" si="76"/>
        <v>0</v>
      </c>
      <c r="AY117" s="23">
        <f t="shared" si="76"/>
        <v>0</v>
      </c>
      <c r="AZ117" s="23">
        <f t="shared" si="76"/>
        <v>0</v>
      </c>
      <c r="BA117" s="23">
        <f t="shared" si="76"/>
        <v>0</v>
      </c>
      <c r="BB117" s="23">
        <f t="shared" si="76"/>
        <v>0</v>
      </c>
      <c r="BC117" s="23">
        <f t="shared" si="76"/>
        <v>0</v>
      </c>
      <c r="BD117" s="23">
        <f t="shared" si="76"/>
        <v>0</v>
      </c>
      <c r="BE117" s="23">
        <f t="shared" si="76"/>
        <v>0</v>
      </c>
      <c r="BF117" s="23">
        <f t="shared" si="76"/>
        <v>0</v>
      </c>
      <c r="BG117" s="23">
        <f t="shared" si="76"/>
        <v>0</v>
      </c>
      <c r="BH117" s="23">
        <f t="shared" si="76"/>
        <v>0</v>
      </c>
      <c r="BI117" s="23">
        <f t="shared" si="76"/>
        <v>0</v>
      </c>
      <c r="BJ117" s="23">
        <f t="shared" si="76"/>
        <v>0.17</v>
      </c>
      <c r="BK117" s="23">
        <f t="shared" si="76"/>
        <v>0</v>
      </c>
      <c r="BL117" s="23">
        <f t="shared" si="76"/>
        <v>0</v>
      </c>
      <c r="BM117" s="23">
        <f t="shared" si="76"/>
        <v>0</v>
      </c>
      <c r="BN117" s="23">
        <f t="shared" si="76"/>
        <v>0</v>
      </c>
      <c r="BO117" s="23">
        <f t="shared" si="76"/>
        <v>0</v>
      </c>
      <c r="BP117" s="23">
        <f t="shared" si="76"/>
        <v>0</v>
      </c>
      <c r="BQ117" s="23">
        <f t="shared" si="76"/>
        <v>1E-3</v>
      </c>
      <c r="BR117" s="78">
        <f t="shared" ref="BR117" si="77">PRODUCT(BR116,$E$7)</f>
        <v>0</v>
      </c>
    </row>
    <row r="119" spans="1:72" ht="17.399999999999999">
      <c r="A119" s="24"/>
      <c r="B119" s="25" t="s">
        <v>24</v>
      </c>
      <c r="C119" s="26" t="s">
        <v>25</v>
      </c>
      <c r="D119" s="27">
        <f>D103</f>
        <v>90.9</v>
      </c>
      <c r="E119" s="27">
        <f t="shared" ref="E119:BQ119" si="78">E103</f>
        <v>96</v>
      </c>
      <c r="F119" s="27">
        <f t="shared" si="78"/>
        <v>91</v>
      </c>
      <c r="G119" s="27">
        <f t="shared" si="78"/>
        <v>816</v>
      </c>
      <c r="H119" s="27">
        <f t="shared" si="78"/>
        <v>1680</v>
      </c>
      <c r="I119" s="27">
        <f t="shared" si="78"/>
        <v>1050</v>
      </c>
      <c r="J119" s="27">
        <f t="shared" si="78"/>
        <v>90.57</v>
      </c>
      <c r="K119" s="27">
        <f t="shared" si="78"/>
        <v>1166.67</v>
      </c>
      <c r="L119" s="27">
        <f t="shared" si="78"/>
        <v>255.2</v>
      </c>
      <c r="M119" s="27">
        <f t="shared" si="78"/>
        <v>833</v>
      </c>
      <c r="N119" s="27">
        <f t="shared" si="78"/>
        <v>126.38</v>
      </c>
      <c r="O119" s="27">
        <f t="shared" si="78"/>
        <v>387.53</v>
      </c>
      <c r="P119" s="27">
        <f t="shared" si="78"/>
        <v>663.16</v>
      </c>
      <c r="Q119" s="27">
        <f t="shared" si="78"/>
        <v>526.66999999999996</v>
      </c>
      <c r="R119" s="27">
        <f t="shared" si="78"/>
        <v>1295</v>
      </c>
      <c r="S119" s="27">
        <f t="shared" si="78"/>
        <v>0</v>
      </c>
      <c r="T119" s="27">
        <f t="shared" si="78"/>
        <v>0</v>
      </c>
      <c r="U119" s="27">
        <f t="shared" si="78"/>
        <v>1012</v>
      </c>
      <c r="V119" s="27">
        <f t="shared" si="78"/>
        <v>470.67</v>
      </c>
      <c r="W119" s="27">
        <f>W103</f>
        <v>348</v>
      </c>
      <c r="X119" s="27">
        <f t="shared" si="78"/>
        <v>9.4</v>
      </c>
      <c r="Y119" s="27">
        <f t="shared" si="78"/>
        <v>266.5</v>
      </c>
      <c r="Z119" s="27">
        <f t="shared" si="78"/>
        <v>367</v>
      </c>
      <c r="AA119" s="27">
        <f t="shared" si="78"/>
        <v>524</v>
      </c>
      <c r="AB119" s="27">
        <f t="shared" si="78"/>
        <v>330</v>
      </c>
      <c r="AC119" s="27">
        <f t="shared" si="78"/>
        <v>299</v>
      </c>
      <c r="AD119" s="27">
        <f t="shared" si="78"/>
        <v>148</v>
      </c>
      <c r="AE119" s="27">
        <f t="shared" si="78"/>
        <v>842</v>
      </c>
      <c r="AF119" s="27"/>
      <c r="AG119" s="27"/>
      <c r="AH119" s="27">
        <f t="shared" si="78"/>
        <v>359</v>
      </c>
      <c r="AI119" s="27"/>
      <c r="AJ119" s="27">
        <f t="shared" si="78"/>
        <v>309.10000000000002</v>
      </c>
      <c r="AK119" s="27">
        <f t="shared" si="78"/>
        <v>94</v>
      </c>
      <c r="AL119" s="27">
        <f t="shared" si="78"/>
        <v>73</v>
      </c>
      <c r="AM119" s="27">
        <f t="shared" si="78"/>
        <v>51.6</v>
      </c>
      <c r="AN119" s="27">
        <f t="shared" si="78"/>
        <v>250</v>
      </c>
      <c r="AO119" s="27">
        <f t="shared" si="78"/>
        <v>272</v>
      </c>
      <c r="AP119" s="27">
        <f t="shared" si="78"/>
        <v>0</v>
      </c>
      <c r="AQ119" s="27">
        <f t="shared" si="78"/>
        <v>425</v>
      </c>
      <c r="AR119" s="27">
        <f t="shared" si="78"/>
        <v>800</v>
      </c>
      <c r="AS119" s="27">
        <f t="shared" si="78"/>
        <v>294.25</v>
      </c>
      <c r="AT119" s="27">
        <f t="shared" si="78"/>
        <v>95</v>
      </c>
      <c r="AU119" s="27">
        <f t="shared" si="78"/>
        <v>87.33</v>
      </c>
      <c r="AV119" s="27">
        <f t="shared" si="78"/>
        <v>73.33</v>
      </c>
      <c r="AW119" s="27">
        <f t="shared" si="78"/>
        <v>80</v>
      </c>
      <c r="AX119" s="27">
        <f t="shared" si="78"/>
        <v>89.29</v>
      </c>
      <c r="AY119" s="27">
        <f t="shared" si="78"/>
        <v>63.75</v>
      </c>
      <c r="AZ119" s="27">
        <f t="shared" si="78"/>
        <v>104.62</v>
      </c>
      <c r="BA119" s="27">
        <f t="shared" si="78"/>
        <v>81.33</v>
      </c>
      <c r="BB119" s="27">
        <f t="shared" si="78"/>
        <v>71.67</v>
      </c>
      <c r="BC119" s="27">
        <f t="shared" si="78"/>
        <v>152.66999999999999</v>
      </c>
      <c r="BD119" s="27">
        <f t="shared" si="78"/>
        <v>378</v>
      </c>
      <c r="BE119" s="27">
        <f t="shared" si="78"/>
        <v>574</v>
      </c>
      <c r="BF119" s="27">
        <f t="shared" si="78"/>
        <v>696</v>
      </c>
      <c r="BG119" s="27">
        <f t="shared" si="78"/>
        <v>324</v>
      </c>
      <c r="BH119" s="27">
        <f t="shared" si="78"/>
        <v>604</v>
      </c>
      <c r="BI119" s="27">
        <f t="shared" si="78"/>
        <v>0</v>
      </c>
      <c r="BJ119" s="27">
        <f t="shared" si="78"/>
        <v>38</v>
      </c>
      <c r="BK119" s="27">
        <f t="shared" si="78"/>
        <v>38</v>
      </c>
      <c r="BL119" s="27">
        <f t="shared" si="78"/>
        <v>33</v>
      </c>
      <c r="BM119" s="27">
        <f t="shared" si="78"/>
        <v>43</v>
      </c>
      <c r="BN119" s="27">
        <f t="shared" si="78"/>
        <v>43</v>
      </c>
      <c r="BO119" s="27">
        <f t="shared" si="78"/>
        <v>306.32</v>
      </c>
      <c r="BP119" s="27">
        <f t="shared" si="78"/>
        <v>190</v>
      </c>
      <c r="BQ119" s="27">
        <f t="shared" si="78"/>
        <v>26</v>
      </c>
      <c r="BR119" s="77">
        <f t="shared" ref="BR119" si="79">BR103</f>
        <v>0</v>
      </c>
    </row>
    <row r="120" spans="1:72" ht="17.399999999999999">
      <c r="B120" s="20" t="s">
        <v>26</v>
      </c>
      <c r="C120" s="21" t="s">
        <v>25</v>
      </c>
      <c r="D120" s="22">
        <f>D119/1000</f>
        <v>9.0900000000000009E-2</v>
      </c>
      <c r="E120" s="22">
        <f t="shared" ref="E120:BQ120" si="80">E119/1000</f>
        <v>9.6000000000000002E-2</v>
      </c>
      <c r="F120" s="22">
        <f t="shared" si="80"/>
        <v>9.0999999999999998E-2</v>
      </c>
      <c r="G120" s="22">
        <f t="shared" si="80"/>
        <v>0.81599999999999995</v>
      </c>
      <c r="H120" s="22">
        <f t="shared" si="80"/>
        <v>1.68</v>
      </c>
      <c r="I120" s="22">
        <f t="shared" si="80"/>
        <v>1.05</v>
      </c>
      <c r="J120" s="22">
        <f t="shared" si="80"/>
        <v>9.0569999999999998E-2</v>
      </c>
      <c r="K120" s="22">
        <f t="shared" si="80"/>
        <v>1.1666700000000001</v>
      </c>
      <c r="L120" s="22">
        <f t="shared" si="80"/>
        <v>0.25519999999999998</v>
      </c>
      <c r="M120" s="22">
        <f t="shared" si="80"/>
        <v>0.83299999999999996</v>
      </c>
      <c r="N120" s="22">
        <f t="shared" si="80"/>
        <v>0.12637999999999999</v>
      </c>
      <c r="O120" s="22">
        <f t="shared" si="80"/>
        <v>0.38752999999999999</v>
      </c>
      <c r="P120" s="22">
        <f t="shared" si="80"/>
        <v>0.66315999999999997</v>
      </c>
      <c r="Q120" s="22">
        <f t="shared" si="80"/>
        <v>0.52666999999999997</v>
      </c>
      <c r="R120" s="22">
        <f t="shared" si="80"/>
        <v>1.2949999999999999</v>
      </c>
      <c r="S120" s="22">
        <f t="shared" si="80"/>
        <v>0</v>
      </c>
      <c r="T120" s="22">
        <f t="shared" si="80"/>
        <v>0</v>
      </c>
      <c r="U120" s="22">
        <f t="shared" si="80"/>
        <v>1.012</v>
      </c>
      <c r="V120" s="22">
        <f t="shared" si="80"/>
        <v>0.47067000000000003</v>
      </c>
      <c r="W120" s="22">
        <f>W119/1000</f>
        <v>0.34799999999999998</v>
      </c>
      <c r="X120" s="22">
        <f t="shared" si="80"/>
        <v>9.4000000000000004E-3</v>
      </c>
      <c r="Y120" s="22">
        <f t="shared" si="80"/>
        <v>0.26650000000000001</v>
      </c>
      <c r="Z120" s="22">
        <f t="shared" si="80"/>
        <v>0.36699999999999999</v>
      </c>
      <c r="AA120" s="22">
        <f t="shared" si="80"/>
        <v>0.52400000000000002</v>
      </c>
      <c r="AB120" s="22">
        <f t="shared" si="80"/>
        <v>0.33</v>
      </c>
      <c r="AC120" s="22">
        <f t="shared" si="80"/>
        <v>0.29899999999999999</v>
      </c>
      <c r="AD120" s="22">
        <f t="shared" si="80"/>
        <v>0.14799999999999999</v>
      </c>
      <c r="AE120" s="22">
        <f t="shared" si="80"/>
        <v>0.84199999999999997</v>
      </c>
      <c r="AF120" s="22">
        <f t="shared" si="80"/>
        <v>0</v>
      </c>
      <c r="AG120" s="22">
        <f t="shared" si="80"/>
        <v>0</v>
      </c>
      <c r="AH120" s="22">
        <f t="shared" si="80"/>
        <v>0.35899999999999999</v>
      </c>
      <c r="AI120" s="22">
        <f t="shared" si="80"/>
        <v>0</v>
      </c>
      <c r="AJ120" s="22">
        <f t="shared" si="80"/>
        <v>0.30910000000000004</v>
      </c>
      <c r="AK120" s="22">
        <f t="shared" si="80"/>
        <v>9.4E-2</v>
      </c>
      <c r="AL120" s="22">
        <f t="shared" si="80"/>
        <v>7.2999999999999995E-2</v>
      </c>
      <c r="AM120" s="22">
        <f t="shared" si="80"/>
        <v>5.16E-2</v>
      </c>
      <c r="AN120" s="22">
        <f t="shared" si="80"/>
        <v>0.25</v>
      </c>
      <c r="AO120" s="22">
        <f t="shared" si="80"/>
        <v>0.27200000000000002</v>
      </c>
      <c r="AP120" s="22">
        <f t="shared" si="80"/>
        <v>0</v>
      </c>
      <c r="AQ120" s="22">
        <f t="shared" si="80"/>
        <v>0.42499999999999999</v>
      </c>
      <c r="AR120" s="22">
        <f t="shared" si="80"/>
        <v>0.8</v>
      </c>
      <c r="AS120" s="22">
        <f t="shared" si="80"/>
        <v>0.29425000000000001</v>
      </c>
      <c r="AT120" s="22">
        <f t="shared" si="80"/>
        <v>9.5000000000000001E-2</v>
      </c>
      <c r="AU120" s="22">
        <f t="shared" si="80"/>
        <v>8.7330000000000005E-2</v>
      </c>
      <c r="AV120" s="22">
        <f t="shared" si="80"/>
        <v>7.3329999999999992E-2</v>
      </c>
      <c r="AW120" s="22">
        <f t="shared" si="80"/>
        <v>0.08</v>
      </c>
      <c r="AX120" s="22">
        <f t="shared" si="80"/>
        <v>8.9290000000000008E-2</v>
      </c>
      <c r="AY120" s="22">
        <f t="shared" si="80"/>
        <v>6.3750000000000001E-2</v>
      </c>
      <c r="AZ120" s="22">
        <f t="shared" si="80"/>
        <v>0.10462</v>
      </c>
      <c r="BA120" s="22">
        <f t="shared" si="80"/>
        <v>8.133E-2</v>
      </c>
      <c r="BB120" s="22">
        <f t="shared" si="80"/>
        <v>7.1669999999999998E-2</v>
      </c>
      <c r="BC120" s="22">
        <f t="shared" si="80"/>
        <v>0.15267</v>
      </c>
      <c r="BD120" s="22">
        <f t="shared" si="80"/>
        <v>0.378</v>
      </c>
      <c r="BE120" s="22">
        <f t="shared" si="80"/>
        <v>0.57399999999999995</v>
      </c>
      <c r="BF120" s="22">
        <f t="shared" si="80"/>
        <v>0.69599999999999995</v>
      </c>
      <c r="BG120" s="22">
        <f t="shared" si="80"/>
        <v>0.32400000000000001</v>
      </c>
      <c r="BH120" s="22">
        <f t="shared" si="80"/>
        <v>0.60399999999999998</v>
      </c>
      <c r="BI120" s="22">
        <f t="shared" si="80"/>
        <v>0</v>
      </c>
      <c r="BJ120" s="22">
        <f t="shared" si="80"/>
        <v>3.7999999999999999E-2</v>
      </c>
      <c r="BK120" s="22">
        <f t="shared" si="80"/>
        <v>3.7999999999999999E-2</v>
      </c>
      <c r="BL120" s="22">
        <f t="shared" si="80"/>
        <v>3.3000000000000002E-2</v>
      </c>
      <c r="BM120" s="22">
        <f t="shared" si="80"/>
        <v>4.2999999999999997E-2</v>
      </c>
      <c r="BN120" s="22">
        <f t="shared" si="80"/>
        <v>4.2999999999999997E-2</v>
      </c>
      <c r="BO120" s="22">
        <f t="shared" si="80"/>
        <v>0.30631999999999998</v>
      </c>
      <c r="BP120" s="22">
        <f t="shared" si="80"/>
        <v>0.19</v>
      </c>
      <c r="BQ120" s="22">
        <f t="shared" si="80"/>
        <v>2.5999999999999999E-2</v>
      </c>
      <c r="BR120" s="77">
        <f t="shared" ref="BR120" si="81">BR119/1000</f>
        <v>0</v>
      </c>
    </row>
    <row r="121" spans="1:72" ht="17.399999999999999">
      <c r="A121" s="28"/>
      <c r="B121" s="29" t="s">
        <v>27</v>
      </c>
      <c r="C121" s="159"/>
      <c r="D121" s="30">
        <f>D117*D119</f>
        <v>1.8180000000000001</v>
      </c>
      <c r="E121" s="30">
        <f t="shared" ref="E121:BQ121" si="82">E117*E119</f>
        <v>0</v>
      </c>
      <c r="F121" s="30">
        <f t="shared" si="82"/>
        <v>0.91</v>
      </c>
      <c r="G121" s="30">
        <f t="shared" si="82"/>
        <v>0.48959999999999998</v>
      </c>
      <c r="H121" s="30">
        <f t="shared" si="82"/>
        <v>0</v>
      </c>
      <c r="I121" s="30">
        <f t="shared" si="82"/>
        <v>0</v>
      </c>
      <c r="J121" s="30">
        <f t="shared" si="82"/>
        <v>1.8113999999999999</v>
      </c>
      <c r="K121" s="30">
        <f t="shared" si="82"/>
        <v>5.8333500000000003</v>
      </c>
      <c r="L121" s="30">
        <f t="shared" si="82"/>
        <v>0</v>
      </c>
      <c r="M121" s="30">
        <f t="shared" si="82"/>
        <v>0</v>
      </c>
      <c r="N121" s="30">
        <f t="shared" si="82"/>
        <v>0</v>
      </c>
      <c r="O121" s="30">
        <f t="shared" si="82"/>
        <v>0</v>
      </c>
      <c r="P121" s="30">
        <f t="shared" si="82"/>
        <v>0</v>
      </c>
      <c r="Q121" s="30">
        <f t="shared" si="82"/>
        <v>0</v>
      </c>
      <c r="R121" s="30">
        <f t="shared" si="82"/>
        <v>0</v>
      </c>
      <c r="S121" s="30">
        <f t="shared" si="82"/>
        <v>0</v>
      </c>
      <c r="T121" s="30">
        <f t="shared" si="82"/>
        <v>0</v>
      </c>
      <c r="U121" s="30">
        <f t="shared" si="82"/>
        <v>0</v>
      </c>
      <c r="V121" s="30">
        <f t="shared" si="82"/>
        <v>0</v>
      </c>
      <c r="W121" s="30">
        <f>W117*W119</f>
        <v>12.180000000000001</v>
      </c>
      <c r="X121" s="30">
        <f t="shared" si="82"/>
        <v>0</v>
      </c>
      <c r="Y121" s="30">
        <f t="shared" si="82"/>
        <v>0</v>
      </c>
      <c r="Z121" s="30">
        <f t="shared" si="82"/>
        <v>0</v>
      </c>
      <c r="AA121" s="30">
        <f t="shared" si="82"/>
        <v>0</v>
      </c>
      <c r="AB121" s="30">
        <f t="shared" si="82"/>
        <v>0</v>
      </c>
      <c r="AC121" s="30">
        <f t="shared" si="82"/>
        <v>0</v>
      </c>
      <c r="AD121" s="30">
        <f t="shared" si="82"/>
        <v>0</v>
      </c>
      <c r="AE121" s="30">
        <f t="shared" si="82"/>
        <v>0</v>
      </c>
      <c r="AF121" s="30">
        <f t="shared" si="82"/>
        <v>0</v>
      </c>
      <c r="AG121" s="30">
        <f t="shared" si="82"/>
        <v>0</v>
      </c>
      <c r="AH121" s="30">
        <f t="shared" si="82"/>
        <v>0</v>
      </c>
      <c r="AI121" s="30">
        <f t="shared" si="82"/>
        <v>0</v>
      </c>
      <c r="AJ121" s="30">
        <f t="shared" si="82"/>
        <v>0</v>
      </c>
      <c r="AK121" s="30">
        <f t="shared" si="82"/>
        <v>0</v>
      </c>
      <c r="AL121" s="30">
        <f t="shared" si="82"/>
        <v>0</v>
      </c>
      <c r="AM121" s="30">
        <f t="shared" si="82"/>
        <v>0</v>
      </c>
      <c r="AN121" s="30">
        <f t="shared" si="82"/>
        <v>0</v>
      </c>
      <c r="AO121" s="30">
        <f t="shared" si="82"/>
        <v>0</v>
      </c>
      <c r="AP121" s="30">
        <f t="shared" si="82"/>
        <v>0</v>
      </c>
      <c r="AQ121" s="30">
        <f t="shared" si="82"/>
        <v>0</v>
      </c>
      <c r="AR121" s="30">
        <f t="shared" si="82"/>
        <v>0</v>
      </c>
      <c r="AS121" s="30">
        <f t="shared" si="82"/>
        <v>0</v>
      </c>
      <c r="AT121" s="30">
        <f t="shared" si="82"/>
        <v>0</v>
      </c>
      <c r="AU121" s="30">
        <f t="shared" si="82"/>
        <v>0</v>
      </c>
      <c r="AV121" s="30">
        <f t="shared" si="82"/>
        <v>0</v>
      </c>
      <c r="AW121" s="30">
        <f t="shared" si="82"/>
        <v>0</v>
      </c>
      <c r="AX121" s="30">
        <f t="shared" si="82"/>
        <v>0</v>
      </c>
      <c r="AY121" s="30">
        <f t="shared" si="82"/>
        <v>0</v>
      </c>
      <c r="AZ121" s="30">
        <f t="shared" si="82"/>
        <v>0</v>
      </c>
      <c r="BA121" s="30">
        <f t="shared" si="82"/>
        <v>0</v>
      </c>
      <c r="BB121" s="30">
        <f t="shared" si="82"/>
        <v>0</v>
      </c>
      <c r="BC121" s="30">
        <f t="shared" si="82"/>
        <v>0</v>
      </c>
      <c r="BD121" s="30">
        <f t="shared" si="82"/>
        <v>0</v>
      </c>
      <c r="BE121" s="30">
        <f t="shared" si="82"/>
        <v>0</v>
      </c>
      <c r="BF121" s="30">
        <f t="shared" si="82"/>
        <v>0</v>
      </c>
      <c r="BG121" s="30">
        <f t="shared" si="82"/>
        <v>0</v>
      </c>
      <c r="BH121" s="30">
        <f t="shared" si="82"/>
        <v>0</v>
      </c>
      <c r="BI121" s="30">
        <f t="shared" si="82"/>
        <v>0</v>
      </c>
      <c r="BJ121" s="30">
        <f t="shared" si="82"/>
        <v>6.4600000000000009</v>
      </c>
      <c r="BK121" s="30">
        <f t="shared" si="82"/>
        <v>0</v>
      </c>
      <c r="BL121" s="30">
        <f t="shared" si="82"/>
        <v>0</v>
      </c>
      <c r="BM121" s="30">
        <f t="shared" si="82"/>
        <v>0</v>
      </c>
      <c r="BN121" s="30">
        <f t="shared" si="82"/>
        <v>0</v>
      </c>
      <c r="BO121" s="30">
        <f t="shared" si="82"/>
        <v>0</v>
      </c>
      <c r="BP121" s="30">
        <f t="shared" si="82"/>
        <v>0</v>
      </c>
      <c r="BQ121" s="30">
        <f t="shared" si="82"/>
        <v>2.6000000000000002E-2</v>
      </c>
      <c r="BR121" s="79">
        <f t="shared" ref="BR121" si="83">BR117*BR119</f>
        <v>0</v>
      </c>
      <c r="BS121" s="31">
        <f>SUM(D121:BQ121)</f>
        <v>29.52835</v>
      </c>
      <c r="BT121" s="32">
        <f>BS121/$C$27</f>
        <v>29.52835</v>
      </c>
    </row>
    <row r="122" spans="1:72" ht="17.399999999999999">
      <c r="A122" s="28"/>
      <c r="B122" s="29" t="s">
        <v>28</v>
      </c>
      <c r="C122" s="159"/>
      <c r="D122" s="30">
        <f>D117*D119</f>
        <v>1.8180000000000001</v>
      </c>
      <c r="E122" s="30">
        <f t="shared" ref="E122:BQ122" si="84">E117*E119</f>
        <v>0</v>
      </c>
      <c r="F122" s="30">
        <f t="shared" si="84"/>
        <v>0.91</v>
      </c>
      <c r="G122" s="30">
        <f t="shared" si="84"/>
        <v>0.48959999999999998</v>
      </c>
      <c r="H122" s="30">
        <f t="shared" si="84"/>
        <v>0</v>
      </c>
      <c r="I122" s="30">
        <f t="shared" si="84"/>
        <v>0</v>
      </c>
      <c r="J122" s="30">
        <f t="shared" si="84"/>
        <v>1.8113999999999999</v>
      </c>
      <c r="K122" s="30">
        <f t="shared" si="84"/>
        <v>5.8333500000000003</v>
      </c>
      <c r="L122" s="30">
        <f t="shared" si="84"/>
        <v>0</v>
      </c>
      <c r="M122" s="30">
        <f t="shared" si="84"/>
        <v>0</v>
      </c>
      <c r="N122" s="30">
        <f t="shared" si="84"/>
        <v>0</v>
      </c>
      <c r="O122" s="30">
        <f t="shared" si="84"/>
        <v>0</v>
      </c>
      <c r="P122" s="30">
        <f t="shared" si="84"/>
        <v>0</v>
      </c>
      <c r="Q122" s="30">
        <f t="shared" si="84"/>
        <v>0</v>
      </c>
      <c r="R122" s="30">
        <f t="shared" si="84"/>
        <v>0</v>
      </c>
      <c r="S122" s="30">
        <f t="shared" si="84"/>
        <v>0</v>
      </c>
      <c r="T122" s="30">
        <f t="shared" si="84"/>
        <v>0</v>
      </c>
      <c r="U122" s="30">
        <f t="shared" si="84"/>
        <v>0</v>
      </c>
      <c r="V122" s="30">
        <f t="shared" si="84"/>
        <v>0</v>
      </c>
      <c r="W122" s="30">
        <f>W117*W119</f>
        <v>12.180000000000001</v>
      </c>
      <c r="X122" s="30">
        <f t="shared" si="84"/>
        <v>0</v>
      </c>
      <c r="Y122" s="30">
        <f t="shared" si="84"/>
        <v>0</v>
      </c>
      <c r="Z122" s="30">
        <f t="shared" si="84"/>
        <v>0</v>
      </c>
      <c r="AA122" s="30">
        <f t="shared" si="84"/>
        <v>0</v>
      </c>
      <c r="AB122" s="30">
        <f t="shared" si="84"/>
        <v>0</v>
      </c>
      <c r="AC122" s="30">
        <f t="shared" si="84"/>
        <v>0</v>
      </c>
      <c r="AD122" s="30">
        <f t="shared" si="84"/>
        <v>0</v>
      </c>
      <c r="AE122" s="30">
        <f t="shared" si="84"/>
        <v>0</v>
      </c>
      <c r="AF122" s="30">
        <f t="shared" si="84"/>
        <v>0</v>
      </c>
      <c r="AG122" s="30">
        <f t="shared" si="84"/>
        <v>0</v>
      </c>
      <c r="AH122" s="30">
        <f t="shared" si="84"/>
        <v>0</v>
      </c>
      <c r="AI122" s="30">
        <f t="shared" si="84"/>
        <v>0</v>
      </c>
      <c r="AJ122" s="30">
        <f t="shared" si="84"/>
        <v>0</v>
      </c>
      <c r="AK122" s="30">
        <f t="shared" si="84"/>
        <v>0</v>
      </c>
      <c r="AL122" s="30">
        <f t="shared" si="84"/>
        <v>0</v>
      </c>
      <c r="AM122" s="30">
        <f t="shared" si="84"/>
        <v>0</v>
      </c>
      <c r="AN122" s="30">
        <f t="shared" si="84"/>
        <v>0</v>
      </c>
      <c r="AO122" s="30">
        <f t="shared" si="84"/>
        <v>0</v>
      </c>
      <c r="AP122" s="30">
        <f t="shared" si="84"/>
        <v>0</v>
      </c>
      <c r="AQ122" s="30">
        <f t="shared" si="84"/>
        <v>0</v>
      </c>
      <c r="AR122" s="30">
        <f t="shared" si="84"/>
        <v>0</v>
      </c>
      <c r="AS122" s="30">
        <f t="shared" si="84"/>
        <v>0</v>
      </c>
      <c r="AT122" s="30">
        <f t="shared" si="84"/>
        <v>0</v>
      </c>
      <c r="AU122" s="30">
        <f t="shared" si="84"/>
        <v>0</v>
      </c>
      <c r="AV122" s="30">
        <f t="shared" si="84"/>
        <v>0</v>
      </c>
      <c r="AW122" s="30">
        <f t="shared" si="84"/>
        <v>0</v>
      </c>
      <c r="AX122" s="30">
        <f t="shared" si="84"/>
        <v>0</v>
      </c>
      <c r="AY122" s="30">
        <f t="shared" si="84"/>
        <v>0</v>
      </c>
      <c r="AZ122" s="30">
        <f t="shared" si="84"/>
        <v>0</v>
      </c>
      <c r="BA122" s="30">
        <f t="shared" si="84"/>
        <v>0</v>
      </c>
      <c r="BB122" s="30">
        <f t="shared" si="84"/>
        <v>0</v>
      </c>
      <c r="BC122" s="30">
        <f t="shared" si="84"/>
        <v>0</v>
      </c>
      <c r="BD122" s="30">
        <f t="shared" si="84"/>
        <v>0</v>
      </c>
      <c r="BE122" s="30">
        <f t="shared" si="84"/>
        <v>0</v>
      </c>
      <c r="BF122" s="30">
        <f t="shared" si="84"/>
        <v>0</v>
      </c>
      <c r="BG122" s="30">
        <f t="shared" si="84"/>
        <v>0</v>
      </c>
      <c r="BH122" s="30">
        <f t="shared" si="84"/>
        <v>0</v>
      </c>
      <c r="BI122" s="30">
        <f t="shared" si="84"/>
        <v>0</v>
      </c>
      <c r="BJ122" s="30">
        <f t="shared" si="84"/>
        <v>6.4600000000000009</v>
      </c>
      <c r="BK122" s="30">
        <f t="shared" si="84"/>
        <v>0</v>
      </c>
      <c r="BL122" s="30">
        <f t="shared" si="84"/>
        <v>0</v>
      </c>
      <c r="BM122" s="30">
        <f t="shared" si="84"/>
        <v>0</v>
      </c>
      <c r="BN122" s="30">
        <f t="shared" si="84"/>
        <v>0</v>
      </c>
      <c r="BO122" s="30">
        <f t="shared" si="84"/>
        <v>0</v>
      </c>
      <c r="BP122" s="30">
        <f t="shared" si="84"/>
        <v>0</v>
      </c>
      <c r="BQ122" s="30">
        <f t="shared" si="84"/>
        <v>2.6000000000000002E-2</v>
      </c>
      <c r="BR122" s="79">
        <f t="shared" ref="BR122" si="85">BR117*BR119</f>
        <v>0</v>
      </c>
      <c r="BS122" s="31">
        <f>SUM(D122:BQ122)</f>
        <v>29.52835</v>
      </c>
      <c r="BT122" s="32">
        <f>BS122/$C$27</f>
        <v>29.52835</v>
      </c>
    </row>
  </sheetData>
  <mergeCells count="373">
    <mergeCell ref="A15:A18"/>
    <mergeCell ref="A8:A9"/>
    <mergeCell ref="C8:C9"/>
    <mergeCell ref="D8:D9"/>
    <mergeCell ref="E8:E9"/>
    <mergeCell ref="F8:F9"/>
    <mergeCell ref="G8:G9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AK8:AK9"/>
    <mergeCell ref="Z8:Z9"/>
    <mergeCell ref="AA8:AA9"/>
    <mergeCell ref="AB8:AB9"/>
    <mergeCell ref="AC8:AC9"/>
    <mergeCell ref="AD8:AD9"/>
    <mergeCell ref="AE8:AE9"/>
    <mergeCell ref="T8:T9"/>
    <mergeCell ref="U8:U9"/>
    <mergeCell ref="V8:V9"/>
    <mergeCell ref="W8:W9"/>
    <mergeCell ref="X8:X9"/>
    <mergeCell ref="Y8:Y9"/>
    <mergeCell ref="BS8:BS9"/>
    <mergeCell ref="BT8:BT9"/>
    <mergeCell ref="A10:A14"/>
    <mergeCell ref="C10:C14"/>
    <mergeCell ref="BJ8:BJ9"/>
    <mergeCell ref="BK8:BK9"/>
    <mergeCell ref="BL8:BL9"/>
    <mergeCell ref="BM8:BM9"/>
    <mergeCell ref="BN8:BN9"/>
    <mergeCell ref="BO8:BO9"/>
    <mergeCell ref="BD8:BD9"/>
    <mergeCell ref="BE8:BE9"/>
    <mergeCell ref="BF8:BF9"/>
    <mergeCell ref="BG8:BG9"/>
    <mergeCell ref="BH8:BH9"/>
    <mergeCell ref="BI8:BI9"/>
    <mergeCell ref="AX8:AX9"/>
    <mergeCell ref="AY8:AY9"/>
    <mergeCell ref="AZ8:AZ9"/>
    <mergeCell ref="BA8:BA9"/>
    <mergeCell ref="BB8:BB9"/>
    <mergeCell ref="BC8:BC9"/>
    <mergeCell ref="AR8:AR9"/>
    <mergeCell ref="AS8:AS9"/>
    <mergeCell ref="A19:A26"/>
    <mergeCell ref="C19:C26"/>
    <mergeCell ref="A27:A31"/>
    <mergeCell ref="C27:C31"/>
    <mergeCell ref="A32:A36"/>
    <mergeCell ref="C32:C36"/>
    <mergeCell ref="BP8:BP9"/>
    <mergeCell ref="BQ8:BQ9"/>
    <mergeCell ref="BR8:BR9"/>
    <mergeCell ref="AT8:AT9"/>
    <mergeCell ref="AU8:AU9"/>
    <mergeCell ref="AV8:AV9"/>
    <mergeCell ref="AW8:AW9"/>
    <mergeCell ref="AL8:AL9"/>
    <mergeCell ref="AM8:AM9"/>
    <mergeCell ref="AN8:AN9"/>
    <mergeCell ref="AO8:AO9"/>
    <mergeCell ref="AP8:AP9"/>
    <mergeCell ref="AQ8:AQ9"/>
    <mergeCell ref="AF8:AF9"/>
    <mergeCell ref="AG8:AG9"/>
    <mergeCell ref="AH8:AH9"/>
    <mergeCell ref="AI8:AI9"/>
    <mergeCell ref="AJ8:AJ9"/>
    <mergeCell ref="G59:G60"/>
    <mergeCell ref="H59:H60"/>
    <mergeCell ref="I59:I60"/>
    <mergeCell ref="J59:J60"/>
    <mergeCell ref="K59:K60"/>
    <mergeCell ref="L59:L60"/>
    <mergeCell ref="C54:C55"/>
    <mergeCell ref="A59:A60"/>
    <mergeCell ref="C59:C60"/>
    <mergeCell ref="D59:D60"/>
    <mergeCell ref="E59:E60"/>
    <mergeCell ref="F59:F60"/>
    <mergeCell ref="S59:S60"/>
    <mergeCell ref="T59:T60"/>
    <mergeCell ref="U59:U60"/>
    <mergeCell ref="V59:V60"/>
    <mergeCell ref="X59:X60"/>
    <mergeCell ref="Y59:Y60"/>
    <mergeCell ref="M59:M60"/>
    <mergeCell ref="N59:N60"/>
    <mergeCell ref="O59:O60"/>
    <mergeCell ref="P59:P60"/>
    <mergeCell ref="Q59:Q60"/>
    <mergeCell ref="R59:R60"/>
    <mergeCell ref="AF59:AF60"/>
    <mergeCell ref="AG59:AG60"/>
    <mergeCell ref="AH59:AH60"/>
    <mergeCell ref="AI59:AI60"/>
    <mergeCell ref="AJ59:AJ60"/>
    <mergeCell ref="AK59:AK60"/>
    <mergeCell ref="Z59:Z60"/>
    <mergeCell ref="AA59:AA60"/>
    <mergeCell ref="AB59:AB60"/>
    <mergeCell ref="AC59:AC60"/>
    <mergeCell ref="AD59:AD60"/>
    <mergeCell ref="AE59:AE60"/>
    <mergeCell ref="BC59:BC60"/>
    <mergeCell ref="AR59:AR60"/>
    <mergeCell ref="AS59:AS60"/>
    <mergeCell ref="AT59:AT60"/>
    <mergeCell ref="AU59:AU60"/>
    <mergeCell ref="AV59:AV60"/>
    <mergeCell ref="AW59:AW60"/>
    <mergeCell ref="AL59:AL60"/>
    <mergeCell ref="AM59:AM60"/>
    <mergeCell ref="AN59:AN60"/>
    <mergeCell ref="AO59:AO60"/>
    <mergeCell ref="AP59:AP60"/>
    <mergeCell ref="AQ59:AQ60"/>
    <mergeCell ref="BP59:BP60"/>
    <mergeCell ref="BQ59:BQ60"/>
    <mergeCell ref="BR59:BR60"/>
    <mergeCell ref="BS59:BS60"/>
    <mergeCell ref="BT59:BT60"/>
    <mergeCell ref="A61:A65"/>
    <mergeCell ref="C61:C65"/>
    <mergeCell ref="BJ59:BJ60"/>
    <mergeCell ref="BK59:BK60"/>
    <mergeCell ref="BL59:BL60"/>
    <mergeCell ref="BM59:BM60"/>
    <mergeCell ref="BN59:BN60"/>
    <mergeCell ref="BO59:BO60"/>
    <mergeCell ref="BD59:BD60"/>
    <mergeCell ref="BE59:BE60"/>
    <mergeCell ref="BF59:BF60"/>
    <mergeCell ref="BG59:BG60"/>
    <mergeCell ref="BH59:BH60"/>
    <mergeCell ref="BI59:BI60"/>
    <mergeCell ref="AX59:AX60"/>
    <mergeCell ref="AY59:AY60"/>
    <mergeCell ref="AZ59:AZ60"/>
    <mergeCell ref="BA59:BA60"/>
    <mergeCell ref="BB59:BB60"/>
    <mergeCell ref="G75:G76"/>
    <mergeCell ref="H75:H76"/>
    <mergeCell ref="I75:I76"/>
    <mergeCell ref="J75:J76"/>
    <mergeCell ref="K75:K76"/>
    <mergeCell ref="L75:L76"/>
    <mergeCell ref="C71:C72"/>
    <mergeCell ref="A75:A76"/>
    <mergeCell ref="C75:C76"/>
    <mergeCell ref="D75:D76"/>
    <mergeCell ref="E75:E76"/>
    <mergeCell ref="F75:F76"/>
    <mergeCell ref="S75:S76"/>
    <mergeCell ref="T75:T76"/>
    <mergeCell ref="U75:U76"/>
    <mergeCell ref="V75:V76"/>
    <mergeCell ref="X75:X76"/>
    <mergeCell ref="Y75:Y76"/>
    <mergeCell ref="M75:M76"/>
    <mergeCell ref="N75:N76"/>
    <mergeCell ref="O75:O76"/>
    <mergeCell ref="P75:P76"/>
    <mergeCell ref="Q75:Q76"/>
    <mergeCell ref="R75:R76"/>
    <mergeCell ref="AF75:AF76"/>
    <mergeCell ref="AG75:AG76"/>
    <mergeCell ref="AH75:AH76"/>
    <mergeCell ref="AI75:AI76"/>
    <mergeCell ref="AJ75:AJ76"/>
    <mergeCell ref="AK75:AK76"/>
    <mergeCell ref="Z75:Z76"/>
    <mergeCell ref="AA75:AA76"/>
    <mergeCell ref="AB75:AB76"/>
    <mergeCell ref="AC75:AC76"/>
    <mergeCell ref="AD75:AD76"/>
    <mergeCell ref="AE75:AE76"/>
    <mergeCell ref="BC75:BC76"/>
    <mergeCell ref="AR75:AR76"/>
    <mergeCell ref="AS75:AS76"/>
    <mergeCell ref="AT75:AT76"/>
    <mergeCell ref="AU75:AU76"/>
    <mergeCell ref="AV75:AV76"/>
    <mergeCell ref="AW75:AW76"/>
    <mergeCell ref="AL75:AL76"/>
    <mergeCell ref="AM75:AM76"/>
    <mergeCell ref="AN75:AN76"/>
    <mergeCell ref="AO75:AO76"/>
    <mergeCell ref="AP75:AP76"/>
    <mergeCell ref="AQ75:AQ76"/>
    <mergeCell ref="BP75:BP76"/>
    <mergeCell ref="BQ75:BQ76"/>
    <mergeCell ref="BR75:BR76"/>
    <mergeCell ref="BS75:BS76"/>
    <mergeCell ref="BT75:BT76"/>
    <mergeCell ref="A77:A83"/>
    <mergeCell ref="C77:C83"/>
    <mergeCell ref="BJ75:BJ76"/>
    <mergeCell ref="BK75:BK76"/>
    <mergeCell ref="BL75:BL76"/>
    <mergeCell ref="BM75:BM76"/>
    <mergeCell ref="BN75:BN76"/>
    <mergeCell ref="BO75:BO76"/>
    <mergeCell ref="BD75:BD76"/>
    <mergeCell ref="BE75:BE76"/>
    <mergeCell ref="BF75:BF76"/>
    <mergeCell ref="BG75:BG76"/>
    <mergeCell ref="BH75:BH76"/>
    <mergeCell ref="BI75:BI76"/>
    <mergeCell ref="AX75:AX76"/>
    <mergeCell ref="AY75:AY76"/>
    <mergeCell ref="AZ75:AZ76"/>
    <mergeCell ref="BA75:BA76"/>
    <mergeCell ref="BB75:BB76"/>
    <mergeCell ref="G93:G94"/>
    <mergeCell ref="H93:H94"/>
    <mergeCell ref="I93:I94"/>
    <mergeCell ref="J93:J94"/>
    <mergeCell ref="K93:K94"/>
    <mergeCell ref="L93:L94"/>
    <mergeCell ref="C89:C90"/>
    <mergeCell ref="A93:A94"/>
    <mergeCell ref="C93:C94"/>
    <mergeCell ref="D93:D94"/>
    <mergeCell ref="E93:E94"/>
    <mergeCell ref="F93:F94"/>
    <mergeCell ref="S93:S94"/>
    <mergeCell ref="T93:T94"/>
    <mergeCell ref="U93:U94"/>
    <mergeCell ref="V93:V94"/>
    <mergeCell ref="X93:X94"/>
    <mergeCell ref="Y93:Y94"/>
    <mergeCell ref="M93:M94"/>
    <mergeCell ref="N93:N94"/>
    <mergeCell ref="O93:O94"/>
    <mergeCell ref="P93:P94"/>
    <mergeCell ref="Q93:Q94"/>
    <mergeCell ref="R93:R94"/>
    <mergeCell ref="AF93:AF94"/>
    <mergeCell ref="AG93:AG94"/>
    <mergeCell ref="AH93:AH94"/>
    <mergeCell ref="AI93:AI94"/>
    <mergeCell ref="AJ93:AJ94"/>
    <mergeCell ref="AK93:AK94"/>
    <mergeCell ref="Z93:Z94"/>
    <mergeCell ref="AA93:AA94"/>
    <mergeCell ref="AB93:AB94"/>
    <mergeCell ref="AC93:AC94"/>
    <mergeCell ref="AD93:AD94"/>
    <mergeCell ref="AE93:AE94"/>
    <mergeCell ref="BC93:BC94"/>
    <mergeCell ref="AR93:AR94"/>
    <mergeCell ref="AS93:AS94"/>
    <mergeCell ref="AT93:AT94"/>
    <mergeCell ref="AU93:AU94"/>
    <mergeCell ref="AV93:AV94"/>
    <mergeCell ref="AW93:AW94"/>
    <mergeCell ref="AL93:AL94"/>
    <mergeCell ref="AM93:AM94"/>
    <mergeCell ref="AN93:AN94"/>
    <mergeCell ref="AO93:AO94"/>
    <mergeCell ref="AP93:AP94"/>
    <mergeCell ref="AQ93:AQ94"/>
    <mergeCell ref="BP93:BP94"/>
    <mergeCell ref="BQ93:BQ94"/>
    <mergeCell ref="BR93:BR94"/>
    <mergeCell ref="BS93:BS94"/>
    <mergeCell ref="BT93:BT94"/>
    <mergeCell ref="A95:A99"/>
    <mergeCell ref="C95:C99"/>
    <mergeCell ref="BJ93:BJ94"/>
    <mergeCell ref="BK93:BK94"/>
    <mergeCell ref="BL93:BL94"/>
    <mergeCell ref="BM93:BM94"/>
    <mergeCell ref="BN93:BN94"/>
    <mergeCell ref="BO93:BO94"/>
    <mergeCell ref="BD93:BD94"/>
    <mergeCell ref="BE93:BE94"/>
    <mergeCell ref="BF93:BF94"/>
    <mergeCell ref="BG93:BG94"/>
    <mergeCell ref="BH93:BH94"/>
    <mergeCell ref="BI93:BI94"/>
    <mergeCell ref="AX93:AX94"/>
    <mergeCell ref="AY93:AY94"/>
    <mergeCell ref="AZ93:AZ94"/>
    <mergeCell ref="BA93:BA94"/>
    <mergeCell ref="BB93:BB94"/>
    <mergeCell ref="G109:G110"/>
    <mergeCell ref="H109:H110"/>
    <mergeCell ref="I109:I110"/>
    <mergeCell ref="J109:J110"/>
    <mergeCell ref="K109:K110"/>
    <mergeCell ref="L109:L110"/>
    <mergeCell ref="C105:C106"/>
    <mergeCell ref="A109:A110"/>
    <mergeCell ref="C109:C110"/>
    <mergeCell ref="D109:D110"/>
    <mergeCell ref="E109:E110"/>
    <mergeCell ref="F109:F110"/>
    <mergeCell ref="S109:S110"/>
    <mergeCell ref="T109:T110"/>
    <mergeCell ref="U109:U110"/>
    <mergeCell ref="V109:V110"/>
    <mergeCell ref="X109:X110"/>
    <mergeCell ref="Y109:Y110"/>
    <mergeCell ref="M109:M110"/>
    <mergeCell ref="N109:N110"/>
    <mergeCell ref="O109:O110"/>
    <mergeCell ref="P109:P110"/>
    <mergeCell ref="Q109:Q110"/>
    <mergeCell ref="R109:R110"/>
    <mergeCell ref="AF109:AF110"/>
    <mergeCell ref="AG109:AG110"/>
    <mergeCell ref="AH109:AH110"/>
    <mergeCell ref="AI109:AI110"/>
    <mergeCell ref="AJ109:AJ110"/>
    <mergeCell ref="AK109:AK110"/>
    <mergeCell ref="Z109:Z110"/>
    <mergeCell ref="AA109:AA110"/>
    <mergeCell ref="AB109:AB110"/>
    <mergeCell ref="AC109:AC110"/>
    <mergeCell ref="AD109:AD110"/>
    <mergeCell ref="AE109:AE110"/>
    <mergeCell ref="BB109:BB110"/>
    <mergeCell ref="BC109:BC110"/>
    <mergeCell ref="AR109:AR110"/>
    <mergeCell ref="AS109:AS110"/>
    <mergeCell ref="AT109:AT110"/>
    <mergeCell ref="AU109:AU110"/>
    <mergeCell ref="AV109:AV110"/>
    <mergeCell ref="AW109:AW110"/>
    <mergeCell ref="AL109:AL110"/>
    <mergeCell ref="AM109:AM110"/>
    <mergeCell ref="AN109:AN110"/>
    <mergeCell ref="AO109:AO110"/>
    <mergeCell ref="AP109:AP110"/>
    <mergeCell ref="AQ109:AQ110"/>
    <mergeCell ref="C121:C122"/>
    <mergeCell ref="BP109:BP110"/>
    <mergeCell ref="BQ109:BQ110"/>
    <mergeCell ref="BR109:BR110"/>
    <mergeCell ref="BS109:BS110"/>
    <mergeCell ref="BT109:BT110"/>
    <mergeCell ref="A111:A115"/>
    <mergeCell ref="C111:C115"/>
    <mergeCell ref="BJ109:BJ110"/>
    <mergeCell ref="BK109:BK110"/>
    <mergeCell ref="BL109:BL110"/>
    <mergeCell ref="BM109:BM110"/>
    <mergeCell ref="BN109:BN110"/>
    <mergeCell ref="BO109:BO110"/>
    <mergeCell ref="BD109:BD110"/>
    <mergeCell ref="BE109:BE110"/>
    <mergeCell ref="BF109:BF110"/>
    <mergeCell ref="BG109:BG110"/>
    <mergeCell ref="BH109:BH110"/>
    <mergeCell ref="BI109:BI110"/>
    <mergeCell ref="AX109:AX110"/>
    <mergeCell ref="AY109:AY110"/>
    <mergeCell ref="AZ109:AZ110"/>
    <mergeCell ref="BA109:BA110"/>
  </mergeCells>
  <pageMargins left="0.70866141732283472" right="0.70866141732283472" top="0.74803149606299213" bottom="0.74803149606299213" header="0.31496062992125984" footer="0.31496062992125984"/>
  <pageSetup paperSize="9" scale="26" fitToWidth="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22"/>
  <sheetViews>
    <sheetView topLeftCell="A25" zoomScale="75" zoomScaleNormal="75" workbookViewId="0">
      <selection activeCell="D52" sqref="D52:BQ52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5" max="5" width="12.6640625" customWidth="1"/>
    <col min="8" max="8" width="0" hidden="1" customWidth="1"/>
    <col min="9" max="9" width="11.109375" customWidth="1"/>
    <col min="10" max="11" width="11.5546875" bestFit="1" customWidth="1"/>
    <col min="12" max="12" width="11.33203125" hidden="1" customWidth="1"/>
    <col min="13" max="15" width="9.109375" hidden="1" customWidth="1"/>
    <col min="16" max="16" width="11.44140625" customWidth="1"/>
    <col min="17" max="21" width="9.109375" hidden="1" customWidth="1"/>
    <col min="22" max="22" width="10.6640625" hidden="1" customWidth="1"/>
    <col min="23" max="25" width="10.6640625" customWidth="1"/>
    <col min="26" max="29" width="10.6640625" hidden="1" customWidth="1"/>
    <col min="31" max="31" width="10.6640625" customWidth="1"/>
    <col min="32" max="32" width="13.21875" hidden="1" customWidth="1"/>
    <col min="33" max="33" width="10.6640625" customWidth="1"/>
    <col min="34" max="46" width="10.6640625" hidden="1" customWidth="1"/>
    <col min="47" max="47" width="10.88671875" customWidth="1"/>
    <col min="48" max="54" width="10.88671875" hidden="1" customWidth="1"/>
    <col min="55" max="56" width="10.6640625" customWidth="1"/>
    <col min="57" max="57" width="10.6640625" hidden="1" customWidth="1"/>
    <col min="58" max="58" width="10.6640625" customWidth="1"/>
    <col min="59" max="61" width="10.6640625" hidden="1" customWidth="1"/>
    <col min="63" max="63" width="10.5546875" customWidth="1"/>
    <col min="65" max="67" width="0" hidden="1" customWidth="1"/>
    <col min="69" max="69" width="11.109375" bestFit="1" customWidth="1"/>
    <col min="70" max="70" width="11.109375" style="73" customWidth="1"/>
    <col min="71" max="71" width="11.33203125" customWidth="1"/>
    <col min="72" max="72" width="9.88671875" customWidth="1"/>
  </cols>
  <sheetData>
    <row r="1" spans="1:72">
      <c r="A1" s="92" t="s">
        <v>127</v>
      </c>
      <c r="B1" s="92"/>
      <c r="C1" s="92"/>
      <c r="D1" s="92"/>
      <c r="E1" s="92"/>
      <c r="F1" s="92"/>
      <c r="G1" s="93"/>
      <c r="H1" s="93"/>
      <c r="I1" s="93"/>
      <c r="J1" s="100"/>
      <c r="K1" s="93"/>
      <c r="L1" s="93"/>
      <c r="M1" s="93"/>
      <c r="N1" s="93"/>
      <c r="O1" s="93"/>
      <c r="P1" s="93"/>
      <c r="Q1" s="98"/>
      <c r="R1" s="98"/>
      <c r="S1" s="94"/>
      <c r="T1" s="93"/>
      <c r="U1" s="93"/>
      <c r="V1" s="93"/>
      <c r="W1" s="93"/>
      <c r="X1" s="93"/>
      <c r="Y1" s="93"/>
      <c r="Z1" s="93"/>
      <c r="AA1" s="93"/>
      <c r="AB1" s="93"/>
      <c r="AC1" s="93"/>
    </row>
    <row r="2" spans="1:72" ht="18">
      <c r="A2" s="92" t="s">
        <v>142</v>
      </c>
      <c r="B2" s="92"/>
      <c r="C2" s="92"/>
      <c r="D2" s="92"/>
      <c r="E2" s="92"/>
      <c r="F2" s="93"/>
      <c r="G2" s="129"/>
      <c r="H2" s="96" t="s">
        <v>129</v>
      </c>
      <c r="I2" s="97"/>
      <c r="J2" s="96" t="s">
        <v>129</v>
      </c>
      <c r="K2" s="97"/>
      <c r="L2" s="97"/>
      <c r="M2" s="97"/>
      <c r="N2" s="97"/>
      <c r="O2" s="97"/>
      <c r="P2" s="97"/>
      <c r="Q2" s="97"/>
      <c r="R2" s="97"/>
      <c r="S2" s="137"/>
      <c r="T2" s="137"/>
      <c r="U2" s="97"/>
      <c r="V2" s="97"/>
      <c r="Z2" s="97"/>
      <c r="AA2" s="97"/>
      <c r="AC2" s="97"/>
    </row>
    <row r="3" spans="1:72" ht="18">
      <c r="A3" s="93" t="s">
        <v>143</v>
      </c>
      <c r="B3" s="100"/>
      <c r="C3" s="93"/>
      <c r="D3" s="93"/>
      <c r="E3" s="93"/>
      <c r="F3" s="93"/>
      <c r="G3" s="129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8"/>
      <c r="T3" s="98"/>
      <c r="U3" s="93"/>
      <c r="V3" s="93"/>
      <c r="Z3" s="93"/>
      <c r="AA3" s="93"/>
      <c r="AC3" s="93"/>
    </row>
    <row r="4" spans="1:72" ht="15.6">
      <c r="A4" s="93" t="s">
        <v>144</v>
      </c>
      <c r="B4" s="93"/>
      <c r="C4" s="93"/>
      <c r="D4" s="93"/>
      <c r="E4" s="93"/>
      <c r="F4" s="93"/>
      <c r="G4" s="93"/>
      <c r="H4" s="93" t="s">
        <v>145</v>
      </c>
      <c r="I4" s="93"/>
      <c r="J4" s="93" t="s">
        <v>145</v>
      </c>
      <c r="K4" s="93"/>
      <c r="L4" s="93"/>
      <c r="M4" s="93"/>
      <c r="N4" s="93"/>
      <c r="O4" s="93"/>
      <c r="P4" s="93"/>
      <c r="Q4" s="93"/>
      <c r="R4" s="93"/>
      <c r="S4" s="98"/>
      <c r="T4" s="98"/>
      <c r="U4" s="93"/>
      <c r="V4" s="93"/>
      <c r="Z4" s="93"/>
      <c r="AA4" s="93"/>
      <c r="AC4" s="93"/>
    </row>
    <row r="5" spans="1:72" s="37" customFormat="1">
      <c r="A5" s="93"/>
      <c r="B5" s="93"/>
      <c r="C5" s="93"/>
      <c r="D5" s="93"/>
      <c r="E5" s="93"/>
      <c r="F5" s="93"/>
      <c r="G5" s="93"/>
      <c r="H5" s="93" t="s">
        <v>128</v>
      </c>
      <c r="I5" s="93"/>
      <c r="J5" s="93" t="s">
        <v>128</v>
      </c>
      <c r="K5" s="93"/>
      <c r="L5" s="94"/>
      <c r="M5" s="94"/>
      <c r="N5" s="94"/>
      <c r="O5" s="93"/>
      <c r="P5" s="93"/>
      <c r="Q5" s="93"/>
      <c r="R5" s="93"/>
      <c r="S5" s="98"/>
      <c r="T5" s="98"/>
      <c r="U5" s="93"/>
      <c r="V5" s="93"/>
      <c r="Z5" s="93"/>
      <c r="AA5" s="93"/>
      <c r="AC5" s="93"/>
      <c r="BR5" s="73"/>
    </row>
    <row r="6" spans="1:72" s="37" customFormat="1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  <c r="N6" s="94"/>
      <c r="O6" s="94"/>
      <c r="P6" s="93"/>
      <c r="Q6" s="98"/>
      <c r="R6" s="98"/>
      <c r="S6"/>
      <c r="T6"/>
      <c r="U6"/>
      <c r="V6"/>
      <c r="W6"/>
      <c r="X6"/>
      <c r="Y6"/>
      <c r="AA6" s="93"/>
      <c r="AB6" s="93"/>
      <c r="AC6" s="93"/>
      <c r="BR6" s="73"/>
    </row>
    <row r="7" spans="1:72" s="37" customFormat="1">
      <c r="B7" s="37" t="s">
        <v>148</v>
      </c>
      <c r="C7" s="37" t="s">
        <v>0</v>
      </c>
      <c r="E7" s="38">
        <v>1</v>
      </c>
      <c r="F7" s="37" t="s">
        <v>89</v>
      </c>
      <c r="J7" s="54">
        <f>' 3-7 лет (день 4) '!J7</f>
        <v>46101</v>
      </c>
      <c r="K7" s="54"/>
      <c r="AU7" s="39"/>
      <c r="BR7" s="73"/>
    </row>
    <row r="8" spans="1:72" s="37" customFormat="1" ht="15" customHeight="1">
      <c r="A8" s="168"/>
      <c r="B8" s="40" t="s">
        <v>1</v>
      </c>
      <c r="C8" s="164" t="s">
        <v>2</v>
      </c>
      <c r="D8" s="164" t="str">
        <f>[1]Цены!A1</f>
        <v>Хлеб пшеничный</v>
      </c>
      <c r="E8" s="164" t="str">
        <f>[1]Цены!B1</f>
        <v>Хлеб ржано-пшеничный</v>
      </c>
      <c r="F8" s="164" t="str">
        <f>[1]Цены!C1</f>
        <v>Сахар</v>
      </c>
      <c r="G8" s="164" t="str">
        <f>[1]Цены!D1</f>
        <v>Чай</v>
      </c>
      <c r="H8" s="164" t="str">
        <f>[1]Цены!E1</f>
        <v>Какао</v>
      </c>
      <c r="I8" s="164" t="str">
        <f>[1]Цены!F1</f>
        <v>Кофейный напиток</v>
      </c>
      <c r="J8" s="164" t="str">
        <f>[1]Цены!G1</f>
        <v>Молоко 2,5%</v>
      </c>
      <c r="K8" s="164" t="str">
        <f>[1]Цены!H1</f>
        <v>Масло сливочное</v>
      </c>
      <c r="L8" s="164" t="str">
        <f>[1]Цены!I1</f>
        <v>Сметана 15%</v>
      </c>
      <c r="M8" s="164" t="str">
        <f>[1]Цены!J1</f>
        <v>Молоко сухое</v>
      </c>
      <c r="N8" s="164" t="str">
        <f>[1]Цены!K1</f>
        <v>Снежок 2,5 %</v>
      </c>
      <c r="O8" s="164" t="str">
        <f>[1]Цены!L1</f>
        <v>Творог 5%</v>
      </c>
      <c r="P8" s="164" t="str">
        <f>[1]Цены!M1</f>
        <v>Молоко сгущенное</v>
      </c>
      <c r="Q8" s="164" t="str">
        <f>[1]Цены!N1</f>
        <v xml:space="preserve">Джем Сава </v>
      </c>
      <c r="R8" s="164" t="str">
        <f>[1]Цены!O1</f>
        <v>Сыр</v>
      </c>
      <c r="S8" s="164" t="str">
        <f>[1]Цены!P1</f>
        <v>Зеленый горошек</v>
      </c>
      <c r="T8" s="164" t="str">
        <f>[1]Цены!Q1</f>
        <v>Кукуруза консервирован.</v>
      </c>
      <c r="U8" s="164" t="str">
        <f>[1]Цены!R1</f>
        <v>Консервы рыбные</v>
      </c>
      <c r="V8" s="164" t="str">
        <f>[1]Цены!S1</f>
        <v>Огурцы консервирован.</v>
      </c>
      <c r="W8" s="164" t="str">
        <f>[1]Цены!T1</f>
        <v>Огурцы свежие</v>
      </c>
      <c r="X8" s="164" t="s">
        <v>32</v>
      </c>
      <c r="Y8" s="164" t="s">
        <v>138</v>
      </c>
      <c r="Z8" s="164" t="s">
        <v>33</v>
      </c>
      <c r="AA8" s="164" t="s">
        <v>34</v>
      </c>
      <c r="AB8" s="164" t="s">
        <v>35</v>
      </c>
      <c r="AC8" s="164" t="s">
        <v>36</v>
      </c>
      <c r="AD8" s="164" t="s">
        <v>37</v>
      </c>
      <c r="AE8" s="164" t="s">
        <v>38</v>
      </c>
      <c r="AF8" s="164" t="str">
        <f>' 3-7 лет (день 4) '!AF8:AF9</f>
        <v>Апельсин</v>
      </c>
      <c r="AG8" s="164" t="str">
        <f>' 3-7 лет (день 4) '!AG8:AG9</f>
        <v xml:space="preserve">Банан   </v>
      </c>
      <c r="AH8" s="164" t="str">
        <f>' 3-7 лет (день 4) '!AH8:AH9</f>
        <v>Лимон</v>
      </c>
      <c r="AI8" s="164" t="str">
        <f>' 3-7 лет (день 4) '!AI8:AI9</f>
        <v>Яблоко</v>
      </c>
      <c r="AJ8" s="164" t="s">
        <v>40</v>
      </c>
      <c r="AK8" s="164" t="s">
        <v>41</v>
      </c>
      <c r="AL8" s="164" t="s">
        <v>42</v>
      </c>
      <c r="AM8" s="164" t="s">
        <v>43</v>
      </c>
      <c r="AN8" s="164" t="s">
        <v>44</v>
      </c>
      <c r="AO8" s="164" t="s">
        <v>45</v>
      </c>
      <c r="AP8" s="164" t="s">
        <v>46</v>
      </c>
      <c r="AQ8" s="164" t="s">
        <v>47</v>
      </c>
      <c r="AR8" s="164" t="s">
        <v>48</v>
      </c>
      <c r="AS8" s="164" t="s">
        <v>49</v>
      </c>
      <c r="AT8" s="164" t="s">
        <v>50</v>
      </c>
      <c r="AU8" s="164" t="s">
        <v>51</v>
      </c>
      <c r="AV8" s="164" t="s">
        <v>52</v>
      </c>
      <c r="AW8" s="164" t="s">
        <v>53</v>
      </c>
      <c r="AX8" s="164" t="s">
        <v>54</v>
      </c>
      <c r="AY8" s="164" t="s">
        <v>55</v>
      </c>
      <c r="AZ8" s="164" t="s">
        <v>56</v>
      </c>
      <c r="BA8" s="164" t="s">
        <v>57</v>
      </c>
      <c r="BB8" s="164" t="s">
        <v>58</v>
      </c>
      <c r="BC8" s="164" t="s">
        <v>59</v>
      </c>
      <c r="BD8" s="164" t="s">
        <v>60</v>
      </c>
      <c r="BE8" s="164" t="s">
        <v>61</v>
      </c>
      <c r="BF8" s="164" t="s">
        <v>62</v>
      </c>
      <c r="BG8" s="164" t="s">
        <v>63</v>
      </c>
      <c r="BH8" s="164" t="s">
        <v>64</v>
      </c>
      <c r="BI8" s="164" t="s">
        <v>65</v>
      </c>
      <c r="BJ8" s="164" t="s">
        <v>66</v>
      </c>
      <c r="BK8" s="164" t="s">
        <v>67</v>
      </c>
      <c r="BL8" s="164" t="s">
        <v>68</v>
      </c>
      <c r="BM8" s="164" t="s">
        <v>69</v>
      </c>
      <c r="BN8" s="164" t="s">
        <v>70</v>
      </c>
      <c r="BO8" s="164" t="s">
        <v>71</v>
      </c>
      <c r="BP8" s="164" t="s">
        <v>72</v>
      </c>
      <c r="BQ8" s="164" t="s">
        <v>73</v>
      </c>
      <c r="BR8" s="140" t="s">
        <v>126</v>
      </c>
      <c r="BS8" s="166" t="s">
        <v>3</v>
      </c>
      <c r="BT8" s="167" t="s">
        <v>4</v>
      </c>
    </row>
    <row r="9" spans="1:72" s="37" customFormat="1" ht="36" customHeight="1">
      <c r="A9" s="169"/>
      <c r="B9" s="3" t="s">
        <v>5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140"/>
      <c r="BS9" s="166"/>
      <c r="BT9" s="167"/>
    </row>
    <row r="10" spans="1:72">
      <c r="A10" s="163" t="s">
        <v>6</v>
      </c>
      <c r="B10" s="4" t="str">
        <f>' 3-7 лет (день 4) '!B10</f>
        <v>Омлет натуральный с маслом</v>
      </c>
      <c r="C10" s="148">
        <f>$E$7</f>
        <v>1</v>
      </c>
      <c r="D10" s="4"/>
      <c r="E10" s="4"/>
      <c r="F10" s="4"/>
      <c r="G10" s="4"/>
      <c r="H10" s="4"/>
      <c r="I10" s="4"/>
      <c r="J10" s="4">
        <v>3.7999999999999999E-2</v>
      </c>
      <c r="K10" s="4">
        <v>2E-3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5"/>
      <c r="W10" s="5"/>
      <c r="X10" s="5">
        <v>1</v>
      </c>
      <c r="Y10" s="5"/>
      <c r="Z10" s="5"/>
      <c r="AA10" s="5"/>
      <c r="AB10" s="5"/>
      <c r="AC10" s="5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6"/>
      <c r="AV10" s="6"/>
      <c r="AW10" s="6"/>
      <c r="AX10" s="6"/>
      <c r="AY10" s="6"/>
      <c r="AZ10" s="6"/>
      <c r="BA10" s="6"/>
      <c r="BB10" s="6"/>
      <c r="BC10" s="6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>
        <v>1E-3</v>
      </c>
      <c r="BR10" s="74"/>
    </row>
    <row r="11" spans="1:72">
      <c r="A11" s="163"/>
      <c r="B11" s="4" t="str">
        <f>' 3-7 лет (день 4) '!B11</f>
        <v>Бутерброд с маслом</v>
      </c>
      <c r="C11" s="149"/>
      <c r="D11" s="4">
        <v>0.03</v>
      </c>
      <c r="E11" s="4"/>
      <c r="F11" s="4"/>
      <c r="G11" s="4"/>
      <c r="H11" s="4"/>
      <c r="I11" s="4"/>
      <c r="J11" s="4"/>
      <c r="K11" s="4">
        <v>5.0000000000000001E-3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5"/>
      <c r="W11" s="5"/>
      <c r="X11" s="5"/>
      <c r="Y11" s="5"/>
      <c r="Z11" s="5"/>
      <c r="AA11" s="5"/>
      <c r="AB11" s="5"/>
      <c r="AC11" s="5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6"/>
      <c r="AV11" s="6"/>
      <c r="AW11" s="6"/>
      <c r="AX11" s="6"/>
      <c r="AY11" s="6"/>
      <c r="AZ11" s="6"/>
      <c r="BA11" s="6"/>
      <c r="BB11" s="6"/>
      <c r="BC11" s="6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74"/>
    </row>
    <row r="12" spans="1:72" s="90" customFormat="1">
      <c r="A12" s="163"/>
      <c r="B12" s="86" t="str">
        <f>' 3-7 лет (день 4) '!B12</f>
        <v>Кофейный напиток с молоком</v>
      </c>
      <c r="C12" s="149"/>
      <c r="D12" s="86"/>
      <c r="E12" s="86"/>
      <c r="F12" s="86">
        <v>0.01</v>
      </c>
      <c r="G12" s="86"/>
      <c r="H12" s="86"/>
      <c r="I12" s="86">
        <v>2.3999999999999998E-3</v>
      </c>
      <c r="J12" s="86">
        <v>0.09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7"/>
      <c r="W12" s="87"/>
      <c r="X12" s="87"/>
      <c r="Y12" s="87"/>
      <c r="Z12" s="87"/>
      <c r="AA12" s="87"/>
      <c r="AB12" s="87"/>
      <c r="AC12" s="87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8"/>
      <c r="AV12" s="88"/>
      <c r="AW12" s="88"/>
      <c r="AX12" s="88"/>
      <c r="AY12" s="88"/>
      <c r="AZ12" s="88"/>
      <c r="BA12" s="88"/>
      <c r="BB12" s="88"/>
      <c r="BC12" s="88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9"/>
    </row>
    <row r="13" spans="1:72">
      <c r="A13" s="163"/>
      <c r="B13" s="4"/>
      <c r="C13" s="149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  <c r="AA13" s="5"/>
      <c r="AB13" s="5"/>
      <c r="AC13" s="5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6"/>
      <c r="AV13" s="6"/>
      <c r="AW13" s="6"/>
      <c r="AX13" s="6"/>
      <c r="AY13" s="6"/>
      <c r="AZ13" s="6"/>
      <c r="BA13" s="6"/>
      <c r="BB13" s="6"/>
      <c r="BC13" s="6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74"/>
    </row>
    <row r="14" spans="1:72" ht="18.75" customHeight="1">
      <c r="A14" s="163"/>
      <c r="B14" s="4"/>
      <c r="C14" s="150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  <c r="AA14" s="5"/>
      <c r="AB14" s="5"/>
      <c r="AC14" s="5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6"/>
      <c r="AV14" s="6"/>
      <c r="AW14" s="6"/>
      <c r="AX14" s="6"/>
      <c r="AY14" s="6"/>
      <c r="AZ14" s="6"/>
      <c r="BA14" s="6"/>
      <c r="BB14" s="6"/>
      <c r="BC14" s="6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74"/>
    </row>
    <row r="15" spans="1:72" s="85" customFormat="1" ht="16.2" customHeight="1">
      <c r="A15" s="156" t="s">
        <v>139</v>
      </c>
      <c r="B15" s="112" t="s">
        <v>138</v>
      </c>
      <c r="C15" s="134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3"/>
      <c r="W15" s="113"/>
      <c r="X15" s="113"/>
      <c r="Y15" s="136">
        <v>0.20599999999999999</v>
      </c>
      <c r="Z15" s="113"/>
      <c r="AA15" s="113"/>
      <c r="AB15" s="113"/>
      <c r="AC15" s="113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4"/>
      <c r="AV15" s="114"/>
      <c r="AW15" s="114"/>
      <c r="AX15" s="114"/>
      <c r="AY15" s="114"/>
      <c r="AZ15" s="114"/>
      <c r="BA15" s="114"/>
      <c r="BB15" s="114"/>
      <c r="BC15" s="114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5"/>
    </row>
    <row r="16" spans="1:72" s="85" customFormat="1" ht="15.6" customHeight="1">
      <c r="A16" s="157"/>
      <c r="B16" s="112"/>
      <c r="C16" s="134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3"/>
      <c r="W16" s="113"/>
      <c r="X16" s="113"/>
      <c r="Y16" s="113"/>
      <c r="Z16" s="113"/>
      <c r="AA16" s="113"/>
      <c r="AB16" s="113"/>
      <c r="AC16" s="113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4"/>
      <c r="AV16" s="114"/>
      <c r="AW16" s="114"/>
      <c r="AX16" s="114"/>
      <c r="AY16" s="114"/>
      <c r="AZ16" s="114"/>
      <c r="BA16" s="114"/>
      <c r="BB16" s="114"/>
      <c r="BC16" s="114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5"/>
    </row>
    <row r="17" spans="1:70" s="85" customFormat="1" ht="16.2" customHeight="1">
      <c r="A17" s="157"/>
      <c r="B17" s="112"/>
      <c r="C17" s="134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3"/>
      <c r="W17" s="113"/>
      <c r="X17" s="113"/>
      <c r="Y17" s="113"/>
      <c r="Z17" s="113"/>
      <c r="AA17" s="113"/>
      <c r="AB17" s="113"/>
      <c r="AC17" s="113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4"/>
      <c r="AV17" s="114"/>
      <c r="AW17" s="114"/>
      <c r="AX17" s="114"/>
      <c r="AY17" s="114"/>
      <c r="AZ17" s="114"/>
      <c r="BA17" s="114"/>
      <c r="BB17" s="114"/>
      <c r="BC17" s="114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5"/>
    </row>
    <row r="18" spans="1:70" s="85" customFormat="1" ht="11.4" customHeight="1">
      <c r="A18" s="158"/>
      <c r="B18" s="112"/>
      <c r="C18" s="134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3"/>
      <c r="W18" s="113"/>
      <c r="X18" s="113"/>
      <c r="Y18" s="113"/>
      <c r="Z18" s="113"/>
      <c r="AA18" s="113"/>
      <c r="AB18" s="113"/>
      <c r="AC18" s="113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4"/>
      <c r="AV18" s="114"/>
      <c r="AW18" s="114"/>
      <c r="AX18" s="114"/>
      <c r="AY18" s="114"/>
      <c r="AZ18" s="114"/>
      <c r="BA18" s="114"/>
      <c r="BB18" s="114"/>
      <c r="BC18" s="114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5"/>
    </row>
    <row r="19" spans="1:70">
      <c r="A19" s="163" t="s">
        <v>10</v>
      </c>
      <c r="B19" s="4" t="str">
        <f>' 3-7 лет (день 4) '!B19</f>
        <v>Суп гороховый</v>
      </c>
      <c r="C19" s="148">
        <f>$E$7</f>
        <v>1</v>
      </c>
      <c r="D19" s="4"/>
      <c r="E19" s="4"/>
      <c r="F19" s="4"/>
      <c r="G19" s="4"/>
      <c r="H19" s="4"/>
      <c r="I19" s="4"/>
      <c r="J19" s="4"/>
      <c r="K19" s="4">
        <v>4.0000000000000001E-3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  <c r="AA19" s="5"/>
      <c r="AB19" s="5"/>
      <c r="AC19" s="5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6">
        <v>0.03</v>
      </c>
      <c r="AV19" s="6"/>
      <c r="AW19" s="6"/>
      <c r="AX19" s="6"/>
      <c r="AY19" s="6"/>
      <c r="AZ19" s="6"/>
      <c r="BA19" s="6"/>
      <c r="BB19" s="6"/>
      <c r="BC19" s="6"/>
      <c r="BD19" s="4">
        <v>0.05</v>
      </c>
      <c r="BE19" s="4"/>
      <c r="BF19" s="4"/>
      <c r="BG19" s="4"/>
      <c r="BH19" s="4"/>
      <c r="BI19" s="4"/>
      <c r="BJ19" s="4">
        <v>0.09</v>
      </c>
      <c r="BK19" s="4">
        <v>1.4999999999999999E-2</v>
      </c>
      <c r="BL19" s="4">
        <v>1.4999999999999999E-2</v>
      </c>
      <c r="BM19" s="4"/>
      <c r="BN19" s="4"/>
      <c r="BO19" s="4"/>
      <c r="BP19" s="4">
        <v>2E-3</v>
      </c>
      <c r="BQ19" s="4">
        <v>2E-3</v>
      </c>
      <c r="BR19" s="74"/>
    </row>
    <row r="20" spans="1:70">
      <c r="A20" s="163"/>
      <c r="B20" s="4" t="str">
        <f>' 3-7 лет (день 4) '!B20</f>
        <v>Плов с мясом/птицей</v>
      </c>
      <c r="C20" s="149"/>
      <c r="D20" s="4"/>
      <c r="E20" s="4"/>
      <c r="F20" s="4"/>
      <c r="G20" s="4"/>
      <c r="H20" s="4"/>
      <c r="I20" s="4"/>
      <c r="J20" s="4"/>
      <c r="K20" s="4">
        <v>5.0000000000000001E-3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  <c r="AA20" s="5"/>
      <c r="AB20" s="5"/>
      <c r="AC20" s="5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6"/>
      <c r="AV20" s="6"/>
      <c r="AW20" s="6"/>
      <c r="AX20" s="6"/>
      <c r="AY20" s="6"/>
      <c r="AZ20" s="6"/>
      <c r="BA20" s="6"/>
      <c r="BB20" s="6"/>
      <c r="BC20" s="6">
        <v>3.5000000000000003E-2</v>
      </c>
      <c r="BD20" s="4">
        <v>5.5E-2</v>
      </c>
      <c r="BE20" s="4"/>
      <c r="BF20" s="4">
        <v>5.4999999999999997E-3</v>
      </c>
      <c r="BG20" s="4"/>
      <c r="BH20" s="4"/>
      <c r="BI20" s="4"/>
      <c r="BJ20" s="4"/>
      <c r="BK20" s="4">
        <v>1.4999999999999999E-2</v>
      </c>
      <c r="BL20" s="4">
        <v>8.0000000000000002E-3</v>
      </c>
      <c r="BM20" s="4"/>
      <c r="BN20" s="4"/>
      <c r="BO20" s="4"/>
      <c r="BP20" s="4">
        <v>2E-3</v>
      </c>
      <c r="BQ20" s="4">
        <v>2E-3</v>
      </c>
      <c r="BR20" s="74"/>
    </row>
    <row r="21" spans="1:70">
      <c r="A21" s="163"/>
      <c r="B21" s="4" t="str">
        <f>' 3-7 лет (день 4) '!B21</f>
        <v>Хлеб пшеничный</v>
      </c>
      <c r="C21" s="149"/>
      <c r="D21" s="4">
        <v>0.03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  <c r="AA21" s="5"/>
      <c r="AB21" s="5"/>
      <c r="AC21" s="5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6"/>
      <c r="AV21" s="6"/>
      <c r="AW21" s="6"/>
      <c r="AX21" s="6"/>
      <c r="AY21" s="6"/>
      <c r="AZ21" s="6"/>
      <c r="BA21" s="6"/>
      <c r="BB21" s="6"/>
      <c r="BC21" s="6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74"/>
    </row>
    <row r="22" spans="1:70" ht="14.25" customHeight="1">
      <c r="A22" s="163"/>
      <c r="B22" s="4" t="str">
        <f>' 3-7 лет (день 4) '!B22</f>
        <v>Хлеб ржано-пшеничный</v>
      </c>
      <c r="C22" s="149"/>
      <c r="E22" s="4">
        <v>0.05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  <c r="AA22" s="5"/>
      <c r="AB22" s="5"/>
      <c r="AC22" s="5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6"/>
      <c r="AV22" s="6"/>
      <c r="AW22" s="6"/>
      <c r="AX22" s="6"/>
      <c r="AY22" s="6"/>
      <c r="AZ22" s="6"/>
      <c r="BA22" s="6"/>
      <c r="BB22" s="6"/>
      <c r="BC22" s="6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74"/>
    </row>
    <row r="23" spans="1:70">
      <c r="A23" s="163"/>
      <c r="B23" s="4" t="str">
        <f>' 3-7 лет (день 4) '!B23</f>
        <v>Компот из сухофруктов</v>
      </c>
      <c r="C23" s="149"/>
      <c r="D23" s="4"/>
      <c r="E23" s="4"/>
      <c r="F23" s="4">
        <v>1.4999999999999999E-2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  <c r="AA23" s="5"/>
      <c r="AB23" s="5"/>
      <c r="AC23" s="5"/>
      <c r="AD23" s="4">
        <v>0.02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6"/>
      <c r="AV23" s="6"/>
      <c r="AW23" s="6"/>
      <c r="AX23" s="6"/>
      <c r="AY23" s="6"/>
      <c r="AZ23" s="6"/>
      <c r="BA23" s="6"/>
      <c r="BB23" s="6"/>
      <c r="BC23" s="6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74">
        <v>5.0000000000000002E-5</v>
      </c>
    </row>
    <row r="24" spans="1:70">
      <c r="A24" s="163"/>
      <c r="B24" s="9"/>
      <c r="C24" s="149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  <c r="AA24" s="5"/>
      <c r="AB24" s="5"/>
      <c r="AC24" s="5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6"/>
      <c r="AV24" s="6"/>
      <c r="AW24" s="6"/>
      <c r="AX24" s="6"/>
      <c r="AY24" s="6"/>
      <c r="AZ24" s="6"/>
      <c r="BA24" s="6"/>
      <c r="BB24" s="6"/>
      <c r="BC24" s="6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74"/>
    </row>
    <row r="25" spans="1:70">
      <c r="A25" s="163"/>
      <c r="B25" s="10"/>
      <c r="C25" s="14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  <c r="AA25" s="5"/>
      <c r="AB25" s="5"/>
      <c r="AC25" s="5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6"/>
      <c r="AV25" s="6"/>
      <c r="AW25" s="6"/>
      <c r="AX25" s="6"/>
      <c r="AY25" s="6"/>
      <c r="AZ25" s="6"/>
      <c r="BA25" s="6"/>
      <c r="BB25" s="6"/>
      <c r="BC25" s="6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74"/>
    </row>
    <row r="26" spans="1:70">
      <c r="A26" s="163"/>
      <c r="B26" s="10"/>
      <c r="C26" s="150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  <c r="AA26" s="5"/>
      <c r="AB26" s="5"/>
      <c r="AC26" s="5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6"/>
      <c r="AV26" s="6"/>
      <c r="AW26" s="6"/>
      <c r="AX26" s="6"/>
      <c r="AY26" s="6"/>
      <c r="AZ26" s="6"/>
      <c r="BA26" s="6"/>
      <c r="BB26" s="6"/>
      <c r="BC26" s="6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74"/>
    </row>
    <row r="27" spans="1:70">
      <c r="A27" s="163" t="s">
        <v>16</v>
      </c>
      <c r="B27" s="4" t="str">
        <f>' 3-7 лет (день 4) '!B27</f>
        <v>Компот из свежемороженных ягод</v>
      </c>
      <c r="C27" s="148">
        <f>$E$7</f>
        <v>1</v>
      </c>
      <c r="D27" s="4"/>
      <c r="E27" s="4"/>
      <c r="F27" s="4">
        <v>1.4E-2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  <c r="AA27" s="5"/>
      <c r="AB27" s="5"/>
      <c r="AC27" s="5"/>
      <c r="AD27" s="4"/>
      <c r="AE27" s="4">
        <v>1.7999999999999999E-2</v>
      </c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6"/>
      <c r="AV27" s="6"/>
      <c r="AW27" s="6"/>
      <c r="AX27" s="6"/>
      <c r="AY27" s="6"/>
      <c r="AZ27" s="6"/>
      <c r="BA27" s="6"/>
      <c r="BB27" s="6"/>
      <c r="BC27" s="6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74"/>
    </row>
    <row r="28" spans="1:70" s="18" customFormat="1">
      <c r="A28" s="163"/>
      <c r="B28" s="4" t="str">
        <f>' 3-7 лет (день 4) '!B28</f>
        <v>Бутерброд со сгущенным молоком</v>
      </c>
      <c r="C28" s="149"/>
      <c r="D28" s="10">
        <v>0.03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>
        <v>1.4999999999999999E-2</v>
      </c>
      <c r="Q28" s="10"/>
      <c r="R28" s="10"/>
      <c r="S28" s="10"/>
      <c r="T28" s="10"/>
      <c r="U28" s="10"/>
      <c r="V28" s="70"/>
      <c r="W28" s="14"/>
      <c r="X28" s="14"/>
      <c r="Y28" s="14"/>
      <c r="Z28" s="14"/>
      <c r="AA28" s="14"/>
      <c r="AB28" s="14"/>
      <c r="AC28" s="14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5"/>
      <c r="AV28" s="15"/>
      <c r="AW28" s="15"/>
      <c r="AX28" s="15"/>
      <c r="AY28" s="15"/>
      <c r="AZ28" s="15"/>
      <c r="BA28" s="15"/>
      <c r="BB28" s="15"/>
      <c r="BC28" s="15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74"/>
    </row>
    <row r="29" spans="1:70">
      <c r="A29" s="163"/>
      <c r="B29" s="4" t="str">
        <f>' 3-7 лет (день 4) '!B29</f>
        <v>Банан</v>
      </c>
      <c r="C29" s="149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  <c r="AA29" s="5"/>
      <c r="AB29" s="5"/>
      <c r="AC29" s="5"/>
      <c r="AD29" s="4"/>
      <c r="AE29" s="4"/>
      <c r="AF29" s="4"/>
      <c r="AG29" s="4">
        <v>0.16700000000000001</v>
      </c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6"/>
      <c r="AV29" s="6"/>
      <c r="AW29" s="6"/>
      <c r="AX29" s="6"/>
      <c r="AY29" s="6"/>
      <c r="AZ29" s="6"/>
      <c r="BA29" s="6"/>
      <c r="BB29" s="6"/>
      <c r="BC29" s="6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74"/>
    </row>
    <row r="30" spans="1:70">
      <c r="A30" s="163"/>
      <c r="B30" s="4"/>
      <c r="C30" s="149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  <c r="AA30" s="5"/>
      <c r="AB30" s="5"/>
      <c r="AC30" s="5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6"/>
      <c r="AV30" s="6"/>
      <c r="AW30" s="6"/>
      <c r="AX30" s="6"/>
      <c r="AY30" s="6"/>
      <c r="AZ30" s="6"/>
      <c r="BA30" s="6"/>
      <c r="BB30" s="6"/>
      <c r="BC30" s="6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74"/>
    </row>
    <row r="31" spans="1:70" ht="15.75" customHeight="1">
      <c r="A31" s="163"/>
      <c r="B31" s="4"/>
      <c r="C31" s="150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  <c r="AA31" s="5"/>
      <c r="AB31" s="5"/>
      <c r="AC31" s="5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6"/>
      <c r="AV31" s="6"/>
      <c r="AW31" s="6"/>
      <c r="AX31" s="6"/>
      <c r="AY31" s="6"/>
      <c r="AZ31" s="6"/>
      <c r="BA31" s="6"/>
      <c r="BB31" s="6"/>
      <c r="BC31" s="6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74"/>
    </row>
    <row r="32" spans="1:70">
      <c r="A32" s="163" t="s">
        <v>19</v>
      </c>
      <c r="B32" s="19" t="str">
        <f>' 3-7 лет (день 4) '!B32</f>
        <v>Картофельное пюре</v>
      </c>
      <c r="C32" s="148">
        <f>$E$7</f>
        <v>1</v>
      </c>
      <c r="D32" s="4"/>
      <c r="E32" s="4"/>
      <c r="F32" s="4"/>
      <c r="G32" s="4"/>
      <c r="H32" s="4"/>
      <c r="I32" s="4"/>
      <c r="J32" s="4">
        <v>0.02</v>
      </c>
      <c r="K32" s="4">
        <v>5.0000000000000001E-3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  <c r="AA32" s="5"/>
      <c r="AB32" s="5"/>
      <c r="AC32" s="5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6"/>
      <c r="AV32" s="6"/>
      <c r="AW32" s="6"/>
      <c r="AX32" s="6"/>
      <c r="AY32" s="6"/>
      <c r="AZ32" s="6"/>
      <c r="BA32" s="6"/>
      <c r="BB32" s="6"/>
      <c r="BC32" s="6"/>
      <c r="BD32" s="4"/>
      <c r="BE32" s="4"/>
      <c r="BF32" s="4"/>
      <c r="BG32" s="4"/>
      <c r="BH32" s="4"/>
      <c r="BI32" s="4"/>
      <c r="BJ32" s="4">
        <v>0.17</v>
      </c>
      <c r="BK32" s="4"/>
      <c r="BL32" s="4"/>
      <c r="BM32" s="4"/>
      <c r="BN32" s="4"/>
      <c r="BO32" s="4"/>
      <c r="BP32" s="4"/>
      <c r="BQ32" s="4">
        <v>1E-3</v>
      </c>
      <c r="BR32" s="74"/>
    </row>
    <row r="33" spans="1:73">
      <c r="A33" s="163"/>
      <c r="B33" s="19" t="str">
        <f>' 3-7 лет (день 4) '!B33</f>
        <v>Свежий огурчик</v>
      </c>
      <c r="C33" s="149"/>
      <c r="D33" s="4"/>
      <c r="E33" s="4"/>
      <c r="F33" s="4"/>
      <c r="G33" s="4"/>
      <c r="H33" s="4"/>
      <c r="I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>
        <v>3.5000000000000003E-2</v>
      </c>
      <c r="X33" s="5"/>
      <c r="Y33" s="5"/>
      <c r="Z33" s="5"/>
      <c r="AA33" s="5"/>
      <c r="AB33" s="5"/>
      <c r="AC33" s="5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6"/>
      <c r="AV33" s="6"/>
      <c r="AW33" s="6"/>
      <c r="AX33" s="6"/>
      <c r="AY33" s="6"/>
      <c r="AZ33" s="6"/>
      <c r="BA33" s="6"/>
      <c r="BB33" s="6"/>
      <c r="BC33" s="6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74"/>
    </row>
    <row r="34" spans="1:73">
      <c r="A34" s="163"/>
      <c r="B34" s="19" t="str">
        <f>' 3-7 лет (день 4) '!B34</f>
        <v>Хлеб пшеничный</v>
      </c>
      <c r="C34" s="149"/>
      <c r="D34" s="4">
        <v>0.02</v>
      </c>
      <c r="E34" s="4"/>
      <c r="F34" s="4"/>
      <c r="G34" s="4"/>
      <c r="H34" s="4"/>
      <c r="I34" s="10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  <c r="AA34" s="5"/>
      <c r="AB34" s="5"/>
      <c r="AC34" s="5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6"/>
      <c r="AV34" s="6"/>
      <c r="AW34" s="6"/>
      <c r="AX34" s="6"/>
      <c r="AY34" s="6"/>
      <c r="AZ34" s="6"/>
      <c r="BA34" s="6"/>
      <c r="BB34" s="6"/>
      <c r="BC34" s="6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74"/>
    </row>
    <row r="35" spans="1:73">
      <c r="A35" s="163"/>
      <c r="B35" s="19" t="str">
        <f>' 3-7 лет (день 4) '!B35</f>
        <v>Чай с сахаром</v>
      </c>
      <c r="C35" s="149"/>
      <c r="D35" s="4"/>
      <c r="E35" s="4"/>
      <c r="F35" s="4">
        <v>0.01</v>
      </c>
      <c r="G35" s="4">
        <v>5.9999999999999995E-4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  <c r="AA35" s="5"/>
      <c r="AB35" s="5"/>
      <c r="AC35" s="5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6"/>
      <c r="AV35" s="6"/>
      <c r="AW35" s="6"/>
      <c r="AX35" s="6"/>
      <c r="AY35" s="6"/>
      <c r="AZ35" s="6"/>
      <c r="BA35" s="6"/>
      <c r="BB35" s="6"/>
      <c r="BC35" s="6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74"/>
    </row>
    <row r="36" spans="1:73">
      <c r="A36" s="163"/>
      <c r="B36" s="4"/>
      <c r="C36" s="150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  <c r="AA36" s="5"/>
      <c r="AB36" s="5"/>
      <c r="AC36" s="5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6"/>
      <c r="AV36" s="6"/>
      <c r="AW36" s="6"/>
      <c r="AX36" s="6"/>
      <c r="AY36" s="6"/>
      <c r="AZ36" s="6"/>
      <c r="BA36" s="6"/>
      <c r="BB36" s="6"/>
      <c r="BC36" s="6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74"/>
    </row>
    <row r="37" spans="1:73" ht="17.399999999999999">
      <c r="A37" s="41"/>
      <c r="B37" s="42" t="s">
        <v>22</v>
      </c>
      <c r="C37" s="43"/>
      <c r="D37" s="44">
        <f>SUM(D10:D36)</f>
        <v>0.11</v>
      </c>
      <c r="E37" s="44">
        <f t="shared" ref="E37:BR37" si="0">SUM(E10:E36)</f>
        <v>0.05</v>
      </c>
      <c r="F37" s="44">
        <f t="shared" si="0"/>
        <v>4.9000000000000002E-2</v>
      </c>
      <c r="G37" s="44">
        <f t="shared" si="0"/>
        <v>5.9999999999999995E-4</v>
      </c>
      <c r="H37" s="44">
        <f t="shared" si="0"/>
        <v>0</v>
      </c>
      <c r="I37" s="44">
        <f t="shared" si="0"/>
        <v>2.3999999999999998E-3</v>
      </c>
      <c r="J37" s="44">
        <f t="shared" si="0"/>
        <v>0.14799999999999999</v>
      </c>
      <c r="K37" s="44">
        <f t="shared" si="0"/>
        <v>2.1000000000000001E-2</v>
      </c>
      <c r="L37" s="44">
        <f t="shared" si="0"/>
        <v>0</v>
      </c>
      <c r="M37" s="44">
        <f t="shared" si="0"/>
        <v>0</v>
      </c>
      <c r="N37" s="44">
        <f t="shared" si="0"/>
        <v>0</v>
      </c>
      <c r="O37" s="44">
        <f t="shared" si="0"/>
        <v>0</v>
      </c>
      <c r="P37" s="44">
        <f t="shared" si="0"/>
        <v>1.4999999999999999E-2</v>
      </c>
      <c r="Q37" s="44">
        <f t="shared" si="0"/>
        <v>0</v>
      </c>
      <c r="R37" s="44">
        <f t="shared" si="0"/>
        <v>0</v>
      </c>
      <c r="S37" s="44">
        <f t="shared" si="0"/>
        <v>0</v>
      </c>
      <c r="T37" s="44">
        <f t="shared" si="0"/>
        <v>0</v>
      </c>
      <c r="U37" s="44">
        <f t="shared" si="0"/>
        <v>0</v>
      </c>
      <c r="V37" s="44">
        <f t="shared" si="0"/>
        <v>0</v>
      </c>
      <c r="W37" s="44">
        <f t="shared" si="0"/>
        <v>3.5000000000000003E-2</v>
      </c>
      <c r="X37" s="44">
        <f t="shared" si="0"/>
        <v>1</v>
      </c>
      <c r="Y37" s="44">
        <f t="shared" si="0"/>
        <v>0.20599999999999999</v>
      </c>
      <c r="Z37" s="44">
        <f t="shared" si="0"/>
        <v>0</v>
      </c>
      <c r="AA37" s="44">
        <f t="shared" si="0"/>
        <v>0</v>
      </c>
      <c r="AB37" s="44">
        <f t="shared" si="0"/>
        <v>0</v>
      </c>
      <c r="AC37" s="44">
        <f t="shared" si="0"/>
        <v>0</v>
      </c>
      <c r="AD37" s="44">
        <f t="shared" si="0"/>
        <v>0.02</v>
      </c>
      <c r="AE37" s="44">
        <f t="shared" si="0"/>
        <v>1.7999999999999999E-2</v>
      </c>
      <c r="AF37" s="44">
        <f t="shared" si="0"/>
        <v>0</v>
      </c>
      <c r="AG37" s="44">
        <f t="shared" si="0"/>
        <v>0.16700000000000001</v>
      </c>
      <c r="AH37" s="44">
        <f t="shared" si="0"/>
        <v>0</v>
      </c>
      <c r="AI37" s="44">
        <f t="shared" si="0"/>
        <v>0</v>
      </c>
      <c r="AJ37" s="44">
        <f t="shared" si="0"/>
        <v>0</v>
      </c>
      <c r="AK37" s="44">
        <f t="shared" si="0"/>
        <v>0</v>
      </c>
      <c r="AL37" s="44">
        <f t="shared" si="0"/>
        <v>0</v>
      </c>
      <c r="AM37" s="44">
        <f t="shared" si="0"/>
        <v>0</v>
      </c>
      <c r="AN37" s="44">
        <f t="shared" si="0"/>
        <v>0</v>
      </c>
      <c r="AO37" s="44">
        <f t="shared" si="0"/>
        <v>0</v>
      </c>
      <c r="AP37" s="44">
        <f t="shared" si="0"/>
        <v>0</v>
      </c>
      <c r="AQ37" s="44">
        <f t="shared" si="0"/>
        <v>0</v>
      </c>
      <c r="AR37" s="44">
        <f t="shared" si="0"/>
        <v>0</v>
      </c>
      <c r="AS37" s="44">
        <f t="shared" si="0"/>
        <v>0</v>
      </c>
      <c r="AT37" s="44">
        <f t="shared" si="0"/>
        <v>0</v>
      </c>
      <c r="AU37" s="44">
        <f t="shared" si="0"/>
        <v>0.03</v>
      </c>
      <c r="AV37" s="44">
        <f t="shared" si="0"/>
        <v>0</v>
      </c>
      <c r="AW37" s="44">
        <f t="shared" si="0"/>
        <v>0</v>
      </c>
      <c r="AX37" s="44">
        <f t="shared" si="0"/>
        <v>0</v>
      </c>
      <c r="AY37" s="44">
        <f t="shared" si="0"/>
        <v>0</v>
      </c>
      <c r="AZ37" s="44">
        <f t="shared" si="0"/>
        <v>0</v>
      </c>
      <c r="BA37" s="44">
        <f t="shared" si="0"/>
        <v>0</v>
      </c>
      <c r="BB37" s="44">
        <f t="shared" si="0"/>
        <v>0</v>
      </c>
      <c r="BC37" s="44">
        <f t="shared" si="0"/>
        <v>3.5000000000000003E-2</v>
      </c>
      <c r="BD37" s="44">
        <f t="shared" si="0"/>
        <v>0.10500000000000001</v>
      </c>
      <c r="BE37" s="44">
        <f t="shared" si="0"/>
        <v>0</v>
      </c>
      <c r="BF37" s="44">
        <f t="shared" si="0"/>
        <v>5.4999999999999997E-3</v>
      </c>
      <c r="BG37" s="44">
        <f t="shared" si="0"/>
        <v>0</v>
      </c>
      <c r="BH37" s="44">
        <f t="shared" si="0"/>
        <v>0</v>
      </c>
      <c r="BI37" s="44">
        <f t="shared" si="0"/>
        <v>0</v>
      </c>
      <c r="BJ37" s="44">
        <f t="shared" si="0"/>
        <v>0.26</v>
      </c>
      <c r="BK37" s="44">
        <f t="shared" si="0"/>
        <v>0.03</v>
      </c>
      <c r="BL37" s="44">
        <f t="shared" si="0"/>
        <v>2.3E-2</v>
      </c>
      <c r="BM37" s="44">
        <f t="shared" si="0"/>
        <v>0</v>
      </c>
      <c r="BN37" s="44">
        <f t="shared" si="0"/>
        <v>0</v>
      </c>
      <c r="BO37" s="44">
        <f t="shared" si="0"/>
        <v>0</v>
      </c>
      <c r="BP37" s="44">
        <f t="shared" si="0"/>
        <v>4.0000000000000001E-3</v>
      </c>
      <c r="BQ37" s="44">
        <f t="shared" si="0"/>
        <v>6.0000000000000001E-3</v>
      </c>
      <c r="BR37" s="77">
        <f t="shared" si="0"/>
        <v>5.0000000000000002E-5</v>
      </c>
    </row>
    <row r="38" spans="1:73" ht="17.399999999999999">
      <c r="A38" s="41"/>
      <c r="B38" s="42" t="s">
        <v>74</v>
      </c>
      <c r="C38" s="43"/>
      <c r="D38" s="45">
        <f>ROUND(PRODUCT(D37,$E$7),3)</f>
        <v>0.11</v>
      </c>
      <c r="E38" s="45">
        <f t="shared" ref="E38:BR38" si="1">ROUND(PRODUCT(E37,$E$7),3)</f>
        <v>0.05</v>
      </c>
      <c r="F38" s="45">
        <f t="shared" si="1"/>
        <v>4.9000000000000002E-2</v>
      </c>
      <c r="G38" s="45">
        <f t="shared" si="1"/>
        <v>1E-3</v>
      </c>
      <c r="H38" s="45">
        <f t="shared" si="1"/>
        <v>0</v>
      </c>
      <c r="I38" s="45">
        <f t="shared" si="1"/>
        <v>2E-3</v>
      </c>
      <c r="J38" s="45">
        <f t="shared" si="1"/>
        <v>0.14799999999999999</v>
      </c>
      <c r="K38" s="45">
        <f t="shared" si="1"/>
        <v>2.1000000000000001E-2</v>
      </c>
      <c r="L38" s="45">
        <f t="shared" si="1"/>
        <v>0</v>
      </c>
      <c r="M38" s="45">
        <f t="shared" si="1"/>
        <v>0</v>
      </c>
      <c r="N38" s="45">
        <f t="shared" si="1"/>
        <v>0</v>
      </c>
      <c r="O38" s="45">
        <f t="shared" si="1"/>
        <v>0</v>
      </c>
      <c r="P38" s="45">
        <f t="shared" si="1"/>
        <v>1.4999999999999999E-2</v>
      </c>
      <c r="Q38" s="45">
        <f t="shared" si="1"/>
        <v>0</v>
      </c>
      <c r="R38" s="45">
        <f t="shared" si="1"/>
        <v>0</v>
      </c>
      <c r="S38" s="45">
        <f t="shared" si="1"/>
        <v>0</v>
      </c>
      <c r="T38" s="45">
        <f t="shared" si="1"/>
        <v>0</v>
      </c>
      <c r="U38" s="45">
        <f t="shared" si="1"/>
        <v>0</v>
      </c>
      <c r="V38" s="45">
        <f t="shared" si="1"/>
        <v>0</v>
      </c>
      <c r="W38" s="45">
        <f t="shared" si="1"/>
        <v>3.5000000000000003E-2</v>
      </c>
      <c r="X38" s="45">
        <f t="shared" si="1"/>
        <v>1</v>
      </c>
      <c r="Y38" s="45">
        <f t="shared" si="1"/>
        <v>0.20599999999999999</v>
      </c>
      <c r="Z38" s="45">
        <f t="shared" si="1"/>
        <v>0</v>
      </c>
      <c r="AA38" s="45">
        <f t="shared" si="1"/>
        <v>0</v>
      </c>
      <c r="AB38" s="45">
        <f t="shared" si="1"/>
        <v>0</v>
      </c>
      <c r="AC38" s="45">
        <f t="shared" si="1"/>
        <v>0</v>
      </c>
      <c r="AD38" s="45">
        <f t="shared" si="1"/>
        <v>0.02</v>
      </c>
      <c r="AE38" s="45">
        <f t="shared" si="1"/>
        <v>1.7999999999999999E-2</v>
      </c>
      <c r="AF38" s="45">
        <f t="shared" si="1"/>
        <v>0</v>
      </c>
      <c r="AG38" s="45">
        <f t="shared" si="1"/>
        <v>0.16700000000000001</v>
      </c>
      <c r="AH38" s="45">
        <f t="shared" si="1"/>
        <v>0</v>
      </c>
      <c r="AI38" s="45">
        <f t="shared" si="1"/>
        <v>0</v>
      </c>
      <c r="AJ38" s="45">
        <f t="shared" si="1"/>
        <v>0</v>
      </c>
      <c r="AK38" s="45">
        <f t="shared" si="1"/>
        <v>0</v>
      </c>
      <c r="AL38" s="45">
        <f t="shared" si="1"/>
        <v>0</v>
      </c>
      <c r="AM38" s="45">
        <f t="shared" si="1"/>
        <v>0</v>
      </c>
      <c r="AN38" s="45">
        <f t="shared" si="1"/>
        <v>0</v>
      </c>
      <c r="AO38" s="45">
        <f t="shared" si="1"/>
        <v>0</v>
      </c>
      <c r="AP38" s="45">
        <f t="shared" si="1"/>
        <v>0</v>
      </c>
      <c r="AQ38" s="45">
        <f t="shared" si="1"/>
        <v>0</v>
      </c>
      <c r="AR38" s="45">
        <f t="shared" si="1"/>
        <v>0</v>
      </c>
      <c r="AS38" s="45">
        <f t="shared" si="1"/>
        <v>0</v>
      </c>
      <c r="AT38" s="45">
        <f t="shared" si="1"/>
        <v>0</v>
      </c>
      <c r="AU38" s="45">
        <f t="shared" si="1"/>
        <v>0.03</v>
      </c>
      <c r="AV38" s="45">
        <f t="shared" si="1"/>
        <v>0</v>
      </c>
      <c r="AW38" s="45">
        <f t="shared" si="1"/>
        <v>0</v>
      </c>
      <c r="AX38" s="45">
        <f t="shared" si="1"/>
        <v>0</v>
      </c>
      <c r="AY38" s="45">
        <f t="shared" si="1"/>
        <v>0</v>
      </c>
      <c r="AZ38" s="45">
        <f t="shared" si="1"/>
        <v>0</v>
      </c>
      <c r="BA38" s="45">
        <f t="shared" si="1"/>
        <v>0</v>
      </c>
      <c r="BB38" s="45">
        <f t="shared" si="1"/>
        <v>0</v>
      </c>
      <c r="BC38" s="45">
        <f t="shared" si="1"/>
        <v>3.5000000000000003E-2</v>
      </c>
      <c r="BD38" s="45">
        <f t="shared" si="1"/>
        <v>0.105</v>
      </c>
      <c r="BE38" s="45">
        <f t="shared" si="1"/>
        <v>0</v>
      </c>
      <c r="BF38" s="45">
        <f t="shared" si="1"/>
        <v>6.0000000000000001E-3</v>
      </c>
      <c r="BG38" s="45">
        <f t="shared" si="1"/>
        <v>0</v>
      </c>
      <c r="BH38" s="45">
        <f t="shared" si="1"/>
        <v>0</v>
      </c>
      <c r="BI38" s="45">
        <f t="shared" si="1"/>
        <v>0</v>
      </c>
      <c r="BJ38" s="45">
        <f t="shared" si="1"/>
        <v>0.26</v>
      </c>
      <c r="BK38" s="45">
        <f t="shared" si="1"/>
        <v>0.03</v>
      </c>
      <c r="BL38" s="45">
        <f t="shared" si="1"/>
        <v>2.3E-2</v>
      </c>
      <c r="BM38" s="45">
        <f t="shared" si="1"/>
        <v>0</v>
      </c>
      <c r="BN38" s="45">
        <f t="shared" si="1"/>
        <v>0</v>
      </c>
      <c r="BO38" s="45">
        <f t="shared" si="1"/>
        <v>0</v>
      </c>
      <c r="BP38" s="45">
        <f t="shared" si="1"/>
        <v>4.0000000000000001E-3</v>
      </c>
      <c r="BQ38" s="45">
        <f t="shared" si="1"/>
        <v>6.0000000000000001E-3</v>
      </c>
      <c r="BR38" s="78">
        <f t="shared" si="1"/>
        <v>0</v>
      </c>
    </row>
    <row r="39" spans="1:73" s="46" customFormat="1" ht="18"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80"/>
      <c r="BS39" s="48"/>
    </row>
    <row r="40" spans="1:73" s="46" customFormat="1" ht="18"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80"/>
      <c r="BS40" s="48"/>
    </row>
    <row r="41" spans="1:73">
      <c r="A41" s="93"/>
      <c r="B41" s="93"/>
      <c r="C41" s="93"/>
      <c r="D41" s="93" t="s">
        <v>130</v>
      </c>
      <c r="E41" s="93"/>
      <c r="F41" s="94"/>
      <c r="G41" s="93"/>
      <c r="H41" s="93" t="s">
        <v>131</v>
      </c>
      <c r="I41" s="93" t="s">
        <v>131</v>
      </c>
      <c r="J41" s="93"/>
      <c r="K41" s="93" t="s">
        <v>132</v>
      </c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5"/>
      <c r="BS41" s="98"/>
      <c r="BT41" s="93"/>
      <c r="BU41" s="93"/>
    </row>
    <row r="42" spans="1:73" ht="11.25" customHeight="1">
      <c r="A42" s="93"/>
      <c r="B42" s="93"/>
      <c r="C42" s="93"/>
      <c r="D42" s="93" t="s">
        <v>133</v>
      </c>
      <c r="E42" s="93"/>
      <c r="F42" s="93" t="s">
        <v>134</v>
      </c>
      <c r="G42" s="93"/>
      <c r="H42" s="93" t="s">
        <v>135</v>
      </c>
      <c r="I42" s="93" t="s">
        <v>135</v>
      </c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5"/>
      <c r="BS42" s="98"/>
      <c r="BT42" s="93"/>
      <c r="BU42" s="93"/>
    </row>
    <row r="43" spans="1:73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5"/>
      <c r="BS43" s="98"/>
      <c r="BT43" s="93"/>
      <c r="BU43" s="93"/>
    </row>
    <row r="44" spans="1:73">
      <c r="A44" s="93"/>
      <c r="B44" s="93"/>
      <c r="C44" s="93"/>
      <c r="D44" s="93"/>
      <c r="E44" s="93"/>
      <c r="F44" s="93" t="s">
        <v>136</v>
      </c>
      <c r="G44" s="93"/>
      <c r="H44" s="93" t="s">
        <v>137</v>
      </c>
      <c r="I44" s="93" t="s">
        <v>137</v>
      </c>
      <c r="J44" s="93"/>
      <c r="K44" s="93">
        <f>' 3-7 лет (день 4) '!K45</f>
        <v>0</v>
      </c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5"/>
      <c r="BS44" s="99"/>
      <c r="BT44" s="100"/>
      <c r="BU44" s="93"/>
    </row>
    <row r="45" spans="1:73" ht="12" customHeight="1">
      <c r="A45" s="93"/>
      <c r="B45" s="93"/>
      <c r="C45" s="93"/>
      <c r="D45" s="93"/>
      <c r="E45" s="93"/>
      <c r="F45" s="93"/>
      <c r="G45" s="93"/>
      <c r="H45" s="93" t="s">
        <v>135</v>
      </c>
      <c r="I45" s="93" t="s">
        <v>135</v>
      </c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5"/>
      <c r="BS45" s="98"/>
      <c r="BT45" s="93"/>
      <c r="BU45" s="93"/>
    </row>
    <row r="52" spans="1:72" ht="17.399999999999999">
      <c r="A52" s="24"/>
      <c r="B52" s="25" t="s">
        <v>24</v>
      </c>
      <c r="C52" s="26" t="s">
        <v>25</v>
      </c>
      <c r="D52" s="27">
        <v>90.9</v>
      </c>
      <c r="E52" s="27">
        <v>96</v>
      </c>
      <c r="F52" s="27">
        <v>91</v>
      </c>
      <c r="G52" s="27">
        <v>816</v>
      </c>
      <c r="H52" s="27">
        <v>1680</v>
      </c>
      <c r="I52" s="27">
        <v>1050</v>
      </c>
      <c r="J52" s="27">
        <v>90.57</v>
      </c>
      <c r="K52" s="27">
        <v>1166.67</v>
      </c>
      <c r="L52" s="27">
        <v>255.2</v>
      </c>
      <c r="M52" s="27">
        <v>833</v>
      </c>
      <c r="N52" s="27">
        <v>126.38</v>
      </c>
      <c r="O52" s="27">
        <v>387.53</v>
      </c>
      <c r="P52" s="27">
        <v>663.16</v>
      </c>
      <c r="Q52" s="27">
        <v>526.66999999999996</v>
      </c>
      <c r="R52" s="27">
        <v>1295</v>
      </c>
      <c r="S52" s="27"/>
      <c r="T52" s="27"/>
      <c r="U52" s="27">
        <v>1012</v>
      </c>
      <c r="V52" s="69">
        <v>470.67</v>
      </c>
      <c r="W52" s="27">
        <v>348</v>
      </c>
      <c r="X52" s="27">
        <v>9.4</v>
      </c>
      <c r="Y52" s="27">
        <v>266.5</v>
      </c>
      <c r="Z52" s="27">
        <v>367</v>
      </c>
      <c r="AA52" s="27">
        <v>524</v>
      </c>
      <c r="AB52" s="27">
        <v>330</v>
      </c>
      <c r="AC52" s="27">
        <v>299</v>
      </c>
      <c r="AD52" s="27">
        <v>148</v>
      </c>
      <c r="AE52" s="27">
        <v>842</v>
      </c>
      <c r="AF52" s="27"/>
      <c r="AG52" s="27">
        <v>180</v>
      </c>
      <c r="AH52" s="27">
        <v>359</v>
      </c>
      <c r="AI52" s="27">
        <v>160</v>
      </c>
      <c r="AJ52" s="27">
        <v>309.10000000000002</v>
      </c>
      <c r="AK52" s="27">
        <v>94</v>
      </c>
      <c r="AL52" s="27">
        <v>73</v>
      </c>
      <c r="AM52" s="27">
        <v>51.6</v>
      </c>
      <c r="AN52" s="27">
        <v>250</v>
      </c>
      <c r="AO52" s="27">
        <v>272</v>
      </c>
      <c r="AP52" s="27"/>
      <c r="AQ52" s="27">
        <v>425</v>
      </c>
      <c r="AR52" s="27">
        <v>800</v>
      </c>
      <c r="AS52" s="27">
        <v>294.25</v>
      </c>
      <c r="AT52" s="27">
        <v>95</v>
      </c>
      <c r="AU52" s="27">
        <v>87.33</v>
      </c>
      <c r="AV52" s="27">
        <v>73.33</v>
      </c>
      <c r="AW52" s="27">
        <v>80</v>
      </c>
      <c r="AX52" s="27">
        <v>89.29</v>
      </c>
      <c r="AY52" s="27">
        <v>63.75</v>
      </c>
      <c r="AZ52" s="27">
        <v>104.62</v>
      </c>
      <c r="BA52" s="27">
        <v>81.33</v>
      </c>
      <c r="BB52" s="27">
        <v>71.67</v>
      </c>
      <c r="BC52" s="27">
        <v>152.66999999999999</v>
      </c>
      <c r="BD52" s="27">
        <v>378</v>
      </c>
      <c r="BE52" s="27">
        <v>574</v>
      </c>
      <c r="BF52" s="27">
        <v>696</v>
      </c>
      <c r="BG52" s="27">
        <v>324</v>
      </c>
      <c r="BH52" s="27">
        <v>604</v>
      </c>
      <c r="BI52" s="27"/>
      <c r="BJ52" s="27">
        <v>38</v>
      </c>
      <c r="BK52" s="27">
        <v>38</v>
      </c>
      <c r="BL52" s="27">
        <v>33</v>
      </c>
      <c r="BM52" s="27">
        <v>43</v>
      </c>
      <c r="BN52" s="27">
        <v>43</v>
      </c>
      <c r="BO52" s="27">
        <v>306.32</v>
      </c>
      <c r="BP52" s="27">
        <v>190</v>
      </c>
      <c r="BQ52" s="27">
        <v>26</v>
      </c>
      <c r="BR52" s="77"/>
    </row>
    <row r="53" spans="1:72" ht="17.399999999999999">
      <c r="B53" s="20" t="s">
        <v>26</v>
      </c>
      <c r="C53" s="21" t="s">
        <v>25</v>
      </c>
      <c r="D53" s="22">
        <f>D52/1000</f>
        <v>9.0900000000000009E-2</v>
      </c>
      <c r="E53" s="22">
        <f t="shared" ref="E53:BR53" si="2">E52/1000</f>
        <v>9.6000000000000002E-2</v>
      </c>
      <c r="F53" s="22">
        <f t="shared" si="2"/>
        <v>9.0999999999999998E-2</v>
      </c>
      <c r="G53" s="22">
        <f t="shared" si="2"/>
        <v>0.81599999999999995</v>
      </c>
      <c r="H53" s="22">
        <f t="shared" si="2"/>
        <v>1.68</v>
      </c>
      <c r="I53" s="22">
        <f t="shared" si="2"/>
        <v>1.05</v>
      </c>
      <c r="J53" s="22">
        <f t="shared" si="2"/>
        <v>9.0569999999999998E-2</v>
      </c>
      <c r="K53" s="22">
        <f t="shared" si="2"/>
        <v>1.1666700000000001</v>
      </c>
      <c r="L53" s="22">
        <f t="shared" si="2"/>
        <v>0.25519999999999998</v>
      </c>
      <c r="M53" s="22">
        <f t="shared" si="2"/>
        <v>0.83299999999999996</v>
      </c>
      <c r="N53" s="22">
        <f t="shared" si="2"/>
        <v>0.12637999999999999</v>
      </c>
      <c r="O53" s="22">
        <f t="shared" si="2"/>
        <v>0.38752999999999999</v>
      </c>
      <c r="P53" s="22">
        <f t="shared" si="2"/>
        <v>0.66315999999999997</v>
      </c>
      <c r="Q53" s="22">
        <f t="shared" si="2"/>
        <v>0.52666999999999997</v>
      </c>
      <c r="R53" s="22">
        <f t="shared" si="2"/>
        <v>1.2949999999999999</v>
      </c>
      <c r="S53" s="22">
        <f t="shared" si="2"/>
        <v>0</v>
      </c>
      <c r="T53" s="22">
        <f t="shared" si="2"/>
        <v>0</v>
      </c>
      <c r="U53" s="22">
        <f t="shared" si="2"/>
        <v>1.012</v>
      </c>
      <c r="V53" s="22">
        <f t="shared" si="2"/>
        <v>0.47067000000000003</v>
      </c>
      <c r="W53" s="22">
        <f t="shared" si="2"/>
        <v>0.34799999999999998</v>
      </c>
      <c r="X53" s="22">
        <f t="shared" si="2"/>
        <v>9.4000000000000004E-3</v>
      </c>
      <c r="Y53" s="22">
        <f t="shared" si="2"/>
        <v>0.26650000000000001</v>
      </c>
      <c r="Z53" s="22">
        <f t="shared" si="2"/>
        <v>0.36699999999999999</v>
      </c>
      <c r="AA53" s="22">
        <f t="shared" si="2"/>
        <v>0.52400000000000002</v>
      </c>
      <c r="AB53" s="22">
        <f t="shared" si="2"/>
        <v>0.33</v>
      </c>
      <c r="AC53" s="22">
        <f t="shared" si="2"/>
        <v>0.29899999999999999</v>
      </c>
      <c r="AD53" s="22">
        <f t="shared" si="2"/>
        <v>0.14799999999999999</v>
      </c>
      <c r="AE53" s="22">
        <f t="shared" si="2"/>
        <v>0.84199999999999997</v>
      </c>
      <c r="AF53" s="22">
        <f t="shared" ref="AF53:AI53" si="3">AF52/1000</f>
        <v>0</v>
      </c>
      <c r="AG53" s="22">
        <f t="shared" si="3"/>
        <v>0.18</v>
      </c>
      <c r="AH53" s="22">
        <f t="shared" si="3"/>
        <v>0.35899999999999999</v>
      </c>
      <c r="AI53" s="22">
        <f t="shared" si="3"/>
        <v>0.16</v>
      </c>
      <c r="AJ53" s="22">
        <f t="shared" si="2"/>
        <v>0.30910000000000004</v>
      </c>
      <c r="AK53" s="22">
        <f t="shared" si="2"/>
        <v>9.4E-2</v>
      </c>
      <c r="AL53" s="22">
        <f t="shared" si="2"/>
        <v>7.2999999999999995E-2</v>
      </c>
      <c r="AM53" s="22">
        <f t="shared" si="2"/>
        <v>5.16E-2</v>
      </c>
      <c r="AN53" s="22">
        <f t="shared" si="2"/>
        <v>0.25</v>
      </c>
      <c r="AO53" s="22">
        <f t="shared" si="2"/>
        <v>0.27200000000000002</v>
      </c>
      <c r="AP53" s="22">
        <f t="shared" si="2"/>
        <v>0</v>
      </c>
      <c r="AQ53" s="22">
        <f t="shared" si="2"/>
        <v>0.42499999999999999</v>
      </c>
      <c r="AR53" s="22">
        <f t="shared" si="2"/>
        <v>0.8</v>
      </c>
      <c r="AS53" s="22">
        <f t="shared" si="2"/>
        <v>0.29425000000000001</v>
      </c>
      <c r="AT53" s="22">
        <f t="shared" si="2"/>
        <v>9.5000000000000001E-2</v>
      </c>
      <c r="AU53" s="22">
        <f t="shared" si="2"/>
        <v>8.7330000000000005E-2</v>
      </c>
      <c r="AV53" s="22">
        <f t="shared" si="2"/>
        <v>7.3329999999999992E-2</v>
      </c>
      <c r="AW53" s="22">
        <f t="shared" si="2"/>
        <v>0.08</v>
      </c>
      <c r="AX53" s="22">
        <f t="shared" si="2"/>
        <v>8.9290000000000008E-2</v>
      </c>
      <c r="AY53" s="22">
        <f t="shared" si="2"/>
        <v>6.3750000000000001E-2</v>
      </c>
      <c r="AZ53" s="22">
        <f t="shared" si="2"/>
        <v>0.10462</v>
      </c>
      <c r="BA53" s="22">
        <f t="shared" si="2"/>
        <v>8.133E-2</v>
      </c>
      <c r="BB53" s="22">
        <f t="shared" si="2"/>
        <v>7.1669999999999998E-2</v>
      </c>
      <c r="BC53" s="22">
        <f t="shared" si="2"/>
        <v>0.15267</v>
      </c>
      <c r="BD53" s="22">
        <f t="shared" si="2"/>
        <v>0.378</v>
      </c>
      <c r="BE53" s="22">
        <f t="shared" si="2"/>
        <v>0.57399999999999995</v>
      </c>
      <c r="BF53" s="22">
        <f t="shared" si="2"/>
        <v>0.69599999999999995</v>
      </c>
      <c r="BG53" s="22">
        <f t="shared" si="2"/>
        <v>0.32400000000000001</v>
      </c>
      <c r="BH53" s="22">
        <f t="shared" si="2"/>
        <v>0.60399999999999998</v>
      </c>
      <c r="BI53" s="22">
        <f t="shared" si="2"/>
        <v>0</v>
      </c>
      <c r="BJ53" s="22">
        <f t="shared" si="2"/>
        <v>3.7999999999999999E-2</v>
      </c>
      <c r="BK53" s="22">
        <f t="shared" si="2"/>
        <v>3.7999999999999999E-2</v>
      </c>
      <c r="BL53" s="22">
        <f t="shared" si="2"/>
        <v>3.3000000000000002E-2</v>
      </c>
      <c r="BM53" s="22">
        <f t="shared" si="2"/>
        <v>4.2999999999999997E-2</v>
      </c>
      <c r="BN53" s="22">
        <f t="shared" si="2"/>
        <v>4.2999999999999997E-2</v>
      </c>
      <c r="BO53" s="22">
        <f t="shared" si="2"/>
        <v>0.30631999999999998</v>
      </c>
      <c r="BP53" s="22">
        <f t="shared" si="2"/>
        <v>0.19</v>
      </c>
      <c r="BQ53" s="22">
        <f t="shared" si="2"/>
        <v>2.5999999999999999E-2</v>
      </c>
      <c r="BR53" s="77">
        <f t="shared" si="2"/>
        <v>0</v>
      </c>
    </row>
    <row r="54" spans="1:72" ht="17.399999999999999">
      <c r="A54" s="28"/>
      <c r="B54" s="29" t="s">
        <v>27</v>
      </c>
      <c r="C54" s="159"/>
      <c r="D54" s="30">
        <f>D38*D52</f>
        <v>9.9990000000000006</v>
      </c>
      <c r="E54" s="30">
        <f t="shared" ref="E54:BR54" si="4">E38*E52</f>
        <v>4.8000000000000007</v>
      </c>
      <c r="F54" s="30">
        <f t="shared" si="4"/>
        <v>4.4590000000000005</v>
      </c>
      <c r="G54" s="30">
        <f t="shared" si="4"/>
        <v>0.81600000000000006</v>
      </c>
      <c r="H54" s="30">
        <f t="shared" si="4"/>
        <v>0</v>
      </c>
      <c r="I54" s="30">
        <f t="shared" si="4"/>
        <v>2.1</v>
      </c>
      <c r="J54" s="30">
        <f t="shared" si="4"/>
        <v>13.404359999999999</v>
      </c>
      <c r="K54" s="30">
        <f t="shared" si="4"/>
        <v>24.500070000000004</v>
      </c>
      <c r="L54" s="30">
        <f t="shared" si="4"/>
        <v>0</v>
      </c>
      <c r="M54" s="30">
        <f t="shared" si="4"/>
        <v>0</v>
      </c>
      <c r="N54" s="30">
        <f t="shared" si="4"/>
        <v>0</v>
      </c>
      <c r="O54" s="30">
        <f t="shared" si="4"/>
        <v>0</v>
      </c>
      <c r="P54" s="30">
        <f t="shared" si="4"/>
        <v>9.9474</v>
      </c>
      <c r="Q54" s="30">
        <f t="shared" si="4"/>
        <v>0</v>
      </c>
      <c r="R54" s="30">
        <f t="shared" si="4"/>
        <v>0</v>
      </c>
      <c r="S54" s="30">
        <f t="shared" si="4"/>
        <v>0</v>
      </c>
      <c r="T54" s="30">
        <f t="shared" si="4"/>
        <v>0</v>
      </c>
      <c r="U54" s="30">
        <f t="shared" si="4"/>
        <v>0</v>
      </c>
      <c r="V54" s="30">
        <f t="shared" si="4"/>
        <v>0</v>
      </c>
      <c r="W54" s="30">
        <f t="shared" si="4"/>
        <v>12.180000000000001</v>
      </c>
      <c r="X54" s="30">
        <f t="shared" si="4"/>
        <v>9.4</v>
      </c>
      <c r="Y54" s="30">
        <f t="shared" si="4"/>
        <v>54.898999999999994</v>
      </c>
      <c r="Z54" s="30">
        <f t="shared" si="4"/>
        <v>0</v>
      </c>
      <c r="AA54" s="30">
        <f t="shared" si="4"/>
        <v>0</v>
      </c>
      <c r="AB54" s="30">
        <f t="shared" si="4"/>
        <v>0</v>
      </c>
      <c r="AC54" s="30">
        <f t="shared" si="4"/>
        <v>0</v>
      </c>
      <c r="AD54" s="30">
        <f t="shared" si="4"/>
        <v>2.96</v>
      </c>
      <c r="AE54" s="30">
        <f t="shared" si="4"/>
        <v>15.155999999999999</v>
      </c>
      <c r="AF54" s="30">
        <f t="shared" ref="AF54:AI54" si="5">AF38*AF52</f>
        <v>0</v>
      </c>
      <c r="AG54" s="30">
        <f t="shared" si="5"/>
        <v>30.060000000000002</v>
      </c>
      <c r="AH54" s="30">
        <f t="shared" si="5"/>
        <v>0</v>
      </c>
      <c r="AI54" s="30">
        <f t="shared" si="5"/>
        <v>0</v>
      </c>
      <c r="AJ54" s="30">
        <f t="shared" si="4"/>
        <v>0</v>
      </c>
      <c r="AK54" s="30">
        <f t="shared" si="4"/>
        <v>0</v>
      </c>
      <c r="AL54" s="30">
        <f t="shared" si="4"/>
        <v>0</v>
      </c>
      <c r="AM54" s="30">
        <f t="shared" si="4"/>
        <v>0</v>
      </c>
      <c r="AN54" s="30">
        <f t="shared" si="4"/>
        <v>0</v>
      </c>
      <c r="AO54" s="30">
        <f t="shared" si="4"/>
        <v>0</v>
      </c>
      <c r="AP54" s="30">
        <f t="shared" si="4"/>
        <v>0</v>
      </c>
      <c r="AQ54" s="30">
        <f t="shared" si="4"/>
        <v>0</v>
      </c>
      <c r="AR54" s="30">
        <f t="shared" si="4"/>
        <v>0</v>
      </c>
      <c r="AS54" s="30">
        <f t="shared" si="4"/>
        <v>0</v>
      </c>
      <c r="AT54" s="30">
        <f t="shared" si="4"/>
        <v>0</v>
      </c>
      <c r="AU54" s="30">
        <f t="shared" si="4"/>
        <v>2.6198999999999999</v>
      </c>
      <c r="AV54" s="30">
        <f t="shared" si="4"/>
        <v>0</v>
      </c>
      <c r="AW54" s="30">
        <f t="shared" si="4"/>
        <v>0</v>
      </c>
      <c r="AX54" s="30">
        <f t="shared" si="4"/>
        <v>0</v>
      </c>
      <c r="AY54" s="30">
        <f t="shared" si="4"/>
        <v>0</v>
      </c>
      <c r="AZ54" s="30">
        <f t="shared" si="4"/>
        <v>0</v>
      </c>
      <c r="BA54" s="30">
        <f t="shared" si="4"/>
        <v>0</v>
      </c>
      <c r="BB54" s="30">
        <f t="shared" si="4"/>
        <v>0</v>
      </c>
      <c r="BC54" s="30">
        <f t="shared" si="4"/>
        <v>5.3434499999999998</v>
      </c>
      <c r="BD54" s="30">
        <f t="shared" si="4"/>
        <v>39.69</v>
      </c>
      <c r="BE54" s="30">
        <f t="shared" si="4"/>
        <v>0</v>
      </c>
      <c r="BF54" s="30">
        <f t="shared" si="4"/>
        <v>4.1760000000000002</v>
      </c>
      <c r="BG54" s="30">
        <f t="shared" si="4"/>
        <v>0</v>
      </c>
      <c r="BH54" s="30">
        <f t="shared" si="4"/>
        <v>0</v>
      </c>
      <c r="BI54" s="30">
        <f t="shared" si="4"/>
        <v>0</v>
      </c>
      <c r="BJ54" s="30">
        <f t="shared" si="4"/>
        <v>9.8800000000000008</v>
      </c>
      <c r="BK54" s="30">
        <f t="shared" si="4"/>
        <v>1.1399999999999999</v>
      </c>
      <c r="BL54" s="30">
        <f t="shared" si="4"/>
        <v>0.75900000000000001</v>
      </c>
      <c r="BM54" s="30">
        <f t="shared" si="4"/>
        <v>0</v>
      </c>
      <c r="BN54" s="30">
        <f t="shared" si="4"/>
        <v>0</v>
      </c>
      <c r="BO54" s="30">
        <f t="shared" si="4"/>
        <v>0</v>
      </c>
      <c r="BP54" s="30">
        <f t="shared" si="4"/>
        <v>0.76</v>
      </c>
      <c r="BQ54" s="30">
        <f t="shared" si="4"/>
        <v>0.156</v>
      </c>
      <c r="BR54" s="79">
        <f t="shared" si="4"/>
        <v>0</v>
      </c>
      <c r="BS54" s="31">
        <f>SUM(D54:BQ54)</f>
        <v>259.20518000000004</v>
      </c>
      <c r="BT54" s="32">
        <f>BS54/$C$10</f>
        <v>259.20518000000004</v>
      </c>
    </row>
    <row r="55" spans="1:72" ht="17.399999999999999">
      <c r="A55" s="28"/>
      <c r="B55" s="29" t="s">
        <v>28</v>
      </c>
      <c r="C55" s="159"/>
      <c r="D55" s="30">
        <f>D38*D52</f>
        <v>9.9990000000000006</v>
      </c>
      <c r="E55" s="30">
        <f t="shared" ref="E55:BR55" si="6">E38*E52</f>
        <v>4.8000000000000007</v>
      </c>
      <c r="F55" s="30">
        <f t="shared" si="6"/>
        <v>4.4590000000000005</v>
      </c>
      <c r="G55" s="30">
        <f t="shared" si="6"/>
        <v>0.81600000000000006</v>
      </c>
      <c r="H55" s="30">
        <f t="shared" si="6"/>
        <v>0</v>
      </c>
      <c r="I55" s="30">
        <f t="shared" si="6"/>
        <v>2.1</v>
      </c>
      <c r="J55" s="30">
        <f t="shared" si="6"/>
        <v>13.404359999999999</v>
      </c>
      <c r="K55" s="30">
        <f t="shared" si="6"/>
        <v>24.500070000000004</v>
      </c>
      <c r="L55" s="30">
        <f t="shared" si="6"/>
        <v>0</v>
      </c>
      <c r="M55" s="30">
        <f t="shared" si="6"/>
        <v>0</v>
      </c>
      <c r="N55" s="30">
        <f t="shared" si="6"/>
        <v>0</v>
      </c>
      <c r="O55" s="30">
        <f t="shared" si="6"/>
        <v>0</v>
      </c>
      <c r="P55" s="30">
        <f t="shared" si="6"/>
        <v>9.9474</v>
      </c>
      <c r="Q55" s="30">
        <f t="shared" si="6"/>
        <v>0</v>
      </c>
      <c r="R55" s="30">
        <f t="shared" si="6"/>
        <v>0</v>
      </c>
      <c r="S55" s="30">
        <f t="shared" si="6"/>
        <v>0</v>
      </c>
      <c r="T55" s="30">
        <f t="shared" si="6"/>
        <v>0</v>
      </c>
      <c r="U55" s="30">
        <f t="shared" si="6"/>
        <v>0</v>
      </c>
      <c r="V55" s="30">
        <f t="shared" si="6"/>
        <v>0</v>
      </c>
      <c r="W55" s="30">
        <f t="shared" si="6"/>
        <v>12.180000000000001</v>
      </c>
      <c r="X55" s="30">
        <f t="shared" si="6"/>
        <v>9.4</v>
      </c>
      <c r="Y55" s="30">
        <f t="shared" si="6"/>
        <v>54.898999999999994</v>
      </c>
      <c r="Z55" s="30">
        <f t="shared" si="6"/>
        <v>0</v>
      </c>
      <c r="AA55" s="30">
        <f t="shared" si="6"/>
        <v>0</v>
      </c>
      <c r="AB55" s="30">
        <f t="shared" si="6"/>
        <v>0</v>
      </c>
      <c r="AC55" s="30">
        <f t="shared" si="6"/>
        <v>0</v>
      </c>
      <c r="AD55" s="30">
        <f t="shared" si="6"/>
        <v>2.96</v>
      </c>
      <c r="AE55" s="30">
        <f t="shared" si="6"/>
        <v>15.155999999999999</v>
      </c>
      <c r="AF55" s="30">
        <f t="shared" ref="AF55:AI55" si="7">AF38*AF52</f>
        <v>0</v>
      </c>
      <c r="AG55" s="30">
        <f t="shared" si="7"/>
        <v>30.060000000000002</v>
      </c>
      <c r="AH55" s="30">
        <f t="shared" si="7"/>
        <v>0</v>
      </c>
      <c r="AI55" s="30">
        <f t="shared" si="7"/>
        <v>0</v>
      </c>
      <c r="AJ55" s="30">
        <f t="shared" si="6"/>
        <v>0</v>
      </c>
      <c r="AK55" s="30">
        <f t="shared" si="6"/>
        <v>0</v>
      </c>
      <c r="AL55" s="30">
        <f t="shared" si="6"/>
        <v>0</v>
      </c>
      <c r="AM55" s="30">
        <f t="shared" si="6"/>
        <v>0</v>
      </c>
      <c r="AN55" s="30">
        <f t="shared" si="6"/>
        <v>0</v>
      </c>
      <c r="AO55" s="30">
        <f t="shared" si="6"/>
        <v>0</v>
      </c>
      <c r="AP55" s="30">
        <f t="shared" si="6"/>
        <v>0</v>
      </c>
      <c r="AQ55" s="30">
        <f t="shared" si="6"/>
        <v>0</v>
      </c>
      <c r="AR55" s="30">
        <f t="shared" si="6"/>
        <v>0</v>
      </c>
      <c r="AS55" s="30">
        <f t="shared" si="6"/>
        <v>0</v>
      </c>
      <c r="AT55" s="30">
        <f t="shared" si="6"/>
        <v>0</v>
      </c>
      <c r="AU55" s="30">
        <f t="shared" si="6"/>
        <v>2.6198999999999999</v>
      </c>
      <c r="AV55" s="30">
        <f t="shared" si="6"/>
        <v>0</v>
      </c>
      <c r="AW55" s="30">
        <f t="shared" si="6"/>
        <v>0</v>
      </c>
      <c r="AX55" s="30">
        <f t="shared" si="6"/>
        <v>0</v>
      </c>
      <c r="AY55" s="30">
        <f t="shared" si="6"/>
        <v>0</v>
      </c>
      <c r="AZ55" s="30">
        <f t="shared" si="6"/>
        <v>0</v>
      </c>
      <c r="BA55" s="30">
        <f t="shared" si="6"/>
        <v>0</v>
      </c>
      <c r="BB55" s="30">
        <f t="shared" si="6"/>
        <v>0</v>
      </c>
      <c r="BC55" s="30">
        <f t="shared" si="6"/>
        <v>5.3434499999999998</v>
      </c>
      <c r="BD55" s="30">
        <f t="shared" si="6"/>
        <v>39.69</v>
      </c>
      <c r="BE55" s="30">
        <f t="shared" si="6"/>
        <v>0</v>
      </c>
      <c r="BF55" s="30">
        <f t="shared" si="6"/>
        <v>4.1760000000000002</v>
      </c>
      <c r="BG55" s="30">
        <f t="shared" si="6"/>
        <v>0</v>
      </c>
      <c r="BH55" s="30">
        <f t="shared" si="6"/>
        <v>0</v>
      </c>
      <c r="BI55" s="30">
        <f t="shared" si="6"/>
        <v>0</v>
      </c>
      <c r="BJ55" s="30">
        <f t="shared" si="6"/>
        <v>9.8800000000000008</v>
      </c>
      <c r="BK55" s="30">
        <f t="shared" si="6"/>
        <v>1.1399999999999999</v>
      </c>
      <c r="BL55" s="30">
        <f t="shared" si="6"/>
        <v>0.75900000000000001</v>
      </c>
      <c r="BM55" s="30">
        <f t="shared" si="6"/>
        <v>0</v>
      </c>
      <c r="BN55" s="30">
        <f t="shared" si="6"/>
        <v>0</v>
      </c>
      <c r="BO55" s="30">
        <f t="shared" si="6"/>
        <v>0</v>
      </c>
      <c r="BP55" s="30">
        <f t="shared" si="6"/>
        <v>0.76</v>
      </c>
      <c r="BQ55" s="30">
        <f t="shared" si="6"/>
        <v>0.156</v>
      </c>
      <c r="BR55" s="79">
        <f t="shared" si="6"/>
        <v>0</v>
      </c>
      <c r="BS55" s="31">
        <f>SUM(D55:BQ55)</f>
        <v>259.20518000000004</v>
      </c>
      <c r="BT55" s="32">
        <f>BS55/$C$10</f>
        <v>259.20518000000004</v>
      </c>
    </row>
    <row r="56" spans="1:72">
      <c r="A56" s="33"/>
      <c r="B56" s="33" t="s">
        <v>29</v>
      </c>
      <c r="D56" s="49">
        <f>D72+D90+D106+D122</f>
        <v>9.9989999999999988</v>
      </c>
      <c r="E56" s="49">
        <f t="shared" ref="E56:BR56" si="8">E72+E90+E106+E122</f>
        <v>4.8000000000000007</v>
      </c>
      <c r="F56" s="49">
        <f t="shared" si="8"/>
        <v>4.4589999999999996</v>
      </c>
      <c r="G56" s="49">
        <f t="shared" si="8"/>
        <v>0.48959999999999998</v>
      </c>
      <c r="H56" s="49">
        <f t="shared" si="8"/>
        <v>0</v>
      </c>
      <c r="I56" s="49">
        <f t="shared" si="8"/>
        <v>2.5199999999999996</v>
      </c>
      <c r="J56" s="49">
        <f t="shared" si="8"/>
        <v>13.40436</v>
      </c>
      <c r="K56" s="49">
        <f t="shared" si="8"/>
        <v>24.500070000000004</v>
      </c>
      <c r="L56" s="49">
        <f t="shared" si="8"/>
        <v>0</v>
      </c>
      <c r="M56" s="49">
        <f t="shared" si="8"/>
        <v>0</v>
      </c>
      <c r="N56" s="49">
        <f t="shared" si="8"/>
        <v>0</v>
      </c>
      <c r="O56" s="49">
        <f t="shared" si="8"/>
        <v>0</v>
      </c>
      <c r="P56" s="49">
        <f t="shared" si="8"/>
        <v>9.9474</v>
      </c>
      <c r="Q56" s="49">
        <f t="shared" si="8"/>
        <v>0</v>
      </c>
      <c r="R56" s="49">
        <f t="shared" si="8"/>
        <v>0</v>
      </c>
      <c r="S56" s="49">
        <f t="shared" si="8"/>
        <v>0</v>
      </c>
      <c r="T56" s="49">
        <f t="shared" si="8"/>
        <v>0</v>
      </c>
      <c r="U56" s="49">
        <f t="shared" si="8"/>
        <v>0</v>
      </c>
      <c r="V56" s="49">
        <f t="shared" si="8"/>
        <v>0</v>
      </c>
      <c r="W56" s="49">
        <f t="shared" si="8"/>
        <v>12.180000000000001</v>
      </c>
      <c r="X56" s="49">
        <f t="shared" si="8"/>
        <v>9.4</v>
      </c>
      <c r="Y56" s="49">
        <f t="shared" si="8"/>
        <v>0</v>
      </c>
      <c r="Z56" s="49">
        <f t="shared" si="8"/>
        <v>0</v>
      </c>
      <c r="AA56" s="49">
        <f t="shared" si="8"/>
        <v>0</v>
      </c>
      <c r="AB56" s="49">
        <f t="shared" si="8"/>
        <v>0</v>
      </c>
      <c r="AC56" s="49">
        <f t="shared" si="8"/>
        <v>0</v>
      </c>
      <c r="AD56" s="49">
        <f t="shared" si="8"/>
        <v>2.96</v>
      </c>
      <c r="AE56" s="49">
        <f t="shared" si="8"/>
        <v>15.155999999999999</v>
      </c>
      <c r="AF56" s="49">
        <f t="shared" ref="AF56:AI56" si="9">AF72+AF90+AF106+AF122</f>
        <v>0</v>
      </c>
      <c r="AG56" s="49">
        <f t="shared" si="9"/>
        <v>0</v>
      </c>
      <c r="AH56" s="49">
        <f t="shared" si="9"/>
        <v>0</v>
      </c>
      <c r="AI56" s="49">
        <f t="shared" si="9"/>
        <v>0</v>
      </c>
      <c r="AJ56" s="49">
        <f t="shared" si="8"/>
        <v>0</v>
      </c>
      <c r="AK56" s="49">
        <f t="shared" si="8"/>
        <v>0</v>
      </c>
      <c r="AL56" s="49">
        <f t="shared" si="8"/>
        <v>0</v>
      </c>
      <c r="AM56" s="49">
        <f t="shared" si="8"/>
        <v>0</v>
      </c>
      <c r="AN56" s="49">
        <f t="shared" si="8"/>
        <v>0</v>
      </c>
      <c r="AO56" s="49">
        <f t="shared" si="8"/>
        <v>0</v>
      </c>
      <c r="AP56" s="49">
        <f t="shared" si="8"/>
        <v>0</v>
      </c>
      <c r="AQ56" s="49">
        <f t="shared" si="8"/>
        <v>0</v>
      </c>
      <c r="AR56" s="49">
        <f t="shared" si="8"/>
        <v>0</v>
      </c>
      <c r="AS56" s="49">
        <f t="shared" si="8"/>
        <v>0</v>
      </c>
      <c r="AT56" s="49">
        <f t="shared" si="8"/>
        <v>0</v>
      </c>
      <c r="AU56" s="49">
        <f t="shared" si="8"/>
        <v>2.6198999999999999</v>
      </c>
      <c r="AV56" s="49">
        <f t="shared" si="8"/>
        <v>0</v>
      </c>
      <c r="AW56" s="49">
        <f t="shared" si="8"/>
        <v>0</v>
      </c>
      <c r="AX56" s="49">
        <f t="shared" si="8"/>
        <v>0</v>
      </c>
      <c r="AY56" s="49">
        <f t="shared" si="8"/>
        <v>0</v>
      </c>
      <c r="AZ56" s="49">
        <f t="shared" si="8"/>
        <v>0</v>
      </c>
      <c r="BA56" s="49">
        <f t="shared" si="8"/>
        <v>0</v>
      </c>
      <c r="BB56" s="49">
        <f t="shared" si="8"/>
        <v>0</v>
      </c>
      <c r="BC56" s="49">
        <f t="shared" si="8"/>
        <v>5.3434499999999998</v>
      </c>
      <c r="BD56" s="49">
        <f t="shared" si="8"/>
        <v>39.690000000000005</v>
      </c>
      <c r="BE56" s="49">
        <f t="shared" si="8"/>
        <v>0</v>
      </c>
      <c r="BF56" s="49">
        <f t="shared" si="8"/>
        <v>3.8279999999999998</v>
      </c>
      <c r="BG56" s="49">
        <f t="shared" si="8"/>
        <v>0</v>
      </c>
      <c r="BH56" s="49">
        <f t="shared" si="8"/>
        <v>0</v>
      </c>
      <c r="BI56" s="49">
        <f t="shared" si="8"/>
        <v>0</v>
      </c>
      <c r="BJ56" s="49">
        <f t="shared" si="8"/>
        <v>9.8800000000000008</v>
      </c>
      <c r="BK56" s="49">
        <f t="shared" si="8"/>
        <v>1.1399999999999999</v>
      </c>
      <c r="BL56" s="49">
        <f t="shared" si="8"/>
        <v>0.75900000000000001</v>
      </c>
      <c r="BM56" s="49">
        <f t="shared" si="8"/>
        <v>0</v>
      </c>
      <c r="BN56" s="49">
        <f t="shared" si="8"/>
        <v>0</v>
      </c>
      <c r="BO56" s="49">
        <f t="shared" si="8"/>
        <v>0</v>
      </c>
      <c r="BP56" s="49">
        <f t="shared" si="8"/>
        <v>0.76</v>
      </c>
      <c r="BQ56" s="49">
        <f t="shared" si="8"/>
        <v>0.156</v>
      </c>
      <c r="BR56" s="81">
        <f t="shared" si="8"/>
        <v>0</v>
      </c>
    </row>
    <row r="57" spans="1:72">
      <c r="A57" s="33"/>
      <c r="B57" s="33" t="s">
        <v>30</v>
      </c>
      <c r="BT57" s="34">
        <f>BT71+BT89+BT105+BT121</f>
        <v>173.99178000000001</v>
      </c>
    </row>
    <row r="59" spans="1:72" ht="15" customHeight="1">
      <c r="A59" s="143"/>
      <c r="B59" s="2" t="s">
        <v>1</v>
      </c>
      <c r="C59" s="138" t="s">
        <v>2</v>
      </c>
      <c r="D59" s="160" t="str">
        <f t="shared" ref="D59:AQ59" si="10">D8</f>
        <v>Хлеб пшеничный</v>
      </c>
      <c r="E59" s="160" t="str">
        <f t="shared" si="10"/>
        <v>Хлеб ржано-пшеничный</v>
      </c>
      <c r="F59" s="160" t="str">
        <f t="shared" si="10"/>
        <v>Сахар</v>
      </c>
      <c r="G59" s="160" t="str">
        <f t="shared" si="10"/>
        <v>Чай</v>
      </c>
      <c r="H59" s="160" t="str">
        <f t="shared" si="10"/>
        <v>Какао</v>
      </c>
      <c r="I59" s="160" t="str">
        <f t="shared" si="10"/>
        <v>Кофейный напиток</v>
      </c>
      <c r="J59" s="160" t="str">
        <f t="shared" si="10"/>
        <v>Молоко 2,5%</v>
      </c>
      <c r="K59" s="160" t="str">
        <f t="shared" si="10"/>
        <v>Масло сливочное</v>
      </c>
      <c r="L59" s="160" t="str">
        <f t="shared" si="10"/>
        <v>Сметана 15%</v>
      </c>
      <c r="M59" s="160" t="str">
        <f t="shared" si="10"/>
        <v>Молоко сухое</v>
      </c>
      <c r="N59" s="160" t="str">
        <f t="shared" si="10"/>
        <v>Снежок 2,5 %</v>
      </c>
      <c r="O59" s="160" t="str">
        <f t="shared" si="10"/>
        <v>Творог 5%</v>
      </c>
      <c r="P59" s="160" t="str">
        <f t="shared" si="10"/>
        <v>Молоко сгущенное</v>
      </c>
      <c r="Q59" s="160" t="str">
        <f t="shared" si="10"/>
        <v xml:space="preserve">Джем Сава </v>
      </c>
      <c r="R59" s="160" t="str">
        <f t="shared" si="10"/>
        <v>Сыр</v>
      </c>
      <c r="S59" s="160" t="str">
        <f t="shared" si="10"/>
        <v>Зеленый горошек</v>
      </c>
      <c r="T59" s="160" t="str">
        <f t="shared" si="10"/>
        <v>Кукуруза консервирован.</v>
      </c>
      <c r="U59" s="160" t="str">
        <f t="shared" si="10"/>
        <v>Консервы рыбные</v>
      </c>
      <c r="V59" s="160" t="str">
        <f t="shared" si="10"/>
        <v>Огурцы консервирован.</v>
      </c>
      <c r="W59" s="71"/>
      <c r="X59" s="160" t="str">
        <f t="shared" si="10"/>
        <v>Яйцо</v>
      </c>
      <c r="Y59" s="160" t="str">
        <f t="shared" si="10"/>
        <v>Биолакт</v>
      </c>
      <c r="Z59" s="160" t="str">
        <f t="shared" si="10"/>
        <v>Изюм</v>
      </c>
      <c r="AA59" s="160" t="str">
        <f t="shared" si="10"/>
        <v>Курага</v>
      </c>
      <c r="AB59" s="160" t="str">
        <f t="shared" si="10"/>
        <v>Чернослив</v>
      </c>
      <c r="AC59" s="160" t="str">
        <f t="shared" si="10"/>
        <v>Шиповник</v>
      </c>
      <c r="AD59" s="160" t="str">
        <f t="shared" si="10"/>
        <v>Сухофрукты</v>
      </c>
      <c r="AE59" s="160" t="str">
        <f t="shared" si="10"/>
        <v>Ягода свежемороженная</v>
      </c>
      <c r="AF59" s="160" t="str">
        <f t="shared" ref="AF59:AI59" si="11">AF8</f>
        <v>Апельсин</v>
      </c>
      <c r="AG59" s="160" t="str">
        <f t="shared" si="11"/>
        <v xml:space="preserve">Банан   </v>
      </c>
      <c r="AH59" s="160" t="str">
        <f t="shared" si="11"/>
        <v>Лимон</v>
      </c>
      <c r="AI59" s="160" t="str">
        <f t="shared" si="11"/>
        <v>Яблоко</v>
      </c>
      <c r="AJ59" s="160" t="str">
        <f t="shared" si="10"/>
        <v>Кисель</v>
      </c>
      <c r="AK59" s="160" t="str">
        <f t="shared" si="10"/>
        <v xml:space="preserve">Сок </v>
      </c>
      <c r="AL59" s="160" t="str">
        <f t="shared" si="10"/>
        <v>Макаронные изделия</v>
      </c>
      <c r="AM59" s="160" t="str">
        <f t="shared" si="10"/>
        <v>Мука</v>
      </c>
      <c r="AN59" s="160" t="str">
        <f t="shared" si="10"/>
        <v>Дрожжи</v>
      </c>
      <c r="AO59" s="160" t="str">
        <f t="shared" si="10"/>
        <v>Печенье</v>
      </c>
      <c r="AP59" s="160" t="str">
        <f t="shared" si="10"/>
        <v>Пряники</v>
      </c>
      <c r="AQ59" s="160" t="str">
        <f t="shared" si="10"/>
        <v>Вафли</v>
      </c>
      <c r="AR59" s="160" t="str">
        <f>AR8</f>
        <v>Конфеты</v>
      </c>
      <c r="AS59" s="160" t="str">
        <f>AS8</f>
        <v>Повидло Сава</v>
      </c>
      <c r="AT59" s="160" t="str">
        <f>AT8</f>
        <v>Крупа геркулес</v>
      </c>
      <c r="AU59" s="160" t="str">
        <f>AU8</f>
        <v>Крупа горох</v>
      </c>
      <c r="AV59" s="160" t="str">
        <f>AV8</f>
        <v>Крупа гречневая</v>
      </c>
      <c r="AW59" s="160" t="str">
        <f t="shared" ref="AW59:BR59" si="12">AW8</f>
        <v>Крупа кукурузная</v>
      </c>
      <c r="AX59" s="160" t="str">
        <f t="shared" si="12"/>
        <v>Крупа манная</v>
      </c>
      <c r="AY59" s="160" t="str">
        <f t="shared" si="12"/>
        <v>Крупа перловая</v>
      </c>
      <c r="AZ59" s="160" t="str">
        <f t="shared" si="12"/>
        <v>Крупа пшеничная</v>
      </c>
      <c r="BA59" s="160" t="str">
        <f t="shared" si="12"/>
        <v>Крупа пшено</v>
      </c>
      <c r="BB59" s="160" t="str">
        <f t="shared" si="12"/>
        <v>Крупа ячневая</v>
      </c>
      <c r="BC59" s="160" t="str">
        <f t="shared" si="12"/>
        <v>Рис</v>
      </c>
      <c r="BD59" s="160" t="str">
        <f t="shared" si="12"/>
        <v>Цыпленок бройлер</v>
      </c>
      <c r="BE59" s="160" t="str">
        <f t="shared" si="12"/>
        <v>Филе куриное</v>
      </c>
      <c r="BF59" s="160" t="str">
        <f t="shared" si="12"/>
        <v>Фарш говяжий</v>
      </c>
      <c r="BG59" s="160" t="str">
        <f t="shared" si="12"/>
        <v>Печень куриная</v>
      </c>
      <c r="BH59" s="160" t="str">
        <f t="shared" si="12"/>
        <v>Филе минтая</v>
      </c>
      <c r="BI59" s="160" t="str">
        <f t="shared" si="12"/>
        <v>Филе сельди слабосол.</v>
      </c>
      <c r="BJ59" s="160" t="str">
        <f t="shared" si="12"/>
        <v>Картофель</v>
      </c>
      <c r="BK59" s="160" t="str">
        <f t="shared" si="12"/>
        <v>Морковь</v>
      </c>
      <c r="BL59" s="160" t="str">
        <f t="shared" si="12"/>
        <v>Лук</v>
      </c>
      <c r="BM59" s="160" t="str">
        <f t="shared" si="12"/>
        <v>Капуста</v>
      </c>
      <c r="BN59" s="160" t="str">
        <f t="shared" si="12"/>
        <v>Свекла</v>
      </c>
      <c r="BO59" s="160" t="str">
        <f t="shared" si="12"/>
        <v>Томатная паста</v>
      </c>
      <c r="BP59" s="160" t="str">
        <f t="shared" si="12"/>
        <v>Масло растительное</v>
      </c>
      <c r="BQ59" s="160" t="str">
        <f t="shared" si="12"/>
        <v>Соль</v>
      </c>
      <c r="BR59" s="140" t="str">
        <f t="shared" si="12"/>
        <v>Лимонная кислота</v>
      </c>
      <c r="BS59" s="161" t="s">
        <v>3</v>
      </c>
      <c r="BT59" s="162" t="s">
        <v>4</v>
      </c>
    </row>
    <row r="60" spans="1:72" ht="36" customHeight="1">
      <c r="A60" s="144"/>
      <c r="B60" s="3" t="str">
        <f t="shared" ref="B60:B65" si="13">B9</f>
        <v>Меню</v>
      </c>
      <c r="C60" s="139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71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0"/>
      <c r="BN60" s="160"/>
      <c r="BO60" s="160"/>
      <c r="BP60" s="160"/>
      <c r="BQ60" s="160"/>
      <c r="BR60" s="140"/>
      <c r="BS60" s="161"/>
      <c r="BT60" s="162"/>
    </row>
    <row r="61" spans="1:72">
      <c r="A61" s="163" t="s">
        <v>6</v>
      </c>
      <c r="B61" s="4" t="str">
        <f t="shared" si="13"/>
        <v>Омлет натуральный с маслом</v>
      </c>
      <c r="C61" s="148">
        <f>$E$7</f>
        <v>1</v>
      </c>
      <c r="D61" s="4">
        <f>D10</f>
        <v>0</v>
      </c>
      <c r="E61" s="4">
        <f t="shared" ref="E61:BR65" si="14">E10</f>
        <v>0</v>
      </c>
      <c r="F61" s="4">
        <f t="shared" si="14"/>
        <v>0</v>
      </c>
      <c r="G61" s="4">
        <f t="shared" si="14"/>
        <v>0</v>
      </c>
      <c r="H61" s="4">
        <f t="shared" si="14"/>
        <v>0</v>
      </c>
      <c r="I61" s="4">
        <f t="shared" si="14"/>
        <v>0</v>
      </c>
      <c r="J61" s="4">
        <f t="shared" si="14"/>
        <v>3.7999999999999999E-2</v>
      </c>
      <c r="K61" s="4">
        <f t="shared" si="14"/>
        <v>2E-3</v>
      </c>
      <c r="L61" s="4">
        <f t="shared" si="14"/>
        <v>0</v>
      </c>
      <c r="M61" s="4">
        <f t="shared" si="14"/>
        <v>0</v>
      </c>
      <c r="N61" s="4">
        <f t="shared" si="14"/>
        <v>0</v>
      </c>
      <c r="O61" s="4">
        <f t="shared" si="14"/>
        <v>0</v>
      </c>
      <c r="P61" s="4">
        <f t="shared" si="14"/>
        <v>0</v>
      </c>
      <c r="Q61" s="4">
        <f t="shared" si="14"/>
        <v>0</v>
      </c>
      <c r="R61" s="4">
        <f t="shared" si="14"/>
        <v>0</v>
      </c>
      <c r="S61" s="4">
        <f t="shared" si="14"/>
        <v>0</v>
      </c>
      <c r="T61" s="4">
        <f t="shared" si="14"/>
        <v>0</v>
      </c>
      <c r="U61" s="4">
        <f t="shared" si="14"/>
        <v>0</v>
      </c>
      <c r="V61" s="4">
        <f t="shared" si="14"/>
        <v>0</v>
      </c>
      <c r="W61" s="4">
        <f>W10</f>
        <v>0</v>
      </c>
      <c r="X61" s="4">
        <f t="shared" si="14"/>
        <v>1</v>
      </c>
      <c r="Y61" s="4">
        <f t="shared" si="14"/>
        <v>0</v>
      </c>
      <c r="Z61" s="4">
        <f t="shared" si="14"/>
        <v>0</v>
      </c>
      <c r="AA61" s="4">
        <f t="shared" si="14"/>
        <v>0</v>
      </c>
      <c r="AB61" s="4">
        <f t="shared" si="14"/>
        <v>0</v>
      </c>
      <c r="AC61" s="4">
        <f t="shared" si="14"/>
        <v>0</v>
      </c>
      <c r="AD61" s="4">
        <f t="shared" si="14"/>
        <v>0</v>
      </c>
      <c r="AE61" s="4">
        <f t="shared" si="14"/>
        <v>0</v>
      </c>
      <c r="AF61" s="4">
        <f t="shared" ref="AF61:AJ64" si="15">AF10</f>
        <v>0</v>
      </c>
      <c r="AG61" s="4">
        <f t="shared" si="15"/>
        <v>0</v>
      </c>
      <c r="AH61" s="4">
        <f t="shared" si="15"/>
        <v>0</v>
      </c>
      <c r="AI61" s="4">
        <f t="shared" si="15"/>
        <v>0</v>
      </c>
      <c r="AJ61" s="4">
        <f t="shared" si="15"/>
        <v>0</v>
      </c>
      <c r="AK61" s="4">
        <f t="shared" si="14"/>
        <v>0</v>
      </c>
      <c r="AL61" s="4">
        <f t="shared" si="14"/>
        <v>0</v>
      </c>
      <c r="AM61" s="4">
        <f t="shared" si="14"/>
        <v>0</v>
      </c>
      <c r="AN61" s="4">
        <f t="shared" si="14"/>
        <v>0</v>
      </c>
      <c r="AO61" s="4">
        <f t="shared" si="14"/>
        <v>0</v>
      </c>
      <c r="AP61" s="4">
        <f t="shared" si="14"/>
        <v>0</v>
      </c>
      <c r="AQ61" s="4">
        <f t="shared" si="14"/>
        <v>0</v>
      </c>
      <c r="AR61" s="4">
        <f t="shared" si="14"/>
        <v>0</v>
      </c>
      <c r="AS61" s="4">
        <f t="shared" si="14"/>
        <v>0</v>
      </c>
      <c r="AT61" s="4">
        <f t="shared" si="14"/>
        <v>0</v>
      </c>
      <c r="AU61" s="4">
        <f t="shared" si="14"/>
        <v>0</v>
      </c>
      <c r="AV61" s="4">
        <f t="shared" si="14"/>
        <v>0</v>
      </c>
      <c r="AW61" s="4">
        <f t="shared" si="14"/>
        <v>0</v>
      </c>
      <c r="AX61" s="4">
        <f t="shared" si="14"/>
        <v>0</v>
      </c>
      <c r="AY61" s="4">
        <f t="shared" si="14"/>
        <v>0</v>
      </c>
      <c r="AZ61" s="4">
        <f t="shared" si="14"/>
        <v>0</v>
      </c>
      <c r="BA61" s="4">
        <f t="shared" si="14"/>
        <v>0</v>
      </c>
      <c r="BB61" s="4">
        <f t="shared" si="14"/>
        <v>0</v>
      </c>
      <c r="BC61" s="4">
        <f t="shared" si="14"/>
        <v>0</v>
      </c>
      <c r="BD61" s="4">
        <f t="shared" si="14"/>
        <v>0</v>
      </c>
      <c r="BE61" s="4">
        <f t="shared" si="14"/>
        <v>0</v>
      </c>
      <c r="BF61" s="4">
        <f t="shared" si="14"/>
        <v>0</v>
      </c>
      <c r="BG61" s="4">
        <f t="shared" si="14"/>
        <v>0</v>
      </c>
      <c r="BH61" s="4">
        <f t="shared" si="14"/>
        <v>0</v>
      </c>
      <c r="BI61" s="4">
        <f t="shared" si="14"/>
        <v>0</v>
      </c>
      <c r="BJ61" s="4">
        <f t="shared" si="14"/>
        <v>0</v>
      </c>
      <c r="BK61" s="4">
        <f t="shared" si="14"/>
        <v>0</v>
      </c>
      <c r="BL61" s="4">
        <f t="shared" si="14"/>
        <v>0</v>
      </c>
      <c r="BM61" s="4">
        <f t="shared" si="14"/>
        <v>0</v>
      </c>
      <c r="BN61" s="4">
        <f t="shared" si="14"/>
        <v>0</v>
      </c>
      <c r="BO61" s="4">
        <f t="shared" si="14"/>
        <v>0</v>
      </c>
      <c r="BP61" s="4">
        <f t="shared" si="14"/>
        <v>0</v>
      </c>
      <c r="BQ61" s="4">
        <f t="shared" si="14"/>
        <v>1E-3</v>
      </c>
      <c r="BR61" s="74">
        <f t="shared" si="14"/>
        <v>0</v>
      </c>
    </row>
    <row r="62" spans="1:72">
      <c r="A62" s="163"/>
      <c r="B62" s="4" t="str">
        <f t="shared" si="13"/>
        <v>Бутерброд с маслом</v>
      </c>
      <c r="C62" s="149"/>
      <c r="D62" s="4">
        <f>D11</f>
        <v>0.03</v>
      </c>
      <c r="E62" s="4">
        <f t="shared" si="14"/>
        <v>0</v>
      </c>
      <c r="F62" s="4">
        <f t="shared" si="14"/>
        <v>0</v>
      </c>
      <c r="G62" s="4">
        <f t="shared" si="14"/>
        <v>0</v>
      </c>
      <c r="H62" s="4">
        <f t="shared" si="14"/>
        <v>0</v>
      </c>
      <c r="I62" s="4">
        <f t="shared" si="14"/>
        <v>0</v>
      </c>
      <c r="J62" s="4">
        <f t="shared" si="14"/>
        <v>0</v>
      </c>
      <c r="K62" s="4">
        <f t="shared" si="14"/>
        <v>5.0000000000000001E-3</v>
      </c>
      <c r="L62" s="4">
        <f t="shared" si="14"/>
        <v>0</v>
      </c>
      <c r="M62" s="4">
        <f t="shared" si="14"/>
        <v>0</v>
      </c>
      <c r="N62" s="4">
        <f t="shared" si="14"/>
        <v>0</v>
      </c>
      <c r="O62" s="4">
        <f t="shared" si="14"/>
        <v>0</v>
      </c>
      <c r="P62" s="4">
        <f t="shared" si="14"/>
        <v>0</v>
      </c>
      <c r="Q62" s="4">
        <f t="shared" si="14"/>
        <v>0</v>
      </c>
      <c r="R62" s="4">
        <f t="shared" si="14"/>
        <v>0</v>
      </c>
      <c r="S62" s="4">
        <f t="shared" si="14"/>
        <v>0</v>
      </c>
      <c r="T62" s="4">
        <f t="shared" si="14"/>
        <v>0</v>
      </c>
      <c r="U62" s="4">
        <f t="shared" si="14"/>
        <v>0</v>
      </c>
      <c r="V62" s="4">
        <f t="shared" si="14"/>
        <v>0</v>
      </c>
      <c r="W62" s="4">
        <f>W11</f>
        <v>0</v>
      </c>
      <c r="X62" s="4">
        <f t="shared" si="14"/>
        <v>0</v>
      </c>
      <c r="Y62" s="4">
        <f t="shared" si="14"/>
        <v>0</v>
      </c>
      <c r="Z62" s="4">
        <f t="shared" si="14"/>
        <v>0</v>
      </c>
      <c r="AA62" s="4">
        <f t="shared" si="14"/>
        <v>0</v>
      </c>
      <c r="AB62" s="4">
        <f t="shared" si="14"/>
        <v>0</v>
      </c>
      <c r="AC62" s="4">
        <f t="shared" si="14"/>
        <v>0</v>
      </c>
      <c r="AD62" s="4">
        <f t="shared" si="14"/>
        <v>0</v>
      </c>
      <c r="AE62" s="4">
        <f t="shared" si="14"/>
        <v>0</v>
      </c>
      <c r="AF62" s="4">
        <f t="shared" si="15"/>
        <v>0</v>
      </c>
      <c r="AG62" s="4">
        <f t="shared" si="15"/>
        <v>0</v>
      </c>
      <c r="AH62" s="4">
        <f t="shared" si="15"/>
        <v>0</v>
      </c>
      <c r="AI62" s="4">
        <f t="shared" si="15"/>
        <v>0</v>
      </c>
      <c r="AJ62" s="4">
        <f t="shared" si="15"/>
        <v>0</v>
      </c>
      <c r="AK62" s="4">
        <f t="shared" si="14"/>
        <v>0</v>
      </c>
      <c r="AL62" s="4">
        <f t="shared" si="14"/>
        <v>0</v>
      </c>
      <c r="AM62" s="4">
        <f t="shared" si="14"/>
        <v>0</v>
      </c>
      <c r="AN62" s="4">
        <f t="shared" si="14"/>
        <v>0</v>
      </c>
      <c r="AO62" s="4">
        <f t="shared" si="14"/>
        <v>0</v>
      </c>
      <c r="AP62" s="4">
        <f t="shared" si="14"/>
        <v>0</v>
      </c>
      <c r="AQ62" s="4">
        <f t="shared" si="14"/>
        <v>0</v>
      </c>
      <c r="AR62" s="4">
        <f t="shared" si="14"/>
        <v>0</v>
      </c>
      <c r="AS62" s="4">
        <f t="shared" si="14"/>
        <v>0</v>
      </c>
      <c r="AT62" s="4">
        <f t="shared" si="14"/>
        <v>0</v>
      </c>
      <c r="AU62" s="4">
        <f t="shared" si="14"/>
        <v>0</v>
      </c>
      <c r="AV62" s="4">
        <f t="shared" si="14"/>
        <v>0</v>
      </c>
      <c r="AW62" s="4">
        <f t="shared" si="14"/>
        <v>0</v>
      </c>
      <c r="AX62" s="4">
        <f t="shared" si="14"/>
        <v>0</v>
      </c>
      <c r="AY62" s="4">
        <f t="shared" si="14"/>
        <v>0</v>
      </c>
      <c r="AZ62" s="4">
        <f t="shared" si="14"/>
        <v>0</v>
      </c>
      <c r="BA62" s="4">
        <f t="shared" si="14"/>
        <v>0</v>
      </c>
      <c r="BB62" s="4">
        <f t="shared" si="14"/>
        <v>0</v>
      </c>
      <c r="BC62" s="4">
        <f t="shared" si="14"/>
        <v>0</v>
      </c>
      <c r="BD62" s="4">
        <f t="shared" si="14"/>
        <v>0</v>
      </c>
      <c r="BE62" s="4">
        <f t="shared" si="14"/>
        <v>0</v>
      </c>
      <c r="BF62" s="4">
        <f t="shared" si="14"/>
        <v>0</v>
      </c>
      <c r="BG62" s="4">
        <f t="shared" si="14"/>
        <v>0</v>
      </c>
      <c r="BH62" s="4">
        <f t="shared" si="14"/>
        <v>0</v>
      </c>
      <c r="BI62" s="4">
        <f t="shared" si="14"/>
        <v>0</v>
      </c>
      <c r="BJ62" s="4">
        <f t="shared" si="14"/>
        <v>0</v>
      </c>
      <c r="BK62" s="4">
        <f t="shared" si="14"/>
        <v>0</v>
      </c>
      <c r="BL62" s="4">
        <f t="shared" si="14"/>
        <v>0</v>
      </c>
      <c r="BM62" s="4">
        <f t="shared" si="14"/>
        <v>0</v>
      </c>
      <c r="BN62" s="4">
        <f t="shared" si="14"/>
        <v>0</v>
      </c>
      <c r="BO62" s="4">
        <f t="shared" si="14"/>
        <v>0</v>
      </c>
      <c r="BP62" s="4">
        <f t="shared" si="14"/>
        <v>0</v>
      </c>
      <c r="BQ62" s="4">
        <f t="shared" si="14"/>
        <v>0</v>
      </c>
      <c r="BR62" s="74">
        <f t="shared" si="14"/>
        <v>0</v>
      </c>
    </row>
    <row r="63" spans="1:72">
      <c r="A63" s="163"/>
      <c r="B63" s="4" t="str">
        <f t="shared" si="13"/>
        <v>Кофейный напиток с молоком</v>
      </c>
      <c r="C63" s="149"/>
      <c r="D63" s="4">
        <f>D12</f>
        <v>0</v>
      </c>
      <c r="E63" s="4">
        <f t="shared" si="14"/>
        <v>0</v>
      </c>
      <c r="F63" s="4">
        <f t="shared" si="14"/>
        <v>0.01</v>
      </c>
      <c r="G63" s="4">
        <f t="shared" si="14"/>
        <v>0</v>
      </c>
      <c r="H63" s="4">
        <f t="shared" si="14"/>
        <v>0</v>
      </c>
      <c r="I63" s="4">
        <f t="shared" si="14"/>
        <v>2.3999999999999998E-3</v>
      </c>
      <c r="J63" s="4">
        <f t="shared" si="14"/>
        <v>0.09</v>
      </c>
      <c r="K63" s="4">
        <f t="shared" si="14"/>
        <v>0</v>
      </c>
      <c r="L63" s="4">
        <f t="shared" si="14"/>
        <v>0</v>
      </c>
      <c r="M63" s="4">
        <f t="shared" si="14"/>
        <v>0</v>
      </c>
      <c r="N63" s="4">
        <f t="shared" si="14"/>
        <v>0</v>
      </c>
      <c r="O63" s="4">
        <f t="shared" si="14"/>
        <v>0</v>
      </c>
      <c r="P63" s="4">
        <f t="shared" si="14"/>
        <v>0</v>
      </c>
      <c r="Q63" s="4">
        <f t="shared" si="14"/>
        <v>0</v>
      </c>
      <c r="R63" s="4">
        <f t="shared" si="14"/>
        <v>0</v>
      </c>
      <c r="S63" s="4">
        <f t="shared" si="14"/>
        <v>0</v>
      </c>
      <c r="T63" s="4">
        <f t="shared" si="14"/>
        <v>0</v>
      </c>
      <c r="U63" s="4">
        <f t="shared" si="14"/>
        <v>0</v>
      </c>
      <c r="V63" s="4">
        <f t="shared" si="14"/>
        <v>0</v>
      </c>
      <c r="W63" s="4">
        <f>W12</f>
        <v>0</v>
      </c>
      <c r="X63" s="4">
        <f t="shared" si="14"/>
        <v>0</v>
      </c>
      <c r="Y63" s="4">
        <f t="shared" si="14"/>
        <v>0</v>
      </c>
      <c r="Z63" s="4">
        <f t="shared" si="14"/>
        <v>0</v>
      </c>
      <c r="AA63" s="4">
        <f t="shared" si="14"/>
        <v>0</v>
      </c>
      <c r="AB63" s="4">
        <f t="shared" si="14"/>
        <v>0</v>
      </c>
      <c r="AC63" s="4">
        <f t="shared" si="14"/>
        <v>0</v>
      </c>
      <c r="AD63" s="4">
        <f t="shared" si="14"/>
        <v>0</v>
      </c>
      <c r="AE63" s="4">
        <f t="shared" si="14"/>
        <v>0</v>
      </c>
      <c r="AF63" s="4">
        <f t="shared" si="15"/>
        <v>0</v>
      </c>
      <c r="AG63" s="4">
        <f t="shared" si="15"/>
        <v>0</v>
      </c>
      <c r="AH63" s="4">
        <f t="shared" si="15"/>
        <v>0</v>
      </c>
      <c r="AI63" s="4">
        <f t="shared" si="15"/>
        <v>0</v>
      </c>
      <c r="AJ63" s="4">
        <f t="shared" si="15"/>
        <v>0</v>
      </c>
      <c r="AK63" s="4">
        <f t="shared" si="14"/>
        <v>0</v>
      </c>
      <c r="AL63" s="4">
        <f t="shared" si="14"/>
        <v>0</v>
      </c>
      <c r="AM63" s="4">
        <f t="shared" si="14"/>
        <v>0</v>
      </c>
      <c r="AN63" s="4">
        <f t="shared" si="14"/>
        <v>0</v>
      </c>
      <c r="AO63" s="4">
        <f t="shared" si="14"/>
        <v>0</v>
      </c>
      <c r="AP63" s="4">
        <f t="shared" si="14"/>
        <v>0</v>
      </c>
      <c r="AQ63" s="4">
        <f t="shared" si="14"/>
        <v>0</v>
      </c>
      <c r="AR63" s="4">
        <f t="shared" si="14"/>
        <v>0</v>
      </c>
      <c r="AS63" s="4">
        <f t="shared" si="14"/>
        <v>0</v>
      </c>
      <c r="AT63" s="4">
        <f t="shared" si="14"/>
        <v>0</v>
      </c>
      <c r="AU63" s="4">
        <f t="shared" si="14"/>
        <v>0</v>
      </c>
      <c r="AV63" s="4">
        <f t="shared" si="14"/>
        <v>0</v>
      </c>
      <c r="AW63" s="4">
        <f t="shared" si="14"/>
        <v>0</v>
      </c>
      <c r="AX63" s="4">
        <f t="shared" si="14"/>
        <v>0</v>
      </c>
      <c r="AY63" s="4">
        <f t="shared" si="14"/>
        <v>0</v>
      </c>
      <c r="AZ63" s="4">
        <f t="shared" si="14"/>
        <v>0</v>
      </c>
      <c r="BA63" s="4">
        <f t="shared" si="14"/>
        <v>0</v>
      </c>
      <c r="BB63" s="4">
        <f t="shared" si="14"/>
        <v>0</v>
      </c>
      <c r="BC63" s="4">
        <f t="shared" si="14"/>
        <v>0</v>
      </c>
      <c r="BD63" s="4">
        <f t="shared" si="14"/>
        <v>0</v>
      </c>
      <c r="BE63" s="4">
        <f t="shared" si="14"/>
        <v>0</v>
      </c>
      <c r="BF63" s="4">
        <f t="shared" si="14"/>
        <v>0</v>
      </c>
      <c r="BG63" s="4">
        <f t="shared" si="14"/>
        <v>0</v>
      </c>
      <c r="BH63" s="4">
        <f t="shared" si="14"/>
        <v>0</v>
      </c>
      <c r="BI63" s="4">
        <f t="shared" si="14"/>
        <v>0</v>
      </c>
      <c r="BJ63" s="4">
        <f t="shared" si="14"/>
        <v>0</v>
      </c>
      <c r="BK63" s="4">
        <f t="shared" si="14"/>
        <v>0</v>
      </c>
      <c r="BL63" s="4">
        <f t="shared" si="14"/>
        <v>0</v>
      </c>
      <c r="BM63" s="4">
        <f t="shared" si="14"/>
        <v>0</v>
      </c>
      <c r="BN63" s="4">
        <f t="shared" si="14"/>
        <v>0</v>
      </c>
      <c r="BO63" s="4">
        <f t="shared" si="14"/>
        <v>0</v>
      </c>
      <c r="BP63" s="4">
        <f t="shared" si="14"/>
        <v>0</v>
      </c>
      <c r="BQ63" s="4">
        <f t="shared" si="14"/>
        <v>0</v>
      </c>
      <c r="BR63" s="74">
        <f t="shared" si="14"/>
        <v>0</v>
      </c>
    </row>
    <row r="64" spans="1:72">
      <c r="A64" s="163"/>
      <c r="B64" s="4">
        <f t="shared" si="13"/>
        <v>0</v>
      </c>
      <c r="C64" s="149"/>
      <c r="D64" s="4">
        <f>D13</f>
        <v>0</v>
      </c>
      <c r="E64" s="4">
        <f t="shared" si="14"/>
        <v>0</v>
      </c>
      <c r="F64" s="4">
        <f t="shared" si="14"/>
        <v>0</v>
      </c>
      <c r="G64" s="4">
        <f t="shared" si="14"/>
        <v>0</v>
      </c>
      <c r="H64" s="4">
        <f t="shared" si="14"/>
        <v>0</v>
      </c>
      <c r="I64" s="4">
        <f t="shared" si="14"/>
        <v>0</v>
      </c>
      <c r="J64" s="4">
        <f t="shared" si="14"/>
        <v>0</v>
      </c>
      <c r="K64" s="4">
        <f t="shared" si="14"/>
        <v>0</v>
      </c>
      <c r="L64" s="4">
        <f t="shared" si="14"/>
        <v>0</v>
      </c>
      <c r="M64" s="4">
        <f t="shared" si="14"/>
        <v>0</v>
      </c>
      <c r="N64" s="4">
        <f t="shared" si="14"/>
        <v>0</v>
      </c>
      <c r="O64" s="4">
        <f t="shared" si="14"/>
        <v>0</v>
      </c>
      <c r="P64" s="4">
        <f t="shared" si="14"/>
        <v>0</v>
      </c>
      <c r="Q64" s="4">
        <f t="shared" si="14"/>
        <v>0</v>
      </c>
      <c r="R64" s="4">
        <f t="shared" si="14"/>
        <v>0</v>
      </c>
      <c r="S64" s="4">
        <f t="shared" si="14"/>
        <v>0</v>
      </c>
      <c r="T64" s="4">
        <f t="shared" si="14"/>
        <v>0</v>
      </c>
      <c r="U64" s="4">
        <f t="shared" si="14"/>
        <v>0</v>
      </c>
      <c r="V64" s="4">
        <f t="shared" si="14"/>
        <v>0</v>
      </c>
      <c r="W64" s="4">
        <f>W13</f>
        <v>0</v>
      </c>
      <c r="X64" s="4">
        <f t="shared" si="14"/>
        <v>0</v>
      </c>
      <c r="Y64" s="4">
        <f t="shared" si="14"/>
        <v>0</v>
      </c>
      <c r="Z64" s="4">
        <f t="shared" si="14"/>
        <v>0</v>
      </c>
      <c r="AA64" s="4">
        <f t="shared" si="14"/>
        <v>0</v>
      </c>
      <c r="AB64" s="4">
        <f t="shared" si="14"/>
        <v>0</v>
      </c>
      <c r="AC64" s="4">
        <f t="shared" si="14"/>
        <v>0</v>
      </c>
      <c r="AD64" s="4">
        <f t="shared" si="14"/>
        <v>0</v>
      </c>
      <c r="AE64" s="4">
        <f t="shared" si="14"/>
        <v>0</v>
      </c>
      <c r="AF64" s="4">
        <f t="shared" si="15"/>
        <v>0</v>
      </c>
      <c r="AG64" s="4">
        <f t="shared" si="15"/>
        <v>0</v>
      </c>
      <c r="AH64" s="4">
        <f t="shared" si="15"/>
        <v>0</v>
      </c>
      <c r="AI64" s="4">
        <f t="shared" si="15"/>
        <v>0</v>
      </c>
      <c r="AJ64" s="4">
        <f t="shared" si="15"/>
        <v>0</v>
      </c>
      <c r="AK64" s="4">
        <f t="shared" si="14"/>
        <v>0</v>
      </c>
      <c r="AL64" s="4">
        <f t="shared" si="14"/>
        <v>0</v>
      </c>
      <c r="AM64" s="4">
        <f t="shared" si="14"/>
        <v>0</v>
      </c>
      <c r="AN64" s="4">
        <f t="shared" si="14"/>
        <v>0</v>
      </c>
      <c r="AO64" s="4">
        <f t="shared" si="14"/>
        <v>0</v>
      </c>
      <c r="AP64" s="4">
        <f t="shared" si="14"/>
        <v>0</v>
      </c>
      <c r="AQ64" s="4">
        <f t="shared" si="14"/>
        <v>0</v>
      </c>
      <c r="AR64" s="4">
        <f t="shared" si="14"/>
        <v>0</v>
      </c>
      <c r="AS64" s="4">
        <f t="shared" si="14"/>
        <v>0</v>
      </c>
      <c r="AT64" s="4">
        <f t="shared" si="14"/>
        <v>0</v>
      </c>
      <c r="AU64" s="4">
        <f t="shared" si="14"/>
        <v>0</v>
      </c>
      <c r="AV64" s="4">
        <f t="shared" si="14"/>
        <v>0</v>
      </c>
      <c r="AW64" s="4">
        <f t="shared" si="14"/>
        <v>0</v>
      </c>
      <c r="AX64" s="4">
        <f t="shared" si="14"/>
        <v>0</v>
      </c>
      <c r="AY64" s="4">
        <f t="shared" si="14"/>
        <v>0</v>
      </c>
      <c r="AZ64" s="4">
        <f t="shared" si="14"/>
        <v>0</v>
      </c>
      <c r="BA64" s="4">
        <f t="shared" si="14"/>
        <v>0</v>
      </c>
      <c r="BB64" s="4">
        <f t="shared" si="14"/>
        <v>0</v>
      </c>
      <c r="BC64" s="4">
        <f t="shared" si="14"/>
        <v>0</v>
      </c>
      <c r="BD64" s="4">
        <f t="shared" si="14"/>
        <v>0</v>
      </c>
      <c r="BE64" s="4">
        <f t="shared" si="14"/>
        <v>0</v>
      </c>
      <c r="BF64" s="4">
        <f t="shared" si="14"/>
        <v>0</v>
      </c>
      <c r="BG64" s="4">
        <f t="shared" si="14"/>
        <v>0</v>
      </c>
      <c r="BH64" s="4">
        <f t="shared" si="14"/>
        <v>0</v>
      </c>
      <c r="BI64" s="4">
        <f t="shared" si="14"/>
        <v>0</v>
      </c>
      <c r="BJ64" s="4">
        <f t="shared" si="14"/>
        <v>0</v>
      </c>
      <c r="BK64" s="4">
        <f t="shared" si="14"/>
        <v>0</v>
      </c>
      <c r="BL64" s="4">
        <f t="shared" si="14"/>
        <v>0</v>
      </c>
      <c r="BM64" s="4">
        <f t="shared" si="14"/>
        <v>0</v>
      </c>
      <c r="BN64" s="4">
        <f t="shared" si="14"/>
        <v>0</v>
      </c>
      <c r="BO64" s="4">
        <f t="shared" si="14"/>
        <v>0</v>
      </c>
      <c r="BP64" s="4">
        <f t="shared" si="14"/>
        <v>0</v>
      </c>
      <c r="BQ64" s="4">
        <f t="shared" si="14"/>
        <v>0</v>
      </c>
      <c r="BR64" s="74">
        <f t="shared" si="14"/>
        <v>0</v>
      </c>
    </row>
    <row r="65" spans="1:72">
      <c r="A65" s="163"/>
      <c r="B65" s="4">
        <f t="shared" si="13"/>
        <v>0</v>
      </c>
      <c r="C65" s="150"/>
      <c r="D65" s="4">
        <f>D14</f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  <c r="H65" s="4">
        <f t="shared" si="14"/>
        <v>0</v>
      </c>
      <c r="I65" s="4">
        <f t="shared" si="14"/>
        <v>0</v>
      </c>
      <c r="J65" s="4">
        <f t="shared" si="14"/>
        <v>0</v>
      </c>
      <c r="K65" s="4">
        <f t="shared" si="14"/>
        <v>0</v>
      </c>
      <c r="L65" s="4">
        <f t="shared" ref="L65:BR65" si="16">L14</f>
        <v>0</v>
      </c>
      <c r="M65" s="4">
        <f t="shared" si="16"/>
        <v>0</v>
      </c>
      <c r="N65" s="4">
        <f t="shared" si="16"/>
        <v>0</v>
      </c>
      <c r="O65" s="4">
        <f t="shared" si="16"/>
        <v>0</v>
      </c>
      <c r="P65" s="4">
        <f t="shared" si="16"/>
        <v>0</v>
      </c>
      <c r="Q65" s="4">
        <f t="shared" si="16"/>
        <v>0</v>
      </c>
      <c r="R65" s="4">
        <f t="shared" si="16"/>
        <v>0</v>
      </c>
      <c r="S65" s="4">
        <f t="shared" si="16"/>
        <v>0</v>
      </c>
      <c r="T65" s="4">
        <f t="shared" si="16"/>
        <v>0</v>
      </c>
      <c r="U65" s="4">
        <f t="shared" si="16"/>
        <v>0</v>
      </c>
      <c r="V65" s="4">
        <f t="shared" si="16"/>
        <v>0</v>
      </c>
      <c r="W65" s="4">
        <f>W14</f>
        <v>0</v>
      </c>
      <c r="X65" s="4">
        <f t="shared" si="16"/>
        <v>0</v>
      </c>
      <c r="Y65" s="4">
        <f t="shared" si="16"/>
        <v>0</v>
      </c>
      <c r="Z65" s="4">
        <f t="shared" si="16"/>
        <v>0</v>
      </c>
      <c r="AA65" s="4">
        <f t="shared" si="16"/>
        <v>0</v>
      </c>
      <c r="AB65" s="4">
        <f t="shared" si="16"/>
        <v>0</v>
      </c>
      <c r="AC65" s="4">
        <f t="shared" si="16"/>
        <v>0</v>
      </c>
      <c r="AD65" s="4">
        <f t="shared" si="16"/>
        <v>0</v>
      </c>
      <c r="AE65" s="4">
        <f t="shared" si="16"/>
        <v>0</v>
      </c>
      <c r="AF65" s="4">
        <f t="shared" ref="AF65:AJ65" si="17">AF14</f>
        <v>0</v>
      </c>
      <c r="AG65" s="4">
        <f t="shared" si="17"/>
        <v>0</v>
      </c>
      <c r="AH65" s="4">
        <f t="shared" si="17"/>
        <v>0</v>
      </c>
      <c r="AI65" s="4">
        <f t="shared" si="17"/>
        <v>0</v>
      </c>
      <c r="AJ65" s="4">
        <f t="shared" si="17"/>
        <v>0</v>
      </c>
      <c r="AK65" s="4">
        <f t="shared" si="16"/>
        <v>0</v>
      </c>
      <c r="AL65" s="4">
        <f t="shared" si="16"/>
        <v>0</v>
      </c>
      <c r="AM65" s="4">
        <f t="shared" si="16"/>
        <v>0</v>
      </c>
      <c r="AN65" s="4">
        <f t="shared" si="16"/>
        <v>0</v>
      </c>
      <c r="AO65" s="4">
        <f t="shared" si="16"/>
        <v>0</v>
      </c>
      <c r="AP65" s="4">
        <f t="shared" si="16"/>
        <v>0</v>
      </c>
      <c r="AQ65" s="4">
        <f t="shared" si="16"/>
        <v>0</v>
      </c>
      <c r="AR65" s="4">
        <f t="shared" si="16"/>
        <v>0</v>
      </c>
      <c r="AS65" s="4">
        <f t="shared" si="16"/>
        <v>0</v>
      </c>
      <c r="AT65" s="4">
        <f t="shared" si="16"/>
        <v>0</v>
      </c>
      <c r="AU65" s="4">
        <f t="shared" si="16"/>
        <v>0</v>
      </c>
      <c r="AV65" s="4">
        <f t="shared" si="16"/>
        <v>0</v>
      </c>
      <c r="AW65" s="4">
        <f t="shared" si="16"/>
        <v>0</v>
      </c>
      <c r="AX65" s="4">
        <f t="shared" si="16"/>
        <v>0</v>
      </c>
      <c r="AY65" s="4">
        <f t="shared" si="16"/>
        <v>0</v>
      </c>
      <c r="AZ65" s="4">
        <f t="shared" si="16"/>
        <v>0</v>
      </c>
      <c r="BA65" s="4">
        <f t="shared" si="16"/>
        <v>0</v>
      </c>
      <c r="BB65" s="4">
        <f t="shared" si="16"/>
        <v>0</v>
      </c>
      <c r="BC65" s="4">
        <f t="shared" si="16"/>
        <v>0</v>
      </c>
      <c r="BD65" s="4">
        <f t="shared" si="16"/>
        <v>0</v>
      </c>
      <c r="BE65" s="4">
        <f t="shared" si="16"/>
        <v>0</v>
      </c>
      <c r="BF65" s="4">
        <f t="shared" si="16"/>
        <v>0</v>
      </c>
      <c r="BG65" s="4">
        <f t="shared" si="16"/>
        <v>0</v>
      </c>
      <c r="BH65" s="4">
        <f t="shared" si="16"/>
        <v>0</v>
      </c>
      <c r="BI65" s="4">
        <f t="shared" si="16"/>
        <v>0</v>
      </c>
      <c r="BJ65" s="4">
        <f t="shared" si="16"/>
        <v>0</v>
      </c>
      <c r="BK65" s="4">
        <f t="shared" si="16"/>
        <v>0</v>
      </c>
      <c r="BL65" s="4">
        <f t="shared" si="16"/>
        <v>0</v>
      </c>
      <c r="BM65" s="4">
        <f t="shared" si="16"/>
        <v>0</v>
      </c>
      <c r="BN65" s="4">
        <f t="shared" si="16"/>
        <v>0</v>
      </c>
      <c r="BO65" s="4">
        <f t="shared" si="16"/>
        <v>0</v>
      </c>
      <c r="BP65" s="4">
        <f t="shared" si="16"/>
        <v>0</v>
      </c>
      <c r="BQ65" s="4">
        <f t="shared" si="16"/>
        <v>0</v>
      </c>
      <c r="BR65" s="74">
        <f t="shared" si="16"/>
        <v>0</v>
      </c>
    </row>
    <row r="66" spans="1:72" ht="17.399999999999999">
      <c r="B66" s="20" t="s">
        <v>22</v>
      </c>
      <c r="C66" s="21"/>
      <c r="D66" s="22">
        <f>SUM(D61:D65)</f>
        <v>0.03</v>
      </c>
      <c r="E66" s="22">
        <f t="shared" ref="E66:BR66" si="18">SUM(E61:E65)</f>
        <v>0</v>
      </c>
      <c r="F66" s="22">
        <f t="shared" si="18"/>
        <v>0.01</v>
      </c>
      <c r="G66" s="22">
        <f t="shared" si="18"/>
        <v>0</v>
      </c>
      <c r="H66" s="22">
        <f t="shared" si="18"/>
        <v>0</v>
      </c>
      <c r="I66" s="22">
        <f t="shared" si="18"/>
        <v>2.3999999999999998E-3</v>
      </c>
      <c r="J66" s="22">
        <f t="shared" si="18"/>
        <v>0.128</v>
      </c>
      <c r="K66" s="22">
        <f t="shared" si="18"/>
        <v>7.0000000000000001E-3</v>
      </c>
      <c r="L66" s="22">
        <f t="shared" si="18"/>
        <v>0</v>
      </c>
      <c r="M66" s="22">
        <f t="shared" si="18"/>
        <v>0</v>
      </c>
      <c r="N66" s="22">
        <f t="shared" si="18"/>
        <v>0</v>
      </c>
      <c r="O66" s="22">
        <f t="shared" si="18"/>
        <v>0</v>
      </c>
      <c r="P66" s="22">
        <f t="shared" si="18"/>
        <v>0</v>
      </c>
      <c r="Q66" s="22">
        <f t="shared" si="18"/>
        <v>0</v>
      </c>
      <c r="R66" s="22">
        <f t="shared" si="18"/>
        <v>0</v>
      </c>
      <c r="S66" s="22">
        <f t="shared" si="18"/>
        <v>0</v>
      </c>
      <c r="T66" s="22">
        <f t="shared" si="18"/>
        <v>0</v>
      </c>
      <c r="U66" s="22">
        <f t="shared" si="18"/>
        <v>0</v>
      </c>
      <c r="V66" s="22">
        <f t="shared" si="18"/>
        <v>0</v>
      </c>
      <c r="W66" s="22">
        <f>SUM(W61:W65)</f>
        <v>0</v>
      </c>
      <c r="X66" s="22">
        <f>SUM(X61:X65)</f>
        <v>1</v>
      </c>
      <c r="Y66" s="22">
        <f t="shared" si="18"/>
        <v>0</v>
      </c>
      <c r="Z66" s="22">
        <f t="shared" si="18"/>
        <v>0</v>
      </c>
      <c r="AA66" s="22">
        <f t="shared" si="18"/>
        <v>0</v>
      </c>
      <c r="AB66" s="22">
        <f t="shared" si="18"/>
        <v>0</v>
      </c>
      <c r="AC66" s="22">
        <f t="shared" si="18"/>
        <v>0</v>
      </c>
      <c r="AD66" s="22">
        <f t="shared" si="18"/>
        <v>0</v>
      </c>
      <c r="AE66" s="22">
        <f t="shared" si="18"/>
        <v>0</v>
      </c>
      <c r="AF66" s="22">
        <f t="shared" ref="AF66:AJ66" si="19">SUM(AF61:AF65)</f>
        <v>0</v>
      </c>
      <c r="AG66" s="22">
        <f t="shared" si="19"/>
        <v>0</v>
      </c>
      <c r="AH66" s="22">
        <f t="shared" si="19"/>
        <v>0</v>
      </c>
      <c r="AI66" s="22">
        <f t="shared" si="19"/>
        <v>0</v>
      </c>
      <c r="AJ66" s="22">
        <f t="shared" si="19"/>
        <v>0</v>
      </c>
      <c r="AK66" s="22">
        <f t="shared" si="18"/>
        <v>0</v>
      </c>
      <c r="AL66" s="22">
        <f t="shared" si="18"/>
        <v>0</v>
      </c>
      <c r="AM66" s="22">
        <f t="shared" si="18"/>
        <v>0</v>
      </c>
      <c r="AN66" s="22">
        <f t="shared" si="18"/>
        <v>0</v>
      </c>
      <c r="AO66" s="22">
        <f t="shared" si="18"/>
        <v>0</v>
      </c>
      <c r="AP66" s="22">
        <f t="shared" si="18"/>
        <v>0</v>
      </c>
      <c r="AQ66" s="22">
        <f t="shared" si="18"/>
        <v>0</v>
      </c>
      <c r="AR66" s="22">
        <f t="shared" si="18"/>
        <v>0</v>
      </c>
      <c r="AS66" s="22">
        <f t="shared" si="18"/>
        <v>0</v>
      </c>
      <c r="AT66" s="22">
        <f t="shared" si="18"/>
        <v>0</v>
      </c>
      <c r="AU66" s="22">
        <f t="shared" si="18"/>
        <v>0</v>
      </c>
      <c r="AV66" s="22">
        <f t="shared" si="18"/>
        <v>0</v>
      </c>
      <c r="AW66" s="22">
        <f t="shared" si="18"/>
        <v>0</v>
      </c>
      <c r="AX66" s="22">
        <f t="shared" si="18"/>
        <v>0</v>
      </c>
      <c r="AY66" s="22">
        <f t="shared" si="18"/>
        <v>0</v>
      </c>
      <c r="AZ66" s="22">
        <f t="shared" si="18"/>
        <v>0</v>
      </c>
      <c r="BA66" s="22">
        <f t="shared" si="18"/>
        <v>0</v>
      </c>
      <c r="BB66" s="22">
        <f t="shared" si="18"/>
        <v>0</v>
      </c>
      <c r="BC66" s="22">
        <f t="shared" si="18"/>
        <v>0</v>
      </c>
      <c r="BD66" s="22">
        <f t="shared" si="18"/>
        <v>0</v>
      </c>
      <c r="BE66" s="22">
        <f t="shared" si="18"/>
        <v>0</v>
      </c>
      <c r="BF66" s="22">
        <f t="shared" si="18"/>
        <v>0</v>
      </c>
      <c r="BG66" s="22">
        <f t="shared" si="18"/>
        <v>0</v>
      </c>
      <c r="BH66" s="22">
        <f t="shared" si="18"/>
        <v>0</v>
      </c>
      <c r="BI66" s="22">
        <f t="shared" si="18"/>
        <v>0</v>
      </c>
      <c r="BJ66" s="22">
        <f t="shared" si="18"/>
        <v>0</v>
      </c>
      <c r="BK66" s="22">
        <f t="shared" si="18"/>
        <v>0</v>
      </c>
      <c r="BL66" s="22">
        <f t="shared" si="18"/>
        <v>0</v>
      </c>
      <c r="BM66" s="22">
        <f t="shared" si="18"/>
        <v>0</v>
      </c>
      <c r="BN66" s="22">
        <f t="shared" si="18"/>
        <v>0</v>
      </c>
      <c r="BO66" s="22">
        <f t="shared" si="18"/>
        <v>0</v>
      </c>
      <c r="BP66" s="22">
        <f t="shared" si="18"/>
        <v>0</v>
      </c>
      <c r="BQ66" s="22">
        <f t="shared" si="18"/>
        <v>1E-3</v>
      </c>
      <c r="BR66" s="77">
        <f t="shared" si="18"/>
        <v>0</v>
      </c>
    </row>
    <row r="67" spans="1:72" ht="17.399999999999999">
      <c r="B67" s="20" t="s">
        <v>23</v>
      </c>
      <c r="C67" s="21"/>
      <c r="D67" s="23">
        <f t="shared" ref="D67:V67" si="20">PRODUCT(D66,$E$7)</f>
        <v>0.03</v>
      </c>
      <c r="E67" s="23">
        <f t="shared" si="20"/>
        <v>0</v>
      </c>
      <c r="F67" s="23">
        <f t="shared" si="20"/>
        <v>0.01</v>
      </c>
      <c r="G67" s="23">
        <f t="shared" si="20"/>
        <v>0</v>
      </c>
      <c r="H67" s="23">
        <f t="shared" si="20"/>
        <v>0</v>
      </c>
      <c r="I67" s="23">
        <f t="shared" si="20"/>
        <v>2.3999999999999998E-3</v>
      </c>
      <c r="J67" s="23">
        <f t="shared" si="20"/>
        <v>0.128</v>
      </c>
      <c r="K67" s="23">
        <f t="shared" si="20"/>
        <v>7.0000000000000001E-3</v>
      </c>
      <c r="L67" s="23">
        <f t="shared" si="20"/>
        <v>0</v>
      </c>
      <c r="M67" s="23">
        <f t="shared" si="20"/>
        <v>0</v>
      </c>
      <c r="N67" s="23">
        <f t="shared" si="20"/>
        <v>0</v>
      </c>
      <c r="O67" s="23">
        <f t="shared" si="20"/>
        <v>0</v>
      </c>
      <c r="P67" s="23">
        <f t="shared" si="20"/>
        <v>0</v>
      </c>
      <c r="Q67" s="23">
        <f t="shared" si="20"/>
        <v>0</v>
      </c>
      <c r="R67" s="23">
        <f t="shared" si="20"/>
        <v>0</v>
      </c>
      <c r="S67" s="23">
        <f t="shared" si="20"/>
        <v>0</v>
      </c>
      <c r="T67" s="23">
        <f t="shared" si="20"/>
        <v>0</v>
      </c>
      <c r="U67" s="23">
        <f t="shared" si="20"/>
        <v>0</v>
      </c>
      <c r="V67" s="23">
        <f t="shared" si="20"/>
        <v>0</v>
      </c>
      <c r="W67" s="23">
        <f>PRODUCT(W66,$E$7)</f>
        <v>0</v>
      </c>
      <c r="X67" s="23">
        <f>PRODUCT(X66,$E$7)</f>
        <v>1</v>
      </c>
      <c r="Y67" s="23">
        <f t="shared" ref="Y67:BR67" si="21">PRODUCT(Y66,$E$7)</f>
        <v>0</v>
      </c>
      <c r="Z67" s="23">
        <f t="shared" si="21"/>
        <v>0</v>
      </c>
      <c r="AA67" s="23">
        <f t="shared" si="21"/>
        <v>0</v>
      </c>
      <c r="AB67" s="23">
        <f t="shared" si="21"/>
        <v>0</v>
      </c>
      <c r="AC67" s="23">
        <f t="shared" si="21"/>
        <v>0</v>
      </c>
      <c r="AD67" s="23">
        <f t="shared" si="21"/>
        <v>0</v>
      </c>
      <c r="AE67" s="23">
        <f t="shared" si="21"/>
        <v>0</v>
      </c>
      <c r="AF67" s="23">
        <f t="shared" ref="AF67:AJ67" si="22">PRODUCT(AF66,$E$7)</f>
        <v>0</v>
      </c>
      <c r="AG67" s="23">
        <f t="shared" si="22"/>
        <v>0</v>
      </c>
      <c r="AH67" s="23">
        <f t="shared" si="22"/>
        <v>0</v>
      </c>
      <c r="AI67" s="23">
        <f t="shared" si="22"/>
        <v>0</v>
      </c>
      <c r="AJ67" s="23">
        <f t="shared" si="22"/>
        <v>0</v>
      </c>
      <c r="AK67" s="23">
        <f t="shared" si="21"/>
        <v>0</v>
      </c>
      <c r="AL67" s="23">
        <f t="shared" si="21"/>
        <v>0</v>
      </c>
      <c r="AM67" s="23">
        <f t="shared" si="21"/>
        <v>0</v>
      </c>
      <c r="AN67" s="23">
        <f t="shared" si="21"/>
        <v>0</v>
      </c>
      <c r="AO67" s="23">
        <f t="shared" si="21"/>
        <v>0</v>
      </c>
      <c r="AP67" s="23">
        <f t="shared" si="21"/>
        <v>0</v>
      </c>
      <c r="AQ67" s="23">
        <f t="shared" si="21"/>
        <v>0</v>
      </c>
      <c r="AR67" s="23">
        <f t="shared" si="21"/>
        <v>0</v>
      </c>
      <c r="AS67" s="23">
        <f t="shared" si="21"/>
        <v>0</v>
      </c>
      <c r="AT67" s="23">
        <f t="shared" si="21"/>
        <v>0</v>
      </c>
      <c r="AU67" s="23">
        <f t="shared" si="21"/>
        <v>0</v>
      </c>
      <c r="AV67" s="23">
        <f t="shared" si="21"/>
        <v>0</v>
      </c>
      <c r="AW67" s="23">
        <f t="shared" si="21"/>
        <v>0</v>
      </c>
      <c r="AX67" s="23">
        <f t="shared" si="21"/>
        <v>0</v>
      </c>
      <c r="AY67" s="23">
        <f t="shared" si="21"/>
        <v>0</v>
      </c>
      <c r="AZ67" s="23">
        <f t="shared" si="21"/>
        <v>0</v>
      </c>
      <c r="BA67" s="23">
        <f t="shared" si="21"/>
        <v>0</v>
      </c>
      <c r="BB67" s="23">
        <f t="shared" si="21"/>
        <v>0</v>
      </c>
      <c r="BC67" s="23">
        <f t="shared" si="21"/>
        <v>0</v>
      </c>
      <c r="BD67" s="23">
        <f t="shared" si="21"/>
        <v>0</v>
      </c>
      <c r="BE67" s="23">
        <f t="shared" si="21"/>
        <v>0</v>
      </c>
      <c r="BF67" s="23">
        <f t="shared" si="21"/>
        <v>0</v>
      </c>
      <c r="BG67" s="23">
        <f t="shared" si="21"/>
        <v>0</v>
      </c>
      <c r="BH67" s="23">
        <f t="shared" si="21"/>
        <v>0</v>
      </c>
      <c r="BI67" s="23">
        <f t="shared" si="21"/>
        <v>0</v>
      </c>
      <c r="BJ67" s="23">
        <f t="shared" si="21"/>
        <v>0</v>
      </c>
      <c r="BK67" s="23">
        <f t="shared" si="21"/>
        <v>0</v>
      </c>
      <c r="BL67" s="23">
        <f t="shared" si="21"/>
        <v>0</v>
      </c>
      <c r="BM67" s="23">
        <f t="shared" si="21"/>
        <v>0</v>
      </c>
      <c r="BN67" s="23">
        <f t="shared" si="21"/>
        <v>0</v>
      </c>
      <c r="BO67" s="23">
        <f t="shared" si="21"/>
        <v>0</v>
      </c>
      <c r="BP67" s="23">
        <f t="shared" si="21"/>
        <v>0</v>
      </c>
      <c r="BQ67" s="23">
        <f t="shared" si="21"/>
        <v>1E-3</v>
      </c>
      <c r="BR67" s="78">
        <f t="shared" si="21"/>
        <v>0</v>
      </c>
    </row>
    <row r="69" spans="1:72" ht="17.399999999999999">
      <c r="A69" s="24"/>
      <c r="B69" s="25" t="s">
        <v>24</v>
      </c>
      <c r="C69" s="26" t="s">
        <v>25</v>
      </c>
      <c r="D69" s="27">
        <f>D52</f>
        <v>90.9</v>
      </c>
      <c r="E69" s="27">
        <f t="shared" ref="E69:BR69" si="23">E52</f>
        <v>96</v>
      </c>
      <c r="F69" s="27">
        <f t="shared" si="23"/>
        <v>91</v>
      </c>
      <c r="G69" s="27">
        <f t="shared" si="23"/>
        <v>816</v>
      </c>
      <c r="H69" s="27">
        <f t="shared" si="23"/>
        <v>1680</v>
      </c>
      <c r="I69" s="27">
        <f t="shared" si="23"/>
        <v>1050</v>
      </c>
      <c r="J69" s="27">
        <f t="shared" si="23"/>
        <v>90.57</v>
      </c>
      <c r="K69" s="27">
        <f t="shared" si="23"/>
        <v>1166.67</v>
      </c>
      <c r="L69" s="27">
        <f t="shared" si="23"/>
        <v>255.2</v>
      </c>
      <c r="M69" s="27">
        <f t="shared" si="23"/>
        <v>833</v>
      </c>
      <c r="N69" s="27">
        <f t="shared" si="23"/>
        <v>126.38</v>
      </c>
      <c r="O69" s="27">
        <f t="shared" si="23"/>
        <v>387.53</v>
      </c>
      <c r="P69" s="27">
        <f t="shared" si="23"/>
        <v>663.16</v>
      </c>
      <c r="Q69" s="27">
        <f t="shared" si="23"/>
        <v>526.66999999999996</v>
      </c>
      <c r="R69" s="27">
        <f t="shared" si="23"/>
        <v>1295</v>
      </c>
      <c r="S69" s="27">
        <f t="shared" si="23"/>
        <v>0</v>
      </c>
      <c r="T69" s="27">
        <f t="shared" si="23"/>
        <v>0</v>
      </c>
      <c r="U69" s="27">
        <f t="shared" si="23"/>
        <v>1012</v>
      </c>
      <c r="V69" s="27">
        <f t="shared" si="23"/>
        <v>470.67</v>
      </c>
      <c r="W69" s="27">
        <f>W52</f>
        <v>348</v>
      </c>
      <c r="X69" s="27">
        <f t="shared" si="23"/>
        <v>9.4</v>
      </c>
      <c r="Y69" s="27">
        <f t="shared" si="23"/>
        <v>266.5</v>
      </c>
      <c r="Z69" s="27">
        <f t="shared" si="23"/>
        <v>367</v>
      </c>
      <c r="AA69" s="27">
        <f t="shared" si="23"/>
        <v>524</v>
      </c>
      <c r="AB69" s="27">
        <f t="shared" si="23"/>
        <v>330</v>
      </c>
      <c r="AC69" s="27">
        <f t="shared" si="23"/>
        <v>299</v>
      </c>
      <c r="AD69" s="27">
        <f t="shared" si="23"/>
        <v>148</v>
      </c>
      <c r="AE69" s="27">
        <f t="shared" si="23"/>
        <v>842</v>
      </c>
      <c r="AF69" s="27"/>
      <c r="AG69" s="27"/>
      <c r="AH69" s="27">
        <f t="shared" si="23"/>
        <v>359</v>
      </c>
      <c r="AI69" s="27"/>
      <c r="AJ69" s="27">
        <f t="shared" si="23"/>
        <v>309.10000000000002</v>
      </c>
      <c r="AK69" s="27">
        <f t="shared" si="23"/>
        <v>94</v>
      </c>
      <c r="AL69" s="27">
        <f t="shared" si="23"/>
        <v>73</v>
      </c>
      <c r="AM69" s="27">
        <f t="shared" si="23"/>
        <v>51.6</v>
      </c>
      <c r="AN69" s="27">
        <f t="shared" si="23"/>
        <v>250</v>
      </c>
      <c r="AO69" s="27">
        <f t="shared" si="23"/>
        <v>272</v>
      </c>
      <c r="AP69" s="27">
        <f t="shared" si="23"/>
        <v>0</v>
      </c>
      <c r="AQ69" s="27">
        <f t="shared" si="23"/>
        <v>425</v>
      </c>
      <c r="AR69" s="27">
        <f t="shared" si="23"/>
        <v>800</v>
      </c>
      <c r="AS69" s="27">
        <f t="shared" si="23"/>
        <v>294.25</v>
      </c>
      <c r="AT69" s="27">
        <f t="shared" si="23"/>
        <v>95</v>
      </c>
      <c r="AU69" s="27">
        <f t="shared" si="23"/>
        <v>87.33</v>
      </c>
      <c r="AV69" s="27">
        <f t="shared" si="23"/>
        <v>73.33</v>
      </c>
      <c r="AW69" s="27">
        <f t="shared" si="23"/>
        <v>80</v>
      </c>
      <c r="AX69" s="27">
        <f t="shared" si="23"/>
        <v>89.29</v>
      </c>
      <c r="AY69" s="27">
        <f t="shared" si="23"/>
        <v>63.75</v>
      </c>
      <c r="AZ69" s="27">
        <f t="shared" si="23"/>
        <v>104.62</v>
      </c>
      <c r="BA69" s="27">
        <f t="shared" si="23"/>
        <v>81.33</v>
      </c>
      <c r="BB69" s="27">
        <f t="shared" si="23"/>
        <v>71.67</v>
      </c>
      <c r="BC69" s="27">
        <f t="shared" si="23"/>
        <v>152.66999999999999</v>
      </c>
      <c r="BD69" s="27">
        <f t="shared" si="23"/>
        <v>378</v>
      </c>
      <c r="BE69" s="27">
        <f t="shared" si="23"/>
        <v>574</v>
      </c>
      <c r="BF69" s="27">
        <f t="shared" si="23"/>
        <v>696</v>
      </c>
      <c r="BG69" s="27">
        <f t="shared" si="23"/>
        <v>324</v>
      </c>
      <c r="BH69" s="27">
        <f t="shared" si="23"/>
        <v>604</v>
      </c>
      <c r="BI69" s="27">
        <f t="shared" si="23"/>
        <v>0</v>
      </c>
      <c r="BJ69" s="27">
        <f t="shared" si="23"/>
        <v>38</v>
      </c>
      <c r="BK69" s="27">
        <f t="shared" si="23"/>
        <v>38</v>
      </c>
      <c r="BL69" s="27">
        <f t="shared" si="23"/>
        <v>33</v>
      </c>
      <c r="BM69" s="27">
        <f t="shared" si="23"/>
        <v>43</v>
      </c>
      <c r="BN69" s="27">
        <f t="shared" si="23"/>
        <v>43</v>
      </c>
      <c r="BO69" s="27">
        <f t="shared" si="23"/>
        <v>306.32</v>
      </c>
      <c r="BP69" s="27">
        <f t="shared" si="23"/>
        <v>190</v>
      </c>
      <c r="BQ69" s="27">
        <f t="shared" si="23"/>
        <v>26</v>
      </c>
      <c r="BR69" s="77">
        <f t="shared" si="23"/>
        <v>0</v>
      </c>
    </row>
    <row r="70" spans="1:72" ht="17.399999999999999">
      <c r="B70" s="20" t="s">
        <v>26</v>
      </c>
      <c r="C70" s="21" t="s">
        <v>25</v>
      </c>
      <c r="D70" s="22">
        <f>D69/1000</f>
        <v>9.0900000000000009E-2</v>
      </c>
      <c r="E70" s="22">
        <f t="shared" ref="E70:BR70" si="24">E69/1000</f>
        <v>9.6000000000000002E-2</v>
      </c>
      <c r="F70" s="22">
        <f t="shared" si="24"/>
        <v>9.0999999999999998E-2</v>
      </c>
      <c r="G70" s="22">
        <f t="shared" si="24"/>
        <v>0.81599999999999995</v>
      </c>
      <c r="H70" s="22">
        <f t="shared" si="24"/>
        <v>1.68</v>
      </c>
      <c r="I70" s="22">
        <f t="shared" si="24"/>
        <v>1.05</v>
      </c>
      <c r="J70" s="22">
        <f t="shared" si="24"/>
        <v>9.0569999999999998E-2</v>
      </c>
      <c r="K70" s="22">
        <f t="shared" si="24"/>
        <v>1.1666700000000001</v>
      </c>
      <c r="L70" s="22">
        <f t="shared" si="24"/>
        <v>0.25519999999999998</v>
      </c>
      <c r="M70" s="22">
        <f t="shared" si="24"/>
        <v>0.83299999999999996</v>
      </c>
      <c r="N70" s="22">
        <f t="shared" si="24"/>
        <v>0.12637999999999999</v>
      </c>
      <c r="O70" s="22">
        <f t="shared" si="24"/>
        <v>0.38752999999999999</v>
      </c>
      <c r="P70" s="22">
        <f t="shared" si="24"/>
        <v>0.66315999999999997</v>
      </c>
      <c r="Q70" s="22">
        <f t="shared" si="24"/>
        <v>0.52666999999999997</v>
      </c>
      <c r="R70" s="22">
        <f t="shared" si="24"/>
        <v>1.2949999999999999</v>
      </c>
      <c r="S70" s="22">
        <f t="shared" si="24"/>
        <v>0</v>
      </c>
      <c r="T70" s="22">
        <f t="shared" si="24"/>
        <v>0</v>
      </c>
      <c r="U70" s="22">
        <f t="shared" si="24"/>
        <v>1.012</v>
      </c>
      <c r="V70" s="22">
        <f t="shared" si="24"/>
        <v>0.47067000000000003</v>
      </c>
      <c r="W70" s="22">
        <f>W69/1000</f>
        <v>0.34799999999999998</v>
      </c>
      <c r="X70" s="22">
        <f t="shared" si="24"/>
        <v>9.4000000000000004E-3</v>
      </c>
      <c r="Y70" s="22">
        <f t="shared" si="24"/>
        <v>0.26650000000000001</v>
      </c>
      <c r="Z70" s="22">
        <f t="shared" si="24"/>
        <v>0.36699999999999999</v>
      </c>
      <c r="AA70" s="22">
        <f t="shared" si="24"/>
        <v>0.52400000000000002</v>
      </c>
      <c r="AB70" s="22">
        <f t="shared" si="24"/>
        <v>0.33</v>
      </c>
      <c r="AC70" s="22">
        <f t="shared" si="24"/>
        <v>0.29899999999999999</v>
      </c>
      <c r="AD70" s="22">
        <f t="shared" si="24"/>
        <v>0.14799999999999999</v>
      </c>
      <c r="AE70" s="22">
        <f t="shared" si="24"/>
        <v>0.84199999999999997</v>
      </c>
      <c r="AF70" s="22"/>
      <c r="AG70" s="22"/>
      <c r="AH70" s="22">
        <f t="shared" si="24"/>
        <v>0.35899999999999999</v>
      </c>
      <c r="AI70" s="22"/>
      <c r="AJ70" s="22">
        <f t="shared" si="24"/>
        <v>0.30910000000000004</v>
      </c>
      <c r="AK70" s="22">
        <f t="shared" si="24"/>
        <v>9.4E-2</v>
      </c>
      <c r="AL70" s="22">
        <f t="shared" si="24"/>
        <v>7.2999999999999995E-2</v>
      </c>
      <c r="AM70" s="22">
        <f t="shared" si="24"/>
        <v>5.16E-2</v>
      </c>
      <c r="AN70" s="22">
        <f t="shared" si="24"/>
        <v>0.25</v>
      </c>
      <c r="AO70" s="22">
        <f t="shared" si="24"/>
        <v>0.27200000000000002</v>
      </c>
      <c r="AP70" s="22">
        <f t="shared" si="24"/>
        <v>0</v>
      </c>
      <c r="AQ70" s="22">
        <f t="shared" si="24"/>
        <v>0.42499999999999999</v>
      </c>
      <c r="AR70" s="22">
        <f t="shared" si="24"/>
        <v>0.8</v>
      </c>
      <c r="AS70" s="22">
        <f t="shared" si="24"/>
        <v>0.29425000000000001</v>
      </c>
      <c r="AT70" s="22">
        <f t="shared" si="24"/>
        <v>9.5000000000000001E-2</v>
      </c>
      <c r="AU70" s="22">
        <f t="shared" si="24"/>
        <v>8.7330000000000005E-2</v>
      </c>
      <c r="AV70" s="22">
        <f t="shared" si="24"/>
        <v>7.3329999999999992E-2</v>
      </c>
      <c r="AW70" s="22">
        <f t="shared" si="24"/>
        <v>0.08</v>
      </c>
      <c r="AX70" s="22">
        <f t="shared" si="24"/>
        <v>8.9290000000000008E-2</v>
      </c>
      <c r="AY70" s="22">
        <f t="shared" si="24"/>
        <v>6.3750000000000001E-2</v>
      </c>
      <c r="AZ70" s="22">
        <f t="shared" si="24"/>
        <v>0.10462</v>
      </c>
      <c r="BA70" s="22">
        <f t="shared" si="24"/>
        <v>8.133E-2</v>
      </c>
      <c r="BB70" s="22">
        <f t="shared" si="24"/>
        <v>7.1669999999999998E-2</v>
      </c>
      <c r="BC70" s="22">
        <f t="shared" si="24"/>
        <v>0.15267</v>
      </c>
      <c r="BD70" s="22">
        <f t="shared" si="24"/>
        <v>0.378</v>
      </c>
      <c r="BE70" s="22">
        <f t="shared" si="24"/>
        <v>0.57399999999999995</v>
      </c>
      <c r="BF70" s="22">
        <f t="shared" si="24"/>
        <v>0.69599999999999995</v>
      </c>
      <c r="BG70" s="22">
        <f t="shared" si="24"/>
        <v>0.32400000000000001</v>
      </c>
      <c r="BH70" s="22">
        <f t="shared" si="24"/>
        <v>0.60399999999999998</v>
      </c>
      <c r="BI70" s="22">
        <f t="shared" si="24"/>
        <v>0</v>
      </c>
      <c r="BJ70" s="22">
        <f t="shared" si="24"/>
        <v>3.7999999999999999E-2</v>
      </c>
      <c r="BK70" s="22">
        <f t="shared" si="24"/>
        <v>3.7999999999999999E-2</v>
      </c>
      <c r="BL70" s="22">
        <f t="shared" si="24"/>
        <v>3.3000000000000002E-2</v>
      </c>
      <c r="BM70" s="22">
        <f t="shared" si="24"/>
        <v>4.2999999999999997E-2</v>
      </c>
      <c r="BN70" s="22">
        <f t="shared" si="24"/>
        <v>4.2999999999999997E-2</v>
      </c>
      <c r="BO70" s="22">
        <f t="shared" si="24"/>
        <v>0.30631999999999998</v>
      </c>
      <c r="BP70" s="22">
        <f t="shared" si="24"/>
        <v>0.19</v>
      </c>
      <c r="BQ70" s="22">
        <f t="shared" si="24"/>
        <v>2.5999999999999999E-2</v>
      </c>
      <c r="BR70" s="77">
        <f t="shared" si="24"/>
        <v>0</v>
      </c>
    </row>
    <row r="71" spans="1:72" ht="17.399999999999999">
      <c r="A71" s="28"/>
      <c r="B71" s="29" t="s">
        <v>27</v>
      </c>
      <c r="C71" s="159"/>
      <c r="D71" s="30">
        <f>D67*D69</f>
        <v>2.7269999999999999</v>
      </c>
      <c r="E71" s="30">
        <f t="shared" ref="E71:BR71" si="25">E67*E69</f>
        <v>0</v>
      </c>
      <c r="F71" s="30">
        <f t="shared" si="25"/>
        <v>0.91</v>
      </c>
      <c r="G71" s="30">
        <f t="shared" si="25"/>
        <v>0</v>
      </c>
      <c r="H71" s="30">
        <f t="shared" si="25"/>
        <v>0</v>
      </c>
      <c r="I71" s="30">
        <f t="shared" si="25"/>
        <v>2.5199999999999996</v>
      </c>
      <c r="J71" s="30">
        <f t="shared" si="25"/>
        <v>11.59296</v>
      </c>
      <c r="K71" s="30">
        <f t="shared" si="25"/>
        <v>8.1666900000000009</v>
      </c>
      <c r="L71" s="30">
        <f t="shared" si="25"/>
        <v>0</v>
      </c>
      <c r="M71" s="30">
        <f t="shared" si="25"/>
        <v>0</v>
      </c>
      <c r="N71" s="30">
        <f t="shared" si="25"/>
        <v>0</v>
      </c>
      <c r="O71" s="30">
        <f t="shared" si="25"/>
        <v>0</v>
      </c>
      <c r="P71" s="30">
        <f t="shared" si="25"/>
        <v>0</v>
      </c>
      <c r="Q71" s="30">
        <f t="shared" si="25"/>
        <v>0</v>
      </c>
      <c r="R71" s="30">
        <f t="shared" si="25"/>
        <v>0</v>
      </c>
      <c r="S71" s="30">
        <f t="shared" si="25"/>
        <v>0</v>
      </c>
      <c r="T71" s="30">
        <f t="shared" si="25"/>
        <v>0</v>
      </c>
      <c r="U71" s="30">
        <f t="shared" si="25"/>
        <v>0</v>
      </c>
      <c r="V71" s="30">
        <f t="shared" si="25"/>
        <v>0</v>
      </c>
      <c r="W71" s="30">
        <f>W67*W69</f>
        <v>0</v>
      </c>
      <c r="X71" s="30">
        <f t="shared" si="25"/>
        <v>9.4</v>
      </c>
      <c r="Y71" s="30">
        <f t="shared" si="25"/>
        <v>0</v>
      </c>
      <c r="Z71" s="30">
        <f t="shared" si="25"/>
        <v>0</v>
      </c>
      <c r="AA71" s="30">
        <f t="shared" si="25"/>
        <v>0</v>
      </c>
      <c r="AB71" s="30">
        <f t="shared" si="25"/>
        <v>0</v>
      </c>
      <c r="AC71" s="30">
        <f t="shared" si="25"/>
        <v>0</v>
      </c>
      <c r="AD71" s="30">
        <f t="shared" si="25"/>
        <v>0</v>
      </c>
      <c r="AE71" s="30">
        <f t="shared" si="25"/>
        <v>0</v>
      </c>
      <c r="AF71" s="30"/>
      <c r="AG71" s="30"/>
      <c r="AH71" s="30">
        <f t="shared" si="25"/>
        <v>0</v>
      </c>
      <c r="AI71" s="30"/>
      <c r="AJ71" s="30">
        <f t="shared" si="25"/>
        <v>0</v>
      </c>
      <c r="AK71" s="30">
        <f t="shared" si="25"/>
        <v>0</v>
      </c>
      <c r="AL71" s="30">
        <f t="shared" si="25"/>
        <v>0</v>
      </c>
      <c r="AM71" s="30">
        <f t="shared" si="25"/>
        <v>0</v>
      </c>
      <c r="AN71" s="30">
        <f t="shared" si="25"/>
        <v>0</v>
      </c>
      <c r="AO71" s="30">
        <f t="shared" si="25"/>
        <v>0</v>
      </c>
      <c r="AP71" s="30">
        <f t="shared" si="25"/>
        <v>0</v>
      </c>
      <c r="AQ71" s="30">
        <f t="shared" si="25"/>
        <v>0</v>
      </c>
      <c r="AR71" s="30">
        <f t="shared" si="25"/>
        <v>0</v>
      </c>
      <c r="AS71" s="30">
        <f t="shared" si="25"/>
        <v>0</v>
      </c>
      <c r="AT71" s="30">
        <f t="shared" si="25"/>
        <v>0</v>
      </c>
      <c r="AU71" s="30">
        <f t="shared" si="25"/>
        <v>0</v>
      </c>
      <c r="AV71" s="30">
        <f t="shared" si="25"/>
        <v>0</v>
      </c>
      <c r="AW71" s="30">
        <f t="shared" si="25"/>
        <v>0</v>
      </c>
      <c r="AX71" s="30">
        <f t="shared" si="25"/>
        <v>0</v>
      </c>
      <c r="AY71" s="30">
        <f t="shared" si="25"/>
        <v>0</v>
      </c>
      <c r="AZ71" s="30">
        <f t="shared" si="25"/>
        <v>0</v>
      </c>
      <c r="BA71" s="30">
        <f t="shared" si="25"/>
        <v>0</v>
      </c>
      <c r="BB71" s="30">
        <f t="shared" si="25"/>
        <v>0</v>
      </c>
      <c r="BC71" s="30">
        <f t="shared" si="25"/>
        <v>0</v>
      </c>
      <c r="BD71" s="30">
        <f t="shared" si="25"/>
        <v>0</v>
      </c>
      <c r="BE71" s="30">
        <f t="shared" si="25"/>
        <v>0</v>
      </c>
      <c r="BF71" s="30">
        <f t="shared" si="25"/>
        <v>0</v>
      </c>
      <c r="BG71" s="30">
        <f t="shared" si="25"/>
        <v>0</v>
      </c>
      <c r="BH71" s="30">
        <f t="shared" si="25"/>
        <v>0</v>
      </c>
      <c r="BI71" s="30">
        <f t="shared" si="25"/>
        <v>0</v>
      </c>
      <c r="BJ71" s="30">
        <f t="shared" si="25"/>
        <v>0</v>
      </c>
      <c r="BK71" s="30">
        <f t="shared" si="25"/>
        <v>0</v>
      </c>
      <c r="BL71" s="30">
        <f t="shared" si="25"/>
        <v>0</v>
      </c>
      <c r="BM71" s="30">
        <f t="shared" si="25"/>
        <v>0</v>
      </c>
      <c r="BN71" s="30">
        <f t="shared" si="25"/>
        <v>0</v>
      </c>
      <c r="BO71" s="30">
        <f t="shared" si="25"/>
        <v>0</v>
      </c>
      <c r="BP71" s="30">
        <f t="shared" si="25"/>
        <v>0</v>
      </c>
      <c r="BQ71" s="30">
        <f t="shared" si="25"/>
        <v>2.6000000000000002E-2</v>
      </c>
      <c r="BR71" s="79">
        <f t="shared" si="25"/>
        <v>0</v>
      </c>
      <c r="BS71" s="31">
        <f>SUM(D71:BQ71)</f>
        <v>35.342650000000006</v>
      </c>
      <c r="BT71" s="32">
        <f>BS71/$C$10</f>
        <v>35.342650000000006</v>
      </c>
    </row>
    <row r="72" spans="1:72" ht="17.399999999999999">
      <c r="A72" s="28"/>
      <c r="B72" s="29" t="s">
        <v>28</v>
      </c>
      <c r="C72" s="159"/>
      <c r="D72" s="30">
        <f>D67*D69</f>
        <v>2.7269999999999999</v>
      </c>
      <c r="E72" s="30">
        <f t="shared" ref="E72:BR72" si="26">E67*E69</f>
        <v>0</v>
      </c>
      <c r="F72" s="30">
        <f t="shared" si="26"/>
        <v>0.91</v>
      </c>
      <c r="G72" s="30">
        <f t="shared" si="26"/>
        <v>0</v>
      </c>
      <c r="H72" s="30">
        <f t="shared" si="26"/>
        <v>0</v>
      </c>
      <c r="I72" s="30">
        <f t="shared" si="26"/>
        <v>2.5199999999999996</v>
      </c>
      <c r="J72" s="30">
        <f t="shared" si="26"/>
        <v>11.59296</v>
      </c>
      <c r="K72" s="30">
        <f t="shared" si="26"/>
        <v>8.1666900000000009</v>
      </c>
      <c r="L72" s="30">
        <f t="shared" si="26"/>
        <v>0</v>
      </c>
      <c r="M72" s="30">
        <f t="shared" si="26"/>
        <v>0</v>
      </c>
      <c r="N72" s="30">
        <f t="shared" si="26"/>
        <v>0</v>
      </c>
      <c r="O72" s="30">
        <f t="shared" si="26"/>
        <v>0</v>
      </c>
      <c r="P72" s="30">
        <f t="shared" si="26"/>
        <v>0</v>
      </c>
      <c r="Q72" s="30">
        <f t="shared" si="26"/>
        <v>0</v>
      </c>
      <c r="R72" s="30">
        <f t="shared" si="26"/>
        <v>0</v>
      </c>
      <c r="S72" s="30">
        <f t="shared" si="26"/>
        <v>0</v>
      </c>
      <c r="T72" s="30">
        <f t="shared" si="26"/>
        <v>0</v>
      </c>
      <c r="U72" s="30">
        <f t="shared" si="26"/>
        <v>0</v>
      </c>
      <c r="V72" s="30">
        <f t="shared" si="26"/>
        <v>0</v>
      </c>
      <c r="W72" s="30">
        <f>W67*W69</f>
        <v>0</v>
      </c>
      <c r="X72" s="30">
        <f t="shared" si="26"/>
        <v>9.4</v>
      </c>
      <c r="Y72" s="30">
        <f t="shared" si="26"/>
        <v>0</v>
      </c>
      <c r="Z72" s="30">
        <f t="shared" si="26"/>
        <v>0</v>
      </c>
      <c r="AA72" s="30">
        <f t="shared" si="26"/>
        <v>0</v>
      </c>
      <c r="AB72" s="30">
        <f t="shared" si="26"/>
        <v>0</v>
      </c>
      <c r="AC72" s="30">
        <f t="shared" si="26"/>
        <v>0</v>
      </c>
      <c r="AD72" s="30">
        <f t="shared" si="26"/>
        <v>0</v>
      </c>
      <c r="AE72" s="30">
        <f t="shared" si="26"/>
        <v>0</v>
      </c>
      <c r="AF72" s="30"/>
      <c r="AG72" s="30"/>
      <c r="AH72" s="30">
        <f t="shared" si="26"/>
        <v>0</v>
      </c>
      <c r="AI72" s="30"/>
      <c r="AJ72" s="30">
        <f t="shared" si="26"/>
        <v>0</v>
      </c>
      <c r="AK72" s="30">
        <f t="shared" si="26"/>
        <v>0</v>
      </c>
      <c r="AL72" s="30">
        <f t="shared" si="26"/>
        <v>0</v>
      </c>
      <c r="AM72" s="30">
        <f t="shared" si="26"/>
        <v>0</v>
      </c>
      <c r="AN72" s="30">
        <f t="shared" si="26"/>
        <v>0</v>
      </c>
      <c r="AO72" s="30">
        <f t="shared" si="26"/>
        <v>0</v>
      </c>
      <c r="AP72" s="30">
        <f t="shared" si="26"/>
        <v>0</v>
      </c>
      <c r="AQ72" s="30">
        <f t="shared" si="26"/>
        <v>0</v>
      </c>
      <c r="AR72" s="30">
        <f t="shared" si="26"/>
        <v>0</v>
      </c>
      <c r="AS72" s="30">
        <f t="shared" si="26"/>
        <v>0</v>
      </c>
      <c r="AT72" s="30">
        <f t="shared" si="26"/>
        <v>0</v>
      </c>
      <c r="AU72" s="30">
        <f t="shared" si="26"/>
        <v>0</v>
      </c>
      <c r="AV72" s="30">
        <f t="shared" si="26"/>
        <v>0</v>
      </c>
      <c r="AW72" s="30">
        <f t="shared" si="26"/>
        <v>0</v>
      </c>
      <c r="AX72" s="30">
        <f t="shared" si="26"/>
        <v>0</v>
      </c>
      <c r="AY72" s="30">
        <f t="shared" si="26"/>
        <v>0</v>
      </c>
      <c r="AZ72" s="30">
        <f t="shared" si="26"/>
        <v>0</v>
      </c>
      <c r="BA72" s="30">
        <f t="shared" si="26"/>
        <v>0</v>
      </c>
      <c r="BB72" s="30">
        <f t="shared" si="26"/>
        <v>0</v>
      </c>
      <c r="BC72" s="30">
        <f t="shared" si="26"/>
        <v>0</v>
      </c>
      <c r="BD72" s="30">
        <f t="shared" si="26"/>
        <v>0</v>
      </c>
      <c r="BE72" s="30">
        <f t="shared" si="26"/>
        <v>0</v>
      </c>
      <c r="BF72" s="30">
        <f t="shared" si="26"/>
        <v>0</v>
      </c>
      <c r="BG72" s="30">
        <f t="shared" si="26"/>
        <v>0</v>
      </c>
      <c r="BH72" s="30">
        <f t="shared" si="26"/>
        <v>0</v>
      </c>
      <c r="BI72" s="30">
        <f t="shared" si="26"/>
        <v>0</v>
      </c>
      <c r="BJ72" s="30">
        <f t="shared" si="26"/>
        <v>0</v>
      </c>
      <c r="BK72" s="30">
        <f t="shared" si="26"/>
        <v>0</v>
      </c>
      <c r="BL72" s="30">
        <f t="shared" si="26"/>
        <v>0</v>
      </c>
      <c r="BM72" s="30">
        <f t="shared" si="26"/>
        <v>0</v>
      </c>
      <c r="BN72" s="30">
        <f t="shared" si="26"/>
        <v>0</v>
      </c>
      <c r="BO72" s="30">
        <f t="shared" si="26"/>
        <v>0</v>
      </c>
      <c r="BP72" s="30">
        <f t="shared" si="26"/>
        <v>0</v>
      </c>
      <c r="BQ72" s="30">
        <f t="shared" si="26"/>
        <v>2.6000000000000002E-2</v>
      </c>
      <c r="BR72" s="79">
        <f t="shared" si="26"/>
        <v>0</v>
      </c>
      <c r="BS72" s="31">
        <f>SUM(D72:BQ72)</f>
        <v>35.342650000000006</v>
      </c>
      <c r="BT72" s="32">
        <f>BS72/$C$10</f>
        <v>35.342650000000006</v>
      </c>
    </row>
    <row r="74" spans="1:72">
      <c r="J74" s="1">
        <v>46</v>
      </c>
      <c r="K74" t="s">
        <v>0</v>
      </c>
      <c r="AD74" t="s">
        <v>75</v>
      </c>
    </row>
    <row r="75" spans="1:72" ht="15" customHeight="1">
      <c r="A75" s="143"/>
      <c r="B75" s="2" t="s">
        <v>1</v>
      </c>
      <c r="C75" s="138" t="s">
        <v>2</v>
      </c>
      <c r="D75" s="160" t="str">
        <f t="shared" ref="D75:BB75" si="27">D59</f>
        <v>Хлеб пшеничный</v>
      </c>
      <c r="E75" s="160" t="str">
        <f t="shared" si="27"/>
        <v>Хлеб ржано-пшеничный</v>
      </c>
      <c r="F75" s="160" t="str">
        <f t="shared" si="27"/>
        <v>Сахар</v>
      </c>
      <c r="G75" s="160" t="str">
        <f t="shared" si="27"/>
        <v>Чай</v>
      </c>
      <c r="H75" s="160" t="str">
        <f t="shared" si="27"/>
        <v>Какао</v>
      </c>
      <c r="I75" s="160" t="str">
        <f t="shared" si="27"/>
        <v>Кофейный напиток</v>
      </c>
      <c r="J75" s="160" t="str">
        <f t="shared" si="27"/>
        <v>Молоко 2,5%</v>
      </c>
      <c r="K75" s="160" t="str">
        <f t="shared" si="27"/>
        <v>Масло сливочное</v>
      </c>
      <c r="L75" s="160" t="str">
        <f t="shared" si="27"/>
        <v>Сметана 15%</v>
      </c>
      <c r="M75" s="160" t="str">
        <f t="shared" si="27"/>
        <v>Молоко сухое</v>
      </c>
      <c r="N75" s="160" t="str">
        <f t="shared" si="27"/>
        <v>Снежок 2,5 %</v>
      </c>
      <c r="O75" s="160" t="str">
        <f t="shared" si="27"/>
        <v>Творог 5%</v>
      </c>
      <c r="P75" s="160" t="str">
        <f t="shared" si="27"/>
        <v>Молоко сгущенное</v>
      </c>
      <c r="Q75" s="160" t="str">
        <f t="shared" si="27"/>
        <v xml:space="preserve">Джем Сава </v>
      </c>
      <c r="R75" s="160" t="str">
        <f t="shared" si="27"/>
        <v>Сыр</v>
      </c>
      <c r="S75" s="160" t="str">
        <f t="shared" si="27"/>
        <v>Зеленый горошек</v>
      </c>
      <c r="T75" s="160" t="str">
        <f t="shared" si="27"/>
        <v>Кукуруза консервирован.</v>
      </c>
      <c r="U75" s="160" t="str">
        <f t="shared" si="27"/>
        <v>Консервы рыбные</v>
      </c>
      <c r="V75" s="160" t="str">
        <f t="shared" si="27"/>
        <v>Огурцы консервирован.</v>
      </c>
      <c r="W75" s="71"/>
      <c r="X75" s="160" t="str">
        <f t="shared" si="27"/>
        <v>Яйцо</v>
      </c>
      <c r="Y75" s="160" t="str">
        <f t="shared" si="27"/>
        <v>Биолакт</v>
      </c>
      <c r="Z75" s="160" t="str">
        <f t="shared" si="27"/>
        <v>Изюм</v>
      </c>
      <c r="AA75" s="160" t="str">
        <f t="shared" si="27"/>
        <v>Курага</v>
      </c>
      <c r="AB75" s="160" t="str">
        <f t="shared" si="27"/>
        <v>Чернослив</v>
      </c>
      <c r="AC75" s="160" t="str">
        <f t="shared" si="27"/>
        <v>Шиповник</v>
      </c>
      <c r="AD75" s="160" t="str">
        <f t="shared" si="27"/>
        <v>Сухофрукты</v>
      </c>
      <c r="AE75" s="160" t="str">
        <f t="shared" si="27"/>
        <v>Ягода свежемороженная</v>
      </c>
      <c r="AF75" s="160" t="str">
        <f t="shared" ref="AF75:AI75" si="28">AF59</f>
        <v>Апельсин</v>
      </c>
      <c r="AG75" s="160" t="str">
        <f t="shared" si="28"/>
        <v xml:space="preserve">Банан   </v>
      </c>
      <c r="AH75" s="160" t="str">
        <f t="shared" si="28"/>
        <v>Лимон</v>
      </c>
      <c r="AI75" s="160" t="str">
        <f t="shared" si="28"/>
        <v>Яблоко</v>
      </c>
      <c r="AJ75" s="160" t="str">
        <f t="shared" si="27"/>
        <v>Кисель</v>
      </c>
      <c r="AK75" s="160" t="str">
        <f t="shared" si="27"/>
        <v xml:space="preserve">Сок </v>
      </c>
      <c r="AL75" s="160" t="str">
        <f t="shared" si="27"/>
        <v>Макаронные изделия</v>
      </c>
      <c r="AM75" s="160" t="str">
        <f t="shared" si="27"/>
        <v>Мука</v>
      </c>
      <c r="AN75" s="160" t="str">
        <f t="shared" si="27"/>
        <v>Дрожжи</v>
      </c>
      <c r="AO75" s="160" t="str">
        <f t="shared" si="27"/>
        <v>Печенье</v>
      </c>
      <c r="AP75" s="160" t="str">
        <f t="shared" si="27"/>
        <v>Пряники</v>
      </c>
      <c r="AQ75" s="160" t="str">
        <f t="shared" si="27"/>
        <v>Вафли</v>
      </c>
      <c r="AR75" s="160" t="str">
        <f t="shared" si="27"/>
        <v>Конфеты</v>
      </c>
      <c r="AS75" s="160" t="str">
        <f t="shared" si="27"/>
        <v>Повидло Сава</v>
      </c>
      <c r="AT75" s="160" t="str">
        <f t="shared" si="27"/>
        <v>Крупа геркулес</v>
      </c>
      <c r="AU75" s="160" t="str">
        <f t="shared" si="27"/>
        <v>Крупа горох</v>
      </c>
      <c r="AV75" s="160" t="str">
        <f t="shared" si="27"/>
        <v>Крупа гречневая</v>
      </c>
      <c r="AW75" s="160" t="str">
        <f t="shared" si="27"/>
        <v>Крупа кукурузная</v>
      </c>
      <c r="AX75" s="160" t="str">
        <f t="shared" si="27"/>
        <v>Крупа манная</v>
      </c>
      <c r="AY75" s="160" t="str">
        <f t="shared" si="27"/>
        <v>Крупа перловая</v>
      </c>
      <c r="AZ75" s="160" t="str">
        <f t="shared" si="27"/>
        <v>Крупа пшеничная</v>
      </c>
      <c r="BA75" s="160" t="str">
        <f t="shared" si="27"/>
        <v>Крупа пшено</v>
      </c>
      <c r="BB75" s="160" t="str">
        <f t="shared" si="27"/>
        <v>Крупа ячневая</v>
      </c>
      <c r="BC75" s="160" t="str">
        <f>BC59</f>
        <v>Рис</v>
      </c>
      <c r="BD75" s="160" t="str">
        <f>BD59</f>
        <v>Цыпленок бройлер</v>
      </c>
      <c r="BE75" s="160" t="str">
        <f>BE59</f>
        <v>Филе куриное</v>
      </c>
      <c r="BF75" s="160" t="str">
        <f>BF59</f>
        <v>Фарш говяжий</v>
      </c>
      <c r="BG75" s="160" t="str">
        <f>BG59</f>
        <v>Печень куриная</v>
      </c>
      <c r="BH75" s="160" t="str">
        <f t="shared" ref="BH75:BR75" si="29">BH59</f>
        <v>Филе минтая</v>
      </c>
      <c r="BI75" s="160" t="str">
        <f t="shared" si="29"/>
        <v>Филе сельди слабосол.</v>
      </c>
      <c r="BJ75" s="160" t="str">
        <f t="shared" si="29"/>
        <v>Картофель</v>
      </c>
      <c r="BK75" s="160" t="str">
        <f t="shared" si="29"/>
        <v>Морковь</v>
      </c>
      <c r="BL75" s="160" t="str">
        <f t="shared" si="29"/>
        <v>Лук</v>
      </c>
      <c r="BM75" s="160" t="str">
        <f t="shared" si="29"/>
        <v>Капуста</v>
      </c>
      <c r="BN75" s="160" t="str">
        <f t="shared" si="29"/>
        <v>Свекла</v>
      </c>
      <c r="BO75" s="160" t="str">
        <f t="shared" si="29"/>
        <v>Томатная паста</v>
      </c>
      <c r="BP75" s="160" t="str">
        <f t="shared" si="29"/>
        <v>Масло растительное</v>
      </c>
      <c r="BQ75" s="160" t="str">
        <f t="shared" si="29"/>
        <v>Соль</v>
      </c>
      <c r="BR75" s="140" t="str">
        <f t="shared" si="29"/>
        <v>Лимонная кислота</v>
      </c>
      <c r="BS75" s="161" t="s">
        <v>3</v>
      </c>
      <c r="BT75" s="162" t="s">
        <v>4</v>
      </c>
    </row>
    <row r="76" spans="1:72" ht="36" customHeight="1">
      <c r="A76" s="144"/>
      <c r="B76" s="3" t="s">
        <v>5</v>
      </c>
      <c r="C76" s="139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71"/>
      <c r="X76" s="160"/>
      <c r="Y76" s="160"/>
      <c r="Z76" s="160"/>
      <c r="AA76" s="160"/>
      <c r="AB76" s="160"/>
      <c r="AC76" s="160"/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N76" s="160"/>
      <c r="AO76" s="160"/>
      <c r="AP76" s="160"/>
      <c r="AQ76" s="160"/>
      <c r="AR76" s="160"/>
      <c r="AS76" s="160"/>
      <c r="AT76" s="160"/>
      <c r="AU76" s="160"/>
      <c r="AV76" s="160"/>
      <c r="AW76" s="160"/>
      <c r="AX76" s="160"/>
      <c r="AY76" s="160"/>
      <c r="AZ76" s="160"/>
      <c r="BA76" s="160"/>
      <c r="BB76" s="160"/>
      <c r="BC76" s="160"/>
      <c r="BD76" s="160"/>
      <c r="BE76" s="160"/>
      <c r="BF76" s="160"/>
      <c r="BG76" s="160"/>
      <c r="BH76" s="160"/>
      <c r="BI76" s="160"/>
      <c r="BJ76" s="160"/>
      <c r="BK76" s="160"/>
      <c r="BL76" s="160"/>
      <c r="BM76" s="160"/>
      <c r="BN76" s="160"/>
      <c r="BO76" s="160"/>
      <c r="BP76" s="160"/>
      <c r="BQ76" s="160"/>
      <c r="BR76" s="140"/>
      <c r="BS76" s="161"/>
      <c r="BT76" s="162"/>
    </row>
    <row r="77" spans="1:72">
      <c r="A77" s="163" t="s">
        <v>10</v>
      </c>
      <c r="B77" s="4" t="str">
        <f t="shared" ref="B77:B83" si="30">B19</f>
        <v>Суп гороховый</v>
      </c>
      <c r="C77" s="148">
        <f>$E$7</f>
        <v>1</v>
      </c>
      <c r="D77" s="4">
        <f t="shared" ref="D77:BR80" si="31">D19</f>
        <v>0</v>
      </c>
      <c r="E77" s="4">
        <f t="shared" si="31"/>
        <v>0</v>
      </c>
      <c r="F77" s="4">
        <f t="shared" si="31"/>
        <v>0</v>
      </c>
      <c r="G77" s="4">
        <f t="shared" si="31"/>
        <v>0</v>
      </c>
      <c r="H77" s="4">
        <f t="shared" si="31"/>
        <v>0</v>
      </c>
      <c r="I77" s="4">
        <f t="shared" si="31"/>
        <v>0</v>
      </c>
      <c r="J77" s="4">
        <f t="shared" si="31"/>
        <v>0</v>
      </c>
      <c r="K77" s="4">
        <f t="shared" si="31"/>
        <v>4.0000000000000001E-3</v>
      </c>
      <c r="L77" s="4">
        <f t="shared" si="31"/>
        <v>0</v>
      </c>
      <c r="M77" s="4">
        <f t="shared" si="31"/>
        <v>0</v>
      </c>
      <c r="N77" s="4">
        <f t="shared" si="31"/>
        <v>0</v>
      </c>
      <c r="O77" s="4">
        <f t="shared" si="31"/>
        <v>0</v>
      </c>
      <c r="P77" s="4">
        <f t="shared" si="31"/>
        <v>0</v>
      </c>
      <c r="Q77" s="4">
        <f t="shared" si="31"/>
        <v>0</v>
      </c>
      <c r="R77" s="4">
        <f t="shared" si="31"/>
        <v>0</v>
      </c>
      <c r="S77" s="4">
        <f t="shared" si="31"/>
        <v>0</v>
      </c>
      <c r="T77" s="4">
        <f t="shared" si="31"/>
        <v>0</v>
      </c>
      <c r="U77" s="4">
        <f t="shared" si="31"/>
        <v>0</v>
      </c>
      <c r="V77" s="4">
        <f t="shared" si="31"/>
        <v>0</v>
      </c>
      <c r="W77" s="4">
        <f t="shared" si="31"/>
        <v>0</v>
      </c>
      <c r="X77" s="4">
        <f t="shared" si="31"/>
        <v>0</v>
      </c>
      <c r="Y77" s="4">
        <f t="shared" si="31"/>
        <v>0</v>
      </c>
      <c r="Z77" s="4">
        <f t="shared" si="31"/>
        <v>0</v>
      </c>
      <c r="AA77" s="4">
        <f t="shared" si="31"/>
        <v>0</v>
      </c>
      <c r="AB77" s="4">
        <f t="shared" si="31"/>
        <v>0</v>
      </c>
      <c r="AC77" s="4">
        <f t="shared" si="31"/>
        <v>0</v>
      </c>
      <c r="AD77" s="4">
        <f t="shared" si="31"/>
        <v>0</v>
      </c>
      <c r="AE77" s="4">
        <f t="shared" si="31"/>
        <v>0</v>
      </c>
      <c r="AF77" s="4">
        <f t="shared" ref="AF77:AI80" si="32">AF19</f>
        <v>0</v>
      </c>
      <c r="AG77" s="4">
        <f t="shared" si="32"/>
        <v>0</v>
      </c>
      <c r="AH77" s="4">
        <f t="shared" si="32"/>
        <v>0</v>
      </c>
      <c r="AI77" s="4">
        <f t="shared" si="32"/>
        <v>0</v>
      </c>
      <c r="AJ77" s="4">
        <f t="shared" si="31"/>
        <v>0</v>
      </c>
      <c r="AK77" s="4">
        <f t="shared" si="31"/>
        <v>0</v>
      </c>
      <c r="AL77" s="4">
        <f t="shared" si="31"/>
        <v>0</v>
      </c>
      <c r="AM77" s="4">
        <f t="shared" si="31"/>
        <v>0</v>
      </c>
      <c r="AN77" s="4">
        <f t="shared" si="31"/>
        <v>0</v>
      </c>
      <c r="AO77" s="4">
        <f t="shared" si="31"/>
        <v>0</v>
      </c>
      <c r="AP77" s="4">
        <f t="shared" si="31"/>
        <v>0</v>
      </c>
      <c r="AQ77" s="4">
        <f t="shared" si="31"/>
        <v>0</v>
      </c>
      <c r="AR77" s="4">
        <f t="shared" si="31"/>
        <v>0</v>
      </c>
      <c r="AS77" s="4">
        <f t="shared" si="31"/>
        <v>0</v>
      </c>
      <c r="AT77" s="4">
        <f t="shared" si="31"/>
        <v>0</v>
      </c>
      <c r="AU77" s="4">
        <f t="shared" si="31"/>
        <v>0.03</v>
      </c>
      <c r="AV77" s="4">
        <f t="shared" si="31"/>
        <v>0</v>
      </c>
      <c r="AW77" s="4">
        <f t="shared" si="31"/>
        <v>0</v>
      </c>
      <c r="AX77" s="4">
        <f t="shared" si="31"/>
        <v>0</v>
      </c>
      <c r="AY77" s="4">
        <f t="shared" si="31"/>
        <v>0</v>
      </c>
      <c r="AZ77" s="4">
        <f t="shared" si="31"/>
        <v>0</v>
      </c>
      <c r="BA77" s="4">
        <f t="shared" si="31"/>
        <v>0</v>
      </c>
      <c r="BB77" s="4">
        <f t="shared" si="31"/>
        <v>0</v>
      </c>
      <c r="BC77" s="4">
        <f t="shared" si="31"/>
        <v>0</v>
      </c>
      <c r="BD77" s="4">
        <f t="shared" si="31"/>
        <v>0.05</v>
      </c>
      <c r="BE77" s="4">
        <f t="shared" si="31"/>
        <v>0</v>
      </c>
      <c r="BF77" s="4">
        <f t="shared" si="31"/>
        <v>0</v>
      </c>
      <c r="BG77" s="4">
        <f t="shared" si="31"/>
        <v>0</v>
      </c>
      <c r="BH77" s="4">
        <f t="shared" si="31"/>
        <v>0</v>
      </c>
      <c r="BI77" s="4">
        <f t="shared" si="31"/>
        <v>0</v>
      </c>
      <c r="BJ77" s="4">
        <f t="shared" si="31"/>
        <v>0.09</v>
      </c>
      <c r="BK77" s="4">
        <f t="shared" si="31"/>
        <v>1.4999999999999999E-2</v>
      </c>
      <c r="BL77" s="4">
        <f t="shared" si="31"/>
        <v>1.4999999999999999E-2</v>
      </c>
      <c r="BM77" s="4">
        <f t="shared" si="31"/>
        <v>0</v>
      </c>
      <c r="BN77" s="4">
        <f t="shared" si="31"/>
        <v>0</v>
      </c>
      <c r="BO77" s="4">
        <f t="shared" si="31"/>
        <v>0</v>
      </c>
      <c r="BP77" s="4">
        <f t="shared" si="31"/>
        <v>2E-3</v>
      </c>
      <c r="BQ77" s="4">
        <f t="shared" si="31"/>
        <v>2E-3</v>
      </c>
      <c r="BR77" s="74">
        <f t="shared" si="31"/>
        <v>0</v>
      </c>
    </row>
    <row r="78" spans="1:72">
      <c r="A78" s="163"/>
      <c r="B78" s="4" t="str">
        <f t="shared" si="30"/>
        <v>Плов с мясом/птицей</v>
      </c>
      <c r="C78" s="149"/>
      <c r="D78" s="4">
        <f t="shared" si="31"/>
        <v>0</v>
      </c>
      <c r="E78" s="4">
        <f t="shared" si="31"/>
        <v>0</v>
      </c>
      <c r="F78" s="4">
        <f t="shared" si="31"/>
        <v>0</v>
      </c>
      <c r="G78" s="4">
        <f t="shared" si="31"/>
        <v>0</v>
      </c>
      <c r="H78" s="4">
        <f t="shared" si="31"/>
        <v>0</v>
      </c>
      <c r="I78" s="4">
        <f t="shared" si="31"/>
        <v>0</v>
      </c>
      <c r="J78" s="4">
        <f t="shared" si="31"/>
        <v>0</v>
      </c>
      <c r="K78" s="4">
        <f t="shared" si="31"/>
        <v>5.0000000000000001E-3</v>
      </c>
      <c r="L78" s="4">
        <f t="shared" si="31"/>
        <v>0</v>
      </c>
      <c r="M78" s="4">
        <f t="shared" si="31"/>
        <v>0</v>
      </c>
      <c r="N78" s="4">
        <f t="shared" si="31"/>
        <v>0</v>
      </c>
      <c r="O78" s="4">
        <f t="shared" si="31"/>
        <v>0</v>
      </c>
      <c r="P78" s="4">
        <f t="shared" si="31"/>
        <v>0</v>
      </c>
      <c r="Q78" s="4">
        <f t="shared" si="31"/>
        <v>0</v>
      </c>
      <c r="R78" s="4">
        <f t="shared" si="31"/>
        <v>0</v>
      </c>
      <c r="S78" s="4">
        <f t="shared" si="31"/>
        <v>0</v>
      </c>
      <c r="T78" s="4">
        <f t="shared" si="31"/>
        <v>0</v>
      </c>
      <c r="U78" s="4">
        <f t="shared" si="31"/>
        <v>0</v>
      </c>
      <c r="V78" s="4">
        <f t="shared" si="31"/>
        <v>0</v>
      </c>
      <c r="W78" s="4">
        <f t="shared" si="31"/>
        <v>0</v>
      </c>
      <c r="X78" s="4">
        <f t="shared" si="31"/>
        <v>0</v>
      </c>
      <c r="Y78" s="4">
        <f t="shared" si="31"/>
        <v>0</v>
      </c>
      <c r="Z78" s="4">
        <f t="shared" si="31"/>
        <v>0</v>
      </c>
      <c r="AA78" s="4">
        <f t="shared" si="31"/>
        <v>0</v>
      </c>
      <c r="AB78" s="4">
        <f t="shared" si="31"/>
        <v>0</v>
      </c>
      <c r="AC78" s="4">
        <f t="shared" si="31"/>
        <v>0</v>
      </c>
      <c r="AD78" s="4">
        <f t="shared" si="31"/>
        <v>0</v>
      </c>
      <c r="AE78" s="4">
        <f t="shared" si="31"/>
        <v>0</v>
      </c>
      <c r="AF78" s="4">
        <f t="shared" si="32"/>
        <v>0</v>
      </c>
      <c r="AG78" s="4">
        <f t="shared" si="32"/>
        <v>0</v>
      </c>
      <c r="AH78" s="4">
        <f t="shared" si="32"/>
        <v>0</v>
      </c>
      <c r="AI78" s="4">
        <f t="shared" si="32"/>
        <v>0</v>
      </c>
      <c r="AJ78" s="4">
        <f t="shared" si="31"/>
        <v>0</v>
      </c>
      <c r="AK78" s="4">
        <f t="shared" si="31"/>
        <v>0</v>
      </c>
      <c r="AL78" s="4">
        <f t="shared" si="31"/>
        <v>0</v>
      </c>
      <c r="AM78" s="4">
        <f t="shared" si="31"/>
        <v>0</v>
      </c>
      <c r="AN78" s="4">
        <f t="shared" si="31"/>
        <v>0</v>
      </c>
      <c r="AO78" s="4">
        <f t="shared" si="31"/>
        <v>0</v>
      </c>
      <c r="AP78" s="4">
        <f t="shared" si="31"/>
        <v>0</v>
      </c>
      <c r="AQ78" s="4">
        <f t="shared" si="31"/>
        <v>0</v>
      </c>
      <c r="AR78" s="4">
        <f t="shared" si="31"/>
        <v>0</v>
      </c>
      <c r="AS78" s="4">
        <f t="shared" si="31"/>
        <v>0</v>
      </c>
      <c r="AT78" s="4">
        <f t="shared" si="31"/>
        <v>0</v>
      </c>
      <c r="AU78" s="4">
        <f t="shared" si="31"/>
        <v>0</v>
      </c>
      <c r="AV78" s="4">
        <f t="shared" si="31"/>
        <v>0</v>
      </c>
      <c r="AW78" s="4">
        <f t="shared" si="31"/>
        <v>0</v>
      </c>
      <c r="AX78" s="4">
        <f t="shared" si="31"/>
        <v>0</v>
      </c>
      <c r="AY78" s="4">
        <f t="shared" si="31"/>
        <v>0</v>
      </c>
      <c r="AZ78" s="4">
        <f t="shared" si="31"/>
        <v>0</v>
      </c>
      <c r="BA78" s="4">
        <f t="shared" si="31"/>
        <v>0</v>
      </c>
      <c r="BB78" s="4">
        <f t="shared" si="31"/>
        <v>0</v>
      </c>
      <c r="BC78" s="4">
        <f t="shared" si="31"/>
        <v>3.5000000000000003E-2</v>
      </c>
      <c r="BD78" s="4">
        <f t="shared" si="31"/>
        <v>5.5E-2</v>
      </c>
      <c r="BE78" s="4">
        <f t="shared" si="31"/>
        <v>0</v>
      </c>
      <c r="BF78" s="4">
        <f t="shared" si="31"/>
        <v>5.4999999999999997E-3</v>
      </c>
      <c r="BG78" s="4">
        <f t="shared" si="31"/>
        <v>0</v>
      </c>
      <c r="BH78" s="4">
        <f t="shared" si="31"/>
        <v>0</v>
      </c>
      <c r="BI78" s="4">
        <f t="shared" si="31"/>
        <v>0</v>
      </c>
      <c r="BJ78" s="4">
        <f t="shared" si="31"/>
        <v>0</v>
      </c>
      <c r="BK78" s="4">
        <f t="shared" si="31"/>
        <v>1.4999999999999999E-2</v>
      </c>
      <c r="BL78" s="4">
        <f t="shared" si="31"/>
        <v>8.0000000000000002E-3</v>
      </c>
      <c r="BM78" s="4">
        <f t="shared" si="31"/>
        <v>0</v>
      </c>
      <c r="BN78" s="4">
        <f t="shared" si="31"/>
        <v>0</v>
      </c>
      <c r="BO78" s="4">
        <f t="shared" si="31"/>
        <v>0</v>
      </c>
      <c r="BP78" s="4">
        <f t="shared" si="31"/>
        <v>2E-3</v>
      </c>
      <c r="BQ78" s="4">
        <f t="shared" si="31"/>
        <v>2E-3</v>
      </c>
      <c r="BR78" s="74">
        <f t="shared" si="31"/>
        <v>0</v>
      </c>
    </row>
    <row r="79" spans="1:72">
      <c r="A79" s="163"/>
      <c r="B79" s="4" t="str">
        <f t="shared" si="30"/>
        <v>Хлеб пшеничный</v>
      </c>
      <c r="C79" s="149"/>
      <c r="D79" s="4">
        <f t="shared" si="31"/>
        <v>0.03</v>
      </c>
      <c r="E79" s="4">
        <f t="shared" si="31"/>
        <v>0</v>
      </c>
      <c r="F79" s="4">
        <f t="shared" si="31"/>
        <v>0</v>
      </c>
      <c r="G79" s="4">
        <f t="shared" si="31"/>
        <v>0</v>
      </c>
      <c r="H79" s="4">
        <f t="shared" si="31"/>
        <v>0</v>
      </c>
      <c r="I79" s="4">
        <f t="shared" si="31"/>
        <v>0</v>
      </c>
      <c r="J79" s="4">
        <f t="shared" si="31"/>
        <v>0</v>
      </c>
      <c r="K79" s="4">
        <f t="shared" si="31"/>
        <v>0</v>
      </c>
      <c r="L79" s="4">
        <f t="shared" si="31"/>
        <v>0</v>
      </c>
      <c r="M79" s="4">
        <f t="shared" si="31"/>
        <v>0</v>
      </c>
      <c r="N79" s="4">
        <f t="shared" si="31"/>
        <v>0</v>
      </c>
      <c r="O79" s="4">
        <f t="shared" si="31"/>
        <v>0</v>
      </c>
      <c r="P79" s="4">
        <f t="shared" si="31"/>
        <v>0</v>
      </c>
      <c r="Q79" s="4">
        <f t="shared" si="31"/>
        <v>0</v>
      </c>
      <c r="R79" s="4">
        <f t="shared" si="31"/>
        <v>0</v>
      </c>
      <c r="S79" s="4">
        <f t="shared" si="31"/>
        <v>0</v>
      </c>
      <c r="T79" s="4">
        <f t="shared" si="31"/>
        <v>0</v>
      </c>
      <c r="U79" s="4">
        <f t="shared" si="31"/>
        <v>0</v>
      </c>
      <c r="V79" s="4">
        <f t="shared" si="31"/>
        <v>0</v>
      </c>
      <c r="W79" s="4">
        <f t="shared" si="31"/>
        <v>0</v>
      </c>
      <c r="X79" s="4">
        <f t="shared" si="31"/>
        <v>0</v>
      </c>
      <c r="Y79" s="4">
        <f t="shared" si="31"/>
        <v>0</v>
      </c>
      <c r="Z79" s="4">
        <f t="shared" si="31"/>
        <v>0</v>
      </c>
      <c r="AA79" s="4">
        <f t="shared" si="31"/>
        <v>0</v>
      </c>
      <c r="AB79" s="4">
        <f t="shared" si="31"/>
        <v>0</v>
      </c>
      <c r="AC79" s="4">
        <f t="shared" si="31"/>
        <v>0</v>
      </c>
      <c r="AD79" s="4">
        <f t="shared" si="31"/>
        <v>0</v>
      </c>
      <c r="AE79" s="4">
        <f t="shared" si="31"/>
        <v>0</v>
      </c>
      <c r="AF79" s="4">
        <f t="shared" si="32"/>
        <v>0</v>
      </c>
      <c r="AG79" s="4">
        <f t="shared" si="32"/>
        <v>0</v>
      </c>
      <c r="AH79" s="4">
        <f t="shared" si="32"/>
        <v>0</v>
      </c>
      <c r="AI79" s="4">
        <f t="shared" si="32"/>
        <v>0</v>
      </c>
      <c r="AJ79" s="4">
        <f t="shared" si="31"/>
        <v>0</v>
      </c>
      <c r="AK79" s="4">
        <f t="shared" si="31"/>
        <v>0</v>
      </c>
      <c r="AL79" s="4">
        <f t="shared" si="31"/>
        <v>0</v>
      </c>
      <c r="AM79" s="4">
        <f t="shared" si="31"/>
        <v>0</v>
      </c>
      <c r="AN79" s="4">
        <f t="shared" si="31"/>
        <v>0</v>
      </c>
      <c r="AO79" s="4">
        <f t="shared" si="31"/>
        <v>0</v>
      </c>
      <c r="AP79" s="4">
        <f t="shared" si="31"/>
        <v>0</v>
      </c>
      <c r="AQ79" s="4">
        <f t="shared" si="31"/>
        <v>0</v>
      </c>
      <c r="AR79" s="4">
        <f t="shared" si="31"/>
        <v>0</v>
      </c>
      <c r="AS79" s="4">
        <f t="shared" si="31"/>
        <v>0</v>
      </c>
      <c r="AT79" s="4">
        <f t="shared" si="31"/>
        <v>0</v>
      </c>
      <c r="AU79" s="4">
        <f t="shared" si="31"/>
        <v>0</v>
      </c>
      <c r="AV79" s="4">
        <f t="shared" si="31"/>
        <v>0</v>
      </c>
      <c r="AW79" s="4">
        <f t="shared" si="31"/>
        <v>0</v>
      </c>
      <c r="AX79" s="4">
        <f t="shared" si="31"/>
        <v>0</v>
      </c>
      <c r="AY79" s="4">
        <f t="shared" si="31"/>
        <v>0</v>
      </c>
      <c r="AZ79" s="4">
        <f t="shared" si="31"/>
        <v>0</v>
      </c>
      <c r="BA79" s="4">
        <f t="shared" si="31"/>
        <v>0</v>
      </c>
      <c r="BB79" s="4">
        <f t="shared" si="31"/>
        <v>0</v>
      </c>
      <c r="BC79" s="4">
        <f t="shared" si="31"/>
        <v>0</v>
      </c>
      <c r="BD79" s="4">
        <f t="shared" si="31"/>
        <v>0</v>
      </c>
      <c r="BE79" s="4">
        <f t="shared" si="31"/>
        <v>0</v>
      </c>
      <c r="BF79" s="4">
        <f t="shared" si="31"/>
        <v>0</v>
      </c>
      <c r="BG79" s="4">
        <f t="shared" si="31"/>
        <v>0</v>
      </c>
      <c r="BH79" s="4">
        <f t="shared" si="31"/>
        <v>0</v>
      </c>
      <c r="BI79" s="4">
        <f t="shared" si="31"/>
        <v>0</v>
      </c>
      <c r="BJ79" s="4">
        <f t="shared" si="31"/>
        <v>0</v>
      </c>
      <c r="BK79" s="4">
        <f t="shared" si="31"/>
        <v>0</v>
      </c>
      <c r="BL79" s="4">
        <f t="shared" si="31"/>
        <v>0</v>
      </c>
      <c r="BM79" s="4">
        <f t="shared" si="31"/>
        <v>0</v>
      </c>
      <c r="BN79" s="4">
        <f t="shared" si="31"/>
        <v>0</v>
      </c>
      <c r="BO79" s="4">
        <f t="shared" si="31"/>
        <v>0</v>
      </c>
      <c r="BP79" s="4">
        <f t="shared" si="31"/>
        <v>0</v>
      </c>
      <c r="BQ79" s="4">
        <f t="shared" si="31"/>
        <v>0</v>
      </c>
      <c r="BR79" s="74">
        <f t="shared" si="31"/>
        <v>0</v>
      </c>
    </row>
    <row r="80" spans="1:72" ht="14.25" customHeight="1">
      <c r="A80" s="163"/>
      <c r="B80" s="4" t="str">
        <f t="shared" si="30"/>
        <v>Хлеб ржано-пшеничный</v>
      </c>
      <c r="C80" s="149"/>
      <c r="D80" s="4">
        <f t="shared" si="31"/>
        <v>0</v>
      </c>
      <c r="E80" s="4">
        <f t="shared" si="31"/>
        <v>0.05</v>
      </c>
      <c r="F80" s="4">
        <f t="shared" si="31"/>
        <v>0</v>
      </c>
      <c r="G80" s="4">
        <f t="shared" si="31"/>
        <v>0</v>
      </c>
      <c r="H80" s="4">
        <f t="shared" si="31"/>
        <v>0</v>
      </c>
      <c r="I80" s="4">
        <f t="shared" si="31"/>
        <v>0</v>
      </c>
      <c r="J80" s="4">
        <f t="shared" si="31"/>
        <v>0</v>
      </c>
      <c r="K80" s="4">
        <f t="shared" si="31"/>
        <v>0</v>
      </c>
      <c r="L80" s="4">
        <f t="shared" si="31"/>
        <v>0</v>
      </c>
      <c r="M80" s="4">
        <f t="shared" si="31"/>
        <v>0</v>
      </c>
      <c r="N80" s="4">
        <f t="shared" si="31"/>
        <v>0</v>
      </c>
      <c r="O80" s="4">
        <f t="shared" si="31"/>
        <v>0</v>
      </c>
      <c r="P80" s="4">
        <f t="shared" si="31"/>
        <v>0</v>
      </c>
      <c r="Q80" s="4">
        <f t="shared" si="31"/>
        <v>0</v>
      </c>
      <c r="R80" s="4">
        <f t="shared" si="31"/>
        <v>0</v>
      </c>
      <c r="S80" s="4">
        <f t="shared" si="31"/>
        <v>0</v>
      </c>
      <c r="T80" s="4">
        <f t="shared" si="31"/>
        <v>0</v>
      </c>
      <c r="U80" s="4">
        <f t="shared" si="31"/>
        <v>0</v>
      </c>
      <c r="V80" s="4">
        <f t="shared" si="31"/>
        <v>0</v>
      </c>
      <c r="W80" s="4">
        <f t="shared" si="31"/>
        <v>0</v>
      </c>
      <c r="X80" s="4">
        <f t="shared" si="31"/>
        <v>0</v>
      </c>
      <c r="Y80" s="4">
        <f t="shared" si="31"/>
        <v>0</v>
      </c>
      <c r="Z80" s="4">
        <f t="shared" si="31"/>
        <v>0</v>
      </c>
      <c r="AA80" s="4">
        <f t="shared" si="31"/>
        <v>0</v>
      </c>
      <c r="AB80" s="4">
        <f t="shared" si="31"/>
        <v>0</v>
      </c>
      <c r="AC80" s="4">
        <f t="shared" si="31"/>
        <v>0</v>
      </c>
      <c r="AD80" s="4">
        <f t="shared" si="31"/>
        <v>0</v>
      </c>
      <c r="AE80" s="4">
        <f t="shared" si="31"/>
        <v>0</v>
      </c>
      <c r="AF80" s="4">
        <f t="shared" si="32"/>
        <v>0</v>
      </c>
      <c r="AG80" s="4">
        <f t="shared" si="32"/>
        <v>0</v>
      </c>
      <c r="AH80" s="4">
        <f t="shared" si="32"/>
        <v>0</v>
      </c>
      <c r="AI80" s="4">
        <f t="shared" si="32"/>
        <v>0</v>
      </c>
      <c r="AJ80" s="4">
        <f t="shared" si="31"/>
        <v>0</v>
      </c>
      <c r="AK80" s="4">
        <f t="shared" si="31"/>
        <v>0</v>
      </c>
      <c r="AL80" s="4">
        <f t="shared" si="31"/>
        <v>0</v>
      </c>
      <c r="AM80" s="4">
        <f t="shared" si="31"/>
        <v>0</v>
      </c>
      <c r="AN80" s="4">
        <f t="shared" si="31"/>
        <v>0</v>
      </c>
      <c r="AO80" s="4">
        <f t="shared" si="31"/>
        <v>0</v>
      </c>
      <c r="AP80" s="4">
        <f t="shared" si="31"/>
        <v>0</v>
      </c>
      <c r="AQ80" s="4">
        <f t="shared" si="31"/>
        <v>0</v>
      </c>
      <c r="AR80" s="4">
        <f t="shared" si="31"/>
        <v>0</v>
      </c>
      <c r="AS80" s="4">
        <f t="shared" si="31"/>
        <v>0</v>
      </c>
      <c r="AT80" s="4">
        <f t="shared" si="31"/>
        <v>0</v>
      </c>
      <c r="AU80" s="4">
        <f t="shared" si="31"/>
        <v>0</v>
      </c>
      <c r="AV80" s="4">
        <f t="shared" si="31"/>
        <v>0</v>
      </c>
      <c r="AW80" s="4">
        <f t="shared" si="31"/>
        <v>0</v>
      </c>
      <c r="AX80" s="4">
        <f t="shared" si="31"/>
        <v>0</v>
      </c>
      <c r="AY80" s="4">
        <f t="shared" si="31"/>
        <v>0</v>
      </c>
      <c r="AZ80" s="4">
        <f t="shared" si="31"/>
        <v>0</v>
      </c>
      <c r="BA80" s="4">
        <f t="shared" si="31"/>
        <v>0</v>
      </c>
      <c r="BB80" s="4">
        <f t="shared" si="31"/>
        <v>0</v>
      </c>
      <c r="BC80" s="4">
        <f t="shared" si="31"/>
        <v>0</v>
      </c>
      <c r="BD80" s="4">
        <f t="shared" si="31"/>
        <v>0</v>
      </c>
      <c r="BE80" s="4">
        <f t="shared" si="31"/>
        <v>0</v>
      </c>
      <c r="BF80" s="4">
        <f t="shared" si="31"/>
        <v>0</v>
      </c>
      <c r="BG80" s="4">
        <f t="shared" si="31"/>
        <v>0</v>
      </c>
      <c r="BH80" s="4">
        <f t="shared" si="31"/>
        <v>0</v>
      </c>
      <c r="BI80" s="4">
        <f t="shared" si="31"/>
        <v>0</v>
      </c>
      <c r="BJ80" s="4">
        <f t="shared" si="31"/>
        <v>0</v>
      </c>
      <c r="BK80" s="4">
        <f t="shared" si="31"/>
        <v>0</v>
      </c>
      <c r="BL80" s="4">
        <f t="shared" si="31"/>
        <v>0</v>
      </c>
      <c r="BM80" s="4">
        <f t="shared" si="31"/>
        <v>0</v>
      </c>
      <c r="BN80" s="4">
        <f t="shared" si="31"/>
        <v>0</v>
      </c>
      <c r="BO80" s="4">
        <f t="shared" si="31"/>
        <v>0</v>
      </c>
      <c r="BP80" s="4">
        <f t="shared" si="31"/>
        <v>0</v>
      </c>
      <c r="BQ80" s="4">
        <f t="shared" si="31"/>
        <v>0</v>
      </c>
      <c r="BR80" s="74">
        <f t="shared" ref="BR80:BR83" si="33">BR22</f>
        <v>0</v>
      </c>
    </row>
    <row r="81" spans="1:72">
      <c r="A81" s="163"/>
      <c r="B81" s="4" t="str">
        <f t="shared" si="30"/>
        <v>Компот из сухофруктов</v>
      </c>
      <c r="C81" s="149"/>
      <c r="D81" s="4">
        <f t="shared" ref="D81:BQ83" si="34">D23</f>
        <v>0</v>
      </c>
      <c r="E81" s="4">
        <f t="shared" si="34"/>
        <v>0</v>
      </c>
      <c r="F81" s="4">
        <f t="shared" si="34"/>
        <v>1.4999999999999999E-2</v>
      </c>
      <c r="G81" s="4">
        <f t="shared" si="34"/>
        <v>0</v>
      </c>
      <c r="H81" s="4">
        <f t="shared" si="34"/>
        <v>0</v>
      </c>
      <c r="I81" s="4">
        <f t="shared" si="34"/>
        <v>0</v>
      </c>
      <c r="J81" s="4">
        <f t="shared" si="34"/>
        <v>0</v>
      </c>
      <c r="K81" s="4">
        <f t="shared" si="34"/>
        <v>0</v>
      </c>
      <c r="L81" s="4">
        <f t="shared" si="34"/>
        <v>0</v>
      </c>
      <c r="M81" s="4">
        <f t="shared" si="34"/>
        <v>0</v>
      </c>
      <c r="N81" s="4">
        <f t="shared" si="34"/>
        <v>0</v>
      </c>
      <c r="O81" s="4">
        <f t="shared" si="34"/>
        <v>0</v>
      </c>
      <c r="P81" s="4">
        <f t="shared" si="34"/>
        <v>0</v>
      </c>
      <c r="Q81" s="4">
        <f t="shared" si="34"/>
        <v>0</v>
      </c>
      <c r="R81" s="4">
        <f t="shared" si="34"/>
        <v>0</v>
      </c>
      <c r="S81" s="4">
        <f t="shared" si="34"/>
        <v>0</v>
      </c>
      <c r="T81" s="4">
        <f t="shared" si="34"/>
        <v>0</v>
      </c>
      <c r="U81" s="4">
        <f t="shared" si="34"/>
        <v>0</v>
      </c>
      <c r="V81" s="4">
        <f t="shared" si="34"/>
        <v>0</v>
      </c>
      <c r="W81" s="4">
        <f t="shared" si="34"/>
        <v>0</v>
      </c>
      <c r="X81" s="4">
        <f t="shared" si="34"/>
        <v>0</v>
      </c>
      <c r="Y81" s="4">
        <f t="shared" si="34"/>
        <v>0</v>
      </c>
      <c r="Z81" s="4">
        <f t="shared" si="34"/>
        <v>0</v>
      </c>
      <c r="AA81" s="4">
        <f t="shared" si="34"/>
        <v>0</v>
      </c>
      <c r="AB81" s="4">
        <f t="shared" si="34"/>
        <v>0</v>
      </c>
      <c r="AC81" s="4">
        <f t="shared" si="34"/>
        <v>0</v>
      </c>
      <c r="AD81" s="4">
        <f t="shared" si="34"/>
        <v>0.02</v>
      </c>
      <c r="AE81" s="4">
        <f t="shared" si="34"/>
        <v>0</v>
      </c>
      <c r="AF81" s="4">
        <f t="shared" ref="AF81:AI81" si="35">AF23</f>
        <v>0</v>
      </c>
      <c r="AG81" s="4">
        <f t="shared" si="35"/>
        <v>0</v>
      </c>
      <c r="AH81" s="4">
        <f t="shared" si="35"/>
        <v>0</v>
      </c>
      <c r="AI81" s="4">
        <f t="shared" si="35"/>
        <v>0</v>
      </c>
      <c r="AJ81" s="4">
        <f t="shared" si="34"/>
        <v>0</v>
      </c>
      <c r="AK81" s="4">
        <f t="shared" si="34"/>
        <v>0</v>
      </c>
      <c r="AL81" s="4">
        <f t="shared" si="34"/>
        <v>0</v>
      </c>
      <c r="AM81" s="4">
        <f t="shared" si="34"/>
        <v>0</v>
      </c>
      <c r="AN81" s="4">
        <f t="shared" si="34"/>
        <v>0</v>
      </c>
      <c r="AO81" s="4">
        <f t="shared" si="34"/>
        <v>0</v>
      </c>
      <c r="AP81" s="4">
        <f t="shared" si="34"/>
        <v>0</v>
      </c>
      <c r="AQ81" s="4">
        <f t="shared" si="34"/>
        <v>0</v>
      </c>
      <c r="AR81" s="4">
        <f t="shared" si="34"/>
        <v>0</v>
      </c>
      <c r="AS81" s="4">
        <f t="shared" si="34"/>
        <v>0</v>
      </c>
      <c r="AT81" s="4">
        <f t="shared" si="34"/>
        <v>0</v>
      </c>
      <c r="AU81" s="4">
        <f t="shared" si="34"/>
        <v>0</v>
      </c>
      <c r="AV81" s="4">
        <f t="shared" si="34"/>
        <v>0</v>
      </c>
      <c r="AW81" s="4">
        <f t="shared" si="34"/>
        <v>0</v>
      </c>
      <c r="AX81" s="4">
        <f t="shared" si="34"/>
        <v>0</v>
      </c>
      <c r="AY81" s="4">
        <f t="shared" si="34"/>
        <v>0</v>
      </c>
      <c r="AZ81" s="4">
        <f t="shared" si="34"/>
        <v>0</v>
      </c>
      <c r="BA81" s="4">
        <f t="shared" si="34"/>
        <v>0</v>
      </c>
      <c r="BB81" s="4">
        <f t="shared" si="34"/>
        <v>0</v>
      </c>
      <c r="BC81" s="4">
        <f t="shared" si="34"/>
        <v>0</v>
      </c>
      <c r="BD81" s="4">
        <f t="shared" si="34"/>
        <v>0</v>
      </c>
      <c r="BE81" s="4">
        <f t="shared" si="34"/>
        <v>0</v>
      </c>
      <c r="BF81" s="4">
        <f t="shared" si="34"/>
        <v>0</v>
      </c>
      <c r="BG81" s="4">
        <f t="shared" si="34"/>
        <v>0</v>
      </c>
      <c r="BH81" s="4">
        <f t="shared" si="34"/>
        <v>0</v>
      </c>
      <c r="BI81" s="4">
        <f t="shared" si="34"/>
        <v>0</v>
      </c>
      <c r="BJ81" s="4">
        <f t="shared" si="34"/>
        <v>0</v>
      </c>
      <c r="BK81" s="4">
        <f t="shared" si="34"/>
        <v>0</v>
      </c>
      <c r="BL81" s="4">
        <f t="shared" si="34"/>
        <v>0</v>
      </c>
      <c r="BM81" s="4">
        <f t="shared" si="34"/>
        <v>0</v>
      </c>
      <c r="BN81" s="4">
        <f t="shared" si="34"/>
        <v>0</v>
      </c>
      <c r="BO81" s="4">
        <f t="shared" si="34"/>
        <v>0</v>
      </c>
      <c r="BP81" s="4">
        <f t="shared" si="34"/>
        <v>0</v>
      </c>
      <c r="BQ81" s="4">
        <f t="shared" si="34"/>
        <v>0</v>
      </c>
      <c r="BR81" s="74">
        <f t="shared" si="33"/>
        <v>5.0000000000000002E-5</v>
      </c>
    </row>
    <row r="82" spans="1:72">
      <c r="A82" s="163"/>
      <c r="B82" s="4">
        <f t="shared" si="30"/>
        <v>0</v>
      </c>
      <c r="C82" s="149"/>
      <c r="D82" s="4">
        <f t="shared" si="34"/>
        <v>0</v>
      </c>
      <c r="E82" s="4">
        <f t="shared" si="34"/>
        <v>0</v>
      </c>
      <c r="F82" s="4">
        <f t="shared" si="34"/>
        <v>0</v>
      </c>
      <c r="G82" s="4">
        <f t="shared" si="34"/>
        <v>0</v>
      </c>
      <c r="H82" s="4">
        <f t="shared" si="34"/>
        <v>0</v>
      </c>
      <c r="I82" s="4">
        <f t="shared" si="34"/>
        <v>0</v>
      </c>
      <c r="J82" s="4">
        <f t="shared" si="34"/>
        <v>0</v>
      </c>
      <c r="K82" s="4">
        <f t="shared" si="34"/>
        <v>0</v>
      </c>
      <c r="L82" s="4">
        <f t="shared" si="34"/>
        <v>0</v>
      </c>
      <c r="M82" s="4">
        <f t="shared" si="34"/>
        <v>0</v>
      </c>
      <c r="N82" s="4">
        <f t="shared" si="34"/>
        <v>0</v>
      </c>
      <c r="O82" s="4">
        <f t="shared" si="34"/>
        <v>0</v>
      </c>
      <c r="P82" s="4">
        <f t="shared" si="34"/>
        <v>0</v>
      </c>
      <c r="Q82" s="4">
        <f t="shared" si="34"/>
        <v>0</v>
      </c>
      <c r="R82" s="4">
        <f t="shared" si="34"/>
        <v>0</v>
      </c>
      <c r="S82" s="4">
        <f t="shared" si="34"/>
        <v>0</v>
      </c>
      <c r="T82" s="4">
        <f t="shared" si="34"/>
        <v>0</v>
      </c>
      <c r="U82" s="4">
        <f t="shared" si="34"/>
        <v>0</v>
      </c>
      <c r="V82" s="4">
        <f t="shared" si="34"/>
        <v>0</v>
      </c>
      <c r="W82" s="4">
        <f t="shared" si="34"/>
        <v>0</v>
      </c>
      <c r="X82" s="4">
        <f t="shared" si="34"/>
        <v>0</v>
      </c>
      <c r="Y82" s="4">
        <f t="shared" si="34"/>
        <v>0</v>
      </c>
      <c r="Z82" s="4">
        <f t="shared" si="34"/>
        <v>0</v>
      </c>
      <c r="AA82" s="4">
        <f t="shared" si="34"/>
        <v>0</v>
      </c>
      <c r="AB82" s="4">
        <f t="shared" si="34"/>
        <v>0</v>
      </c>
      <c r="AC82" s="4">
        <f t="shared" si="34"/>
        <v>0</v>
      </c>
      <c r="AD82" s="4">
        <f t="shared" si="34"/>
        <v>0</v>
      </c>
      <c r="AE82" s="4">
        <f t="shared" si="34"/>
        <v>0</v>
      </c>
      <c r="AF82" s="4">
        <f t="shared" ref="AF82:AI82" si="36">AF24</f>
        <v>0</v>
      </c>
      <c r="AG82" s="4">
        <f t="shared" si="36"/>
        <v>0</v>
      </c>
      <c r="AH82" s="4">
        <f t="shared" si="36"/>
        <v>0</v>
      </c>
      <c r="AI82" s="4">
        <f t="shared" si="36"/>
        <v>0</v>
      </c>
      <c r="AJ82" s="4">
        <f t="shared" si="34"/>
        <v>0</v>
      </c>
      <c r="AK82" s="4">
        <f t="shared" si="34"/>
        <v>0</v>
      </c>
      <c r="AL82" s="4">
        <f t="shared" si="34"/>
        <v>0</v>
      </c>
      <c r="AM82" s="4">
        <f t="shared" si="34"/>
        <v>0</v>
      </c>
      <c r="AN82" s="4">
        <f t="shared" si="34"/>
        <v>0</v>
      </c>
      <c r="AO82" s="4">
        <f t="shared" si="34"/>
        <v>0</v>
      </c>
      <c r="AP82" s="4">
        <f t="shared" si="34"/>
        <v>0</v>
      </c>
      <c r="AQ82" s="4">
        <f t="shared" si="34"/>
        <v>0</v>
      </c>
      <c r="AR82" s="4">
        <f t="shared" si="34"/>
        <v>0</v>
      </c>
      <c r="AS82" s="4">
        <f t="shared" si="34"/>
        <v>0</v>
      </c>
      <c r="AT82" s="4">
        <f t="shared" si="34"/>
        <v>0</v>
      </c>
      <c r="AU82" s="4">
        <f t="shared" si="34"/>
        <v>0</v>
      </c>
      <c r="AV82" s="4">
        <f t="shared" si="34"/>
        <v>0</v>
      </c>
      <c r="AW82" s="4">
        <f t="shared" si="34"/>
        <v>0</v>
      </c>
      <c r="AX82" s="4">
        <f t="shared" si="34"/>
        <v>0</v>
      </c>
      <c r="AY82" s="4">
        <f t="shared" si="34"/>
        <v>0</v>
      </c>
      <c r="AZ82" s="4">
        <f t="shared" si="34"/>
        <v>0</v>
      </c>
      <c r="BA82" s="4">
        <f t="shared" si="34"/>
        <v>0</v>
      </c>
      <c r="BB82" s="4">
        <f t="shared" si="34"/>
        <v>0</v>
      </c>
      <c r="BC82" s="4">
        <f t="shared" si="34"/>
        <v>0</v>
      </c>
      <c r="BD82" s="4">
        <f t="shared" si="34"/>
        <v>0</v>
      </c>
      <c r="BE82" s="4">
        <f t="shared" si="34"/>
        <v>0</v>
      </c>
      <c r="BF82" s="4">
        <f t="shared" si="34"/>
        <v>0</v>
      </c>
      <c r="BG82" s="4">
        <f t="shared" si="34"/>
        <v>0</v>
      </c>
      <c r="BH82" s="4">
        <f t="shared" si="34"/>
        <v>0</v>
      </c>
      <c r="BI82" s="4">
        <f t="shared" si="34"/>
        <v>0</v>
      </c>
      <c r="BJ82" s="4">
        <f t="shared" si="34"/>
        <v>0</v>
      </c>
      <c r="BK82" s="4">
        <f t="shared" si="34"/>
        <v>0</v>
      </c>
      <c r="BL82" s="4">
        <f t="shared" si="34"/>
        <v>0</v>
      </c>
      <c r="BM82" s="4">
        <f t="shared" si="34"/>
        <v>0</v>
      </c>
      <c r="BN82" s="4">
        <f t="shared" si="34"/>
        <v>0</v>
      </c>
      <c r="BO82" s="4">
        <f t="shared" si="34"/>
        <v>0</v>
      </c>
      <c r="BP82" s="4">
        <f t="shared" si="34"/>
        <v>0</v>
      </c>
      <c r="BQ82" s="4">
        <f t="shared" si="34"/>
        <v>0</v>
      </c>
      <c r="BR82" s="74">
        <f t="shared" si="33"/>
        <v>0</v>
      </c>
    </row>
    <row r="83" spans="1:72">
      <c r="A83" s="163"/>
      <c r="B83" s="4">
        <f t="shared" si="30"/>
        <v>0</v>
      </c>
      <c r="C83" s="150"/>
      <c r="D83" s="4">
        <f t="shared" si="34"/>
        <v>0</v>
      </c>
      <c r="E83" s="4">
        <f t="shared" si="34"/>
        <v>0</v>
      </c>
      <c r="F83" s="4">
        <f t="shared" si="34"/>
        <v>0</v>
      </c>
      <c r="G83" s="4">
        <f t="shared" si="34"/>
        <v>0</v>
      </c>
      <c r="H83" s="4">
        <f t="shared" si="34"/>
        <v>0</v>
      </c>
      <c r="I83" s="4">
        <f t="shared" si="34"/>
        <v>0</v>
      </c>
      <c r="J83" s="4">
        <f t="shared" si="34"/>
        <v>0</v>
      </c>
      <c r="K83" s="4">
        <f t="shared" si="34"/>
        <v>0</v>
      </c>
      <c r="L83" s="4">
        <f t="shared" si="34"/>
        <v>0</v>
      </c>
      <c r="M83" s="4">
        <f t="shared" si="34"/>
        <v>0</v>
      </c>
      <c r="N83" s="4">
        <f t="shared" si="34"/>
        <v>0</v>
      </c>
      <c r="O83" s="4">
        <f t="shared" si="34"/>
        <v>0</v>
      </c>
      <c r="P83" s="4">
        <f t="shared" si="34"/>
        <v>0</v>
      </c>
      <c r="Q83" s="4">
        <f t="shared" si="34"/>
        <v>0</v>
      </c>
      <c r="R83" s="4">
        <f t="shared" si="34"/>
        <v>0</v>
      </c>
      <c r="S83" s="4">
        <f t="shared" si="34"/>
        <v>0</v>
      </c>
      <c r="T83" s="4">
        <f t="shared" si="34"/>
        <v>0</v>
      </c>
      <c r="U83" s="4">
        <f t="shared" si="34"/>
        <v>0</v>
      </c>
      <c r="V83" s="4">
        <f t="shared" si="34"/>
        <v>0</v>
      </c>
      <c r="W83" s="4">
        <f t="shared" si="34"/>
        <v>0</v>
      </c>
      <c r="X83" s="4">
        <f t="shared" si="34"/>
        <v>0</v>
      </c>
      <c r="Y83" s="4">
        <f t="shared" si="34"/>
        <v>0</v>
      </c>
      <c r="Z83" s="4">
        <f t="shared" si="34"/>
        <v>0</v>
      </c>
      <c r="AA83" s="4">
        <f t="shared" si="34"/>
        <v>0</v>
      </c>
      <c r="AB83" s="4">
        <f t="shared" si="34"/>
        <v>0</v>
      </c>
      <c r="AC83" s="4">
        <f t="shared" si="34"/>
        <v>0</v>
      </c>
      <c r="AD83" s="4">
        <f t="shared" si="34"/>
        <v>0</v>
      </c>
      <c r="AE83" s="4">
        <f t="shared" si="34"/>
        <v>0</v>
      </c>
      <c r="AF83" s="4">
        <f t="shared" ref="AF83:AI83" si="37">AF25</f>
        <v>0</v>
      </c>
      <c r="AG83" s="4">
        <f t="shared" si="37"/>
        <v>0</v>
      </c>
      <c r="AH83" s="4">
        <f t="shared" si="37"/>
        <v>0</v>
      </c>
      <c r="AI83" s="4">
        <f t="shared" si="37"/>
        <v>0</v>
      </c>
      <c r="AJ83" s="4">
        <f t="shared" si="34"/>
        <v>0</v>
      </c>
      <c r="AK83" s="4">
        <f t="shared" si="34"/>
        <v>0</v>
      </c>
      <c r="AL83" s="4">
        <f t="shared" si="34"/>
        <v>0</v>
      </c>
      <c r="AM83" s="4">
        <f t="shared" si="34"/>
        <v>0</v>
      </c>
      <c r="AN83" s="4">
        <f t="shared" si="34"/>
        <v>0</v>
      </c>
      <c r="AO83" s="4">
        <f t="shared" si="34"/>
        <v>0</v>
      </c>
      <c r="AP83" s="4">
        <f t="shared" si="34"/>
        <v>0</v>
      </c>
      <c r="AQ83" s="4">
        <f t="shared" si="34"/>
        <v>0</v>
      </c>
      <c r="AR83" s="4">
        <f t="shared" si="34"/>
        <v>0</v>
      </c>
      <c r="AS83" s="4">
        <f t="shared" si="34"/>
        <v>0</v>
      </c>
      <c r="AT83" s="4">
        <f t="shared" si="34"/>
        <v>0</v>
      </c>
      <c r="AU83" s="4">
        <f t="shared" si="34"/>
        <v>0</v>
      </c>
      <c r="AV83" s="4">
        <f t="shared" si="34"/>
        <v>0</v>
      </c>
      <c r="AW83" s="4">
        <f t="shared" si="34"/>
        <v>0</v>
      </c>
      <c r="AX83" s="4">
        <f t="shared" si="34"/>
        <v>0</v>
      </c>
      <c r="AY83" s="4">
        <f t="shared" si="34"/>
        <v>0</v>
      </c>
      <c r="AZ83" s="4">
        <f t="shared" si="34"/>
        <v>0</v>
      </c>
      <c r="BA83" s="4">
        <f t="shared" si="34"/>
        <v>0</v>
      </c>
      <c r="BB83" s="4">
        <f t="shared" si="34"/>
        <v>0</v>
      </c>
      <c r="BC83" s="4">
        <f t="shared" si="34"/>
        <v>0</v>
      </c>
      <c r="BD83" s="4">
        <f t="shared" si="34"/>
        <v>0</v>
      </c>
      <c r="BE83" s="4">
        <f t="shared" si="34"/>
        <v>0</v>
      </c>
      <c r="BF83" s="4">
        <f t="shared" si="34"/>
        <v>0</v>
      </c>
      <c r="BG83" s="4">
        <f t="shared" si="34"/>
        <v>0</v>
      </c>
      <c r="BH83" s="4">
        <f t="shared" si="34"/>
        <v>0</v>
      </c>
      <c r="BI83" s="4">
        <f t="shared" si="34"/>
        <v>0</v>
      </c>
      <c r="BJ83" s="4">
        <f t="shared" si="34"/>
        <v>0</v>
      </c>
      <c r="BK83" s="4">
        <f t="shared" si="34"/>
        <v>0</v>
      </c>
      <c r="BL83" s="4">
        <f t="shared" si="34"/>
        <v>0</v>
      </c>
      <c r="BM83" s="4">
        <f t="shared" si="34"/>
        <v>0</v>
      </c>
      <c r="BN83" s="4">
        <f t="shared" si="34"/>
        <v>0</v>
      </c>
      <c r="BO83" s="4">
        <f t="shared" si="34"/>
        <v>0</v>
      </c>
      <c r="BP83" s="4">
        <f t="shared" si="34"/>
        <v>0</v>
      </c>
      <c r="BQ83" s="4">
        <f t="shared" si="34"/>
        <v>0</v>
      </c>
      <c r="BR83" s="74">
        <f t="shared" si="33"/>
        <v>0</v>
      </c>
    </row>
    <row r="84" spans="1:72" ht="17.399999999999999">
      <c r="B84" s="20" t="s">
        <v>22</v>
      </c>
      <c r="C84" s="21"/>
      <c r="D84" s="22">
        <f>SUM(D77:D83)</f>
        <v>0.03</v>
      </c>
      <c r="E84" s="22">
        <f t="shared" ref="E84:BR84" si="38">SUM(E77:E83)</f>
        <v>0.05</v>
      </c>
      <c r="F84" s="22">
        <f t="shared" si="38"/>
        <v>1.4999999999999999E-2</v>
      </c>
      <c r="G84" s="22">
        <f t="shared" si="38"/>
        <v>0</v>
      </c>
      <c r="H84" s="22">
        <f t="shared" si="38"/>
        <v>0</v>
      </c>
      <c r="I84" s="22">
        <f t="shared" si="38"/>
        <v>0</v>
      </c>
      <c r="J84" s="22">
        <f t="shared" si="38"/>
        <v>0</v>
      </c>
      <c r="K84" s="22">
        <f t="shared" si="38"/>
        <v>9.0000000000000011E-3</v>
      </c>
      <c r="L84" s="22">
        <f t="shared" si="38"/>
        <v>0</v>
      </c>
      <c r="M84" s="22">
        <f t="shared" si="38"/>
        <v>0</v>
      </c>
      <c r="N84" s="22">
        <f t="shared" si="38"/>
        <v>0</v>
      </c>
      <c r="O84" s="22">
        <f t="shared" si="38"/>
        <v>0</v>
      </c>
      <c r="P84" s="22">
        <f t="shared" si="38"/>
        <v>0</v>
      </c>
      <c r="Q84" s="22">
        <f t="shared" si="38"/>
        <v>0</v>
      </c>
      <c r="R84" s="22">
        <f t="shared" si="38"/>
        <v>0</v>
      </c>
      <c r="S84" s="22">
        <f t="shared" si="38"/>
        <v>0</v>
      </c>
      <c r="T84" s="22">
        <f t="shared" si="38"/>
        <v>0</v>
      </c>
      <c r="U84" s="22">
        <f t="shared" si="38"/>
        <v>0</v>
      </c>
      <c r="V84" s="22">
        <f t="shared" si="38"/>
        <v>0</v>
      </c>
      <c r="W84" s="22">
        <f>SUM(W77:W83)</f>
        <v>0</v>
      </c>
      <c r="X84" s="22">
        <f t="shared" si="38"/>
        <v>0</v>
      </c>
      <c r="Y84" s="22">
        <f t="shared" si="38"/>
        <v>0</v>
      </c>
      <c r="Z84" s="22">
        <f t="shared" si="38"/>
        <v>0</v>
      </c>
      <c r="AA84" s="22">
        <f t="shared" si="38"/>
        <v>0</v>
      </c>
      <c r="AB84" s="22">
        <f t="shared" si="38"/>
        <v>0</v>
      </c>
      <c r="AC84" s="22">
        <f t="shared" si="38"/>
        <v>0</v>
      </c>
      <c r="AD84" s="22">
        <f t="shared" si="38"/>
        <v>0.02</v>
      </c>
      <c r="AE84" s="22">
        <f t="shared" si="38"/>
        <v>0</v>
      </c>
      <c r="AF84" s="22">
        <f t="shared" ref="AF84:AI84" si="39">SUM(AF77:AF83)</f>
        <v>0</v>
      </c>
      <c r="AG84" s="22">
        <f t="shared" si="39"/>
        <v>0</v>
      </c>
      <c r="AH84" s="22">
        <f t="shared" si="39"/>
        <v>0</v>
      </c>
      <c r="AI84" s="22">
        <f t="shared" si="39"/>
        <v>0</v>
      </c>
      <c r="AJ84" s="22">
        <f t="shared" si="38"/>
        <v>0</v>
      </c>
      <c r="AK84" s="22">
        <f t="shared" si="38"/>
        <v>0</v>
      </c>
      <c r="AL84" s="22">
        <f t="shared" si="38"/>
        <v>0</v>
      </c>
      <c r="AM84" s="22">
        <f t="shared" si="38"/>
        <v>0</v>
      </c>
      <c r="AN84" s="22">
        <f t="shared" si="38"/>
        <v>0</v>
      </c>
      <c r="AO84" s="22">
        <f t="shared" si="38"/>
        <v>0</v>
      </c>
      <c r="AP84" s="22">
        <f t="shared" si="38"/>
        <v>0</v>
      </c>
      <c r="AQ84" s="22">
        <f t="shared" si="38"/>
        <v>0</v>
      </c>
      <c r="AR84" s="22">
        <f t="shared" si="38"/>
        <v>0</v>
      </c>
      <c r="AS84" s="22">
        <f t="shared" si="38"/>
        <v>0</v>
      </c>
      <c r="AT84" s="22">
        <f t="shared" si="38"/>
        <v>0</v>
      </c>
      <c r="AU84" s="22">
        <f t="shared" si="38"/>
        <v>0.03</v>
      </c>
      <c r="AV84" s="22">
        <f t="shared" si="38"/>
        <v>0</v>
      </c>
      <c r="AW84" s="22">
        <f t="shared" si="38"/>
        <v>0</v>
      </c>
      <c r="AX84" s="22">
        <f t="shared" si="38"/>
        <v>0</v>
      </c>
      <c r="AY84" s="22">
        <f t="shared" si="38"/>
        <v>0</v>
      </c>
      <c r="AZ84" s="22">
        <f t="shared" si="38"/>
        <v>0</v>
      </c>
      <c r="BA84" s="22">
        <f t="shared" si="38"/>
        <v>0</v>
      </c>
      <c r="BB84" s="22">
        <f t="shared" si="38"/>
        <v>0</v>
      </c>
      <c r="BC84" s="22">
        <f t="shared" si="38"/>
        <v>3.5000000000000003E-2</v>
      </c>
      <c r="BD84" s="22">
        <f t="shared" si="38"/>
        <v>0.10500000000000001</v>
      </c>
      <c r="BE84" s="22">
        <f t="shared" si="38"/>
        <v>0</v>
      </c>
      <c r="BF84" s="22">
        <f t="shared" si="38"/>
        <v>5.4999999999999997E-3</v>
      </c>
      <c r="BG84" s="22">
        <f t="shared" si="38"/>
        <v>0</v>
      </c>
      <c r="BH84" s="22">
        <f t="shared" si="38"/>
        <v>0</v>
      </c>
      <c r="BI84" s="22">
        <f t="shared" si="38"/>
        <v>0</v>
      </c>
      <c r="BJ84" s="22">
        <f t="shared" si="38"/>
        <v>0.09</v>
      </c>
      <c r="BK84" s="22">
        <f t="shared" si="38"/>
        <v>0.03</v>
      </c>
      <c r="BL84" s="22">
        <f t="shared" si="38"/>
        <v>2.3E-2</v>
      </c>
      <c r="BM84" s="22">
        <f t="shared" si="38"/>
        <v>0</v>
      </c>
      <c r="BN84" s="22">
        <f t="shared" si="38"/>
        <v>0</v>
      </c>
      <c r="BO84" s="22">
        <f t="shared" si="38"/>
        <v>0</v>
      </c>
      <c r="BP84" s="22">
        <f t="shared" si="38"/>
        <v>4.0000000000000001E-3</v>
      </c>
      <c r="BQ84" s="22">
        <f t="shared" si="38"/>
        <v>4.0000000000000001E-3</v>
      </c>
      <c r="BR84" s="77">
        <f t="shared" si="38"/>
        <v>5.0000000000000002E-5</v>
      </c>
    </row>
    <row r="85" spans="1:72" ht="17.399999999999999">
      <c r="B85" s="20" t="s">
        <v>23</v>
      </c>
      <c r="C85" s="21"/>
      <c r="D85" s="23">
        <f t="shared" ref="D85:BR85" si="40">PRODUCT(D84,$E$7)</f>
        <v>0.03</v>
      </c>
      <c r="E85" s="23">
        <f t="shared" si="40"/>
        <v>0.05</v>
      </c>
      <c r="F85" s="23">
        <f t="shared" si="40"/>
        <v>1.4999999999999999E-2</v>
      </c>
      <c r="G85" s="23">
        <f t="shared" si="40"/>
        <v>0</v>
      </c>
      <c r="H85" s="23">
        <f t="shared" si="40"/>
        <v>0</v>
      </c>
      <c r="I85" s="23">
        <f t="shared" si="40"/>
        <v>0</v>
      </c>
      <c r="J85" s="23">
        <f t="shared" si="40"/>
        <v>0</v>
      </c>
      <c r="K85" s="23">
        <f t="shared" si="40"/>
        <v>9.0000000000000011E-3</v>
      </c>
      <c r="L85" s="23">
        <f t="shared" si="40"/>
        <v>0</v>
      </c>
      <c r="M85" s="23">
        <f t="shared" si="40"/>
        <v>0</v>
      </c>
      <c r="N85" s="23">
        <f t="shared" si="40"/>
        <v>0</v>
      </c>
      <c r="O85" s="23">
        <f t="shared" si="40"/>
        <v>0</v>
      </c>
      <c r="P85" s="23">
        <f t="shared" si="40"/>
        <v>0</v>
      </c>
      <c r="Q85" s="23">
        <f t="shared" si="40"/>
        <v>0</v>
      </c>
      <c r="R85" s="23">
        <f t="shared" si="40"/>
        <v>0</v>
      </c>
      <c r="S85" s="23">
        <f t="shared" si="40"/>
        <v>0</v>
      </c>
      <c r="T85" s="23">
        <f t="shared" si="40"/>
        <v>0</v>
      </c>
      <c r="U85" s="23">
        <f t="shared" si="40"/>
        <v>0</v>
      </c>
      <c r="V85" s="23">
        <f t="shared" si="40"/>
        <v>0</v>
      </c>
      <c r="W85" s="23">
        <f>PRODUCT(W84,$E$7)</f>
        <v>0</v>
      </c>
      <c r="X85" s="23">
        <f t="shared" si="40"/>
        <v>0</v>
      </c>
      <c r="Y85" s="23">
        <f t="shared" si="40"/>
        <v>0</v>
      </c>
      <c r="Z85" s="23">
        <f t="shared" si="40"/>
        <v>0</v>
      </c>
      <c r="AA85" s="23">
        <f t="shared" si="40"/>
        <v>0</v>
      </c>
      <c r="AB85" s="23">
        <f t="shared" si="40"/>
        <v>0</v>
      </c>
      <c r="AC85" s="23">
        <f t="shared" si="40"/>
        <v>0</v>
      </c>
      <c r="AD85" s="23">
        <f t="shared" si="40"/>
        <v>0.02</v>
      </c>
      <c r="AE85" s="23">
        <f t="shared" si="40"/>
        <v>0</v>
      </c>
      <c r="AF85" s="23">
        <f t="shared" ref="AF85:AI85" si="41">PRODUCT(AF84,$E$7)</f>
        <v>0</v>
      </c>
      <c r="AG85" s="23">
        <f t="shared" si="41"/>
        <v>0</v>
      </c>
      <c r="AH85" s="23">
        <f t="shared" si="41"/>
        <v>0</v>
      </c>
      <c r="AI85" s="23">
        <f t="shared" si="41"/>
        <v>0</v>
      </c>
      <c r="AJ85" s="23">
        <f t="shared" si="40"/>
        <v>0</v>
      </c>
      <c r="AK85" s="23">
        <f t="shared" si="40"/>
        <v>0</v>
      </c>
      <c r="AL85" s="23">
        <f t="shared" si="40"/>
        <v>0</v>
      </c>
      <c r="AM85" s="23">
        <f t="shared" si="40"/>
        <v>0</v>
      </c>
      <c r="AN85" s="23">
        <f t="shared" si="40"/>
        <v>0</v>
      </c>
      <c r="AO85" s="23">
        <f t="shared" si="40"/>
        <v>0</v>
      </c>
      <c r="AP85" s="23">
        <f t="shared" si="40"/>
        <v>0</v>
      </c>
      <c r="AQ85" s="23">
        <f t="shared" si="40"/>
        <v>0</v>
      </c>
      <c r="AR85" s="23">
        <f t="shared" si="40"/>
        <v>0</v>
      </c>
      <c r="AS85" s="23">
        <f t="shared" si="40"/>
        <v>0</v>
      </c>
      <c r="AT85" s="23">
        <f t="shared" si="40"/>
        <v>0</v>
      </c>
      <c r="AU85" s="23">
        <f t="shared" si="40"/>
        <v>0.03</v>
      </c>
      <c r="AV85" s="23">
        <f t="shared" si="40"/>
        <v>0</v>
      </c>
      <c r="AW85" s="23">
        <f t="shared" si="40"/>
        <v>0</v>
      </c>
      <c r="AX85" s="23">
        <f t="shared" si="40"/>
        <v>0</v>
      </c>
      <c r="AY85" s="23">
        <f t="shared" si="40"/>
        <v>0</v>
      </c>
      <c r="AZ85" s="23">
        <f t="shared" si="40"/>
        <v>0</v>
      </c>
      <c r="BA85" s="23">
        <f t="shared" si="40"/>
        <v>0</v>
      </c>
      <c r="BB85" s="23">
        <f t="shared" si="40"/>
        <v>0</v>
      </c>
      <c r="BC85" s="23">
        <f t="shared" si="40"/>
        <v>3.5000000000000003E-2</v>
      </c>
      <c r="BD85" s="23">
        <f t="shared" si="40"/>
        <v>0.10500000000000001</v>
      </c>
      <c r="BE85" s="23">
        <f t="shared" si="40"/>
        <v>0</v>
      </c>
      <c r="BF85" s="23">
        <f t="shared" si="40"/>
        <v>5.4999999999999997E-3</v>
      </c>
      <c r="BG85" s="23">
        <f t="shared" si="40"/>
        <v>0</v>
      </c>
      <c r="BH85" s="23">
        <f t="shared" si="40"/>
        <v>0</v>
      </c>
      <c r="BI85" s="23">
        <f t="shared" si="40"/>
        <v>0</v>
      </c>
      <c r="BJ85" s="23">
        <f t="shared" si="40"/>
        <v>0.09</v>
      </c>
      <c r="BK85" s="23">
        <f t="shared" si="40"/>
        <v>0.03</v>
      </c>
      <c r="BL85" s="23">
        <f t="shared" si="40"/>
        <v>2.3E-2</v>
      </c>
      <c r="BM85" s="23">
        <f t="shared" si="40"/>
        <v>0</v>
      </c>
      <c r="BN85" s="23">
        <f t="shared" si="40"/>
        <v>0</v>
      </c>
      <c r="BO85" s="23">
        <f t="shared" si="40"/>
        <v>0</v>
      </c>
      <c r="BP85" s="23">
        <f t="shared" si="40"/>
        <v>4.0000000000000001E-3</v>
      </c>
      <c r="BQ85" s="23">
        <f t="shared" si="40"/>
        <v>4.0000000000000001E-3</v>
      </c>
      <c r="BR85" s="78">
        <f t="shared" si="40"/>
        <v>5.0000000000000002E-5</v>
      </c>
    </row>
    <row r="87" spans="1:72" ht="17.399999999999999">
      <c r="A87" s="24"/>
      <c r="B87" s="25" t="s">
        <v>24</v>
      </c>
      <c r="C87" s="26" t="s">
        <v>25</v>
      </c>
      <c r="D87" s="27">
        <f>D69</f>
        <v>90.9</v>
      </c>
      <c r="E87" s="27">
        <f t="shared" ref="E87:BR87" si="42">E69</f>
        <v>96</v>
      </c>
      <c r="F87" s="27">
        <f t="shared" si="42"/>
        <v>91</v>
      </c>
      <c r="G87" s="27">
        <f t="shared" si="42"/>
        <v>816</v>
      </c>
      <c r="H87" s="27">
        <f t="shared" si="42"/>
        <v>1680</v>
      </c>
      <c r="I87" s="27">
        <f t="shared" si="42"/>
        <v>1050</v>
      </c>
      <c r="J87" s="27">
        <f t="shared" si="42"/>
        <v>90.57</v>
      </c>
      <c r="K87" s="27">
        <f t="shared" si="42"/>
        <v>1166.67</v>
      </c>
      <c r="L87" s="27">
        <f t="shared" si="42"/>
        <v>255.2</v>
      </c>
      <c r="M87" s="27">
        <f t="shared" si="42"/>
        <v>833</v>
      </c>
      <c r="N87" s="27">
        <f t="shared" si="42"/>
        <v>126.38</v>
      </c>
      <c r="O87" s="27">
        <f t="shared" si="42"/>
        <v>387.53</v>
      </c>
      <c r="P87" s="27">
        <f t="shared" si="42"/>
        <v>663.16</v>
      </c>
      <c r="Q87" s="27">
        <f t="shared" si="42"/>
        <v>526.66999999999996</v>
      </c>
      <c r="R87" s="27">
        <f t="shared" si="42"/>
        <v>1295</v>
      </c>
      <c r="S87" s="27">
        <f t="shared" si="42"/>
        <v>0</v>
      </c>
      <c r="T87" s="27">
        <f t="shared" si="42"/>
        <v>0</v>
      </c>
      <c r="U87" s="27">
        <f t="shared" si="42"/>
        <v>1012</v>
      </c>
      <c r="V87" s="27">
        <f t="shared" si="42"/>
        <v>470.67</v>
      </c>
      <c r="W87" s="27">
        <f>W69</f>
        <v>348</v>
      </c>
      <c r="X87" s="27">
        <f t="shared" si="42"/>
        <v>9.4</v>
      </c>
      <c r="Y87" s="27">
        <f t="shared" si="42"/>
        <v>266.5</v>
      </c>
      <c r="Z87" s="27">
        <f t="shared" si="42"/>
        <v>367</v>
      </c>
      <c r="AA87" s="27">
        <f t="shared" si="42"/>
        <v>524</v>
      </c>
      <c r="AB87" s="27">
        <f t="shared" si="42"/>
        <v>330</v>
      </c>
      <c r="AC87" s="27">
        <f t="shared" si="42"/>
        <v>299</v>
      </c>
      <c r="AD87" s="27">
        <f t="shared" si="42"/>
        <v>148</v>
      </c>
      <c r="AE87" s="27">
        <f t="shared" si="42"/>
        <v>842</v>
      </c>
      <c r="AF87" s="27"/>
      <c r="AG87" s="27"/>
      <c r="AH87" s="27">
        <f t="shared" si="42"/>
        <v>359</v>
      </c>
      <c r="AI87" s="27"/>
      <c r="AJ87" s="27">
        <f t="shared" si="42"/>
        <v>309.10000000000002</v>
      </c>
      <c r="AK87" s="27">
        <f t="shared" si="42"/>
        <v>94</v>
      </c>
      <c r="AL87" s="27">
        <f t="shared" si="42"/>
        <v>73</v>
      </c>
      <c r="AM87" s="27">
        <f t="shared" si="42"/>
        <v>51.6</v>
      </c>
      <c r="AN87" s="27">
        <f t="shared" si="42"/>
        <v>250</v>
      </c>
      <c r="AO87" s="27">
        <f t="shared" si="42"/>
        <v>272</v>
      </c>
      <c r="AP87" s="27">
        <f t="shared" si="42"/>
        <v>0</v>
      </c>
      <c r="AQ87" s="27">
        <f t="shared" si="42"/>
        <v>425</v>
      </c>
      <c r="AR87" s="27">
        <f t="shared" si="42"/>
        <v>800</v>
      </c>
      <c r="AS87" s="27">
        <f t="shared" si="42"/>
        <v>294.25</v>
      </c>
      <c r="AT87" s="27">
        <f t="shared" si="42"/>
        <v>95</v>
      </c>
      <c r="AU87" s="27">
        <f t="shared" si="42"/>
        <v>87.33</v>
      </c>
      <c r="AV87" s="27">
        <f t="shared" si="42"/>
        <v>73.33</v>
      </c>
      <c r="AW87" s="27">
        <f t="shared" si="42"/>
        <v>80</v>
      </c>
      <c r="AX87" s="27">
        <f t="shared" si="42"/>
        <v>89.29</v>
      </c>
      <c r="AY87" s="27">
        <f t="shared" si="42"/>
        <v>63.75</v>
      </c>
      <c r="AZ87" s="27">
        <f t="shared" si="42"/>
        <v>104.62</v>
      </c>
      <c r="BA87" s="27">
        <f t="shared" si="42"/>
        <v>81.33</v>
      </c>
      <c r="BB87" s="27">
        <f t="shared" si="42"/>
        <v>71.67</v>
      </c>
      <c r="BC87" s="27">
        <f t="shared" si="42"/>
        <v>152.66999999999999</v>
      </c>
      <c r="BD87" s="27">
        <f t="shared" si="42"/>
        <v>378</v>
      </c>
      <c r="BE87" s="27">
        <f t="shared" si="42"/>
        <v>574</v>
      </c>
      <c r="BF87" s="27">
        <f t="shared" si="42"/>
        <v>696</v>
      </c>
      <c r="BG87" s="27">
        <f t="shared" si="42"/>
        <v>324</v>
      </c>
      <c r="BH87" s="27">
        <f t="shared" si="42"/>
        <v>604</v>
      </c>
      <c r="BI87" s="27">
        <f t="shared" si="42"/>
        <v>0</v>
      </c>
      <c r="BJ87" s="27">
        <f t="shared" si="42"/>
        <v>38</v>
      </c>
      <c r="BK87" s="27">
        <f t="shared" si="42"/>
        <v>38</v>
      </c>
      <c r="BL87" s="27">
        <f t="shared" si="42"/>
        <v>33</v>
      </c>
      <c r="BM87" s="27">
        <f t="shared" si="42"/>
        <v>43</v>
      </c>
      <c r="BN87" s="27">
        <f t="shared" si="42"/>
        <v>43</v>
      </c>
      <c r="BO87" s="27">
        <f t="shared" si="42"/>
        <v>306.32</v>
      </c>
      <c r="BP87" s="27">
        <f t="shared" si="42"/>
        <v>190</v>
      </c>
      <c r="BQ87" s="27">
        <f t="shared" si="42"/>
        <v>26</v>
      </c>
      <c r="BR87" s="77">
        <f t="shared" si="42"/>
        <v>0</v>
      </c>
    </row>
    <row r="88" spans="1:72" ht="17.399999999999999">
      <c r="B88" s="20" t="s">
        <v>26</v>
      </c>
      <c r="C88" s="21" t="s">
        <v>25</v>
      </c>
      <c r="D88" s="22">
        <f>D87/1000</f>
        <v>9.0900000000000009E-2</v>
      </c>
      <c r="E88" s="22">
        <f t="shared" ref="E88:BR88" si="43">E87/1000</f>
        <v>9.6000000000000002E-2</v>
      </c>
      <c r="F88" s="22">
        <f t="shared" si="43"/>
        <v>9.0999999999999998E-2</v>
      </c>
      <c r="G88" s="22">
        <f t="shared" si="43"/>
        <v>0.81599999999999995</v>
      </c>
      <c r="H88" s="22">
        <f t="shared" si="43"/>
        <v>1.68</v>
      </c>
      <c r="I88" s="22">
        <f t="shared" si="43"/>
        <v>1.05</v>
      </c>
      <c r="J88" s="22">
        <f t="shared" si="43"/>
        <v>9.0569999999999998E-2</v>
      </c>
      <c r="K88" s="22">
        <f t="shared" si="43"/>
        <v>1.1666700000000001</v>
      </c>
      <c r="L88" s="22">
        <f t="shared" si="43"/>
        <v>0.25519999999999998</v>
      </c>
      <c r="M88" s="22">
        <f t="shared" si="43"/>
        <v>0.83299999999999996</v>
      </c>
      <c r="N88" s="22">
        <f t="shared" si="43"/>
        <v>0.12637999999999999</v>
      </c>
      <c r="O88" s="22">
        <f t="shared" si="43"/>
        <v>0.38752999999999999</v>
      </c>
      <c r="P88" s="22">
        <f t="shared" si="43"/>
        <v>0.66315999999999997</v>
      </c>
      <c r="Q88" s="22">
        <f t="shared" si="43"/>
        <v>0.52666999999999997</v>
      </c>
      <c r="R88" s="22">
        <f t="shared" si="43"/>
        <v>1.2949999999999999</v>
      </c>
      <c r="S88" s="22">
        <f t="shared" si="43"/>
        <v>0</v>
      </c>
      <c r="T88" s="22">
        <f t="shared" si="43"/>
        <v>0</v>
      </c>
      <c r="U88" s="22">
        <f t="shared" si="43"/>
        <v>1.012</v>
      </c>
      <c r="V88" s="22">
        <f t="shared" si="43"/>
        <v>0.47067000000000003</v>
      </c>
      <c r="W88" s="22">
        <f>W87/1000</f>
        <v>0.34799999999999998</v>
      </c>
      <c r="X88" s="22">
        <f t="shared" si="43"/>
        <v>9.4000000000000004E-3</v>
      </c>
      <c r="Y88" s="22">
        <f t="shared" si="43"/>
        <v>0.26650000000000001</v>
      </c>
      <c r="Z88" s="22">
        <f t="shared" si="43"/>
        <v>0.36699999999999999</v>
      </c>
      <c r="AA88" s="22">
        <f t="shared" si="43"/>
        <v>0.52400000000000002</v>
      </c>
      <c r="AB88" s="22">
        <f t="shared" si="43"/>
        <v>0.33</v>
      </c>
      <c r="AC88" s="22">
        <f t="shared" si="43"/>
        <v>0.29899999999999999</v>
      </c>
      <c r="AD88" s="22">
        <f t="shared" si="43"/>
        <v>0.14799999999999999</v>
      </c>
      <c r="AE88" s="22">
        <f t="shared" si="43"/>
        <v>0.84199999999999997</v>
      </c>
      <c r="AF88" s="22">
        <f t="shared" ref="AF88:AI88" si="44">AF87/1000</f>
        <v>0</v>
      </c>
      <c r="AG88" s="22">
        <f t="shared" si="44"/>
        <v>0</v>
      </c>
      <c r="AH88" s="22">
        <f t="shared" si="44"/>
        <v>0.35899999999999999</v>
      </c>
      <c r="AI88" s="22">
        <f t="shared" si="44"/>
        <v>0</v>
      </c>
      <c r="AJ88" s="22">
        <f t="shared" si="43"/>
        <v>0.30910000000000004</v>
      </c>
      <c r="AK88" s="22">
        <f t="shared" si="43"/>
        <v>9.4E-2</v>
      </c>
      <c r="AL88" s="22">
        <f t="shared" si="43"/>
        <v>7.2999999999999995E-2</v>
      </c>
      <c r="AM88" s="22">
        <f t="shared" si="43"/>
        <v>5.16E-2</v>
      </c>
      <c r="AN88" s="22">
        <f t="shared" si="43"/>
        <v>0.25</v>
      </c>
      <c r="AO88" s="22">
        <f t="shared" si="43"/>
        <v>0.27200000000000002</v>
      </c>
      <c r="AP88" s="22">
        <f t="shared" si="43"/>
        <v>0</v>
      </c>
      <c r="AQ88" s="22">
        <f t="shared" si="43"/>
        <v>0.42499999999999999</v>
      </c>
      <c r="AR88" s="22">
        <f t="shared" si="43"/>
        <v>0.8</v>
      </c>
      <c r="AS88" s="22">
        <f t="shared" si="43"/>
        <v>0.29425000000000001</v>
      </c>
      <c r="AT88" s="22">
        <f t="shared" si="43"/>
        <v>9.5000000000000001E-2</v>
      </c>
      <c r="AU88" s="22">
        <f t="shared" si="43"/>
        <v>8.7330000000000005E-2</v>
      </c>
      <c r="AV88" s="22">
        <f t="shared" si="43"/>
        <v>7.3329999999999992E-2</v>
      </c>
      <c r="AW88" s="22">
        <f t="shared" si="43"/>
        <v>0.08</v>
      </c>
      <c r="AX88" s="22">
        <f t="shared" si="43"/>
        <v>8.9290000000000008E-2</v>
      </c>
      <c r="AY88" s="22">
        <f t="shared" si="43"/>
        <v>6.3750000000000001E-2</v>
      </c>
      <c r="AZ88" s="22">
        <f t="shared" si="43"/>
        <v>0.10462</v>
      </c>
      <c r="BA88" s="22">
        <f t="shared" si="43"/>
        <v>8.133E-2</v>
      </c>
      <c r="BB88" s="22">
        <f t="shared" si="43"/>
        <v>7.1669999999999998E-2</v>
      </c>
      <c r="BC88" s="22">
        <f t="shared" si="43"/>
        <v>0.15267</v>
      </c>
      <c r="BD88" s="22">
        <f t="shared" si="43"/>
        <v>0.378</v>
      </c>
      <c r="BE88" s="22">
        <f t="shared" si="43"/>
        <v>0.57399999999999995</v>
      </c>
      <c r="BF88" s="22">
        <f t="shared" si="43"/>
        <v>0.69599999999999995</v>
      </c>
      <c r="BG88" s="22">
        <f t="shared" si="43"/>
        <v>0.32400000000000001</v>
      </c>
      <c r="BH88" s="22">
        <f t="shared" si="43"/>
        <v>0.60399999999999998</v>
      </c>
      <c r="BI88" s="22">
        <f t="shared" si="43"/>
        <v>0</v>
      </c>
      <c r="BJ88" s="22">
        <f t="shared" si="43"/>
        <v>3.7999999999999999E-2</v>
      </c>
      <c r="BK88" s="22">
        <f t="shared" si="43"/>
        <v>3.7999999999999999E-2</v>
      </c>
      <c r="BL88" s="22">
        <f t="shared" si="43"/>
        <v>3.3000000000000002E-2</v>
      </c>
      <c r="BM88" s="22">
        <f t="shared" si="43"/>
        <v>4.2999999999999997E-2</v>
      </c>
      <c r="BN88" s="22">
        <f t="shared" si="43"/>
        <v>4.2999999999999997E-2</v>
      </c>
      <c r="BO88" s="22">
        <f t="shared" si="43"/>
        <v>0.30631999999999998</v>
      </c>
      <c r="BP88" s="22">
        <f t="shared" si="43"/>
        <v>0.19</v>
      </c>
      <c r="BQ88" s="22">
        <f t="shared" si="43"/>
        <v>2.5999999999999999E-2</v>
      </c>
      <c r="BR88" s="77">
        <f t="shared" si="43"/>
        <v>0</v>
      </c>
    </row>
    <row r="89" spans="1:72" ht="17.399999999999999">
      <c r="A89" s="28"/>
      <c r="B89" s="29" t="s">
        <v>27</v>
      </c>
      <c r="C89" s="159"/>
      <c r="D89" s="30">
        <f>D85*D87</f>
        <v>2.7269999999999999</v>
      </c>
      <c r="E89" s="30">
        <f t="shared" ref="E89:BR89" si="45">E85*E87</f>
        <v>4.8000000000000007</v>
      </c>
      <c r="F89" s="30">
        <f t="shared" si="45"/>
        <v>1.365</v>
      </c>
      <c r="G89" s="30">
        <f t="shared" si="45"/>
        <v>0</v>
      </c>
      <c r="H89" s="30">
        <f t="shared" si="45"/>
        <v>0</v>
      </c>
      <c r="I89" s="30">
        <f t="shared" si="45"/>
        <v>0</v>
      </c>
      <c r="J89" s="30">
        <f t="shared" si="45"/>
        <v>0</v>
      </c>
      <c r="K89" s="30">
        <f t="shared" si="45"/>
        <v>10.500030000000002</v>
      </c>
      <c r="L89" s="30">
        <f t="shared" si="45"/>
        <v>0</v>
      </c>
      <c r="M89" s="30">
        <f t="shared" si="45"/>
        <v>0</v>
      </c>
      <c r="N89" s="30">
        <f t="shared" si="45"/>
        <v>0</v>
      </c>
      <c r="O89" s="30">
        <f t="shared" si="45"/>
        <v>0</v>
      </c>
      <c r="P89" s="30">
        <f t="shared" si="45"/>
        <v>0</v>
      </c>
      <c r="Q89" s="30">
        <f t="shared" si="45"/>
        <v>0</v>
      </c>
      <c r="R89" s="30">
        <f t="shared" si="45"/>
        <v>0</v>
      </c>
      <c r="S89" s="30">
        <f t="shared" si="45"/>
        <v>0</v>
      </c>
      <c r="T89" s="30">
        <f t="shared" si="45"/>
        <v>0</v>
      </c>
      <c r="U89" s="30">
        <f t="shared" si="45"/>
        <v>0</v>
      </c>
      <c r="V89" s="30">
        <f t="shared" si="45"/>
        <v>0</v>
      </c>
      <c r="W89" s="30">
        <f>W85*W87</f>
        <v>0</v>
      </c>
      <c r="X89" s="30">
        <f t="shared" si="45"/>
        <v>0</v>
      </c>
      <c r="Y89" s="30">
        <f t="shared" si="45"/>
        <v>0</v>
      </c>
      <c r="Z89" s="30">
        <f t="shared" si="45"/>
        <v>0</v>
      </c>
      <c r="AA89" s="30">
        <f t="shared" si="45"/>
        <v>0</v>
      </c>
      <c r="AB89" s="30">
        <f t="shared" si="45"/>
        <v>0</v>
      </c>
      <c r="AC89" s="30">
        <f t="shared" si="45"/>
        <v>0</v>
      </c>
      <c r="AD89" s="30">
        <f t="shared" si="45"/>
        <v>2.96</v>
      </c>
      <c r="AE89" s="30">
        <f t="shared" si="45"/>
        <v>0</v>
      </c>
      <c r="AF89" s="30">
        <f t="shared" ref="AF89:AI89" si="46">AF85*AF87</f>
        <v>0</v>
      </c>
      <c r="AG89" s="30">
        <f t="shared" si="46"/>
        <v>0</v>
      </c>
      <c r="AH89" s="30">
        <f t="shared" si="46"/>
        <v>0</v>
      </c>
      <c r="AI89" s="30">
        <f t="shared" si="46"/>
        <v>0</v>
      </c>
      <c r="AJ89" s="30">
        <f t="shared" si="45"/>
        <v>0</v>
      </c>
      <c r="AK89" s="30">
        <f t="shared" si="45"/>
        <v>0</v>
      </c>
      <c r="AL89" s="30">
        <f t="shared" si="45"/>
        <v>0</v>
      </c>
      <c r="AM89" s="30">
        <f t="shared" si="45"/>
        <v>0</v>
      </c>
      <c r="AN89" s="30">
        <f t="shared" si="45"/>
        <v>0</v>
      </c>
      <c r="AO89" s="30">
        <f t="shared" si="45"/>
        <v>0</v>
      </c>
      <c r="AP89" s="30">
        <f t="shared" si="45"/>
        <v>0</v>
      </c>
      <c r="AQ89" s="30">
        <f t="shared" si="45"/>
        <v>0</v>
      </c>
      <c r="AR89" s="30">
        <f t="shared" si="45"/>
        <v>0</v>
      </c>
      <c r="AS89" s="30">
        <f t="shared" si="45"/>
        <v>0</v>
      </c>
      <c r="AT89" s="30">
        <f t="shared" si="45"/>
        <v>0</v>
      </c>
      <c r="AU89" s="30">
        <f t="shared" si="45"/>
        <v>2.6198999999999999</v>
      </c>
      <c r="AV89" s="30">
        <f t="shared" si="45"/>
        <v>0</v>
      </c>
      <c r="AW89" s="30">
        <f t="shared" si="45"/>
        <v>0</v>
      </c>
      <c r="AX89" s="30">
        <f t="shared" si="45"/>
        <v>0</v>
      </c>
      <c r="AY89" s="30">
        <f t="shared" si="45"/>
        <v>0</v>
      </c>
      <c r="AZ89" s="30">
        <f t="shared" si="45"/>
        <v>0</v>
      </c>
      <c r="BA89" s="30">
        <f t="shared" si="45"/>
        <v>0</v>
      </c>
      <c r="BB89" s="30">
        <f t="shared" si="45"/>
        <v>0</v>
      </c>
      <c r="BC89" s="30">
        <f t="shared" si="45"/>
        <v>5.3434499999999998</v>
      </c>
      <c r="BD89" s="30">
        <f t="shared" si="45"/>
        <v>39.690000000000005</v>
      </c>
      <c r="BE89" s="30">
        <f t="shared" si="45"/>
        <v>0</v>
      </c>
      <c r="BF89" s="30">
        <f t="shared" si="45"/>
        <v>3.8279999999999998</v>
      </c>
      <c r="BG89" s="30">
        <f t="shared" si="45"/>
        <v>0</v>
      </c>
      <c r="BH89" s="30">
        <f t="shared" si="45"/>
        <v>0</v>
      </c>
      <c r="BI89" s="30">
        <f t="shared" si="45"/>
        <v>0</v>
      </c>
      <c r="BJ89" s="30">
        <f t="shared" si="45"/>
        <v>3.42</v>
      </c>
      <c r="BK89" s="30">
        <f t="shared" si="45"/>
        <v>1.1399999999999999</v>
      </c>
      <c r="BL89" s="30">
        <f t="shared" si="45"/>
        <v>0.75900000000000001</v>
      </c>
      <c r="BM89" s="30">
        <f t="shared" si="45"/>
        <v>0</v>
      </c>
      <c r="BN89" s="30">
        <f t="shared" si="45"/>
        <v>0</v>
      </c>
      <c r="BO89" s="30">
        <f t="shared" si="45"/>
        <v>0</v>
      </c>
      <c r="BP89" s="30">
        <f t="shared" si="45"/>
        <v>0.76</v>
      </c>
      <c r="BQ89" s="30">
        <f t="shared" si="45"/>
        <v>0.10400000000000001</v>
      </c>
      <c r="BR89" s="79">
        <f t="shared" si="45"/>
        <v>0</v>
      </c>
      <c r="BS89" s="31">
        <f>SUM(D89:BQ89)</f>
        <v>80.016380000000026</v>
      </c>
      <c r="BT89" s="32">
        <f>BS89/$C$10</f>
        <v>80.016380000000026</v>
      </c>
    </row>
    <row r="90" spans="1:72" ht="17.399999999999999">
      <c r="A90" s="28"/>
      <c r="B90" s="29" t="s">
        <v>28</v>
      </c>
      <c r="C90" s="159"/>
      <c r="D90" s="30">
        <f>D85*D87</f>
        <v>2.7269999999999999</v>
      </c>
      <c r="E90" s="30">
        <f t="shared" ref="E90:BR90" si="47">E85*E87</f>
        <v>4.8000000000000007</v>
      </c>
      <c r="F90" s="30">
        <f t="shared" si="47"/>
        <v>1.365</v>
      </c>
      <c r="G90" s="30">
        <f t="shared" si="47"/>
        <v>0</v>
      </c>
      <c r="H90" s="30">
        <f t="shared" si="47"/>
        <v>0</v>
      </c>
      <c r="I90" s="30">
        <f t="shared" si="47"/>
        <v>0</v>
      </c>
      <c r="J90" s="30">
        <f t="shared" si="47"/>
        <v>0</v>
      </c>
      <c r="K90" s="30">
        <f t="shared" si="47"/>
        <v>10.500030000000002</v>
      </c>
      <c r="L90" s="30">
        <f t="shared" si="47"/>
        <v>0</v>
      </c>
      <c r="M90" s="30">
        <f t="shared" si="47"/>
        <v>0</v>
      </c>
      <c r="N90" s="30">
        <f t="shared" si="47"/>
        <v>0</v>
      </c>
      <c r="O90" s="30">
        <f t="shared" si="47"/>
        <v>0</v>
      </c>
      <c r="P90" s="30">
        <f t="shared" si="47"/>
        <v>0</v>
      </c>
      <c r="Q90" s="30">
        <f t="shared" si="47"/>
        <v>0</v>
      </c>
      <c r="R90" s="30">
        <f t="shared" si="47"/>
        <v>0</v>
      </c>
      <c r="S90" s="30">
        <f t="shared" si="47"/>
        <v>0</v>
      </c>
      <c r="T90" s="30">
        <f t="shared" si="47"/>
        <v>0</v>
      </c>
      <c r="U90" s="30">
        <f t="shared" si="47"/>
        <v>0</v>
      </c>
      <c r="V90" s="30">
        <f t="shared" si="47"/>
        <v>0</v>
      </c>
      <c r="W90" s="30">
        <f>W85*W87</f>
        <v>0</v>
      </c>
      <c r="X90" s="30">
        <f t="shared" si="47"/>
        <v>0</v>
      </c>
      <c r="Y90" s="30">
        <f t="shared" si="47"/>
        <v>0</v>
      </c>
      <c r="Z90" s="30">
        <f t="shared" si="47"/>
        <v>0</v>
      </c>
      <c r="AA90" s="30">
        <f t="shared" si="47"/>
        <v>0</v>
      </c>
      <c r="AB90" s="30">
        <f t="shared" si="47"/>
        <v>0</v>
      </c>
      <c r="AC90" s="30">
        <f t="shared" si="47"/>
        <v>0</v>
      </c>
      <c r="AD90" s="30">
        <f t="shared" si="47"/>
        <v>2.96</v>
      </c>
      <c r="AE90" s="30">
        <f t="shared" si="47"/>
        <v>0</v>
      </c>
      <c r="AF90" s="30">
        <f t="shared" ref="AF90:AI90" si="48">AF85*AF87</f>
        <v>0</v>
      </c>
      <c r="AG90" s="30">
        <f t="shared" si="48"/>
        <v>0</v>
      </c>
      <c r="AH90" s="30">
        <f t="shared" si="48"/>
        <v>0</v>
      </c>
      <c r="AI90" s="30">
        <f t="shared" si="48"/>
        <v>0</v>
      </c>
      <c r="AJ90" s="30">
        <f t="shared" si="47"/>
        <v>0</v>
      </c>
      <c r="AK90" s="30">
        <f t="shared" si="47"/>
        <v>0</v>
      </c>
      <c r="AL90" s="30">
        <f t="shared" si="47"/>
        <v>0</v>
      </c>
      <c r="AM90" s="30">
        <f t="shared" si="47"/>
        <v>0</v>
      </c>
      <c r="AN90" s="30">
        <f t="shared" si="47"/>
        <v>0</v>
      </c>
      <c r="AO90" s="30">
        <f t="shared" si="47"/>
        <v>0</v>
      </c>
      <c r="AP90" s="30">
        <f t="shared" si="47"/>
        <v>0</v>
      </c>
      <c r="AQ90" s="30">
        <f t="shared" si="47"/>
        <v>0</v>
      </c>
      <c r="AR90" s="30">
        <f t="shared" si="47"/>
        <v>0</v>
      </c>
      <c r="AS90" s="30">
        <f t="shared" si="47"/>
        <v>0</v>
      </c>
      <c r="AT90" s="30">
        <f t="shared" si="47"/>
        <v>0</v>
      </c>
      <c r="AU90" s="30">
        <f t="shared" si="47"/>
        <v>2.6198999999999999</v>
      </c>
      <c r="AV90" s="30">
        <f t="shared" si="47"/>
        <v>0</v>
      </c>
      <c r="AW90" s="30">
        <f t="shared" si="47"/>
        <v>0</v>
      </c>
      <c r="AX90" s="30">
        <f t="shared" si="47"/>
        <v>0</v>
      </c>
      <c r="AY90" s="30">
        <f t="shared" si="47"/>
        <v>0</v>
      </c>
      <c r="AZ90" s="30">
        <f t="shared" si="47"/>
        <v>0</v>
      </c>
      <c r="BA90" s="30">
        <f t="shared" si="47"/>
        <v>0</v>
      </c>
      <c r="BB90" s="30">
        <f t="shared" si="47"/>
        <v>0</v>
      </c>
      <c r="BC90" s="30">
        <f t="shared" si="47"/>
        <v>5.3434499999999998</v>
      </c>
      <c r="BD90" s="30">
        <f t="shared" si="47"/>
        <v>39.690000000000005</v>
      </c>
      <c r="BE90" s="30">
        <f t="shared" si="47"/>
        <v>0</v>
      </c>
      <c r="BF90" s="30">
        <f t="shared" si="47"/>
        <v>3.8279999999999998</v>
      </c>
      <c r="BG90" s="30">
        <f t="shared" si="47"/>
        <v>0</v>
      </c>
      <c r="BH90" s="30">
        <f t="shared" si="47"/>
        <v>0</v>
      </c>
      <c r="BI90" s="30">
        <f t="shared" si="47"/>
        <v>0</v>
      </c>
      <c r="BJ90" s="30">
        <f t="shared" si="47"/>
        <v>3.42</v>
      </c>
      <c r="BK90" s="30">
        <f t="shared" si="47"/>
        <v>1.1399999999999999</v>
      </c>
      <c r="BL90" s="30">
        <f t="shared" si="47"/>
        <v>0.75900000000000001</v>
      </c>
      <c r="BM90" s="30">
        <f t="shared" si="47"/>
        <v>0</v>
      </c>
      <c r="BN90" s="30">
        <f t="shared" si="47"/>
        <v>0</v>
      </c>
      <c r="BO90" s="30">
        <f t="shared" si="47"/>
        <v>0</v>
      </c>
      <c r="BP90" s="30">
        <f t="shared" si="47"/>
        <v>0.76</v>
      </c>
      <c r="BQ90" s="30">
        <f t="shared" si="47"/>
        <v>0.10400000000000001</v>
      </c>
      <c r="BR90" s="79">
        <f t="shared" si="47"/>
        <v>0</v>
      </c>
      <c r="BS90" s="31">
        <f>SUM(D90:BQ90)</f>
        <v>80.016380000000026</v>
      </c>
      <c r="BT90" s="32">
        <f>BS90/$C$10</f>
        <v>80.016380000000026</v>
      </c>
    </row>
    <row r="92" spans="1:72">
      <c r="J92" s="1">
        <v>46</v>
      </c>
      <c r="K92" t="s">
        <v>0</v>
      </c>
      <c r="AD92" t="s">
        <v>75</v>
      </c>
    </row>
    <row r="93" spans="1:72" ht="15" customHeight="1">
      <c r="A93" s="143"/>
      <c r="B93" s="2" t="s">
        <v>1</v>
      </c>
      <c r="C93" s="138" t="s">
        <v>2</v>
      </c>
      <c r="D93" s="160" t="str">
        <f t="shared" ref="D93:BE93" si="49">D59</f>
        <v>Хлеб пшеничный</v>
      </c>
      <c r="E93" s="160" t="str">
        <f t="shared" si="49"/>
        <v>Хлеб ржано-пшеничный</v>
      </c>
      <c r="F93" s="160" t="str">
        <f t="shared" si="49"/>
        <v>Сахар</v>
      </c>
      <c r="G93" s="160" t="str">
        <f t="shared" si="49"/>
        <v>Чай</v>
      </c>
      <c r="H93" s="160" t="str">
        <f t="shared" si="49"/>
        <v>Какао</v>
      </c>
      <c r="I93" s="160" t="str">
        <f t="shared" si="49"/>
        <v>Кофейный напиток</v>
      </c>
      <c r="J93" s="160" t="str">
        <f t="shared" si="49"/>
        <v>Молоко 2,5%</v>
      </c>
      <c r="K93" s="160" t="str">
        <f t="shared" si="49"/>
        <v>Масло сливочное</v>
      </c>
      <c r="L93" s="160" t="str">
        <f t="shared" si="49"/>
        <v>Сметана 15%</v>
      </c>
      <c r="M93" s="160" t="str">
        <f t="shared" si="49"/>
        <v>Молоко сухое</v>
      </c>
      <c r="N93" s="160" t="str">
        <f t="shared" si="49"/>
        <v>Снежок 2,5 %</v>
      </c>
      <c r="O93" s="160" t="str">
        <f t="shared" si="49"/>
        <v>Творог 5%</v>
      </c>
      <c r="P93" s="160" t="str">
        <f t="shared" si="49"/>
        <v>Молоко сгущенное</v>
      </c>
      <c r="Q93" s="160" t="str">
        <f t="shared" si="49"/>
        <v xml:space="preserve">Джем Сава </v>
      </c>
      <c r="R93" s="160" t="str">
        <f t="shared" si="49"/>
        <v>Сыр</v>
      </c>
      <c r="S93" s="160" t="str">
        <f t="shared" si="49"/>
        <v>Зеленый горошек</v>
      </c>
      <c r="T93" s="160" t="str">
        <f t="shared" si="49"/>
        <v>Кукуруза консервирован.</v>
      </c>
      <c r="U93" s="160" t="str">
        <f t="shared" si="49"/>
        <v>Консервы рыбные</v>
      </c>
      <c r="V93" s="160" t="str">
        <f t="shared" si="49"/>
        <v>Огурцы консервирован.</v>
      </c>
      <c r="W93" s="71"/>
      <c r="X93" s="160" t="str">
        <f t="shared" si="49"/>
        <v>Яйцо</v>
      </c>
      <c r="Y93" s="160" t="str">
        <f t="shared" si="49"/>
        <v>Биолакт</v>
      </c>
      <c r="Z93" s="160" t="str">
        <f t="shared" si="49"/>
        <v>Изюм</v>
      </c>
      <c r="AA93" s="160" t="str">
        <f t="shared" si="49"/>
        <v>Курага</v>
      </c>
      <c r="AB93" s="160" t="str">
        <f t="shared" si="49"/>
        <v>Чернослив</v>
      </c>
      <c r="AC93" s="160" t="str">
        <f t="shared" si="49"/>
        <v>Шиповник</v>
      </c>
      <c r="AD93" s="160" t="str">
        <f t="shared" si="49"/>
        <v>Сухофрукты</v>
      </c>
      <c r="AE93" s="160" t="str">
        <f t="shared" si="49"/>
        <v>Ягода свежемороженная</v>
      </c>
      <c r="AF93" s="160" t="str">
        <f t="shared" ref="AF93:AI93" si="50">AF59</f>
        <v>Апельсин</v>
      </c>
      <c r="AG93" s="160" t="str">
        <f t="shared" si="50"/>
        <v xml:space="preserve">Банан   </v>
      </c>
      <c r="AH93" s="160" t="str">
        <f t="shared" si="50"/>
        <v>Лимон</v>
      </c>
      <c r="AI93" s="160" t="str">
        <f t="shared" si="50"/>
        <v>Яблоко</v>
      </c>
      <c r="AJ93" s="160" t="str">
        <f t="shared" si="49"/>
        <v>Кисель</v>
      </c>
      <c r="AK93" s="160" t="str">
        <f t="shared" si="49"/>
        <v xml:space="preserve">Сок </v>
      </c>
      <c r="AL93" s="160" t="str">
        <f t="shared" si="49"/>
        <v>Макаронные изделия</v>
      </c>
      <c r="AM93" s="160" t="str">
        <f t="shared" si="49"/>
        <v>Мука</v>
      </c>
      <c r="AN93" s="160" t="str">
        <f t="shared" si="49"/>
        <v>Дрожжи</v>
      </c>
      <c r="AO93" s="160" t="str">
        <f t="shared" si="49"/>
        <v>Печенье</v>
      </c>
      <c r="AP93" s="160" t="str">
        <f t="shared" si="49"/>
        <v>Пряники</v>
      </c>
      <c r="AQ93" s="160" t="str">
        <f t="shared" si="49"/>
        <v>Вафли</v>
      </c>
      <c r="AR93" s="160" t="str">
        <f t="shared" si="49"/>
        <v>Конфеты</v>
      </c>
      <c r="AS93" s="160" t="str">
        <f t="shared" si="49"/>
        <v>Повидло Сава</v>
      </c>
      <c r="AT93" s="160" t="str">
        <f t="shared" si="49"/>
        <v>Крупа геркулес</v>
      </c>
      <c r="AU93" s="160" t="str">
        <f t="shared" si="49"/>
        <v>Крупа горох</v>
      </c>
      <c r="AV93" s="160" t="str">
        <f t="shared" si="49"/>
        <v>Крупа гречневая</v>
      </c>
      <c r="AW93" s="160" t="str">
        <f t="shared" si="49"/>
        <v>Крупа кукурузная</v>
      </c>
      <c r="AX93" s="160" t="str">
        <f t="shared" si="49"/>
        <v>Крупа манная</v>
      </c>
      <c r="AY93" s="160" t="str">
        <f t="shared" si="49"/>
        <v>Крупа перловая</v>
      </c>
      <c r="AZ93" s="160" t="str">
        <f t="shared" si="49"/>
        <v>Крупа пшеничная</v>
      </c>
      <c r="BA93" s="160" t="str">
        <f t="shared" si="49"/>
        <v>Крупа пшено</v>
      </c>
      <c r="BB93" s="160" t="str">
        <f t="shared" si="49"/>
        <v>Крупа ячневая</v>
      </c>
      <c r="BC93" s="160" t="str">
        <f t="shared" si="49"/>
        <v>Рис</v>
      </c>
      <c r="BD93" s="160" t="str">
        <f t="shared" si="49"/>
        <v>Цыпленок бройлер</v>
      </c>
      <c r="BE93" s="160" t="str">
        <f t="shared" si="49"/>
        <v>Филе куриное</v>
      </c>
      <c r="BF93" s="160" t="str">
        <f>BF59</f>
        <v>Фарш говяжий</v>
      </c>
      <c r="BG93" s="160" t="str">
        <f>BG59</f>
        <v>Печень куриная</v>
      </c>
      <c r="BH93" s="160" t="str">
        <f t="shared" ref="BH93:BR93" si="51">BH59</f>
        <v>Филе минтая</v>
      </c>
      <c r="BI93" s="160" t="str">
        <f t="shared" si="51"/>
        <v>Филе сельди слабосол.</v>
      </c>
      <c r="BJ93" s="160" t="str">
        <f t="shared" si="51"/>
        <v>Картофель</v>
      </c>
      <c r="BK93" s="160" t="str">
        <f t="shared" si="51"/>
        <v>Морковь</v>
      </c>
      <c r="BL93" s="160" t="str">
        <f t="shared" si="51"/>
        <v>Лук</v>
      </c>
      <c r="BM93" s="160" t="str">
        <f t="shared" si="51"/>
        <v>Капуста</v>
      </c>
      <c r="BN93" s="160" t="str">
        <f t="shared" si="51"/>
        <v>Свекла</v>
      </c>
      <c r="BO93" s="160" t="str">
        <f t="shared" si="51"/>
        <v>Томатная паста</v>
      </c>
      <c r="BP93" s="160" t="str">
        <f t="shared" si="51"/>
        <v>Масло растительное</v>
      </c>
      <c r="BQ93" s="160" t="str">
        <f t="shared" si="51"/>
        <v>Соль</v>
      </c>
      <c r="BR93" s="140" t="str">
        <f t="shared" si="51"/>
        <v>Лимонная кислота</v>
      </c>
      <c r="BS93" s="161" t="s">
        <v>3</v>
      </c>
      <c r="BT93" s="162" t="s">
        <v>4</v>
      </c>
    </row>
    <row r="94" spans="1:72" ht="36" customHeight="1">
      <c r="A94" s="144"/>
      <c r="B94" s="3" t="s">
        <v>5</v>
      </c>
      <c r="C94" s="139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71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  <c r="AM94" s="160"/>
      <c r="AN94" s="160"/>
      <c r="AO94" s="160"/>
      <c r="AP94" s="160"/>
      <c r="AQ94" s="160"/>
      <c r="AR94" s="160"/>
      <c r="AS94" s="160"/>
      <c r="AT94" s="160"/>
      <c r="AU94" s="160"/>
      <c r="AV94" s="160"/>
      <c r="AW94" s="160"/>
      <c r="AX94" s="160"/>
      <c r="AY94" s="160"/>
      <c r="AZ94" s="160"/>
      <c r="BA94" s="160"/>
      <c r="BB94" s="160"/>
      <c r="BC94" s="160"/>
      <c r="BD94" s="160"/>
      <c r="BE94" s="160"/>
      <c r="BF94" s="160"/>
      <c r="BG94" s="160"/>
      <c r="BH94" s="160"/>
      <c r="BI94" s="160"/>
      <c r="BJ94" s="160"/>
      <c r="BK94" s="160"/>
      <c r="BL94" s="160"/>
      <c r="BM94" s="160"/>
      <c r="BN94" s="160"/>
      <c r="BO94" s="160"/>
      <c r="BP94" s="160"/>
      <c r="BQ94" s="160"/>
      <c r="BR94" s="140"/>
      <c r="BS94" s="161"/>
      <c r="BT94" s="162"/>
    </row>
    <row r="95" spans="1:72">
      <c r="A95" s="163" t="s">
        <v>16</v>
      </c>
      <c r="B95" s="4" t="str">
        <f>B27</f>
        <v>Компот из свежемороженных ягод</v>
      </c>
      <c r="C95" s="148">
        <f>$E$7</f>
        <v>1</v>
      </c>
      <c r="D95" s="4">
        <f>D27</f>
        <v>0</v>
      </c>
      <c r="E95" s="4">
        <f t="shared" ref="E95:BR99" si="52">E27</f>
        <v>0</v>
      </c>
      <c r="F95" s="4">
        <f t="shared" si="52"/>
        <v>1.4E-2</v>
      </c>
      <c r="G95" s="4">
        <f t="shared" si="52"/>
        <v>0</v>
      </c>
      <c r="H95" s="4">
        <f t="shared" si="52"/>
        <v>0</v>
      </c>
      <c r="I95" s="4">
        <f t="shared" si="52"/>
        <v>0</v>
      </c>
      <c r="J95" s="4">
        <f t="shared" si="52"/>
        <v>0</v>
      </c>
      <c r="K95" s="4">
        <f t="shared" si="52"/>
        <v>0</v>
      </c>
      <c r="L95" s="4">
        <f t="shared" si="52"/>
        <v>0</v>
      </c>
      <c r="M95" s="4">
        <f t="shared" si="52"/>
        <v>0</v>
      </c>
      <c r="N95" s="4">
        <f t="shared" si="52"/>
        <v>0</v>
      </c>
      <c r="O95" s="4">
        <f t="shared" si="52"/>
        <v>0</v>
      </c>
      <c r="P95" s="4">
        <f t="shared" si="52"/>
        <v>0</v>
      </c>
      <c r="Q95" s="4">
        <f t="shared" si="52"/>
        <v>0</v>
      </c>
      <c r="R95" s="4">
        <f t="shared" si="52"/>
        <v>0</v>
      </c>
      <c r="S95" s="4">
        <f t="shared" si="52"/>
        <v>0</v>
      </c>
      <c r="T95" s="4">
        <f t="shared" si="52"/>
        <v>0</v>
      </c>
      <c r="U95" s="4">
        <f t="shared" si="52"/>
        <v>0</v>
      </c>
      <c r="V95" s="4">
        <f t="shared" si="52"/>
        <v>0</v>
      </c>
      <c r="W95" s="4">
        <f>W27</f>
        <v>0</v>
      </c>
      <c r="X95" s="4">
        <f t="shared" si="52"/>
        <v>0</v>
      </c>
      <c r="Y95" s="4">
        <f t="shared" si="52"/>
        <v>0</v>
      </c>
      <c r="Z95" s="4">
        <f t="shared" si="52"/>
        <v>0</v>
      </c>
      <c r="AA95" s="4">
        <f t="shared" si="52"/>
        <v>0</v>
      </c>
      <c r="AB95" s="4">
        <f t="shared" si="52"/>
        <v>0</v>
      </c>
      <c r="AC95" s="4">
        <f t="shared" si="52"/>
        <v>0</v>
      </c>
      <c r="AD95" s="4">
        <f t="shared" si="52"/>
        <v>0</v>
      </c>
      <c r="AE95" s="4">
        <f t="shared" si="52"/>
        <v>1.7999999999999999E-2</v>
      </c>
      <c r="AF95" s="4">
        <f t="shared" ref="AF95:AI98" si="53">AF27</f>
        <v>0</v>
      </c>
      <c r="AG95" s="4">
        <f t="shared" si="53"/>
        <v>0</v>
      </c>
      <c r="AH95" s="4">
        <f t="shared" si="53"/>
        <v>0</v>
      </c>
      <c r="AI95" s="4">
        <f t="shared" si="53"/>
        <v>0</v>
      </c>
      <c r="AJ95" s="4">
        <f t="shared" si="52"/>
        <v>0</v>
      </c>
      <c r="AK95" s="4">
        <f t="shared" si="52"/>
        <v>0</v>
      </c>
      <c r="AL95" s="4">
        <f t="shared" si="52"/>
        <v>0</v>
      </c>
      <c r="AM95" s="4">
        <f t="shared" si="52"/>
        <v>0</v>
      </c>
      <c r="AN95" s="4">
        <f t="shared" si="52"/>
        <v>0</v>
      </c>
      <c r="AO95" s="4">
        <f t="shared" si="52"/>
        <v>0</v>
      </c>
      <c r="AP95" s="4">
        <f t="shared" si="52"/>
        <v>0</v>
      </c>
      <c r="AQ95" s="4">
        <f t="shared" si="52"/>
        <v>0</v>
      </c>
      <c r="AR95" s="4">
        <f t="shared" si="52"/>
        <v>0</v>
      </c>
      <c r="AS95" s="4">
        <f t="shared" si="52"/>
        <v>0</v>
      </c>
      <c r="AT95" s="4">
        <f t="shared" si="52"/>
        <v>0</v>
      </c>
      <c r="AU95" s="4">
        <f t="shared" si="52"/>
        <v>0</v>
      </c>
      <c r="AV95" s="4">
        <f t="shared" si="52"/>
        <v>0</v>
      </c>
      <c r="AW95" s="4">
        <f t="shared" si="52"/>
        <v>0</v>
      </c>
      <c r="AX95" s="4">
        <f t="shared" si="52"/>
        <v>0</v>
      </c>
      <c r="AY95" s="4">
        <f t="shared" si="52"/>
        <v>0</v>
      </c>
      <c r="AZ95" s="4">
        <f t="shared" si="52"/>
        <v>0</v>
      </c>
      <c r="BA95" s="4">
        <f t="shared" si="52"/>
        <v>0</v>
      </c>
      <c r="BB95" s="4">
        <f t="shared" si="52"/>
        <v>0</v>
      </c>
      <c r="BC95" s="4">
        <f t="shared" si="52"/>
        <v>0</v>
      </c>
      <c r="BD95" s="4">
        <f t="shared" si="52"/>
        <v>0</v>
      </c>
      <c r="BE95" s="4">
        <f t="shared" si="52"/>
        <v>0</v>
      </c>
      <c r="BF95" s="4">
        <f t="shared" si="52"/>
        <v>0</v>
      </c>
      <c r="BG95" s="4">
        <f t="shared" si="52"/>
        <v>0</v>
      </c>
      <c r="BH95" s="4">
        <f t="shared" si="52"/>
        <v>0</v>
      </c>
      <c r="BI95" s="4">
        <f t="shared" si="52"/>
        <v>0</v>
      </c>
      <c r="BJ95" s="4">
        <f t="shared" si="52"/>
        <v>0</v>
      </c>
      <c r="BK95" s="4">
        <f t="shared" si="52"/>
        <v>0</v>
      </c>
      <c r="BL95" s="4">
        <f t="shared" si="52"/>
        <v>0</v>
      </c>
      <c r="BM95" s="4">
        <f t="shared" si="52"/>
        <v>0</v>
      </c>
      <c r="BN95" s="4">
        <f t="shared" si="52"/>
        <v>0</v>
      </c>
      <c r="BO95" s="4">
        <f t="shared" si="52"/>
        <v>0</v>
      </c>
      <c r="BP95" s="4">
        <f t="shared" si="52"/>
        <v>0</v>
      </c>
      <c r="BQ95" s="4">
        <f t="shared" si="52"/>
        <v>0</v>
      </c>
      <c r="BR95" s="74">
        <f t="shared" si="52"/>
        <v>0</v>
      </c>
    </row>
    <row r="96" spans="1:72">
      <c r="A96" s="163"/>
      <c r="B96" s="4" t="str">
        <f>B28</f>
        <v>Бутерброд со сгущенным молоком</v>
      </c>
      <c r="C96" s="149"/>
      <c r="D96" s="4">
        <f>D28</f>
        <v>0.03</v>
      </c>
      <c r="E96" s="4">
        <f t="shared" si="52"/>
        <v>0</v>
      </c>
      <c r="F96" s="4">
        <f t="shared" si="52"/>
        <v>0</v>
      </c>
      <c r="G96" s="4">
        <f t="shared" si="52"/>
        <v>0</v>
      </c>
      <c r="H96" s="4">
        <f t="shared" si="52"/>
        <v>0</v>
      </c>
      <c r="I96" s="4">
        <f t="shared" si="52"/>
        <v>0</v>
      </c>
      <c r="J96" s="4">
        <f t="shared" si="52"/>
        <v>0</v>
      </c>
      <c r="K96" s="4">
        <f t="shared" si="52"/>
        <v>0</v>
      </c>
      <c r="L96" s="4">
        <f t="shared" si="52"/>
        <v>0</v>
      </c>
      <c r="M96" s="4">
        <f t="shared" si="52"/>
        <v>0</v>
      </c>
      <c r="N96" s="4">
        <f t="shared" si="52"/>
        <v>0</v>
      </c>
      <c r="O96" s="4">
        <f t="shared" si="52"/>
        <v>0</v>
      </c>
      <c r="P96" s="4">
        <f t="shared" si="52"/>
        <v>1.4999999999999999E-2</v>
      </c>
      <c r="Q96" s="4">
        <f t="shared" si="52"/>
        <v>0</v>
      </c>
      <c r="R96" s="4">
        <f t="shared" si="52"/>
        <v>0</v>
      </c>
      <c r="S96" s="4">
        <f t="shared" si="52"/>
        <v>0</v>
      </c>
      <c r="T96" s="4">
        <f t="shared" si="52"/>
        <v>0</v>
      </c>
      <c r="U96" s="4">
        <f t="shared" si="52"/>
        <v>0</v>
      </c>
      <c r="V96" s="4">
        <f t="shared" si="52"/>
        <v>0</v>
      </c>
      <c r="W96" s="4">
        <f>W28</f>
        <v>0</v>
      </c>
      <c r="X96" s="4">
        <f t="shared" si="52"/>
        <v>0</v>
      </c>
      <c r="Y96" s="4">
        <f t="shared" si="52"/>
        <v>0</v>
      </c>
      <c r="Z96" s="4">
        <f t="shared" si="52"/>
        <v>0</v>
      </c>
      <c r="AA96" s="4">
        <f t="shared" si="52"/>
        <v>0</v>
      </c>
      <c r="AB96" s="4">
        <f t="shared" si="52"/>
        <v>0</v>
      </c>
      <c r="AC96" s="4">
        <f t="shared" si="52"/>
        <v>0</v>
      </c>
      <c r="AD96" s="4">
        <f t="shared" si="52"/>
        <v>0</v>
      </c>
      <c r="AE96" s="4">
        <f t="shared" si="52"/>
        <v>0</v>
      </c>
      <c r="AF96" s="4">
        <f t="shared" si="53"/>
        <v>0</v>
      </c>
      <c r="AG96" s="4">
        <f t="shared" si="53"/>
        <v>0</v>
      </c>
      <c r="AH96" s="4">
        <f t="shared" si="53"/>
        <v>0</v>
      </c>
      <c r="AI96" s="4">
        <f t="shared" si="53"/>
        <v>0</v>
      </c>
      <c r="AJ96" s="4">
        <f t="shared" si="52"/>
        <v>0</v>
      </c>
      <c r="AK96" s="4">
        <f t="shared" si="52"/>
        <v>0</v>
      </c>
      <c r="AL96" s="4">
        <f t="shared" si="52"/>
        <v>0</v>
      </c>
      <c r="AM96" s="4">
        <f t="shared" si="52"/>
        <v>0</v>
      </c>
      <c r="AN96" s="4">
        <f t="shared" si="52"/>
        <v>0</v>
      </c>
      <c r="AO96" s="4">
        <f t="shared" si="52"/>
        <v>0</v>
      </c>
      <c r="AP96" s="4">
        <f t="shared" si="52"/>
        <v>0</v>
      </c>
      <c r="AQ96" s="4">
        <f t="shared" si="52"/>
        <v>0</v>
      </c>
      <c r="AR96" s="4">
        <f t="shared" si="52"/>
        <v>0</v>
      </c>
      <c r="AS96" s="4">
        <f t="shared" si="52"/>
        <v>0</v>
      </c>
      <c r="AT96" s="4">
        <f t="shared" si="52"/>
        <v>0</v>
      </c>
      <c r="AU96" s="4">
        <f t="shared" si="52"/>
        <v>0</v>
      </c>
      <c r="AV96" s="4">
        <f t="shared" si="52"/>
        <v>0</v>
      </c>
      <c r="AW96" s="4">
        <f t="shared" si="52"/>
        <v>0</v>
      </c>
      <c r="AX96" s="4">
        <f t="shared" si="52"/>
        <v>0</v>
      </c>
      <c r="AY96" s="4">
        <f t="shared" si="52"/>
        <v>0</v>
      </c>
      <c r="AZ96" s="4">
        <f t="shared" si="52"/>
        <v>0</v>
      </c>
      <c r="BA96" s="4">
        <f t="shared" si="52"/>
        <v>0</v>
      </c>
      <c r="BB96" s="4">
        <f t="shared" si="52"/>
        <v>0</v>
      </c>
      <c r="BC96" s="4">
        <f t="shared" si="52"/>
        <v>0</v>
      </c>
      <c r="BD96" s="4">
        <f t="shared" si="52"/>
        <v>0</v>
      </c>
      <c r="BE96" s="4">
        <f t="shared" si="52"/>
        <v>0</v>
      </c>
      <c r="BF96" s="4">
        <f t="shared" si="52"/>
        <v>0</v>
      </c>
      <c r="BG96" s="4">
        <f t="shared" si="52"/>
        <v>0</v>
      </c>
      <c r="BH96" s="4">
        <f t="shared" si="52"/>
        <v>0</v>
      </c>
      <c r="BI96" s="4">
        <f t="shared" si="52"/>
        <v>0</v>
      </c>
      <c r="BJ96" s="4">
        <f t="shared" si="52"/>
        <v>0</v>
      </c>
      <c r="BK96" s="4">
        <f t="shared" si="52"/>
        <v>0</v>
      </c>
      <c r="BL96" s="4">
        <f t="shared" si="52"/>
        <v>0</v>
      </c>
      <c r="BM96" s="4">
        <f t="shared" si="52"/>
        <v>0</v>
      </c>
      <c r="BN96" s="4">
        <f t="shared" si="52"/>
        <v>0</v>
      </c>
      <c r="BO96" s="4">
        <f t="shared" si="52"/>
        <v>0</v>
      </c>
      <c r="BP96" s="4">
        <f t="shared" si="52"/>
        <v>0</v>
      </c>
      <c r="BQ96" s="4">
        <f t="shared" si="52"/>
        <v>0</v>
      </c>
      <c r="BR96" s="74">
        <f t="shared" si="52"/>
        <v>0</v>
      </c>
    </row>
    <row r="97" spans="1:72">
      <c r="A97" s="163"/>
      <c r="B97" s="4"/>
      <c r="C97" s="149"/>
      <c r="D97" s="4">
        <f>D29</f>
        <v>0</v>
      </c>
      <c r="E97" s="4">
        <f t="shared" si="52"/>
        <v>0</v>
      </c>
      <c r="F97" s="4">
        <f t="shared" si="52"/>
        <v>0</v>
      </c>
      <c r="G97" s="4">
        <f t="shared" si="52"/>
        <v>0</v>
      </c>
      <c r="H97" s="4">
        <f t="shared" si="52"/>
        <v>0</v>
      </c>
      <c r="I97" s="4">
        <f t="shared" si="52"/>
        <v>0</v>
      </c>
      <c r="J97" s="4">
        <f t="shared" si="52"/>
        <v>0</v>
      </c>
      <c r="K97" s="4">
        <f t="shared" si="52"/>
        <v>0</v>
      </c>
      <c r="L97" s="4">
        <f t="shared" si="52"/>
        <v>0</v>
      </c>
      <c r="M97" s="4">
        <f t="shared" si="52"/>
        <v>0</v>
      </c>
      <c r="N97" s="4">
        <f t="shared" si="52"/>
        <v>0</v>
      </c>
      <c r="O97" s="4">
        <f t="shared" si="52"/>
        <v>0</v>
      </c>
      <c r="P97" s="4">
        <f t="shared" si="52"/>
        <v>0</v>
      </c>
      <c r="Q97" s="4">
        <f t="shared" si="52"/>
        <v>0</v>
      </c>
      <c r="R97" s="4">
        <f t="shared" si="52"/>
        <v>0</v>
      </c>
      <c r="S97" s="4">
        <f t="shared" si="52"/>
        <v>0</v>
      </c>
      <c r="T97" s="4">
        <f t="shared" si="52"/>
        <v>0</v>
      </c>
      <c r="U97" s="4">
        <f t="shared" si="52"/>
        <v>0</v>
      </c>
      <c r="V97" s="4">
        <f t="shared" si="52"/>
        <v>0</v>
      </c>
      <c r="W97" s="4">
        <f>W29</f>
        <v>0</v>
      </c>
      <c r="X97" s="4">
        <f t="shared" si="52"/>
        <v>0</v>
      </c>
      <c r="Y97" s="4">
        <f t="shared" si="52"/>
        <v>0</v>
      </c>
      <c r="Z97" s="4">
        <f t="shared" si="52"/>
        <v>0</v>
      </c>
      <c r="AA97" s="4">
        <f t="shared" si="52"/>
        <v>0</v>
      </c>
      <c r="AB97" s="4">
        <f t="shared" si="52"/>
        <v>0</v>
      </c>
      <c r="AC97" s="4">
        <f t="shared" si="52"/>
        <v>0</v>
      </c>
      <c r="AD97" s="4">
        <f t="shared" si="52"/>
        <v>0</v>
      </c>
      <c r="AE97" s="4">
        <f t="shared" si="52"/>
        <v>0</v>
      </c>
      <c r="AF97" s="4">
        <f t="shared" si="53"/>
        <v>0</v>
      </c>
      <c r="AG97" s="4">
        <f t="shared" si="53"/>
        <v>0.16700000000000001</v>
      </c>
      <c r="AH97" s="4">
        <f t="shared" si="53"/>
        <v>0</v>
      </c>
      <c r="AI97" s="4">
        <f t="shared" si="53"/>
        <v>0</v>
      </c>
      <c r="AJ97" s="4">
        <f t="shared" si="52"/>
        <v>0</v>
      </c>
      <c r="AK97" s="4">
        <f t="shared" si="52"/>
        <v>0</v>
      </c>
      <c r="AL97" s="4">
        <f t="shared" si="52"/>
        <v>0</v>
      </c>
      <c r="AM97" s="4">
        <f t="shared" si="52"/>
        <v>0</v>
      </c>
      <c r="AN97" s="4">
        <f t="shared" si="52"/>
        <v>0</v>
      </c>
      <c r="AO97" s="4">
        <f t="shared" si="52"/>
        <v>0</v>
      </c>
      <c r="AP97" s="4">
        <f t="shared" si="52"/>
        <v>0</v>
      </c>
      <c r="AQ97" s="4">
        <f t="shared" si="52"/>
        <v>0</v>
      </c>
      <c r="AR97" s="4">
        <f t="shared" si="52"/>
        <v>0</v>
      </c>
      <c r="AS97" s="4">
        <f t="shared" si="52"/>
        <v>0</v>
      </c>
      <c r="AT97" s="4">
        <f t="shared" si="52"/>
        <v>0</v>
      </c>
      <c r="AU97" s="4">
        <f t="shared" si="52"/>
        <v>0</v>
      </c>
      <c r="AV97" s="4">
        <f t="shared" si="52"/>
        <v>0</v>
      </c>
      <c r="AW97" s="4">
        <f t="shared" si="52"/>
        <v>0</v>
      </c>
      <c r="AX97" s="4">
        <f t="shared" si="52"/>
        <v>0</v>
      </c>
      <c r="AY97" s="4">
        <f t="shared" si="52"/>
        <v>0</v>
      </c>
      <c r="AZ97" s="4">
        <f t="shared" si="52"/>
        <v>0</v>
      </c>
      <c r="BA97" s="4">
        <f t="shared" si="52"/>
        <v>0</v>
      </c>
      <c r="BB97" s="4">
        <f t="shared" si="52"/>
        <v>0</v>
      </c>
      <c r="BC97" s="4">
        <f t="shared" si="52"/>
        <v>0</v>
      </c>
      <c r="BD97" s="4">
        <f t="shared" si="52"/>
        <v>0</v>
      </c>
      <c r="BE97" s="4">
        <f t="shared" si="52"/>
        <v>0</v>
      </c>
      <c r="BF97" s="4">
        <f t="shared" si="52"/>
        <v>0</v>
      </c>
      <c r="BG97" s="4">
        <f t="shared" si="52"/>
        <v>0</v>
      </c>
      <c r="BH97" s="4">
        <f t="shared" si="52"/>
        <v>0</v>
      </c>
      <c r="BI97" s="4">
        <f t="shared" si="52"/>
        <v>0</v>
      </c>
      <c r="BJ97" s="4">
        <f t="shared" si="52"/>
        <v>0</v>
      </c>
      <c r="BK97" s="4">
        <f t="shared" si="52"/>
        <v>0</v>
      </c>
      <c r="BL97" s="4">
        <f t="shared" si="52"/>
        <v>0</v>
      </c>
      <c r="BM97" s="4">
        <f t="shared" si="52"/>
        <v>0</v>
      </c>
      <c r="BN97" s="4">
        <f t="shared" si="52"/>
        <v>0</v>
      </c>
      <c r="BO97" s="4">
        <f t="shared" si="52"/>
        <v>0</v>
      </c>
      <c r="BP97" s="4">
        <f t="shared" si="52"/>
        <v>0</v>
      </c>
      <c r="BQ97" s="4">
        <f t="shared" si="52"/>
        <v>0</v>
      </c>
      <c r="BR97" s="74">
        <f t="shared" si="52"/>
        <v>0</v>
      </c>
    </row>
    <row r="98" spans="1:72">
      <c r="A98" s="163"/>
      <c r="B98" s="4"/>
      <c r="C98" s="149"/>
      <c r="D98" s="4">
        <f>D30</f>
        <v>0</v>
      </c>
      <c r="E98" s="4">
        <f t="shared" si="52"/>
        <v>0</v>
      </c>
      <c r="F98" s="4">
        <f t="shared" si="52"/>
        <v>0</v>
      </c>
      <c r="G98" s="4">
        <f t="shared" si="52"/>
        <v>0</v>
      </c>
      <c r="H98" s="4">
        <f t="shared" si="52"/>
        <v>0</v>
      </c>
      <c r="I98" s="4">
        <f t="shared" si="52"/>
        <v>0</v>
      </c>
      <c r="J98" s="4">
        <f t="shared" si="52"/>
        <v>0</v>
      </c>
      <c r="K98" s="4">
        <f t="shared" si="52"/>
        <v>0</v>
      </c>
      <c r="L98" s="4">
        <f t="shared" si="52"/>
        <v>0</v>
      </c>
      <c r="M98" s="4">
        <f t="shared" si="52"/>
        <v>0</v>
      </c>
      <c r="N98" s="4">
        <f t="shared" si="52"/>
        <v>0</v>
      </c>
      <c r="O98" s="4">
        <f t="shared" si="52"/>
        <v>0</v>
      </c>
      <c r="P98" s="4">
        <f t="shared" si="52"/>
        <v>0</v>
      </c>
      <c r="Q98" s="4">
        <f t="shared" si="52"/>
        <v>0</v>
      </c>
      <c r="R98" s="4">
        <f t="shared" si="52"/>
        <v>0</v>
      </c>
      <c r="S98" s="4">
        <f t="shared" si="52"/>
        <v>0</v>
      </c>
      <c r="T98" s="4">
        <f t="shared" si="52"/>
        <v>0</v>
      </c>
      <c r="U98" s="4">
        <f t="shared" si="52"/>
        <v>0</v>
      </c>
      <c r="V98" s="4">
        <f t="shared" si="52"/>
        <v>0</v>
      </c>
      <c r="W98" s="4">
        <f>W30</f>
        <v>0</v>
      </c>
      <c r="X98" s="4">
        <f t="shared" si="52"/>
        <v>0</v>
      </c>
      <c r="Y98" s="4">
        <f t="shared" si="52"/>
        <v>0</v>
      </c>
      <c r="Z98" s="4">
        <f t="shared" si="52"/>
        <v>0</v>
      </c>
      <c r="AA98" s="4">
        <f t="shared" si="52"/>
        <v>0</v>
      </c>
      <c r="AB98" s="4">
        <f t="shared" si="52"/>
        <v>0</v>
      </c>
      <c r="AC98" s="4">
        <f t="shared" si="52"/>
        <v>0</v>
      </c>
      <c r="AD98" s="4">
        <f t="shared" si="52"/>
        <v>0</v>
      </c>
      <c r="AE98" s="4">
        <f t="shared" si="52"/>
        <v>0</v>
      </c>
      <c r="AF98" s="4">
        <f t="shared" si="53"/>
        <v>0</v>
      </c>
      <c r="AG98" s="4">
        <f t="shared" si="53"/>
        <v>0</v>
      </c>
      <c r="AH98" s="4">
        <f t="shared" si="53"/>
        <v>0</v>
      </c>
      <c r="AI98" s="4">
        <f t="shared" si="53"/>
        <v>0</v>
      </c>
      <c r="AJ98" s="4">
        <f t="shared" si="52"/>
        <v>0</v>
      </c>
      <c r="AK98" s="4">
        <f t="shared" si="52"/>
        <v>0</v>
      </c>
      <c r="AL98" s="4">
        <f t="shared" si="52"/>
        <v>0</v>
      </c>
      <c r="AM98" s="4">
        <f t="shared" si="52"/>
        <v>0</v>
      </c>
      <c r="AN98" s="4">
        <f t="shared" si="52"/>
        <v>0</v>
      </c>
      <c r="AO98" s="4">
        <f t="shared" si="52"/>
        <v>0</v>
      </c>
      <c r="AP98" s="4">
        <f t="shared" si="52"/>
        <v>0</v>
      </c>
      <c r="AQ98" s="4">
        <f t="shared" si="52"/>
        <v>0</v>
      </c>
      <c r="AR98" s="4">
        <f t="shared" si="52"/>
        <v>0</v>
      </c>
      <c r="AS98" s="4">
        <f t="shared" si="52"/>
        <v>0</v>
      </c>
      <c r="AT98" s="4">
        <f t="shared" si="52"/>
        <v>0</v>
      </c>
      <c r="AU98" s="4">
        <f t="shared" si="52"/>
        <v>0</v>
      </c>
      <c r="AV98" s="4">
        <f t="shared" si="52"/>
        <v>0</v>
      </c>
      <c r="AW98" s="4">
        <f t="shared" si="52"/>
        <v>0</v>
      </c>
      <c r="AX98" s="4">
        <f t="shared" si="52"/>
        <v>0</v>
      </c>
      <c r="AY98" s="4">
        <f t="shared" si="52"/>
        <v>0</v>
      </c>
      <c r="AZ98" s="4">
        <f t="shared" si="52"/>
        <v>0</v>
      </c>
      <c r="BA98" s="4">
        <f t="shared" si="52"/>
        <v>0</v>
      </c>
      <c r="BB98" s="4">
        <f t="shared" si="52"/>
        <v>0</v>
      </c>
      <c r="BC98" s="4">
        <f t="shared" si="52"/>
        <v>0</v>
      </c>
      <c r="BD98" s="4">
        <f t="shared" si="52"/>
        <v>0</v>
      </c>
      <c r="BE98" s="4">
        <f t="shared" si="52"/>
        <v>0</v>
      </c>
      <c r="BF98" s="4">
        <f t="shared" si="52"/>
        <v>0</v>
      </c>
      <c r="BG98" s="4">
        <f t="shared" si="52"/>
        <v>0</v>
      </c>
      <c r="BH98" s="4">
        <f t="shared" si="52"/>
        <v>0</v>
      </c>
      <c r="BI98" s="4">
        <f t="shared" si="52"/>
        <v>0</v>
      </c>
      <c r="BJ98" s="4">
        <f t="shared" si="52"/>
        <v>0</v>
      </c>
      <c r="BK98" s="4">
        <f t="shared" si="52"/>
        <v>0</v>
      </c>
      <c r="BL98" s="4">
        <f t="shared" si="52"/>
        <v>0</v>
      </c>
      <c r="BM98" s="4">
        <f t="shared" si="52"/>
        <v>0</v>
      </c>
      <c r="BN98" s="4">
        <f t="shared" si="52"/>
        <v>0</v>
      </c>
      <c r="BO98" s="4">
        <f t="shared" si="52"/>
        <v>0</v>
      </c>
      <c r="BP98" s="4">
        <f t="shared" si="52"/>
        <v>0</v>
      </c>
      <c r="BQ98" s="4">
        <f t="shared" si="52"/>
        <v>0</v>
      </c>
      <c r="BR98" s="74">
        <f t="shared" si="52"/>
        <v>0</v>
      </c>
    </row>
    <row r="99" spans="1:72">
      <c r="A99" s="163"/>
      <c r="B99" s="4"/>
      <c r="C99" s="150"/>
      <c r="D99" s="4">
        <f>D31</f>
        <v>0</v>
      </c>
      <c r="E99" s="4">
        <f t="shared" si="52"/>
        <v>0</v>
      </c>
      <c r="F99" s="4">
        <f t="shared" si="52"/>
        <v>0</v>
      </c>
      <c r="G99" s="4">
        <f t="shared" si="52"/>
        <v>0</v>
      </c>
      <c r="H99" s="4">
        <f t="shared" si="52"/>
        <v>0</v>
      </c>
      <c r="I99" s="4">
        <f t="shared" si="52"/>
        <v>0</v>
      </c>
      <c r="J99" s="4">
        <f t="shared" si="52"/>
        <v>0</v>
      </c>
      <c r="K99" s="4">
        <f t="shared" si="52"/>
        <v>0</v>
      </c>
      <c r="L99" s="4">
        <f t="shared" ref="L99:BR99" si="54">L31</f>
        <v>0</v>
      </c>
      <c r="M99" s="4">
        <f t="shared" si="54"/>
        <v>0</v>
      </c>
      <c r="N99" s="4">
        <f t="shared" si="54"/>
        <v>0</v>
      </c>
      <c r="O99" s="4">
        <f t="shared" si="54"/>
        <v>0</v>
      </c>
      <c r="P99" s="4">
        <f t="shared" si="54"/>
        <v>0</v>
      </c>
      <c r="Q99" s="4">
        <f t="shared" si="54"/>
        <v>0</v>
      </c>
      <c r="R99" s="4">
        <f t="shared" si="54"/>
        <v>0</v>
      </c>
      <c r="S99" s="4">
        <f t="shared" si="54"/>
        <v>0</v>
      </c>
      <c r="T99" s="4">
        <f t="shared" si="54"/>
        <v>0</v>
      </c>
      <c r="U99" s="4">
        <f t="shared" si="54"/>
        <v>0</v>
      </c>
      <c r="V99" s="4">
        <f t="shared" si="54"/>
        <v>0</v>
      </c>
      <c r="W99" s="4">
        <f>W31</f>
        <v>0</v>
      </c>
      <c r="X99" s="4">
        <f t="shared" si="54"/>
        <v>0</v>
      </c>
      <c r="Y99" s="4">
        <f t="shared" si="54"/>
        <v>0</v>
      </c>
      <c r="Z99" s="4">
        <f t="shared" si="54"/>
        <v>0</v>
      </c>
      <c r="AA99" s="4">
        <f t="shared" si="54"/>
        <v>0</v>
      </c>
      <c r="AB99" s="4">
        <f t="shared" si="54"/>
        <v>0</v>
      </c>
      <c r="AC99" s="4">
        <f t="shared" si="54"/>
        <v>0</v>
      </c>
      <c r="AD99" s="4">
        <f t="shared" si="54"/>
        <v>0</v>
      </c>
      <c r="AE99" s="4">
        <f t="shared" si="54"/>
        <v>0</v>
      </c>
      <c r="AF99" s="4">
        <f t="shared" ref="AF99:AI99" si="55">AF31</f>
        <v>0</v>
      </c>
      <c r="AG99" s="4">
        <f t="shared" si="55"/>
        <v>0</v>
      </c>
      <c r="AH99" s="4">
        <f t="shared" si="55"/>
        <v>0</v>
      </c>
      <c r="AI99" s="4">
        <f t="shared" si="55"/>
        <v>0</v>
      </c>
      <c r="AJ99" s="4">
        <f t="shared" si="54"/>
        <v>0</v>
      </c>
      <c r="AK99" s="4">
        <f t="shared" si="54"/>
        <v>0</v>
      </c>
      <c r="AL99" s="4">
        <f t="shared" si="54"/>
        <v>0</v>
      </c>
      <c r="AM99" s="4">
        <f t="shared" si="54"/>
        <v>0</v>
      </c>
      <c r="AN99" s="4">
        <f t="shared" si="54"/>
        <v>0</v>
      </c>
      <c r="AO99" s="4">
        <f t="shared" si="54"/>
        <v>0</v>
      </c>
      <c r="AP99" s="4">
        <f t="shared" si="54"/>
        <v>0</v>
      </c>
      <c r="AQ99" s="4">
        <f t="shared" si="54"/>
        <v>0</v>
      </c>
      <c r="AR99" s="4">
        <f t="shared" si="54"/>
        <v>0</v>
      </c>
      <c r="AS99" s="4">
        <f t="shared" si="54"/>
        <v>0</v>
      </c>
      <c r="AT99" s="4">
        <f t="shared" si="54"/>
        <v>0</v>
      </c>
      <c r="AU99" s="4">
        <f t="shared" si="54"/>
        <v>0</v>
      </c>
      <c r="AV99" s="4">
        <f t="shared" si="54"/>
        <v>0</v>
      </c>
      <c r="AW99" s="4">
        <f t="shared" si="54"/>
        <v>0</v>
      </c>
      <c r="AX99" s="4">
        <f t="shared" si="54"/>
        <v>0</v>
      </c>
      <c r="AY99" s="4">
        <f t="shared" si="54"/>
        <v>0</v>
      </c>
      <c r="AZ99" s="4">
        <f t="shared" si="54"/>
        <v>0</v>
      </c>
      <c r="BA99" s="4">
        <f t="shared" si="54"/>
        <v>0</v>
      </c>
      <c r="BB99" s="4">
        <f t="shared" si="54"/>
        <v>0</v>
      </c>
      <c r="BC99" s="4">
        <f t="shared" si="54"/>
        <v>0</v>
      </c>
      <c r="BD99" s="4">
        <f t="shared" si="54"/>
        <v>0</v>
      </c>
      <c r="BE99" s="4">
        <f t="shared" si="54"/>
        <v>0</v>
      </c>
      <c r="BF99" s="4">
        <f t="shared" si="54"/>
        <v>0</v>
      </c>
      <c r="BG99" s="4">
        <f t="shared" si="54"/>
        <v>0</v>
      </c>
      <c r="BH99" s="4">
        <f t="shared" si="54"/>
        <v>0</v>
      </c>
      <c r="BI99" s="4">
        <f t="shared" si="54"/>
        <v>0</v>
      </c>
      <c r="BJ99" s="4">
        <f t="shared" si="54"/>
        <v>0</v>
      </c>
      <c r="BK99" s="4">
        <f t="shared" si="54"/>
        <v>0</v>
      </c>
      <c r="BL99" s="4">
        <f t="shared" si="54"/>
        <v>0</v>
      </c>
      <c r="BM99" s="4">
        <f t="shared" si="54"/>
        <v>0</v>
      </c>
      <c r="BN99" s="4">
        <f t="shared" si="54"/>
        <v>0</v>
      </c>
      <c r="BO99" s="4">
        <f t="shared" si="54"/>
        <v>0</v>
      </c>
      <c r="BP99" s="4">
        <f t="shared" si="54"/>
        <v>0</v>
      </c>
      <c r="BQ99" s="4">
        <f t="shared" si="54"/>
        <v>0</v>
      </c>
      <c r="BR99" s="74">
        <f t="shared" si="54"/>
        <v>0</v>
      </c>
    </row>
    <row r="100" spans="1:72" ht="17.399999999999999">
      <c r="B100" s="20" t="s">
        <v>22</v>
      </c>
      <c r="C100" s="21"/>
      <c r="D100" s="22">
        <f>SUM(D95:D99)</f>
        <v>0.03</v>
      </c>
      <c r="E100" s="22">
        <f t="shared" ref="E100:BR100" si="56">SUM(E95:E99)</f>
        <v>0</v>
      </c>
      <c r="F100" s="22">
        <f t="shared" si="56"/>
        <v>1.4E-2</v>
      </c>
      <c r="G100" s="22">
        <f t="shared" si="56"/>
        <v>0</v>
      </c>
      <c r="H100" s="22">
        <f t="shared" si="56"/>
        <v>0</v>
      </c>
      <c r="I100" s="22">
        <f t="shared" si="56"/>
        <v>0</v>
      </c>
      <c r="J100" s="22">
        <f t="shared" si="56"/>
        <v>0</v>
      </c>
      <c r="K100" s="22">
        <f t="shared" si="56"/>
        <v>0</v>
      </c>
      <c r="L100" s="22">
        <f t="shared" si="56"/>
        <v>0</v>
      </c>
      <c r="M100" s="22">
        <f t="shared" si="56"/>
        <v>0</v>
      </c>
      <c r="N100" s="22">
        <f t="shared" si="56"/>
        <v>0</v>
      </c>
      <c r="O100" s="22">
        <f t="shared" si="56"/>
        <v>0</v>
      </c>
      <c r="P100" s="22">
        <f t="shared" si="56"/>
        <v>1.4999999999999999E-2</v>
      </c>
      <c r="Q100" s="22">
        <f t="shared" si="56"/>
        <v>0</v>
      </c>
      <c r="R100" s="22">
        <f t="shared" si="56"/>
        <v>0</v>
      </c>
      <c r="S100" s="22">
        <f t="shared" si="56"/>
        <v>0</v>
      </c>
      <c r="T100" s="22">
        <f t="shared" si="56"/>
        <v>0</v>
      </c>
      <c r="U100" s="22">
        <f t="shared" si="56"/>
        <v>0</v>
      </c>
      <c r="V100" s="22">
        <f t="shared" si="56"/>
        <v>0</v>
      </c>
      <c r="W100" s="22">
        <f>SUM(W95:W99)</f>
        <v>0</v>
      </c>
      <c r="X100" s="22">
        <f t="shared" si="56"/>
        <v>0</v>
      </c>
      <c r="Y100" s="22">
        <f t="shared" si="56"/>
        <v>0</v>
      </c>
      <c r="Z100" s="22">
        <f t="shared" si="56"/>
        <v>0</v>
      </c>
      <c r="AA100" s="22">
        <f t="shared" si="56"/>
        <v>0</v>
      </c>
      <c r="AB100" s="22">
        <f t="shared" si="56"/>
        <v>0</v>
      </c>
      <c r="AC100" s="22">
        <f t="shared" si="56"/>
        <v>0</v>
      </c>
      <c r="AD100" s="22">
        <f t="shared" si="56"/>
        <v>0</v>
      </c>
      <c r="AE100" s="22">
        <f t="shared" si="56"/>
        <v>1.7999999999999999E-2</v>
      </c>
      <c r="AF100" s="22">
        <f t="shared" ref="AF100:AI100" si="57">SUM(AF95:AF99)</f>
        <v>0</v>
      </c>
      <c r="AG100" s="22">
        <f t="shared" si="57"/>
        <v>0.16700000000000001</v>
      </c>
      <c r="AH100" s="22">
        <f t="shared" si="57"/>
        <v>0</v>
      </c>
      <c r="AI100" s="22">
        <f t="shared" si="57"/>
        <v>0</v>
      </c>
      <c r="AJ100" s="22">
        <f t="shared" si="56"/>
        <v>0</v>
      </c>
      <c r="AK100" s="22">
        <f t="shared" si="56"/>
        <v>0</v>
      </c>
      <c r="AL100" s="22">
        <f t="shared" si="56"/>
        <v>0</v>
      </c>
      <c r="AM100" s="22">
        <f t="shared" si="56"/>
        <v>0</v>
      </c>
      <c r="AN100" s="22">
        <f t="shared" si="56"/>
        <v>0</v>
      </c>
      <c r="AO100" s="22">
        <f t="shared" si="56"/>
        <v>0</v>
      </c>
      <c r="AP100" s="22">
        <f t="shared" si="56"/>
        <v>0</v>
      </c>
      <c r="AQ100" s="22">
        <f t="shared" si="56"/>
        <v>0</v>
      </c>
      <c r="AR100" s="22">
        <f t="shared" si="56"/>
        <v>0</v>
      </c>
      <c r="AS100" s="22">
        <f t="shared" si="56"/>
        <v>0</v>
      </c>
      <c r="AT100" s="22">
        <f t="shared" si="56"/>
        <v>0</v>
      </c>
      <c r="AU100" s="22">
        <f t="shared" si="56"/>
        <v>0</v>
      </c>
      <c r="AV100" s="22">
        <f t="shared" si="56"/>
        <v>0</v>
      </c>
      <c r="AW100" s="22">
        <f t="shared" si="56"/>
        <v>0</v>
      </c>
      <c r="AX100" s="22">
        <f t="shared" si="56"/>
        <v>0</v>
      </c>
      <c r="AY100" s="22">
        <f t="shared" si="56"/>
        <v>0</v>
      </c>
      <c r="AZ100" s="22">
        <f t="shared" si="56"/>
        <v>0</v>
      </c>
      <c r="BA100" s="22">
        <f t="shared" si="56"/>
        <v>0</v>
      </c>
      <c r="BB100" s="22">
        <f t="shared" si="56"/>
        <v>0</v>
      </c>
      <c r="BC100" s="22">
        <f t="shared" si="56"/>
        <v>0</v>
      </c>
      <c r="BD100" s="22">
        <f t="shared" si="56"/>
        <v>0</v>
      </c>
      <c r="BE100" s="22">
        <f t="shared" si="56"/>
        <v>0</v>
      </c>
      <c r="BF100" s="22">
        <f t="shared" si="56"/>
        <v>0</v>
      </c>
      <c r="BG100" s="22">
        <f t="shared" si="56"/>
        <v>0</v>
      </c>
      <c r="BH100" s="22">
        <f t="shared" si="56"/>
        <v>0</v>
      </c>
      <c r="BI100" s="22">
        <f t="shared" si="56"/>
        <v>0</v>
      </c>
      <c r="BJ100" s="22">
        <f t="shared" si="56"/>
        <v>0</v>
      </c>
      <c r="BK100" s="22">
        <f t="shared" si="56"/>
        <v>0</v>
      </c>
      <c r="BL100" s="22">
        <f t="shared" si="56"/>
        <v>0</v>
      </c>
      <c r="BM100" s="22">
        <f t="shared" si="56"/>
        <v>0</v>
      </c>
      <c r="BN100" s="22">
        <f t="shared" si="56"/>
        <v>0</v>
      </c>
      <c r="BO100" s="22">
        <f t="shared" si="56"/>
        <v>0</v>
      </c>
      <c r="BP100" s="22">
        <f t="shared" si="56"/>
        <v>0</v>
      </c>
      <c r="BQ100" s="22">
        <f t="shared" si="56"/>
        <v>0</v>
      </c>
      <c r="BR100" s="77">
        <f t="shared" si="56"/>
        <v>0</v>
      </c>
    </row>
    <row r="101" spans="1:72" ht="17.399999999999999">
      <c r="B101" s="20" t="s">
        <v>23</v>
      </c>
      <c r="C101" s="21"/>
      <c r="D101" s="23">
        <f t="shared" ref="D101:BR101" si="58">PRODUCT(D100,$E$7)</f>
        <v>0.03</v>
      </c>
      <c r="E101" s="23">
        <f t="shared" si="58"/>
        <v>0</v>
      </c>
      <c r="F101" s="23">
        <f t="shared" si="58"/>
        <v>1.4E-2</v>
      </c>
      <c r="G101" s="23">
        <f t="shared" si="58"/>
        <v>0</v>
      </c>
      <c r="H101" s="23">
        <f t="shared" si="58"/>
        <v>0</v>
      </c>
      <c r="I101" s="23">
        <f t="shared" si="58"/>
        <v>0</v>
      </c>
      <c r="J101" s="23">
        <f t="shared" si="58"/>
        <v>0</v>
      </c>
      <c r="K101" s="23">
        <f t="shared" si="58"/>
        <v>0</v>
      </c>
      <c r="L101" s="23">
        <f t="shared" si="58"/>
        <v>0</v>
      </c>
      <c r="M101" s="23">
        <f t="shared" si="58"/>
        <v>0</v>
      </c>
      <c r="N101" s="23">
        <f t="shared" si="58"/>
        <v>0</v>
      </c>
      <c r="O101" s="23">
        <f t="shared" si="58"/>
        <v>0</v>
      </c>
      <c r="P101" s="23">
        <f t="shared" si="58"/>
        <v>1.4999999999999999E-2</v>
      </c>
      <c r="Q101" s="23">
        <f t="shared" si="58"/>
        <v>0</v>
      </c>
      <c r="R101" s="23">
        <f t="shared" si="58"/>
        <v>0</v>
      </c>
      <c r="S101" s="23">
        <f t="shared" si="58"/>
        <v>0</v>
      </c>
      <c r="T101" s="23">
        <f t="shared" si="58"/>
        <v>0</v>
      </c>
      <c r="U101" s="23">
        <f t="shared" si="58"/>
        <v>0</v>
      </c>
      <c r="V101" s="23">
        <f t="shared" si="58"/>
        <v>0</v>
      </c>
      <c r="W101" s="23">
        <f>PRODUCT(W100,$E$7)</f>
        <v>0</v>
      </c>
      <c r="X101" s="23">
        <f t="shared" si="58"/>
        <v>0</v>
      </c>
      <c r="Y101" s="23">
        <f t="shared" si="58"/>
        <v>0</v>
      </c>
      <c r="Z101" s="23">
        <f t="shared" si="58"/>
        <v>0</v>
      </c>
      <c r="AA101" s="23">
        <f t="shared" si="58"/>
        <v>0</v>
      </c>
      <c r="AB101" s="23">
        <f t="shared" si="58"/>
        <v>0</v>
      </c>
      <c r="AC101" s="23">
        <f t="shared" si="58"/>
        <v>0</v>
      </c>
      <c r="AD101" s="23">
        <f t="shared" si="58"/>
        <v>0</v>
      </c>
      <c r="AE101" s="23">
        <f t="shared" si="58"/>
        <v>1.7999999999999999E-2</v>
      </c>
      <c r="AF101" s="23">
        <f t="shared" ref="AF101:AI101" si="59">PRODUCT(AF100,$E$7)</f>
        <v>0</v>
      </c>
      <c r="AG101" s="23">
        <f t="shared" si="59"/>
        <v>0.16700000000000001</v>
      </c>
      <c r="AH101" s="23">
        <f t="shared" si="59"/>
        <v>0</v>
      </c>
      <c r="AI101" s="23">
        <f t="shared" si="59"/>
        <v>0</v>
      </c>
      <c r="AJ101" s="23">
        <f t="shared" si="58"/>
        <v>0</v>
      </c>
      <c r="AK101" s="23">
        <f t="shared" si="58"/>
        <v>0</v>
      </c>
      <c r="AL101" s="23">
        <f t="shared" si="58"/>
        <v>0</v>
      </c>
      <c r="AM101" s="23">
        <f t="shared" si="58"/>
        <v>0</v>
      </c>
      <c r="AN101" s="23">
        <f t="shared" si="58"/>
        <v>0</v>
      </c>
      <c r="AO101" s="23">
        <f t="shared" si="58"/>
        <v>0</v>
      </c>
      <c r="AP101" s="23">
        <f t="shared" si="58"/>
        <v>0</v>
      </c>
      <c r="AQ101" s="23">
        <f t="shared" si="58"/>
        <v>0</v>
      </c>
      <c r="AR101" s="23">
        <f t="shared" si="58"/>
        <v>0</v>
      </c>
      <c r="AS101" s="23">
        <f t="shared" si="58"/>
        <v>0</v>
      </c>
      <c r="AT101" s="23">
        <f t="shared" si="58"/>
        <v>0</v>
      </c>
      <c r="AU101" s="23">
        <f t="shared" si="58"/>
        <v>0</v>
      </c>
      <c r="AV101" s="23">
        <f t="shared" si="58"/>
        <v>0</v>
      </c>
      <c r="AW101" s="23">
        <f t="shared" si="58"/>
        <v>0</v>
      </c>
      <c r="AX101" s="23">
        <f t="shared" si="58"/>
        <v>0</v>
      </c>
      <c r="AY101" s="23">
        <f t="shared" si="58"/>
        <v>0</v>
      </c>
      <c r="AZ101" s="23">
        <f t="shared" si="58"/>
        <v>0</v>
      </c>
      <c r="BA101" s="23">
        <f t="shared" si="58"/>
        <v>0</v>
      </c>
      <c r="BB101" s="23">
        <f t="shared" si="58"/>
        <v>0</v>
      </c>
      <c r="BC101" s="23">
        <f t="shared" si="58"/>
        <v>0</v>
      </c>
      <c r="BD101" s="23">
        <f t="shared" si="58"/>
        <v>0</v>
      </c>
      <c r="BE101" s="23">
        <f t="shared" si="58"/>
        <v>0</v>
      </c>
      <c r="BF101" s="23">
        <f t="shared" si="58"/>
        <v>0</v>
      </c>
      <c r="BG101" s="23">
        <f t="shared" si="58"/>
        <v>0</v>
      </c>
      <c r="BH101" s="23">
        <f t="shared" si="58"/>
        <v>0</v>
      </c>
      <c r="BI101" s="23">
        <f t="shared" si="58"/>
        <v>0</v>
      </c>
      <c r="BJ101" s="23">
        <f t="shared" si="58"/>
        <v>0</v>
      </c>
      <c r="BK101" s="23">
        <f t="shared" si="58"/>
        <v>0</v>
      </c>
      <c r="BL101" s="23">
        <f t="shared" si="58"/>
        <v>0</v>
      </c>
      <c r="BM101" s="23">
        <f t="shared" si="58"/>
        <v>0</v>
      </c>
      <c r="BN101" s="23">
        <f t="shared" si="58"/>
        <v>0</v>
      </c>
      <c r="BO101" s="23">
        <f t="shared" si="58"/>
        <v>0</v>
      </c>
      <c r="BP101" s="23">
        <f t="shared" si="58"/>
        <v>0</v>
      </c>
      <c r="BQ101" s="23">
        <f t="shared" si="58"/>
        <v>0</v>
      </c>
      <c r="BR101" s="78">
        <f t="shared" si="58"/>
        <v>0</v>
      </c>
    </row>
    <row r="103" spans="1:72" ht="17.399999999999999">
      <c r="A103" s="24"/>
      <c r="B103" s="25" t="s">
        <v>24</v>
      </c>
      <c r="C103" s="26" t="s">
        <v>25</v>
      </c>
      <c r="D103" s="27">
        <f>D87</f>
        <v>90.9</v>
      </c>
      <c r="E103" s="27">
        <f t="shared" ref="E103:BR103" si="60">E87</f>
        <v>96</v>
      </c>
      <c r="F103" s="27">
        <f t="shared" si="60"/>
        <v>91</v>
      </c>
      <c r="G103" s="27">
        <f t="shared" si="60"/>
        <v>816</v>
      </c>
      <c r="H103" s="27">
        <f t="shared" si="60"/>
        <v>1680</v>
      </c>
      <c r="I103" s="27">
        <f t="shared" si="60"/>
        <v>1050</v>
      </c>
      <c r="J103" s="27">
        <f t="shared" si="60"/>
        <v>90.57</v>
      </c>
      <c r="K103" s="27">
        <f t="shared" si="60"/>
        <v>1166.67</v>
      </c>
      <c r="L103" s="27">
        <f t="shared" si="60"/>
        <v>255.2</v>
      </c>
      <c r="M103" s="27">
        <f t="shared" si="60"/>
        <v>833</v>
      </c>
      <c r="N103" s="27">
        <f t="shared" si="60"/>
        <v>126.38</v>
      </c>
      <c r="O103" s="27">
        <f t="shared" si="60"/>
        <v>387.53</v>
      </c>
      <c r="P103" s="27">
        <f t="shared" si="60"/>
        <v>663.16</v>
      </c>
      <c r="Q103" s="27">
        <f t="shared" si="60"/>
        <v>526.66999999999996</v>
      </c>
      <c r="R103" s="27">
        <f t="shared" si="60"/>
        <v>1295</v>
      </c>
      <c r="S103" s="27">
        <f t="shared" si="60"/>
        <v>0</v>
      </c>
      <c r="T103" s="27">
        <f t="shared" si="60"/>
        <v>0</v>
      </c>
      <c r="U103" s="27">
        <f t="shared" si="60"/>
        <v>1012</v>
      </c>
      <c r="V103" s="27">
        <f t="shared" si="60"/>
        <v>470.67</v>
      </c>
      <c r="W103" s="27">
        <f>W87</f>
        <v>348</v>
      </c>
      <c r="X103" s="27">
        <f t="shared" si="60"/>
        <v>9.4</v>
      </c>
      <c r="Y103" s="27">
        <f t="shared" si="60"/>
        <v>266.5</v>
      </c>
      <c r="Z103" s="27">
        <f t="shared" si="60"/>
        <v>367</v>
      </c>
      <c r="AA103" s="27">
        <f t="shared" si="60"/>
        <v>524</v>
      </c>
      <c r="AB103" s="27">
        <f t="shared" si="60"/>
        <v>330</v>
      </c>
      <c r="AC103" s="27">
        <f t="shared" si="60"/>
        <v>299</v>
      </c>
      <c r="AD103" s="27">
        <f t="shared" si="60"/>
        <v>148</v>
      </c>
      <c r="AE103" s="27">
        <f t="shared" si="60"/>
        <v>842</v>
      </c>
      <c r="AF103" s="27"/>
      <c r="AG103" s="27"/>
      <c r="AH103" s="27">
        <f t="shared" si="60"/>
        <v>359</v>
      </c>
      <c r="AI103" s="27"/>
      <c r="AJ103" s="27">
        <f t="shared" si="60"/>
        <v>309.10000000000002</v>
      </c>
      <c r="AK103" s="27">
        <f t="shared" si="60"/>
        <v>94</v>
      </c>
      <c r="AL103" s="27">
        <f t="shared" si="60"/>
        <v>73</v>
      </c>
      <c r="AM103" s="27">
        <f t="shared" si="60"/>
        <v>51.6</v>
      </c>
      <c r="AN103" s="27">
        <f t="shared" si="60"/>
        <v>250</v>
      </c>
      <c r="AO103" s="27">
        <f t="shared" si="60"/>
        <v>272</v>
      </c>
      <c r="AP103" s="27">
        <f t="shared" si="60"/>
        <v>0</v>
      </c>
      <c r="AQ103" s="27">
        <f t="shared" si="60"/>
        <v>425</v>
      </c>
      <c r="AR103" s="27">
        <f t="shared" si="60"/>
        <v>800</v>
      </c>
      <c r="AS103" s="27">
        <f t="shared" si="60"/>
        <v>294.25</v>
      </c>
      <c r="AT103" s="27">
        <f t="shared" si="60"/>
        <v>95</v>
      </c>
      <c r="AU103" s="27">
        <f t="shared" si="60"/>
        <v>87.33</v>
      </c>
      <c r="AV103" s="27">
        <f t="shared" si="60"/>
        <v>73.33</v>
      </c>
      <c r="AW103" s="27">
        <f t="shared" si="60"/>
        <v>80</v>
      </c>
      <c r="AX103" s="27">
        <f t="shared" si="60"/>
        <v>89.29</v>
      </c>
      <c r="AY103" s="27">
        <f t="shared" si="60"/>
        <v>63.75</v>
      </c>
      <c r="AZ103" s="27">
        <f t="shared" si="60"/>
        <v>104.62</v>
      </c>
      <c r="BA103" s="27">
        <f t="shared" si="60"/>
        <v>81.33</v>
      </c>
      <c r="BB103" s="27">
        <f t="shared" si="60"/>
        <v>71.67</v>
      </c>
      <c r="BC103" s="27">
        <f t="shared" si="60"/>
        <v>152.66999999999999</v>
      </c>
      <c r="BD103" s="27">
        <f t="shared" si="60"/>
        <v>378</v>
      </c>
      <c r="BE103" s="27">
        <f t="shared" si="60"/>
        <v>574</v>
      </c>
      <c r="BF103" s="27">
        <f t="shared" si="60"/>
        <v>696</v>
      </c>
      <c r="BG103" s="27">
        <f t="shared" si="60"/>
        <v>324</v>
      </c>
      <c r="BH103" s="27">
        <f t="shared" si="60"/>
        <v>604</v>
      </c>
      <c r="BI103" s="27">
        <f t="shared" si="60"/>
        <v>0</v>
      </c>
      <c r="BJ103" s="27">
        <f t="shared" si="60"/>
        <v>38</v>
      </c>
      <c r="BK103" s="27">
        <f t="shared" si="60"/>
        <v>38</v>
      </c>
      <c r="BL103" s="27">
        <f t="shared" si="60"/>
        <v>33</v>
      </c>
      <c r="BM103" s="27">
        <f t="shared" si="60"/>
        <v>43</v>
      </c>
      <c r="BN103" s="27">
        <f t="shared" si="60"/>
        <v>43</v>
      </c>
      <c r="BO103" s="27">
        <f t="shared" si="60"/>
        <v>306.32</v>
      </c>
      <c r="BP103" s="27">
        <f t="shared" si="60"/>
        <v>190</v>
      </c>
      <c r="BQ103" s="27">
        <f t="shared" si="60"/>
        <v>26</v>
      </c>
      <c r="BR103" s="77">
        <f t="shared" si="60"/>
        <v>0</v>
      </c>
    </row>
    <row r="104" spans="1:72" ht="17.399999999999999">
      <c r="B104" s="20" t="s">
        <v>26</v>
      </c>
      <c r="C104" s="21" t="s">
        <v>25</v>
      </c>
      <c r="D104" s="22">
        <f>D103/1000</f>
        <v>9.0900000000000009E-2</v>
      </c>
      <c r="E104" s="22">
        <f t="shared" ref="E104:BR104" si="61">E103/1000</f>
        <v>9.6000000000000002E-2</v>
      </c>
      <c r="F104" s="22">
        <f t="shared" si="61"/>
        <v>9.0999999999999998E-2</v>
      </c>
      <c r="G104" s="22">
        <f t="shared" si="61"/>
        <v>0.81599999999999995</v>
      </c>
      <c r="H104" s="22">
        <f t="shared" si="61"/>
        <v>1.68</v>
      </c>
      <c r="I104" s="22">
        <f t="shared" si="61"/>
        <v>1.05</v>
      </c>
      <c r="J104" s="22">
        <f t="shared" si="61"/>
        <v>9.0569999999999998E-2</v>
      </c>
      <c r="K104" s="22">
        <f t="shared" si="61"/>
        <v>1.1666700000000001</v>
      </c>
      <c r="L104" s="22">
        <f t="shared" si="61"/>
        <v>0.25519999999999998</v>
      </c>
      <c r="M104" s="22">
        <f t="shared" si="61"/>
        <v>0.83299999999999996</v>
      </c>
      <c r="N104" s="22">
        <f t="shared" si="61"/>
        <v>0.12637999999999999</v>
      </c>
      <c r="O104" s="22">
        <f t="shared" si="61"/>
        <v>0.38752999999999999</v>
      </c>
      <c r="P104" s="22">
        <f t="shared" si="61"/>
        <v>0.66315999999999997</v>
      </c>
      <c r="Q104" s="22">
        <f t="shared" si="61"/>
        <v>0.52666999999999997</v>
      </c>
      <c r="R104" s="22">
        <f t="shared" si="61"/>
        <v>1.2949999999999999</v>
      </c>
      <c r="S104" s="22">
        <f t="shared" si="61"/>
        <v>0</v>
      </c>
      <c r="T104" s="22">
        <f t="shared" si="61"/>
        <v>0</v>
      </c>
      <c r="U104" s="22">
        <f t="shared" si="61"/>
        <v>1.012</v>
      </c>
      <c r="V104" s="22">
        <f t="shared" si="61"/>
        <v>0.47067000000000003</v>
      </c>
      <c r="W104" s="22">
        <f>W103/1000</f>
        <v>0.34799999999999998</v>
      </c>
      <c r="X104" s="22">
        <f t="shared" si="61"/>
        <v>9.4000000000000004E-3</v>
      </c>
      <c r="Y104" s="22">
        <f t="shared" si="61"/>
        <v>0.26650000000000001</v>
      </c>
      <c r="Z104" s="22">
        <f t="shared" si="61"/>
        <v>0.36699999999999999</v>
      </c>
      <c r="AA104" s="22">
        <f t="shared" si="61"/>
        <v>0.52400000000000002</v>
      </c>
      <c r="AB104" s="22">
        <f t="shared" si="61"/>
        <v>0.33</v>
      </c>
      <c r="AC104" s="22">
        <f t="shared" si="61"/>
        <v>0.29899999999999999</v>
      </c>
      <c r="AD104" s="22">
        <f t="shared" si="61"/>
        <v>0.14799999999999999</v>
      </c>
      <c r="AE104" s="22">
        <f t="shared" si="61"/>
        <v>0.84199999999999997</v>
      </c>
      <c r="AF104" s="22">
        <f t="shared" ref="AF104:AI104" si="62">AF103/1000</f>
        <v>0</v>
      </c>
      <c r="AG104" s="22">
        <f t="shared" si="62"/>
        <v>0</v>
      </c>
      <c r="AH104" s="22">
        <f t="shared" si="62"/>
        <v>0.35899999999999999</v>
      </c>
      <c r="AI104" s="22">
        <f t="shared" si="62"/>
        <v>0</v>
      </c>
      <c r="AJ104" s="22">
        <f t="shared" si="61"/>
        <v>0.30910000000000004</v>
      </c>
      <c r="AK104" s="22">
        <f t="shared" si="61"/>
        <v>9.4E-2</v>
      </c>
      <c r="AL104" s="22">
        <f t="shared" si="61"/>
        <v>7.2999999999999995E-2</v>
      </c>
      <c r="AM104" s="22">
        <f t="shared" si="61"/>
        <v>5.16E-2</v>
      </c>
      <c r="AN104" s="22">
        <f t="shared" si="61"/>
        <v>0.25</v>
      </c>
      <c r="AO104" s="22">
        <f t="shared" si="61"/>
        <v>0.27200000000000002</v>
      </c>
      <c r="AP104" s="22">
        <f t="shared" si="61"/>
        <v>0</v>
      </c>
      <c r="AQ104" s="22">
        <f t="shared" si="61"/>
        <v>0.42499999999999999</v>
      </c>
      <c r="AR104" s="22">
        <f t="shared" si="61"/>
        <v>0.8</v>
      </c>
      <c r="AS104" s="22">
        <f t="shared" si="61"/>
        <v>0.29425000000000001</v>
      </c>
      <c r="AT104" s="22">
        <f t="shared" si="61"/>
        <v>9.5000000000000001E-2</v>
      </c>
      <c r="AU104" s="22">
        <f t="shared" si="61"/>
        <v>8.7330000000000005E-2</v>
      </c>
      <c r="AV104" s="22">
        <f t="shared" si="61"/>
        <v>7.3329999999999992E-2</v>
      </c>
      <c r="AW104" s="22">
        <f t="shared" si="61"/>
        <v>0.08</v>
      </c>
      <c r="AX104" s="22">
        <f t="shared" si="61"/>
        <v>8.9290000000000008E-2</v>
      </c>
      <c r="AY104" s="22">
        <f t="shared" si="61"/>
        <v>6.3750000000000001E-2</v>
      </c>
      <c r="AZ104" s="22">
        <f t="shared" si="61"/>
        <v>0.10462</v>
      </c>
      <c r="BA104" s="22">
        <f t="shared" si="61"/>
        <v>8.133E-2</v>
      </c>
      <c r="BB104" s="22">
        <f t="shared" si="61"/>
        <v>7.1669999999999998E-2</v>
      </c>
      <c r="BC104" s="22">
        <f t="shared" si="61"/>
        <v>0.15267</v>
      </c>
      <c r="BD104" s="22">
        <f t="shared" si="61"/>
        <v>0.378</v>
      </c>
      <c r="BE104" s="22">
        <f t="shared" si="61"/>
        <v>0.57399999999999995</v>
      </c>
      <c r="BF104" s="22">
        <f t="shared" si="61"/>
        <v>0.69599999999999995</v>
      </c>
      <c r="BG104" s="22">
        <f t="shared" si="61"/>
        <v>0.32400000000000001</v>
      </c>
      <c r="BH104" s="22">
        <f t="shared" si="61"/>
        <v>0.60399999999999998</v>
      </c>
      <c r="BI104" s="22">
        <f t="shared" si="61"/>
        <v>0</v>
      </c>
      <c r="BJ104" s="22">
        <f t="shared" si="61"/>
        <v>3.7999999999999999E-2</v>
      </c>
      <c r="BK104" s="22">
        <f t="shared" si="61"/>
        <v>3.7999999999999999E-2</v>
      </c>
      <c r="BL104" s="22">
        <f t="shared" si="61"/>
        <v>3.3000000000000002E-2</v>
      </c>
      <c r="BM104" s="22">
        <f t="shared" si="61"/>
        <v>4.2999999999999997E-2</v>
      </c>
      <c r="BN104" s="22">
        <f t="shared" si="61"/>
        <v>4.2999999999999997E-2</v>
      </c>
      <c r="BO104" s="22">
        <f t="shared" si="61"/>
        <v>0.30631999999999998</v>
      </c>
      <c r="BP104" s="22">
        <f t="shared" si="61"/>
        <v>0.19</v>
      </c>
      <c r="BQ104" s="22">
        <f t="shared" si="61"/>
        <v>2.5999999999999999E-2</v>
      </c>
      <c r="BR104" s="77">
        <f t="shared" si="61"/>
        <v>0</v>
      </c>
    </row>
    <row r="105" spans="1:72" ht="17.399999999999999">
      <c r="A105" s="28"/>
      <c r="B105" s="29" t="s">
        <v>27</v>
      </c>
      <c r="C105" s="159"/>
      <c r="D105" s="30">
        <f>D101*D103</f>
        <v>2.7269999999999999</v>
      </c>
      <c r="E105" s="30">
        <f t="shared" ref="E105:BR105" si="63">E101*E103</f>
        <v>0</v>
      </c>
      <c r="F105" s="30">
        <f t="shared" si="63"/>
        <v>1.274</v>
      </c>
      <c r="G105" s="30">
        <f t="shared" si="63"/>
        <v>0</v>
      </c>
      <c r="H105" s="30">
        <f t="shared" si="63"/>
        <v>0</v>
      </c>
      <c r="I105" s="30">
        <f t="shared" si="63"/>
        <v>0</v>
      </c>
      <c r="J105" s="30">
        <f t="shared" si="63"/>
        <v>0</v>
      </c>
      <c r="K105" s="30">
        <f t="shared" si="63"/>
        <v>0</v>
      </c>
      <c r="L105" s="30">
        <f t="shared" si="63"/>
        <v>0</v>
      </c>
      <c r="M105" s="30">
        <f t="shared" si="63"/>
        <v>0</v>
      </c>
      <c r="N105" s="30">
        <f t="shared" si="63"/>
        <v>0</v>
      </c>
      <c r="O105" s="30">
        <f t="shared" si="63"/>
        <v>0</v>
      </c>
      <c r="P105" s="30">
        <f t="shared" si="63"/>
        <v>9.9474</v>
      </c>
      <c r="Q105" s="30">
        <f t="shared" si="63"/>
        <v>0</v>
      </c>
      <c r="R105" s="30">
        <f t="shared" si="63"/>
        <v>0</v>
      </c>
      <c r="S105" s="30">
        <f t="shared" si="63"/>
        <v>0</v>
      </c>
      <c r="T105" s="30">
        <f t="shared" si="63"/>
        <v>0</v>
      </c>
      <c r="U105" s="30">
        <f t="shared" si="63"/>
        <v>0</v>
      </c>
      <c r="V105" s="30">
        <f t="shared" si="63"/>
        <v>0</v>
      </c>
      <c r="W105" s="30">
        <f>W101*W103</f>
        <v>0</v>
      </c>
      <c r="X105" s="30">
        <f t="shared" si="63"/>
        <v>0</v>
      </c>
      <c r="Y105" s="30">
        <f t="shared" si="63"/>
        <v>0</v>
      </c>
      <c r="Z105" s="30">
        <f t="shared" si="63"/>
        <v>0</v>
      </c>
      <c r="AA105" s="30">
        <f t="shared" si="63"/>
        <v>0</v>
      </c>
      <c r="AB105" s="30">
        <f t="shared" si="63"/>
        <v>0</v>
      </c>
      <c r="AC105" s="30">
        <f t="shared" si="63"/>
        <v>0</v>
      </c>
      <c r="AD105" s="30">
        <f t="shared" si="63"/>
        <v>0</v>
      </c>
      <c r="AE105" s="30">
        <f t="shared" si="63"/>
        <v>15.155999999999999</v>
      </c>
      <c r="AF105" s="30">
        <f t="shared" ref="AF105:AI105" si="64">AF101*AF103</f>
        <v>0</v>
      </c>
      <c r="AG105" s="30">
        <f t="shared" si="64"/>
        <v>0</v>
      </c>
      <c r="AH105" s="30">
        <f t="shared" si="64"/>
        <v>0</v>
      </c>
      <c r="AI105" s="30">
        <f t="shared" si="64"/>
        <v>0</v>
      </c>
      <c r="AJ105" s="30">
        <f t="shared" si="63"/>
        <v>0</v>
      </c>
      <c r="AK105" s="30">
        <f t="shared" si="63"/>
        <v>0</v>
      </c>
      <c r="AL105" s="30">
        <f t="shared" si="63"/>
        <v>0</v>
      </c>
      <c r="AM105" s="30">
        <f t="shared" si="63"/>
        <v>0</v>
      </c>
      <c r="AN105" s="30">
        <f t="shared" si="63"/>
        <v>0</v>
      </c>
      <c r="AO105" s="30">
        <f t="shared" si="63"/>
        <v>0</v>
      </c>
      <c r="AP105" s="30">
        <f t="shared" si="63"/>
        <v>0</v>
      </c>
      <c r="AQ105" s="30">
        <f t="shared" si="63"/>
        <v>0</v>
      </c>
      <c r="AR105" s="30">
        <f t="shared" si="63"/>
        <v>0</v>
      </c>
      <c r="AS105" s="30">
        <f t="shared" si="63"/>
        <v>0</v>
      </c>
      <c r="AT105" s="30">
        <f t="shared" si="63"/>
        <v>0</v>
      </c>
      <c r="AU105" s="30">
        <f t="shared" si="63"/>
        <v>0</v>
      </c>
      <c r="AV105" s="30">
        <f t="shared" si="63"/>
        <v>0</v>
      </c>
      <c r="AW105" s="30">
        <f t="shared" si="63"/>
        <v>0</v>
      </c>
      <c r="AX105" s="30">
        <f t="shared" si="63"/>
        <v>0</v>
      </c>
      <c r="AY105" s="30">
        <f t="shared" si="63"/>
        <v>0</v>
      </c>
      <c r="AZ105" s="30">
        <f t="shared" si="63"/>
        <v>0</v>
      </c>
      <c r="BA105" s="30">
        <f t="shared" si="63"/>
        <v>0</v>
      </c>
      <c r="BB105" s="30">
        <f t="shared" si="63"/>
        <v>0</v>
      </c>
      <c r="BC105" s="30">
        <f t="shared" si="63"/>
        <v>0</v>
      </c>
      <c r="BD105" s="30">
        <f t="shared" si="63"/>
        <v>0</v>
      </c>
      <c r="BE105" s="30">
        <f t="shared" si="63"/>
        <v>0</v>
      </c>
      <c r="BF105" s="30">
        <f t="shared" si="63"/>
        <v>0</v>
      </c>
      <c r="BG105" s="30">
        <f t="shared" si="63"/>
        <v>0</v>
      </c>
      <c r="BH105" s="30">
        <f t="shared" si="63"/>
        <v>0</v>
      </c>
      <c r="BI105" s="30">
        <f t="shared" si="63"/>
        <v>0</v>
      </c>
      <c r="BJ105" s="30">
        <f t="shared" si="63"/>
        <v>0</v>
      </c>
      <c r="BK105" s="30">
        <f t="shared" si="63"/>
        <v>0</v>
      </c>
      <c r="BL105" s="30">
        <f t="shared" si="63"/>
        <v>0</v>
      </c>
      <c r="BM105" s="30">
        <f t="shared" si="63"/>
        <v>0</v>
      </c>
      <c r="BN105" s="30">
        <f t="shared" si="63"/>
        <v>0</v>
      </c>
      <c r="BO105" s="30">
        <f t="shared" si="63"/>
        <v>0</v>
      </c>
      <c r="BP105" s="30">
        <f t="shared" si="63"/>
        <v>0</v>
      </c>
      <c r="BQ105" s="30">
        <f t="shared" si="63"/>
        <v>0</v>
      </c>
      <c r="BR105" s="79">
        <f t="shared" si="63"/>
        <v>0</v>
      </c>
      <c r="BS105" s="31">
        <f>SUM(D105:BQ105)</f>
        <v>29.104399999999998</v>
      </c>
      <c r="BT105" s="32">
        <f>BS105/$C$27</f>
        <v>29.104399999999998</v>
      </c>
    </row>
    <row r="106" spans="1:72" ht="17.399999999999999">
      <c r="A106" s="28"/>
      <c r="B106" s="29" t="s">
        <v>28</v>
      </c>
      <c r="C106" s="159"/>
      <c r="D106" s="30">
        <f>D101*D103</f>
        <v>2.7269999999999999</v>
      </c>
      <c r="E106" s="30">
        <f t="shared" ref="E106:BR106" si="65">E101*E103</f>
        <v>0</v>
      </c>
      <c r="F106" s="30">
        <f t="shared" si="65"/>
        <v>1.274</v>
      </c>
      <c r="G106" s="30">
        <f t="shared" si="65"/>
        <v>0</v>
      </c>
      <c r="H106" s="30">
        <f t="shared" si="65"/>
        <v>0</v>
      </c>
      <c r="I106" s="30">
        <f t="shared" si="65"/>
        <v>0</v>
      </c>
      <c r="J106" s="30">
        <f t="shared" si="65"/>
        <v>0</v>
      </c>
      <c r="K106" s="30">
        <f t="shared" si="65"/>
        <v>0</v>
      </c>
      <c r="L106" s="30">
        <f t="shared" si="65"/>
        <v>0</v>
      </c>
      <c r="M106" s="30">
        <f t="shared" si="65"/>
        <v>0</v>
      </c>
      <c r="N106" s="30">
        <f t="shared" si="65"/>
        <v>0</v>
      </c>
      <c r="O106" s="30">
        <f t="shared" si="65"/>
        <v>0</v>
      </c>
      <c r="P106" s="30">
        <f t="shared" si="65"/>
        <v>9.9474</v>
      </c>
      <c r="Q106" s="30">
        <f t="shared" si="65"/>
        <v>0</v>
      </c>
      <c r="R106" s="30">
        <f t="shared" si="65"/>
        <v>0</v>
      </c>
      <c r="S106" s="30">
        <f t="shared" si="65"/>
        <v>0</v>
      </c>
      <c r="T106" s="30">
        <f t="shared" si="65"/>
        <v>0</v>
      </c>
      <c r="U106" s="30">
        <f t="shared" si="65"/>
        <v>0</v>
      </c>
      <c r="V106" s="30">
        <f t="shared" si="65"/>
        <v>0</v>
      </c>
      <c r="W106" s="30">
        <f>W101*W103</f>
        <v>0</v>
      </c>
      <c r="X106" s="30">
        <f t="shared" si="65"/>
        <v>0</v>
      </c>
      <c r="Y106" s="30">
        <f t="shared" si="65"/>
        <v>0</v>
      </c>
      <c r="Z106" s="30">
        <f t="shared" si="65"/>
        <v>0</v>
      </c>
      <c r="AA106" s="30">
        <f t="shared" si="65"/>
        <v>0</v>
      </c>
      <c r="AB106" s="30">
        <f t="shared" si="65"/>
        <v>0</v>
      </c>
      <c r="AC106" s="30">
        <f t="shared" si="65"/>
        <v>0</v>
      </c>
      <c r="AD106" s="30">
        <f t="shared" si="65"/>
        <v>0</v>
      </c>
      <c r="AE106" s="30">
        <f t="shared" si="65"/>
        <v>15.155999999999999</v>
      </c>
      <c r="AF106" s="30">
        <f t="shared" ref="AF106:AI106" si="66">AF101*AF103</f>
        <v>0</v>
      </c>
      <c r="AG106" s="30">
        <f t="shared" si="66"/>
        <v>0</v>
      </c>
      <c r="AH106" s="30">
        <f t="shared" si="66"/>
        <v>0</v>
      </c>
      <c r="AI106" s="30">
        <f t="shared" si="66"/>
        <v>0</v>
      </c>
      <c r="AJ106" s="30">
        <f t="shared" si="65"/>
        <v>0</v>
      </c>
      <c r="AK106" s="30">
        <f t="shared" si="65"/>
        <v>0</v>
      </c>
      <c r="AL106" s="30">
        <f t="shared" si="65"/>
        <v>0</v>
      </c>
      <c r="AM106" s="30">
        <f t="shared" si="65"/>
        <v>0</v>
      </c>
      <c r="AN106" s="30">
        <f t="shared" si="65"/>
        <v>0</v>
      </c>
      <c r="AO106" s="30">
        <f t="shared" si="65"/>
        <v>0</v>
      </c>
      <c r="AP106" s="30">
        <f t="shared" si="65"/>
        <v>0</v>
      </c>
      <c r="AQ106" s="30">
        <f t="shared" si="65"/>
        <v>0</v>
      </c>
      <c r="AR106" s="30">
        <f t="shared" si="65"/>
        <v>0</v>
      </c>
      <c r="AS106" s="30">
        <f t="shared" si="65"/>
        <v>0</v>
      </c>
      <c r="AT106" s="30">
        <f t="shared" si="65"/>
        <v>0</v>
      </c>
      <c r="AU106" s="30">
        <f t="shared" si="65"/>
        <v>0</v>
      </c>
      <c r="AV106" s="30">
        <f t="shared" si="65"/>
        <v>0</v>
      </c>
      <c r="AW106" s="30">
        <f t="shared" si="65"/>
        <v>0</v>
      </c>
      <c r="AX106" s="30">
        <f t="shared" si="65"/>
        <v>0</v>
      </c>
      <c r="AY106" s="30">
        <f t="shared" si="65"/>
        <v>0</v>
      </c>
      <c r="AZ106" s="30">
        <f t="shared" si="65"/>
        <v>0</v>
      </c>
      <c r="BA106" s="30">
        <f t="shared" si="65"/>
        <v>0</v>
      </c>
      <c r="BB106" s="30">
        <f t="shared" si="65"/>
        <v>0</v>
      </c>
      <c r="BC106" s="30">
        <f t="shared" si="65"/>
        <v>0</v>
      </c>
      <c r="BD106" s="30">
        <f t="shared" si="65"/>
        <v>0</v>
      </c>
      <c r="BE106" s="30">
        <f t="shared" si="65"/>
        <v>0</v>
      </c>
      <c r="BF106" s="30">
        <f t="shared" si="65"/>
        <v>0</v>
      </c>
      <c r="BG106" s="30">
        <f t="shared" si="65"/>
        <v>0</v>
      </c>
      <c r="BH106" s="30">
        <f t="shared" si="65"/>
        <v>0</v>
      </c>
      <c r="BI106" s="30">
        <f t="shared" si="65"/>
        <v>0</v>
      </c>
      <c r="BJ106" s="30">
        <f t="shared" si="65"/>
        <v>0</v>
      </c>
      <c r="BK106" s="30">
        <f t="shared" si="65"/>
        <v>0</v>
      </c>
      <c r="BL106" s="30">
        <f t="shared" si="65"/>
        <v>0</v>
      </c>
      <c r="BM106" s="30">
        <f t="shared" si="65"/>
        <v>0</v>
      </c>
      <c r="BN106" s="30">
        <f t="shared" si="65"/>
        <v>0</v>
      </c>
      <c r="BO106" s="30">
        <f t="shared" si="65"/>
        <v>0</v>
      </c>
      <c r="BP106" s="30">
        <f t="shared" si="65"/>
        <v>0</v>
      </c>
      <c r="BQ106" s="30">
        <f t="shared" si="65"/>
        <v>0</v>
      </c>
      <c r="BR106" s="79">
        <f t="shared" si="65"/>
        <v>0</v>
      </c>
      <c r="BS106" s="31">
        <f>SUM(D106:BQ106)</f>
        <v>29.104399999999998</v>
      </c>
      <c r="BT106" s="32">
        <f>BS106/$C$27</f>
        <v>29.104399999999998</v>
      </c>
    </row>
    <row r="108" spans="1:72">
      <c r="J108" s="1">
        <v>46</v>
      </c>
      <c r="K108" t="s">
        <v>0</v>
      </c>
      <c r="AD108" t="s">
        <v>75</v>
      </c>
    </row>
    <row r="109" spans="1:72" ht="15" customHeight="1">
      <c r="A109" s="143"/>
      <c r="B109" s="2" t="s">
        <v>1</v>
      </c>
      <c r="C109" s="138" t="s">
        <v>2</v>
      </c>
      <c r="D109" s="160" t="str">
        <f t="shared" ref="D109:BR109" si="67">D59</f>
        <v>Хлеб пшеничный</v>
      </c>
      <c r="E109" s="160" t="str">
        <f t="shared" si="67"/>
        <v>Хлеб ржано-пшеничный</v>
      </c>
      <c r="F109" s="160" t="str">
        <f t="shared" si="67"/>
        <v>Сахар</v>
      </c>
      <c r="G109" s="160" t="str">
        <f t="shared" si="67"/>
        <v>Чай</v>
      </c>
      <c r="H109" s="160" t="str">
        <f t="shared" si="67"/>
        <v>Какао</v>
      </c>
      <c r="I109" s="160" t="str">
        <f t="shared" si="67"/>
        <v>Кофейный напиток</v>
      </c>
      <c r="J109" s="160" t="str">
        <f t="shared" si="67"/>
        <v>Молоко 2,5%</v>
      </c>
      <c r="K109" s="160" t="str">
        <f t="shared" si="67"/>
        <v>Масло сливочное</v>
      </c>
      <c r="L109" s="160" t="str">
        <f t="shared" si="67"/>
        <v>Сметана 15%</v>
      </c>
      <c r="M109" s="160" t="str">
        <f t="shared" si="67"/>
        <v>Молоко сухое</v>
      </c>
      <c r="N109" s="160" t="str">
        <f t="shared" si="67"/>
        <v>Снежок 2,5 %</v>
      </c>
      <c r="O109" s="160" t="str">
        <f t="shared" si="67"/>
        <v>Творог 5%</v>
      </c>
      <c r="P109" s="160" t="str">
        <f t="shared" si="67"/>
        <v>Молоко сгущенное</v>
      </c>
      <c r="Q109" s="160" t="str">
        <f t="shared" si="67"/>
        <v xml:space="preserve">Джем Сава </v>
      </c>
      <c r="R109" s="160" t="str">
        <f t="shared" si="67"/>
        <v>Сыр</v>
      </c>
      <c r="S109" s="160" t="str">
        <f t="shared" si="67"/>
        <v>Зеленый горошек</v>
      </c>
      <c r="T109" s="160" t="str">
        <f t="shared" si="67"/>
        <v>Кукуруза консервирован.</v>
      </c>
      <c r="U109" s="160" t="str">
        <f t="shared" si="67"/>
        <v>Консервы рыбные</v>
      </c>
      <c r="V109" s="160" t="str">
        <f t="shared" si="67"/>
        <v>Огурцы консервирован.</v>
      </c>
      <c r="W109" s="71"/>
      <c r="X109" s="160" t="str">
        <f t="shared" si="67"/>
        <v>Яйцо</v>
      </c>
      <c r="Y109" s="160" t="str">
        <f t="shared" si="67"/>
        <v>Биолакт</v>
      </c>
      <c r="Z109" s="160" t="str">
        <f t="shared" si="67"/>
        <v>Изюм</v>
      </c>
      <c r="AA109" s="160" t="str">
        <f t="shared" si="67"/>
        <v>Курага</v>
      </c>
      <c r="AB109" s="160" t="str">
        <f t="shared" si="67"/>
        <v>Чернослив</v>
      </c>
      <c r="AC109" s="160" t="str">
        <f t="shared" si="67"/>
        <v>Шиповник</v>
      </c>
      <c r="AD109" s="160" t="str">
        <f t="shared" si="67"/>
        <v>Сухофрукты</v>
      </c>
      <c r="AE109" s="160" t="str">
        <f t="shared" si="67"/>
        <v>Ягода свежемороженная</v>
      </c>
      <c r="AF109" s="160" t="str">
        <f t="shared" ref="AF109:AI109" si="68">AF59</f>
        <v>Апельсин</v>
      </c>
      <c r="AG109" s="160" t="str">
        <f t="shared" si="68"/>
        <v xml:space="preserve">Банан   </v>
      </c>
      <c r="AH109" s="160" t="str">
        <f t="shared" si="68"/>
        <v>Лимон</v>
      </c>
      <c r="AI109" s="160" t="str">
        <f t="shared" si="68"/>
        <v>Яблоко</v>
      </c>
      <c r="AJ109" s="160" t="str">
        <f t="shared" si="67"/>
        <v>Кисель</v>
      </c>
      <c r="AK109" s="160" t="str">
        <f t="shared" si="67"/>
        <v xml:space="preserve">Сок </v>
      </c>
      <c r="AL109" s="160" t="str">
        <f t="shared" si="67"/>
        <v>Макаронные изделия</v>
      </c>
      <c r="AM109" s="160" t="str">
        <f t="shared" si="67"/>
        <v>Мука</v>
      </c>
      <c r="AN109" s="160" t="str">
        <f t="shared" si="67"/>
        <v>Дрожжи</v>
      </c>
      <c r="AO109" s="160" t="str">
        <f t="shared" si="67"/>
        <v>Печенье</v>
      </c>
      <c r="AP109" s="160" t="str">
        <f t="shared" si="67"/>
        <v>Пряники</v>
      </c>
      <c r="AQ109" s="160" t="str">
        <f t="shared" si="67"/>
        <v>Вафли</v>
      </c>
      <c r="AR109" s="160" t="str">
        <f t="shared" si="67"/>
        <v>Конфеты</v>
      </c>
      <c r="AS109" s="160" t="str">
        <f t="shared" si="67"/>
        <v>Повидло Сава</v>
      </c>
      <c r="AT109" s="160" t="str">
        <f t="shared" si="67"/>
        <v>Крупа геркулес</v>
      </c>
      <c r="AU109" s="160" t="str">
        <f t="shared" si="67"/>
        <v>Крупа горох</v>
      </c>
      <c r="AV109" s="160" t="str">
        <f t="shared" si="67"/>
        <v>Крупа гречневая</v>
      </c>
      <c r="AW109" s="160" t="str">
        <f t="shared" si="67"/>
        <v>Крупа кукурузная</v>
      </c>
      <c r="AX109" s="160" t="str">
        <f t="shared" si="67"/>
        <v>Крупа манная</v>
      </c>
      <c r="AY109" s="160" t="str">
        <f t="shared" si="67"/>
        <v>Крупа перловая</v>
      </c>
      <c r="AZ109" s="160" t="str">
        <f t="shared" si="67"/>
        <v>Крупа пшеничная</v>
      </c>
      <c r="BA109" s="160" t="str">
        <f t="shared" si="67"/>
        <v>Крупа пшено</v>
      </c>
      <c r="BB109" s="160" t="str">
        <f t="shared" si="67"/>
        <v>Крупа ячневая</v>
      </c>
      <c r="BC109" s="160" t="str">
        <f t="shared" si="67"/>
        <v>Рис</v>
      </c>
      <c r="BD109" s="160" t="str">
        <f t="shared" si="67"/>
        <v>Цыпленок бройлер</v>
      </c>
      <c r="BE109" s="160" t="str">
        <f t="shared" si="67"/>
        <v>Филе куриное</v>
      </c>
      <c r="BF109" s="160" t="str">
        <f t="shared" si="67"/>
        <v>Фарш говяжий</v>
      </c>
      <c r="BG109" s="160" t="str">
        <f t="shared" si="67"/>
        <v>Печень куриная</v>
      </c>
      <c r="BH109" s="160" t="str">
        <f t="shared" si="67"/>
        <v>Филе минтая</v>
      </c>
      <c r="BI109" s="160" t="str">
        <f t="shared" si="67"/>
        <v>Филе сельди слабосол.</v>
      </c>
      <c r="BJ109" s="160" t="str">
        <f t="shared" si="67"/>
        <v>Картофель</v>
      </c>
      <c r="BK109" s="160" t="str">
        <f t="shared" si="67"/>
        <v>Морковь</v>
      </c>
      <c r="BL109" s="160" t="str">
        <f t="shared" si="67"/>
        <v>Лук</v>
      </c>
      <c r="BM109" s="160" t="str">
        <f t="shared" si="67"/>
        <v>Капуста</v>
      </c>
      <c r="BN109" s="160" t="str">
        <f t="shared" si="67"/>
        <v>Свекла</v>
      </c>
      <c r="BO109" s="160" t="str">
        <f t="shared" si="67"/>
        <v>Томатная паста</v>
      </c>
      <c r="BP109" s="160" t="str">
        <f t="shared" si="67"/>
        <v>Масло растительное</v>
      </c>
      <c r="BQ109" s="160" t="str">
        <f t="shared" si="67"/>
        <v>Соль</v>
      </c>
      <c r="BR109" s="140" t="str">
        <f t="shared" si="67"/>
        <v>Лимонная кислота</v>
      </c>
      <c r="BS109" s="161" t="s">
        <v>3</v>
      </c>
      <c r="BT109" s="162" t="s">
        <v>4</v>
      </c>
    </row>
    <row r="110" spans="1:72" ht="36.75" customHeight="1">
      <c r="A110" s="144"/>
      <c r="B110" s="3" t="s">
        <v>5</v>
      </c>
      <c r="C110" s="139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71"/>
      <c r="X110" s="160"/>
      <c r="Y110" s="160"/>
      <c r="Z110" s="160"/>
      <c r="AA110" s="160"/>
      <c r="AB110" s="160"/>
      <c r="AC110" s="160"/>
      <c r="AD110" s="160"/>
      <c r="AE110" s="160"/>
      <c r="AF110" s="160"/>
      <c r="AG110" s="160"/>
      <c r="AH110" s="160"/>
      <c r="AI110" s="160"/>
      <c r="AJ110" s="160"/>
      <c r="AK110" s="160"/>
      <c r="AL110" s="160"/>
      <c r="AM110" s="160"/>
      <c r="AN110" s="160"/>
      <c r="AO110" s="160"/>
      <c r="AP110" s="160"/>
      <c r="AQ110" s="160"/>
      <c r="AR110" s="160"/>
      <c r="AS110" s="160"/>
      <c r="AT110" s="160"/>
      <c r="AU110" s="160"/>
      <c r="AV110" s="160"/>
      <c r="AW110" s="160"/>
      <c r="AX110" s="160"/>
      <c r="AY110" s="160"/>
      <c r="AZ110" s="160"/>
      <c r="BA110" s="160"/>
      <c r="BB110" s="160"/>
      <c r="BC110" s="160"/>
      <c r="BD110" s="160"/>
      <c r="BE110" s="160"/>
      <c r="BF110" s="160"/>
      <c r="BG110" s="160"/>
      <c r="BH110" s="160"/>
      <c r="BI110" s="160"/>
      <c r="BJ110" s="160"/>
      <c r="BK110" s="160"/>
      <c r="BL110" s="160"/>
      <c r="BM110" s="160"/>
      <c r="BN110" s="160"/>
      <c r="BO110" s="160"/>
      <c r="BP110" s="160"/>
      <c r="BQ110" s="160"/>
      <c r="BR110" s="140"/>
      <c r="BS110" s="161"/>
      <c r="BT110" s="162"/>
    </row>
    <row r="111" spans="1:72">
      <c r="A111" s="163" t="s">
        <v>19</v>
      </c>
      <c r="B111" s="19" t="str">
        <f>B32</f>
        <v>Картофельное пюре</v>
      </c>
      <c r="C111" s="148">
        <f>$E$7</f>
        <v>1</v>
      </c>
      <c r="D111" s="4">
        <f t="shared" ref="D111:BR115" si="69">D32</f>
        <v>0</v>
      </c>
      <c r="E111" s="4">
        <f t="shared" si="69"/>
        <v>0</v>
      </c>
      <c r="F111" s="4">
        <f t="shared" si="69"/>
        <v>0</v>
      </c>
      <c r="G111" s="4">
        <f t="shared" si="69"/>
        <v>0</v>
      </c>
      <c r="H111" s="4">
        <f t="shared" si="69"/>
        <v>0</v>
      </c>
      <c r="I111" s="4">
        <f t="shared" si="69"/>
        <v>0</v>
      </c>
      <c r="J111" s="4">
        <f t="shared" si="69"/>
        <v>0.02</v>
      </c>
      <c r="K111" s="4">
        <f t="shared" si="69"/>
        <v>5.0000000000000001E-3</v>
      </c>
      <c r="L111" s="4">
        <f t="shared" si="69"/>
        <v>0</v>
      </c>
      <c r="M111" s="4">
        <f t="shared" si="69"/>
        <v>0</v>
      </c>
      <c r="N111" s="4">
        <f t="shared" si="69"/>
        <v>0</v>
      </c>
      <c r="O111" s="4">
        <f t="shared" si="69"/>
        <v>0</v>
      </c>
      <c r="P111" s="4">
        <f t="shared" si="69"/>
        <v>0</v>
      </c>
      <c r="Q111" s="4">
        <f t="shared" si="69"/>
        <v>0</v>
      </c>
      <c r="R111" s="4">
        <f t="shared" si="69"/>
        <v>0</v>
      </c>
      <c r="S111" s="4">
        <f t="shared" si="69"/>
        <v>0</v>
      </c>
      <c r="T111" s="4">
        <f t="shared" si="69"/>
        <v>0</v>
      </c>
      <c r="U111" s="4">
        <f t="shared" si="69"/>
        <v>0</v>
      </c>
      <c r="V111" s="4">
        <f t="shared" si="69"/>
        <v>0</v>
      </c>
      <c r="W111" s="4">
        <f>W32</f>
        <v>0</v>
      </c>
      <c r="X111" s="4">
        <f t="shared" si="69"/>
        <v>0</v>
      </c>
      <c r="Y111" s="4">
        <f t="shared" si="69"/>
        <v>0</v>
      </c>
      <c r="Z111" s="4">
        <f t="shared" si="69"/>
        <v>0</v>
      </c>
      <c r="AA111" s="4">
        <f t="shared" si="69"/>
        <v>0</v>
      </c>
      <c r="AB111" s="4">
        <f t="shared" si="69"/>
        <v>0</v>
      </c>
      <c r="AC111" s="4">
        <f t="shared" si="69"/>
        <v>0</v>
      </c>
      <c r="AD111" s="4">
        <f t="shared" si="69"/>
        <v>0</v>
      </c>
      <c r="AE111" s="4">
        <f t="shared" si="69"/>
        <v>0</v>
      </c>
      <c r="AF111" s="4">
        <f t="shared" ref="AF111:AI114" si="70">AF32</f>
        <v>0</v>
      </c>
      <c r="AG111" s="4">
        <f t="shared" si="70"/>
        <v>0</v>
      </c>
      <c r="AH111" s="4">
        <f t="shared" si="70"/>
        <v>0</v>
      </c>
      <c r="AI111" s="4">
        <f t="shared" si="70"/>
        <v>0</v>
      </c>
      <c r="AJ111" s="4">
        <f t="shared" si="69"/>
        <v>0</v>
      </c>
      <c r="AK111" s="4">
        <f t="shared" si="69"/>
        <v>0</v>
      </c>
      <c r="AL111" s="4">
        <f t="shared" si="69"/>
        <v>0</v>
      </c>
      <c r="AM111" s="4">
        <f t="shared" si="69"/>
        <v>0</v>
      </c>
      <c r="AN111" s="4">
        <f t="shared" si="69"/>
        <v>0</v>
      </c>
      <c r="AO111" s="4">
        <f t="shared" si="69"/>
        <v>0</v>
      </c>
      <c r="AP111" s="4">
        <f t="shared" si="69"/>
        <v>0</v>
      </c>
      <c r="AQ111" s="4">
        <f t="shared" si="69"/>
        <v>0</v>
      </c>
      <c r="AR111" s="4">
        <f t="shared" si="69"/>
        <v>0</v>
      </c>
      <c r="AS111" s="4">
        <f t="shared" si="69"/>
        <v>0</v>
      </c>
      <c r="AT111" s="4">
        <f t="shared" si="69"/>
        <v>0</v>
      </c>
      <c r="AU111" s="4">
        <f t="shared" si="69"/>
        <v>0</v>
      </c>
      <c r="AV111" s="4">
        <f t="shared" si="69"/>
        <v>0</v>
      </c>
      <c r="AW111" s="4">
        <f t="shared" si="69"/>
        <v>0</v>
      </c>
      <c r="AX111" s="4">
        <f t="shared" si="69"/>
        <v>0</v>
      </c>
      <c r="AY111" s="4">
        <f t="shared" si="69"/>
        <v>0</v>
      </c>
      <c r="AZ111" s="4">
        <f t="shared" si="69"/>
        <v>0</v>
      </c>
      <c r="BA111" s="4">
        <f t="shared" si="69"/>
        <v>0</v>
      </c>
      <c r="BB111" s="4">
        <f t="shared" si="69"/>
        <v>0</v>
      </c>
      <c r="BC111" s="4">
        <f t="shared" si="69"/>
        <v>0</v>
      </c>
      <c r="BD111" s="4">
        <f t="shared" si="69"/>
        <v>0</v>
      </c>
      <c r="BE111" s="4">
        <f t="shared" si="69"/>
        <v>0</v>
      </c>
      <c r="BF111" s="4">
        <f t="shared" si="69"/>
        <v>0</v>
      </c>
      <c r="BG111" s="4">
        <f t="shared" si="69"/>
        <v>0</v>
      </c>
      <c r="BH111" s="4">
        <f t="shared" si="69"/>
        <v>0</v>
      </c>
      <c r="BI111" s="4">
        <f t="shared" si="69"/>
        <v>0</v>
      </c>
      <c r="BJ111" s="4">
        <f t="shared" si="69"/>
        <v>0.17</v>
      </c>
      <c r="BK111" s="4">
        <f t="shared" si="69"/>
        <v>0</v>
      </c>
      <c r="BL111" s="4">
        <f t="shared" si="69"/>
        <v>0</v>
      </c>
      <c r="BM111" s="4">
        <f t="shared" si="69"/>
        <v>0</v>
      </c>
      <c r="BN111" s="4">
        <f t="shared" si="69"/>
        <v>0</v>
      </c>
      <c r="BO111" s="4">
        <f t="shared" si="69"/>
        <v>0</v>
      </c>
      <c r="BP111" s="4">
        <f t="shared" si="69"/>
        <v>0</v>
      </c>
      <c r="BQ111" s="4">
        <f t="shared" si="69"/>
        <v>1E-3</v>
      </c>
      <c r="BR111" s="74">
        <f t="shared" si="69"/>
        <v>0</v>
      </c>
    </row>
    <row r="112" spans="1:72">
      <c r="A112" s="163"/>
      <c r="B112" s="19" t="str">
        <f>B33</f>
        <v>Свежий огурчик</v>
      </c>
      <c r="C112" s="149"/>
      <c r="D112" s="4">
        <f t="shared" si="69"/>
        <v>0</v>
      </c>
      <c r="E112" s="4">
        <f t="shared" si="69"/>
        <v>0</v>
      </c>
      <c r="F112" s="4">
        <f t="shared" si="69"/>
        <v>0</v>
      </c>
      <c r="G112" s="4">
        <f t="shared" si="69"/>
        <v>0</v>
      </c>
      <c r="H112" s="4">
        <f t="shared" si="69"/>
        <v>0</v>
      </c>
      <c r="I112" s="4">
        <f t="shared" si="69"/>
        <v>0</v>
      </c>
      <c r="J112" s="4">
        <f t="shared" si="69"/>
        <v>0</v>
      </c>
      <c r="K112" s="4">
        <f t="shared" si="69"/>
        <v>0</v>
      </c>
      <c r="L112" s="4">
        <f t="shared" si="69"/>
        <v>0</v>
      </c>
      <c r="M112" s="4">
        <f t="shared" si="69"/>
        <v>0</v>
      </c>
      <c r="N112" s="4">
        <f t="shared" si="69"/>
        <v>0</v>
      </c>
      <c r="O112" s="4">
        <f t="shared" si="69"/>
        <v>0</v>
      </c>
      <c r="P112" s="4">
        <f t="shared" si="69"/>
        <v>0</v>
      </c>
      <c r="Q112" s="4">
        <f t="shared" si="69"/>
        <v>0</v>
      </c>
      <c r="R112" s="4">
        <f t="shared" si="69"/>
        <v>0</v>
      </c>
      <c r="S112" s="4">
        <f t="shared" si="69"/>
        <v>0</v>
      </c>
      <c r="T112" s="4">
        <f t="shared" si="69"/>
        <v>0</v>
      </c>
      <c r="U112" s="4">
        <f t="shared" si="69"/>
        <v>0</v>
      </c>
      <c r="V112" s="4">
        <f t="shared" si="69"/>
        <v>0</v>
      </c>
      <c r="W112" s="4">
        <f>W33</f>
        <v>3.5000000000000003E-2</v>
      </c>
      <c r="X112" s="4">
        <f t="shared" si="69"/>
        <v>0</v>
      </c>
      <c r="Y112" s="4">
        <f t="shared" si="69"/>
        <v>0</v>
      </c>
      <c r="Z112" s="4">
        <f t="shared" si="69"/>
        <v>0</v>
      </c>
      <c r="AA112" s="4">
        <f t="shared" si="69"/>
        <v>0</v>
      </c>
      <c r="AB112" s="4">
        <f t="shared" si="69"/>
        <v>0</v>
      </c>
      <c r="AC112" s="4">
        <f t="shared" si="69"/>
        <v>0</v>
      </c>
      <c r="AD112" s="4">
        <f t="shared" si="69"/>
        <v>0</v>
      </c>
      <c r="AE112" s="4">
        <f t="shared" si="69"/>
        <v>0</v>
      </c>
      <c r="AF112" s="4">
        <f t="shared" si="70"/>
        <v>0</v>
      </c>
      <c r="AG112" s="4">
        <f t="shared" si="70"/>
        <v>0</v>
      </c>
      <c r="AH112" s="4">
        <f t="shared" si="70"/>
        <v>0</v>
      </c>
      <c r="AI112" s="4">
        <f t="shared" si="70"/>
        <v>0</v>
      </c>
      <c r="AJ112" s="4">
        <f t="shared" si="69"/>
        <v>0</v>
      </c>
      <c r="AK112" s="4">
        <f t="shared" si="69"/>
        <v>0</v>
      </c>
      <c r="AL112" s="4">
        <f t="shared" si="69"/>
        <v>0</v>
      </c>
      <c r="AM112" s="4">
        <f t="shared" si="69"/>
        <v>0</v>
      </c>
      <c r="AN112" s="4">
        <f t="shared" si="69"/>
        <v>0</v>
      </c>
      <c r="AO112" s="4">
        <f t="shared" si="69"/>
        <v>0</v>
      </c>
      <c r="AP112" s="4">
        <f t="shared" si="69"/>
        <v>0</v>
      </c>
      <c r="AQ112" s="4">
        <f t="shared" si="69"/>
        <v>0</v>
      </c>
      <c r="AR112" s="4">
        <f t="shared" si="69"/>
        <v>0</v>
      </c>
      <c r="AS112" s="4">
        <f t="shared" si="69"/>
        <v>0</v>
      </c>
      <c r="AT112" s="4">
        <f t="shared" si="69"/>
        <v>0</v>
      </c>
      <c r="AU112" s="4">
        <f t="shared" si="69"/>
        <v>0</v>
      </c>
      <c r="AV112" s="4">
        <f t="shared" si="69"/>
        <v>0</v>
      </c>
      <c r="AW112" s="4">
        <f t="shared" si="69"/>
        <v>0</v>
      </c>
      <c r="AX112" s="4">
        <f t="shared" si="69"/>
        <v>0</v>
      </c>
      <c r="AY112" s="4">
        <f t="shared" si="69"/>
        <v>0</v>
      </c>
      <c r="AZ112" s="4">
        <f t="shared" si="69"/>
        <v>0</v>
      </c>
      <c r="BA112" s="4">
        <f t="shared" si="69"/>
        <v>0</v>
      </c>
      <c r="BB112" s="4">
        <f t="shared" si="69"/>
        <v>0</v>
      </c>
      <c r="BC112" s="4">
        <f t="shared" si="69"/>
        <v>0</v>
      </c>
      <c r="BD112" s="4">
        <f t="shared" si="69"/>
        <v>0</v>
      </c>
      <c r="BE112" s="4">
        <f t="shared" si="69"/>
        <v>0</v>
      </c>
      <c r="BF112" s="4">
        <f t="shared" si="69"/>
        <v>0</v>
      </c>
      <c r="BG112" s="4">
        <f t="shared" si="69"/>
        <v>0</v>
      </c>
      <c r="BH112" s="4">
        <f t="shared" si="69"/>
        <v>0</v>
      </c>
      <c r="BI112" s="4">
        <f t="shared" si="69"/>
        <v>0</v>
      </c>
      <c r="BJ112" s="4">
        <f t="shared" si="69"/>
        <v>0</v>
      </c>
      <c r="BK112" s="4">
        <f t="shared" si="69"/>
        <v>0</v>
      </c>
      <c r="BL112" s="4">
        <f t="shared" si="69"/>
        <v>0</v>
      </c>
      <c r="BM112" s="4">
        <f t="shared" si="69"/>
        <v>0</v>
      </c>
      <c r="BN112" s="4">
        <f t="shared" si="69"/>
        <v>0</v>
      </c>
      <c r="BO112" s="4">
        <f t="shared" si="69"/>
        <v>0</v>
      </c>
      <c r="BP112" s="4">
        <f t="shared" si="69"/>
        <v>0</v>
      </c>
      <c r="BQ112" s="4">
        <f t="shared" si="69"/>
        <v>0</v>
      </c>
      <c r="BR112" s="74">
        <f t="shared" si="69"/>
        <v>0</v>
      </c>
    </row>
    <row r="113" spans="1:72">
      <c r="A113" s="163"/>
      <c r="B113" s="19" t="str">
        <f>B34</f>
        <v>Хлеб пшеничный</v>
      </c>
      <c r="C113" s="149"/>
      <c r="D113" s="4">
        <f t="shared" si="69"/>
        <v>0.02</v>
      </c>
      <c r="E113" s="4">
        <f t="shared" si="69"/>
        <v>0</v>
      </c>
      <c r="F113" s="4">
        <f t="shared" si="69"/>
        <v>0</v>
      </c>
      <c r="G113" s="4">
        <f t="shared" si="69"/>
        <v>0</v>
      </c>
      <c r="H113" s="4">
        <f t="shared" si="69"/>
        <v>0</v>
      </c>
      <c r="I113" s="4">
        <f t="shared" si="69"/>
        <v>0</v>
      </c>
      <c r="J113" s="4">
        <f t="shared" si="69"/>
        <v>0</v>
      </c>
      <c r="K113" s="4">
        <f t="shared" si="69"/>
        <v>0</v>
      </c>
      <c r="L113" s="4">
        <f t="shared" si="69"/>
        <v>0</v>
      </c>
      <c r="M113" s="4">
        <f t="shared" si="69"/>
        <v>0</v>
      </c>
      <c r="N113" s="4">
        <f t="shared" si="69"/>
        <v>0</v>
      </c>
      <c r="O113" s="4">
        <f t="shared" si="69"/>
        <v>0</v>
      </c>
      <c r="P113" s="4">
        <f t="shared" si="69"/>
        <v>0</v>
      </c>
      <c r="Q113" s="4">
        <f t="shared" si="69"/>
        <v>0</v>
      </c>
      <c r="R113" s="4">
        <f t="shared" si="69"/>
        <v>0</v>
      </c>
      <c r="S113" s="4">
        <f t="shared" si="69"/>
        <v>0</v>
      </c>
      <c r="T113" s="4">
        <f t="shared" si="69"/>
        <v>0</v>
      </c>
      <c r="U113" s="4">
        <f t="shared" si="69"/>
        <v>0</v>
      </c>
      <c r="V113" s="4">
        <f t="shared" si="69"/>
        <v>0</v>
      </c>
      <c r="W113" s="4">
        <f>W34</f>
        <v>0</v>
      </c>
      <c r="X113" s="4">
        <f t="shared" si="69"/>
        <v>0</v>
      </c>
      <c r="Y113" s="4">
        <f t="shared" si="69"/>
        <v>0</v>
      </c>
      <c r="Z113" s="4">
        <f t="shared" si="69"/>
        <v>0</v>
      </c>
      <c r="AA113" s="4">
        <f t="shared" si="69"/>
        <v>0</v>
      </c>
      <c r="AB113" s="4">
        <f t="shared" si="69"/>
        <v>0</v>
      </c>
      <c r="AC113" s="4">
        <f t="shared" si="69"/>
        <v>0</v>
      </c>
      <c r="AD113" s="4">
        <f t="shared" si="69"/>
        <v>0</v>
      </c>
      <c r="AE113" s="4">
        <f t="shared" si="69"/>
        <v>0</v>
      </c>
      <c r="AF113" s="4">
        <f t="shared" si="70"/>
        <v>0</v>
      </c>
      <c r="AG113" s="4">
        <f t="shared" si="70"/>
        <v>0</v>
      </c>
      <c r="AH113" s="4">
        <f t="shared" si="70"/>
        <v>0</v>
      </c>
      <c r="AI113" s="4">
        <f t="shared" si="70"/>
        <v>0</v>
      </c>
      <c r="AJ113" s="4">
        <f t="shared" si="69"/>
        <v>0</v>
      </c>
      <c r="AK113" s="4">
        <f t="shared" si="69"/>
        <v>0</v>
      </c>
      <c r="AL113" s="4">
        <f t="shared" si="69"/>
        <v>0</v>
      </c>
      <c r="AM113" s="4">
        <f t="shared" si="69"/>
        <v>0</v>
      </c>
      <c r="AN113" s="4">
        <f t="shared" si="69"/>
        <v>0</v>
      </c>
      <c r="AO113" s="4">
        <f t="shared" si="69"/>
        <v>0</v>
      </c>
      <c r="AP113" s="4">
        <f t="shared" si="69"/>
        <v>0</v>
      </c>
      <c r="AQ113" s="4">
        <f t="shared" si="69"/>
        <v>0</v>
      </c>
      <c r="AR113" s="4">
        <f t="shared" si="69"/>
        <v>0</v>
      </c>
      <c r="AS113" s="4">
        <f t="shared" si="69"/>
        <v>0</v>
      </c>
      <c r="AT113" s="4">
        <f t="shared" si="69"/>
        <v>0</v>
      </c>
      <c r="AU113" s="4">
        <f t="shared" si="69"/>
        <v>0</v>
      </c>
      <c r="AV113" s="4">
        <f t="shared" si="69"/>
        <v>0</v>
      </c>
      <c r="AW113" s="4">
        <f t="shared" si="69"/>
        <v>0</v>
      </c>
      <c r="AX113" s="4">
        <f t="shared" si="69"/>
        <v>0</v>
      </c>
      <c r="AY113" s="4">
        <f t="shared" si="69"/>
        <v>0</v>
      </c>
      <c r="AZ113" s="4">
        <f t="shared" si="69"/>
        <v>0</v>
      </c>
      <c r="BA113" s="4">
        <f t="shared" si="69"/>
        <v>0</v>
      </c>
      <c r="BB113" s="4">
        <f t="shared" si="69"/>
        <v>0</v>
      </c>
      <c r="BC113" s="4">
        <f t="shared" si="69"/>
        <v>0</v>
      </c>
      <c r="BD113" s="4">
        <f t="shared" si="69"/>
        <v>0</v>
      </c>
      <c r="BE113" s="4">
        <f t="shared" si="69"/>
        <v>0</v>
      </c>
      <c r="BF113" s="4">
        <f t="shared" si="69"/>
        <v>0</v>
      </c>
      <c r="BG113" s="4">
        <f t="shared" si="69"/>
        <v>0</v>
      </c>
      <c r="BH113" s="4">
        <f t="shared" si="69"/>
        <v>0</v>
      </c>
      <c r="BI113" s="4">
        <f t="shared" si="69"/>
        <v>0</v>
      </c>
      <c r="BJ113" s="4">
        <f t="shared" si="69"/>
        <v>0</v>
      </c>
      <c r="BK113" s="4">
        <f t="shared" si="69"/>
        <v>0</v>
      </c>
      <c r="BL113" s="4">
        <f t="shared" si="69"/>
        <v>0</v>
      </c>
      <c r="BM113" s="4">
        <f t="shared" si="69"/>
        <v>0</v>
      </c>
      <c r="BN113" s="4">
        <f t="shared" si="69"/>
        <v>0</v>
      </c>
      <c r="BO113" s="4">
        <f t="shared" si="69"/>
        <v>0</v>
      </c>
      <c r="BP113" s="4">
        <f t="shared" si="69"/>
        <v>0</v>
      </c>
      <c r="BQ113" s="4">
        <f t="shared" si="69"/>
        <v>0</v>
      </c>
      <c r="BR113" s="74">
        <f t="shared" si="69"/>
        <v>0</v>
      </c>
    </row>
    <row r="114" spans="1:72">
      <c r="A114" s="163"/>
      <c r="B114" s="19" t="str">
        <f>B35</f>
        <v>Чай с сахаром</v>
      </c>
      <c r="C114" s="149"/>
      <c r="D114" s="4">
        <f t="shared" si="69"/>
        <v>0</v>
      </c>
      <c r="E114" s="4">
        <f t="shared" si="69"/>
        <v>0</v>
      </c>
      <c r="F114" s="4">
        <f t="shared" si="69"/>
        <v>0.01</v>
      </c>
      <c r="G114" s="4">
        <f t="shared" si="69"/>
        <v>5.9999999999999995E-4</v>
      </c>
      <c r="H114" s="4">
        <f t="shared" si="69"/>
        <v>0</v>
      </c>
      <c r="I114" s="4">
        <f t="shared" si="69"/>
        <v>0</v>
      </c>
      <c r="J114" s="4">
        <f t="shared" si="69"/>
        <v>0</v>
      </c>
      <c r="K114" s="4">
        <f t="shared" si="69"/>
        <v>0</v>
      </c>
      <c r="L114" s="4">
        <f t="shared" si="69"/>
        <v>0</v>
      </c>
      <c r="M114" s="4">
        <f t="shared" si="69"/>
        <v>0</v>
      </c>
      <c r="N114" s="4">
        <f t="shared" si="69"/>
        <v>0</v>
      </c>
      <c r="O114" s="4">
        <f t="shared" si="69"/>
        <v>0</v>
      </c>
      <c r="P114" s="4">
        <f t="shared" si="69"/>
        <v>0</v>
      </c>
      <c r="Q114" s="4">
        <f t="shared" si="69"/>
        <v>0</v>
      </c>
      <c r="R114" s="4">
        <f t="shared" si="69"/>
        <v>0</v>
      </c>
      <c r="S114" s="4">
        <f t="shared" si="69"/>
        <v>0</v>
      </c>
      <c r="T114" s="4">
        <f t="shared" si="69"/>
        <v>0</v>
      </c>
      <c r="U114" s="4">
        <f t="shared" si="69"/>
        <v>0</v>
      </c>
      <c r="V114" s="4">
        <f t="shared" si="69"/>
        <v>0</v>
      </c>
      <c r="W114" s="4">
        <f>W35</f>
        <v>0</v>
      </c>
      <c r="X114" s="4">
        <f t="shared" si="69"/>
        <v>0</v>
      </c>
      <c r="Y114" s="4">
        <f t="shared" si="69"/>
        <v>0</v>
      </c>
      <c r="Z114" s="4">
        <f t="shared" si="69"/>
        <v>0</v>
      </c>
      <c r="AA114" s="4">
        <f t="shared" si="69"/>
        <v>0</v>
      </c>
      <c r="AB114" s="4">
        <f t="shared" si="69"/>
        <v>0</v>
      </c>
      <c r="AC114" s="4">
        <f t="shared" si="69"/>
        <v>0</v>
      </c>
      <c r="AD114" s="4">
        <f t="shared" si="69"/>
        <v>0</v>
      </c>
      <c r="AE114" s="4">
        <f t="shared" si="69"/>
        <v>0</v>
      </c>
      <c r="AF114" s="4">
        <f t="shared" si="70"/>
        <v>0</v>
      </c>
      <c r="AG114" s="4">
        <f t="shared" si="70"/>
        <v>0</v>
      </c>
      <c r="AH114" s="4">
        <f t="shared" si="70"/>
        <v>0</v>
      </c>
      <c r="AI114" s="4">
        <f t="shared" si="70"/>
        <v>0</v>
      </c>
      <c r="AJ114" s="4">
        <f t="shared" si="69"/>
        <v>0</v>
      </c>
      <c r="AK114" s="4">
        <f t="shared" si="69"/>
        <v>0</v>
      </c>
      <c r="AL114" s="4">
        <f t="shared" si="69"/>
        <v>0</v>
      </c>
      <c r="AM114" s="4">
        <f t="shared" si="69"/>
        <v>0</v>
      </c>
      <c r="AN114" s="4">
        <f t="shared" si="69"/>
        <v>0</v>
      </c>
      <c r="AO114" s="4">
        <f t="shared" si="69"/>
        <v>0</v>
      </c>
      <c r="AP114" s="4">
        <f t="shared" si="69"/>
        <v>0</v>
      </c>
      <c r="AQ114" s="4">
        <f t="shared" si="69"/>
        <v>0</v>
      </c>
      <c r="AR114" s="4">
        <f t="shared" si="69"/>
        <v>0</v>
      </c>
      <c r="AS114" s="4">
        <f t="shared" si="69"/>
        <v>0</v>
      </c>
      <c r="AT114" s="4">
        <f t="shared" si="69"/>
        <v>0</v>
      </c>
      <c r="AU114" s="4">
        <f t="shared" si="69"/>
        <v>0</v>
      </c>
      <c r="AV114" s="4">
        <f t="shared" si="69"/>
        <v>0</v>
      </c>
      <c r="AW114" s="4">
        <f t="shared" si="69"/>
        <v>0</v>
      </c>
      <c r="AX114" s="4">
        <f t="shared" si="69"/>
        <v>0</v>
      </c>
      <c r="AY114" s="4">
        <f t="shared" si="69"/>
        <v>0</v>
      </c>
      <c r="AZ114" s="4">
        <f t="shared" si="69"/>
        <v>0</v>
      </c>
      <c r="BA114" s="4">
        <f t="shared" si="69"/>
        <v>0</v>
      </c>
      <c r="BB114" s="4">
        <f t="shared" si="69"/>
        <v>0</v>
      </c>
      <c r="BC114" s="4">
        <f t="shared" si="69"/>
        <v>0</v>
      </c>
      <c r="BD114" s="4">
        <f t="shared" si="69"/>
        <v>0</v>
      </c>
      <c r="BE114" s="4">
        <f t="shared" si="69"/>
        <v>0</v>
      </c>
      <c r="BF114" s="4">
        <f t="shared" si="69"/>
        <v>0</v>
      </c>
      <c r="BG114" s="4">
        <f t="shared" si="69"/>
        <v>0</v>
      </c>
      <c r="BH114" s="4">
        <f t="shared" si="69"/>
        <v>0</v>
      </c>
      <c r="BI114" s="4">
        <f t="shared" si="69"/>
        <v>0</v>
      </c>
      <c r="BJ114" s="4">
        <f t="shared" si="69"/>
        <v>0</v>
      </c>
      <c r="BK114" s="4">
        <f t="shared" si="69"/>
        <v>0</v>
      </c>
      <c r="BL114" s="4">
        <f t="shared" si="69"/>
        <v>0</v>
      </c>
      <c r="BM114" s="4">
        <f t="shared" si="69"/>
        <v>0</v>
      </c>
      <c r="BN114" s="4">
        <f t="shared" si="69"/>
        <v>0</v>
      </c>
      <c r="BO114" s="4">
        <f t="shared" si="69"/>
        <v>0</v>
      </c>
      <c r="BP114" s="4">
        <f t="shared" si="69"/>
        <v>0</v>
      </c>
      <c r="BQ114" s="4">
        <f t="shared" si="69"/>
        <v>0</v>
      </c>
      <c r="BR114" s="74">
        <f t="shared" si="69"/>
        <v>0</v>
      </c>
    </row>
    <row r="115" spans="1:72">
      <c r="A115" s="163"/>
      <c r="B115" s="4"/>
      <c r="C115" s="150"/>
      <c r="D115" s="4">
        <f t="shared" si="69"/>
        <v>0</v>
      </c>
      <c r="E115" s="4">
        <f t="shared" si="69"/>
        <v>0</v>
      </c>
      <c r="F115" s="4">
        <f t="shared" si="69"/>
        <v>0</v>
      </c>
      <c r="G115" s="4">
        <f t="shared" ref="G115:BR115" si="71">G36</f>
        <v>0</v>
      </c>
      <c r="H115" s="4">
        <f t="shared" si="71"/>
        <v>0</v>
      </c>
      <c r="I115" s="4">
        <f t="shared" si="71"/>
        <v>0</v>
      </c>
      <c r="J115" s="4">
        <f t="shared" si="71"/>
        <v>0</v>
      </c>
      <c r="K115" s="4">
        <f t="shared" si="71"/>
        <v>0</v>
      </c>
      <c r="L115" s="4">
        <f t="shared" si="71"/>
        <v>0</v>
      </c>
      <c r="M115" s="4">
        <f t="shared" si="71"/>
        <v>0</v>
      </c>
      <c r="N115" s="4">
        <f t="shared" si="71"/>
        <v>0</v>
      </c>
      <c r="O115" s="4">
        <f t="shared" si="71"/>
        <v>0</v>
      </c>
      <c r="P115" s="4">
        <f t="shared" si="71"/>
        <v>0</v>
      </c>
      <c r="Q115" s="4">
        <f t="shared" si="71"/>
        <v>0</v>
      </c>
      <c r="R115" s="4">
        <f t="shared" si="71"/>
        <v>0</v>
      </c>
      <c r="S115" s="4">
        <f t="shared" si="71"/>
        <v>0</v>
      </c>
      <c r="T115" s="4">
        <f t="shared" si="71"/>
        <v>0</v>
      </c>
      <c r="U115" s="4">
        <f t="shared" si="71"/>
        <v>0</v>
      </c>
      <c r="V115" s="4">
        <f t="shared" si="71"/>
        <v>0</v>
      </c>
      <c r="W115" s="4">
        <f>W36</f>
        <v>0</v>
      </c>
      <c r="X115" s="4">
        <f t="shared" si="71"/>
        <v>0</v>
      </c>
      <c r="Y115" s="4">
        <f t="shared" si="71"/>
        <v>0</v>
      </c>
      <c r="Z115" s="4">
        <f t="shared" si="71"/>
        <v>0</v>
      </c>
      <c r="AA115" s="4">
        <f t="shared" si="71"/>
        <v>0</v>
      </c>
      <c r="AB115" s="4">
        <f t="shared" si="71"/>
        <v>0</v>
      </c>
      <c r="AC115" s="4">
        <f t="shared" si="71"/>
        <v>0</v>
      </c>
      <c r="AD115" s="4">
        <f t="shared" si="71"/>
        <v>0</v>
      </c>
      <c r="AE115" s="4">
        <f t="shared" si="71"/>
        <v>0</v>
      </c>
      <c r="AF115" s="4">
        <f t="shared" ref="AF115:AI115" si="72">AF36</f>
        <v>0</v>
      </c>
      <c r="AG115" s="4">
        <f t="shared" si="72"/>
        <v>0</v>
      </c>
      <c r="AH115" s="4">
        <f t="shared" si="72"/>
        <v>0</v>
      </c>
      <c r="AI115" s="4">
        <f t="shared" si="72"/>
        <v>0</v>
      </c>
      <c r="AJ115" s="4">
        <f t="shared" si="71"/>
        <v>0</v>
      </c>
      <c r="AK115" s="4">
        <f t="shared" si="71"/>
        <v>0</v>
      </c>
      <c r="AL115" s="4">
        <f t="shared" si="71"/>
        <v>0</v>
      </c>
      <c r="AM115" s="4">
        <f t="shared" si="71"/>
        <v>0</v>
      </c>
      <c r="AN115" s="4">
        <f t="shared" si="71"/>
        <v>0</v>
      </c>
      <c r="AO115" s="4">
        <f t="shared" si="71"/>
        <v>0</v>
      </c>
      <c r="AP115" s="4">
        <f t="shared" si="71"/>
        <v>0</v>
      </c>
      <c r="AQ115" s="4">
        <f t="shared" si="71"/>
        <v>0</v>
      </c>
      <c r="AR115" s="4">
        <f t="shared" si="71"/>
        <v>0</v>
      </c>
      <c r="AS115" s="4">
        <f t="shared" si="71"/>
        <v>0</v>
      </c>
      <c r="AT115" s="4">
        <f t="shared" si="71"/>
        <v>0</v>
      </c>
      <c r="AU115" s="4">
        <f t="shared" si="71"/>
        <v>0</v>
      </c>
      <c r="AV115" s="4">
        <f t="shared" si="71"/>
        <v>0</v>
      </c>
      <c r="AW115" s="4">
        <f t="shared" si="71"/>
        <v>0</v>
      </c>
      <c r="AX115" s="4">
        <f t="shared" si="71"/>
        <v>0</v>
      </c>
      <c r="AY115" s="4">
        <f t="shared" si="71"/>
        <v>0</v>
      </c>
      <c r="AZ115" s="4">
        <f t="shared" si="71"/>
        <v>0</v>
      </c>
      <c r="BA115" s="4">
        <f t="shared" si="71"/>
        <v>0</v>
      </c>
      <c r="BB115" s="4">
        <f t="shared" si="71"/>
        <v>0</v>
      </c>
      <c r="BC115" s="4">
        <f t="shared" si="71"/>
        <v>0</v>
      </c>
      <c r="BD115" s="4">
        <f t="shared" si="71"/>
        <v>0</v>
      </c>
      <c r="BE115" s="4">
        <f t="shared" si="71"/>
        <v>0</v>
      </c>
      <c r="BF115" s="4">
        <f t="shared" si="71"/>
        <v>0</v>
      </c>
      <c r="BG115" s="4">
        <f t="shared" si="71"/>
        <v>0</v>
      </c>
      <c r="BH115" s="4">
        <f t="shared" si="71"/>
        <v>0</v>
      </c>
      <c r="BI115" s="4">
        <f t="shared" si="71"/>
        <v>0</v>
      </c>
      <c r="BJ115" s="4">
        <f t="shared" si="71"/>
        <v>0</v>
      </c>
      <c r="BK115" s="4">
        <f t="shared" si="71"/>
        <v>0</v>
      </c>
      <c r="BL115" s="4">
        <f t="shared" si="71"/>
        <v>0</v>
      </c>
      <c r="BM115" s="4">
        <f t="shared" si="71"/>
        <v>0</v>
      </c>
      <c r="BN115" s="4">
        <f t="shared" si="71"/>
        <v>0</v>
      </c>
      <c r="BO115" s="4">
        <f t="shared" si="71"/>
        <v>0</v>
      </c>
      <c r="BP115" s="4">
        <f t="shared" si="71"/>
        <v>0</v>
      </c>
      <c r="BQ115" s="4">
        <f t="shared" si="71"/>
        <v>0</v>
      </c>
      <c r="BR115" s="74">
        <f t="shared" si="71"/>
        <v>0</v>
      </c>
    </row>
    <row r="116" spans="1:72" ht="17.399999999999999">
      <c r="B116" s="20" t="s">
        <v>22</v>
      </c>
      <c r="C116" s="21"/>
      <c r="D116" s="22">
        <f t="shared" ref="D116:BR116" si="73">SUM(D111:D115)</f>
        <v>0.02</v>
      </c>
      <c r="E116" s="22">
        <f t="shared" si="73"/>
        <v>0</v>
      </c>
      <c r="F116" s="22">
        <f t="shared" si="73"/>
        <v>0.01</v>
      </c>
      <c r="G116" s="22">
        <f t="shared" si="73"/>
        <v>5.9999999999999995E-4</v>
      </c>
      <c r="H116" s="22">
        <f t="shared" si="73"/>
        <v>0</v>
      </c>
      <c r="I116" s="22">
        <f t="shared" si="73"/>
        <v>0</v>
      </c>
      <c r="J116" s="22">
        <f t="shared" si="73"/>
        <v>0.02</v>
      </c>
      <c r="K116" s="22">
        <f t="shared" si="73"/>
        <v>5.0000000000000001E-3</v>
      </c>
      <c r="L116" s="22">
        <f t="shared" si="73"/>
        <v>0</v>
      </c>
      <c r="M116" s="22">
        <f t="shared" si="73"/>
        <v>0</v>
      </c>
      <c r="N116" s="22">
        <f t="shared" si="73"/>
        <v>0</v>
      </c>
      <c r="O116" s="22">
        <f t="shared" si="73"/>
        <v>0</v>
      </c>
      <c r="P116" s="22">
        <f t="shared" si="73"/>
        <v>0</v>
      </c>
      <c r="Q116" s="22">
        <f t="shared" si="73"/>
        <v>0</v>
      </c>
      <c r="R116" s="22">
        <f t="shared" si="73"/>
        <v>0</v>
      </c>
      <c r="S116" s="22">
        <f t="shared" si="73"/>
        <v>0</v>
      </c>
      <c r="T116" s="22">
        <f t="shared" si="73"/>
        <v>0</v>
      </c>
      <c r="U116" s="22">
        <f t="shared" si="73"/>
        <v>0</v>
      </c>
      <c r="V116" s="22">
        <f t="shared" si="73"/>
        <v>0</v>
      </c>
      <c r="W116" s="22">
        <f>SUM(W111:W115)</f>
        <v>3.5000000000000003E-2</v>
      </c>
      <c r="X116" s="22">
        <f t="shared" si="73"/>
        <v>0</v>
      </c>
      <c r="Y116" s="22">
        <f t="shared" si="73"/>
        <v>0</v>
      </c>
      <c r="Z116" s="22">
        <f t="shared" si="73"/>
        <v>0</v>
      </c>
      <c r="AA116" s="22">
        <f t="shared" si="73"/>
        <v>0</v>
      </c>
      <c r="AB116" s="22">
        <f t="shared" si="73"/>
        <v>0</v>
      </c>
      <c r="AC116" s="22">
        <f t="shared" si="73"/>
        <v>0</v>
      </c>
      <c r="AD116" s="22">
        <f t="shared" si="73"/>
        <v>0</v>
      </c>
      <c r="AE116" s="22">
        <f t="shared" si="73"/>
        <v>0</v>
      </c>
      <c r="AF116" s="22">
        <f t="shared" ref="AF116:AI116" si="74">SUM(AF111:AF115)</f>
        <v>0</v>
      </c>
      <c r="AG116" s="22">
        <f t="shared" si="74"/>
        <v>0</v>
      </c>
      <c r="AH116" s="22">
        <f t="shared" si="74"/>
        <v>0</v>
      </c>
      <c r="AI116" s="22">
        <f t="shared" si="74"/>
        <v>0</v>
      </c>
      <c r="AJ116" s="22">
        <f t="shared" si="73"/>
        <v>0</v>
      </c>
      <c r="AK116" s="22">
        <f t="shared" si="73"/>
        <v>0</v>
      </c>
      <c r="AL116" s="22">
        <f t="shared" si="73"/>
        <v>0</v>
      </c>
      <c r="AM116" s="22">
        <f t="shared" si="73"/>
        <v>0</v>
      </c>
      <c r="AN116" s="22">
        <f t="shared" si="73"/>
        <v>0</v>
      </c>
      <c r="AO116" s="22">
        <f t="shared" si="73"/>
        <v>0</v>
      </c>
      <c r="AP116" s="22">
        <f t="shared" si="73"/>
        <v>0</v>
      </c>
      <c r="AQ116" s="22">
        <f t="shared" si="73"/>
        <v>0</v>
      </c>
      <c r="AR116" s="22">
        <f t="shared" si="73"/>
        <v>0</v>
      </c>
      <c r="AS116" s="22">
        <f t="shared" si="73"/>
        <v>0</v>
      </c>
      <c r="AT116" s="22">
        <f t="shared" si="73"/>
        <v>0</v>
      </c>
      <c r="AU116" s="22">
        <f t="shared" si="73"/>
        <v>0</v>
      </c>
      <c r="AV116" s="22">
        <f t="shared" si="73"/>
        <v>0</v>
      </c>
      <c r="AW116" s="22">
        <f t="shared" si="73"/>
        <v>0</v>
      </c>
      <c r="AX116" s="22">
        <f t="shared" si="73"/>
        <v>0</v>
      </c>
      <c r="AY116" s="22">
        <f t="shared" si="73"/>
        <v>0</v>
      </c>
      <c r="AZ116" s="22">
        <f t="shared" si="73"/>
        <v>0</v>
      </c>
      <c r="BA116" s="22">
        <f t="shared" si="73"/>
        <v>0</v>
      </c>
      <c r="BB116" s="22">
        <f t="shared" si="73"/>
        <v>0</v>
      </c>
      <c r="BC116" s="22">
        <f t="shared" si="73"/>
        <v>0</v>
      </c>
      <c r="BD116" s="22">
        <f t="shared" si="73"/>
        <v>0</v>
      </c>
      <c r="BE116" s="22">
        <f t="shared" si="73"/>
        <v>0</v>
      </c>
      <c r="BF116" s="22">
        <f t="shared" si="73"/>
        <v>0</v>
      </c>
      <c r="BG116" s="22">
        <f t="shared" si="73"/>
        <v>0</v>
      </c>
      <c r="BH116" s="22">
        <f t="shared" si="73"/>
        <v>0</v>
      </c>
      <c r="BI116" s="22">
        <f t="shared" si="73"/>
        <v>0</v>
      </c>
      <c r="BJ116" s="22">
        <f t="shared" si="73"/>
        <v>0.17</v>
      </c>
      <c r="BK116" s="22">
        <f t="shared" si="73"/>
        <v>0</v>
      </c>
      <c r="BL116" s="22">
        <f t="shared" si="73"/>
        <v>0</v>
      </c>
      <c r="BM116" s="22">
        <f t="shared" si="73"/>
        <v>0</v>
      </c>
      <c r="BN116" s="22">
        <f t="shared" si="73"/>
        <v>0</v>
      </c>
      <c r="BO116" s="22">
        <f t="shared" si="73"/>
        <v>0</v>
      </c>
      <c r="BP116" s="22">
        <f t="shared" si="73"/>
        <v>0</v>
      </c>
      <c r="BQ116" s="22">
        <f t="shared" si="73"/>
        <v>1E-3</v>
      </c>
      <c r="BR116" s="77">
        <f t="shared" si="73"/>
        <v>0</v>
      </c>
    </row>
    <row r="117" spans="1:72" ht="17.399999999999999">
      <c r="B117" s="20" t="s">
        <v>23</v>
      </c>
      <c r="C117" s="21"/>
      <c r="D117" s="23">
        <f t="shared" ref="D117:BR117" si="75">PRODUCT(D116,$E$7)</f>
        <v>0.02</v>
      </c>
      <c r="E117" s="23">
        <f t="shared" si="75"/>
        <v>0</v>
      </c>
      <c r="F117" s="23">
        <f t="shared" si="75"/>
        <v>0.01</v>
      </c>
      <c r="G117" s="23">
        <f t="shared" si="75"/>
        <v>5.9999999999999995E-4</v>
      </c>
      <c r="H117" s="23">
        <f t="shared" si="75"/>
        <v>0</v>
      </c>
      <c r="I117" s="23">
        <f t="shared" si="75"/>
        <v>0</v>
      </c>
      <c r="J117" s="23">
        <f t="shared" si="75"/>
        <v>0.02</v>
      </c>
      <c r="K117" s="23">
        <f t="shared" si="75"/>
        <v>5.0000000000000001E-3</v>
      </c>
      <c r="L117" s="23">
        <f t="shared" si="75"/>
        <v>0</v>
      </c>
      <c r="M117" s="23">
        <f t="shared" si="75"/>
        <v>0</v>
      </c>
      <c r="N117" s="23">
        <f t="shared" si="75"/>
        <v>0</v>
      </c>
      <c r="O117" s="23">
        <f t="shared" si="75"/>
        <v>0</v>
      </c>
      <c r="P117" s="23">
        <f t="shared" si="75"/>
        <v>0</v>
      </c>
      <c r="Q117" s="23">
        <f t="shared" si="75"/>
        <v>0</v>
      </c>
      <c r="R117" s="23">
        <f t="shared" si="75"/>
        <v>0</v>
      </c>
      <c r="S117" s="23">
        <f t="shared" si="75"/>
        <v>0</v>
      </c>
      <c r="T117" s="23">
        <f t="shared" si="75"/>
        <v>0</v>
      </c>
      <c r="U117" s="23">
        <f t="shared" si="75"/>
        <v>0</v>
      </c>
      <c r="V117" s="23">
        <f t="shared" si="75"/>
        <v>0</v>
      </c>
      <c r="W117" s="23">
        <f>PRODUCT(W116,$E$7)</f>
        <v>3.5000000000000003E-2</v>
      </c>
      <c r="X117" s="23">
        <f t="shared" si="75"/>
        <v>0</v>
      </c>
      <c r="Y117" s="23">
        <f t="shared" si="75"/>
        <v>0</v>
      </c>
      <c r="Z117" s="23">
        <f t="shared" si="75"/>
        <v>0</v>
      </c>
      <c r="AA117" s="23">
        <f t="shared" si="75"/>
        <v>0</v>
      </c>
      <c r="AB117" s="23">
        <f t="shared" si="75"/>
        <v>0</v>
      </c>
      <c r="AC117" s="23">
        <f t="shared" si="75"/>
        <v>0</v>
      </c>
      <c r="AD117" s="23">
        <f t="shared" si="75"/>
        <v>0</v>
      </c>
      <c r="AE117" s="23">
        <f t="shared" si="75"/>
        <v>0</v>
      </c>
      <c r="AF117" s="23">
        <f t="shared" ref="AF117:AI117" si="76">PRODUCT(AF116,$E$7)</f>
        <v>0</v>
      </c>
      <c r="AG117" s="23">
        <f t="shared" si="76"/>
        <v>0</v>
      </c>
      <c r="AH117" s="23">
        <f t="shared" si="76"/>
        <v>0</v>
      </c>
      <c r="AI117" s="23">
        <f t="shared" si="76"/>
        <v>0</v>
      </c>
      <c r="AJ117" s="23">
        <f t="shared" si="75"/>
        <v>0</v>
      </c>
      <c r="AK117" s="23">
        <f t="shared" si="75"/>
        <v>0</v>
      </c>
      <c r="AL117" s="23">
        <f t="shared" si="75"/>
        <v>0</v>
      </c>
      <c r="AM117" s="23">
        <f t="shared" si="75"/>
        <v>0</v>
      </c>
      <c r="AN117" s="23">
        <f t="shared" si="75"/>
        <v>0</v>
      </c>
      <c r="AO117" s="23">
        <f t="shared" si="75"/>
        <v>0</v>
      </c>
      <c r="AP117" s="23">
        <f t="shared" si="75"/>
        <v>0</v>
      </c>
      <c r="AQ117" s="23">
        <f t="shared" si="75"/>
        <v>0</v>
      </c>
      <c r="AR117" s="23">
        <f t="shared" si="75"/>
        <v>0</v>
      </c>
      <c r="AS117" s="23">
        <f t="shared" si="75"/>
        <v>0</v>
      </c>
      <c r="AT117" s="23">
        <f t="shared" si="75"/>
        <v>0</v>
      </c>
      <c r="AU117" s="23">
        <f t="shared" si="75"/>
        <v>0</v>
      </c>
      <c r="AV117" s="23">
        <f t="shared" si="75"/>
        <v>0</v>
      </c>
      <c r="AW117" s="23">
        <f t="shared" si="75"/>
        <v>0</v>
      </c>
      <c r="AX117" s="23">
        <f t="shared" si="75"/>
        <v>0</v>
      </c>
      <c r="AY117" s="23">
        <f t="shared" si="75"/>
        <v>0</v>
      </c>
      <c r="AZ117" s="23">
        <f t="shared" si="75"/>
        <v>0</v>
      </c>
      <c r="BA117" s="23">
        <f t="shared" si="75"/>
        <v>0</v>
      </c>
      <c r="BB117" s="23">
        <f t="shared" si="75"/>
        <v>0</v>
      </c>
      <c r="BC117" s="23">
        <f t="shared" si="75"/>
        <v>0</v>
      </c>
      <c r="BD117" s="23">
        <f t="shared" si="75"/>
        <v>0</v>
      </c>
      <c r="BE117" s="23">
        <f t="shared" si="75"/>
        <v>0</v>
      </c>
      <c r="BF117" s="23">
        <f t="shared" si="75"/>
        <v>0</v>
      </c>
      <c r="BG117" s="23">
        <f t="shared" si="75"/>
        <v>0</v>
      </c>
      <c r="BH117" s="23">
        <f t="shared" si="75"/>
        <v>0</v>
      </c>
      <c r="BI117" s="23">
        <f t="shared" si="75"/>
        <v>0</v>
      </c>
      <c r="BJ117" s="23">
        <f t="shared" si="75"/>
        <v>0.17</v>
      </c>
      <c r="BK117" s="23">
        <f t="shared" si="75"/>
        <v>0</v>
      </c>
      <c r="BL117" s="23">
        <f t="shared" si="75"/>
        <v>0</v>
      </c>
      <c r="BM117" s="23">
        <f t="shared" si="75"/>
        <v>0</v>
      </c>
      <c r="BN117" s="23">
        <f t="shared" si="75"/>
        <v>0</v>
      </c>
      <c r="BO117" s="23">
        <f t="shared" si="75"/>
        <v>0</v>
      </c>
      <c r="BP117" s="23">
        <f t="shared" si="75"/>
        <v>0</v>
      </c>
      <c r="BQ117" s="23">
        <f t="shared" si="75"/>
        <v>1E-3</v>
      </c>
      <c r="BR117" s="78">
        <f t="shared" si="75"/>
        <v>0</v>
      </c>
    </row>
    <row r="119" spans="1:72" ht="17.399999999999999">
      <c r="A119" s="24"/>
      <c r="B119" s="25" t="s">
        <v>24</v>
      </c>
      <c r="C119" s="26" t="s">
        <v>25</v>
      </c>
      <c r="D119" s="27">
        <f>D103</f>
        <v>90.9</v>
      </c>
      <c r="E119" s="27">
        <f t="shared" ref="E119:BR119" si="77">E103</f>
        <v>96</v>
      </c>
      <c r="F119" s="27">
        <f t="shared" si="77"/>
        <v>91</v>
      </c>
      <c r="G119" s="27">
        <f t="shared" si="77"/>
        <v>816</v>
      </c>
      <c r="H119" s="27">
        <f t="shared" si="77"/>
        <v>1680</v>
      </c>
      <c r="I119" s="27">
        <f t="shared" si="77"/>
        <v>1050</v>
      </c>
      <c r="J119" s="27">
        <f t="shared" si="77"/>
        <v>90.57</v>
      </c>
      <c r="K119" s="27">
        <f t="shared" si="77"/>
        <v>1166.67</v>
      </c>
      <c r="L119" s="27">
        <f t="shared" si="77"/>
        <v>255.2</v>
      </c>
      <c r="M119" s="27">
        <f t="shared" si="77"/>
        <v>833</v>
      </c>
      <c r="N119" s="27">
        <f t="shared" si="77"/>
        <v>126.38</v>
      </c>
      <c r="O119" s="27">
        <f t="shared" si="77"/>
        <v>387.53</v>
      </c>
      <c r="P119" s="27">
        <f t="shared" si="77"/>
        <v>663.16</v>
      </c>
      <c r="Q119" s="27">
        <f t="shared" si="77"/>
        <v>526.66999999999996</v>
      </c>
      <c r="R119" s="27">
        <f t="shared" si="77"/>
        <v>1295</v>
      </c>
      <c r="S119" s="27">
        <f t="shared" si="77"/>
        <v>0</v>
      </c>
      <c r="T119" s="27">
        <f t="shared" si="77"/>
        <v>0</v>
      </c>
      <c r="U119" s="27">
        <f t="shared" si="77"/>
        <v>1012</v>
      </c>
      <c r="V119" s="27">
        <f t="shared" si="77"/>
        <v>470.67</v>
      </c>
      <c r="W119" s="27">
        <f>W103</f>
        <v>348</v>
      </c>
      <c r="X119" s="27">
        <f t="shared" si="77"/>
        <v>9.4</v>
      </c>
      <c r="Y119" s="27">
        <f t="shared" si="77"/>
        <v>266.5</v>
      </c>
      <c r="Z119" s="27">
        <f t="shared" si="77"/>
        <v>367</v>
      </c>
      <c r="AA119" s="27">
        <f t="shared" si="77"/>
        <v>524</v>
      </c>
      <c r="AB119" s="27">
        <f t="shared" si="77"/>
        <v>330</v>
      </c>
      <c r="AC119" s="27">
        <f t="shared" si="77"/>
        <v>299</v>
      </c>
      <c r="AD119" s="27">
        <f t="shared" si="77"/>
        <v>148</v>
      </c>
      <c r="AE119" s="27">
        <f t="shared" si="77"/>
        <v>842</v>
      </c>
      <c r="AF119" s="27"/>
      <c r="AG119" s="27"/>
      <c r="AH119" s="27">
        <f t="shared" si="77"/>
        <v>359</v>
      </c>
      <c r="AI119" s="27"/>
      <c r="AJ119" s="27">
        <f t="shared" si="77"/>
        <v>309.10000000000002</v>
      </c>
      <c r="AK119" s="27">
        <f t="shared" si="77"/>
        <v>94</v>
      </c>
      <c r="AL119" s="27">
        <f t="shared" si="77"/>
        <v>73</v>
      </c>
      <c r="AM119" s="27">
        <f t="shared" si="77"/>
        <v>51.6</v>
      </c>
      <c r="AN119" s="27">
        <f t="shared" si="77"/>
        <v>250</v>
      </c>
      <c r="AO119" s="27">
        <f t="shared" si="77"/>
        <v>272</v>
      </c>
      <c r="AP119" s="27">
        <f t="shared" si="77"/>
        <v>0</v>
      </c>
      <c r="AQ119" s="27">
        <f t="shared" si="77"/>
        <v>425</v>
      </c>
      <c r="AR119" s="27">
        <f t="shared" si="77"/>
        <v>800</v>
      </c>
      <c r="AS119" s="27">
        <f t="shared" si="77"/>
        <v>294.25</v>
      </c>
      <c r="AT119" s="27">
        <f t="shared" si="77"/>
        <v>95</v>
      </c>
      <c r="AU119" s="27">
        <f t="shared" si="77"/>
        <v>87.33</v>
      </c>
      <c r="AV119" s="27">
        <f t="shared" si="77"/>
        <v>73.33</v>
      </c>
      <c r="AW119" s="27">
        <f t="shared" si="77"/>
        <v>80</v>
      </c>
      <c r="AX119" s="27">
        <f t="shared" si="77"/>
        <v>89.29</v>
      </c>
      <c r="AY119" s="27">
        <f t="shared" si="77"/>
        <v>63.75</v>
      </c>
      <c r="AZ119" s="27">
        <f t="shared" si="77"/>
        <v>104.62</v>
      </c>
      <c r="BA119" s="27">
        <f t="shared" si="77"/>
        <v>81.33</v>
      </c>
      <c r="BB119" s="27">
        <f t="shared" si="77"/>
        <v>71.67</v>
      </c>
      <c r="BC119" s="27">
        <f t="shared" si="77"/>
        <v>152.66999999999999</v>
      </c>
      <c r="BD119" s="27">
        <f t="shared" si="77"/>
        <v>378</v>
      </c>
      <c r="BE119" s="27">
        <f t="shared" si="77"/>
        <v>574</v>
      </c>
      <c r="BF119" s="27">
        <f t="shared" si="77"/>
        <v>696</v>
      </c>
      <c r="BG119" s="27">
        <f t="shared" si="77"/>
        <v>324</v>
      </c>
      <c r="BH119" s="27">
        <f t="shared" si="77"/>
        <v>604</v>
      </c>
      <c r="BI119" s="27">
        <f t="shared" si="77"/>
        <v>0</v>
      </c>
      <c r="BJ119" s="27">
        <f t="shared" si="77"/>
        <v>38</v>
      </c>
      <c r="BK119" s="27">
        <f t="shared" si="77"/>
        <v>38</v>
      </c>
      <c r="BL119" s="27">
        <f t="shared" si="77"/>
        <v>33</v>
      </c>
      <c r="BM119" s="27">
        <f t="shared" si="77"/>
        <v>43</v>
      </c>
      <c r="BN119" s="27">
        <f t="shared" si="77"/>
        <v>43</v>
      </c>
      <c r="BO119" s="27">
        <f t="shared" si="77"/>
        <v>306.32</v>
      </c>
      <c r="BP119" s="27">
        <f t="shared" si="77"/>
        <v>190</v>
      </c>
      <c r="BQ119" s="27">
        <f t="shared" si="77"/>
        <v>26</v>
      </c>
      <c r="BR119" s="77">
        <f t="shared" si="77"/>
        <v>0</v>
      </c>
    </row>
    <row r="120" spans="1:72" ht="17.399999999999999">
      <c r="B120" s="20" t="s">
        <v>26</v>
      </c>
      <c r="C120" s="21" t="s">
        <v>25</v>
      </c>
      <c r="D120" s="22">
        <f>D119/1000</f>
        <v>9.0900000000000009E-2</v>
      </c>
      <c r="E120" s="22">
        <f t="shared" ref="E120:BR120" si="78">E119/1000</f>
        <v>9.6000000000000002E-2</v>
      </c>
      <c r="F120" s="22">
        <f t="shared" si="78"/>
        <v>9.0999999999999998E-2</v>
      </c>
      <c r="G120" s="22">
        <f t="shared" si="78"/>
        <v>0.81599999999999995</v>
      </c>
      <c r="H120" s="22">
        <f t="shared" si="78"/>
        <v>1.68</v>
      </c>
      <c r="I120" s="22">
        <f t="shared" si="78"/>
        <v>1.05</v>
      </c>
      <c r="J120" s="22">
        <f t="shared" si="78"/>
        <v>9.0569999999999998E-2</v>
      </c>
      <c r="K120" s="22">
        <f t="shared" si="78"/>
        <v>1.1666700000000001</v>
      </c>
      <c r="L120" s="22">
        <f t="shared" si="78"/>
        <v>0.25519999999999998</v>
      </c>
      <c r="M120" s="22">
        <f t="shared" si="78"/>
        <v>0.83299999999999996</v>
      </c>
      <c r="N120" s="22">
        <f t="shared" si="78"/>
        <v>0.12637999999999999</v>
      </c>
      <c r="O120" s="22">
        <f t="shared" si="78"/>
        <v>0.38752999999999999</v>
      </c>
      <c r="P120" s="22">
        <f t="shared" si="78"/>
        <v>0.66315999999999997</v>
      </c>
      <c r="Q120" s="22">
        <f t="shared" si="78"/>
        <v>0.52666999999999997</v>
      </c>
      <c r="R120" s="22">
        <f t="shared" si="78"/>
        <v>1.2949999999999999</v>
      </c>
      <c r="S120" s="22">
        <f t="shared" si="78"/>
        <v>0</v>
      </c>
      <c r="T120" s="22">
        <f t="shared" si="78"/>
        <v>0</v>
      </c>
      <c r="U120" s="22">
        <f t="shared" si="78"/>
        <v>1.012</v>
      </c>
      <c r="V120" s="22">
        <f t="shared" si="78"/>
        <v>0.47067000000000003</v>
      </c>
      <c r="W120" s="22">
        <f>W119/1000</f>
        <v>0.34799999999999998</v>
      </c>
      <c r="X120" s="22">
        <f t="shared" si="78"/>
        <v>9.4000000000000004E-3</v>
      </c>
      <c r="Y120" s="22">
        <f t="shared" si="78"/>
        <v>0.26650000000000001</v>
      </c>
      <c r="Z120" s="22">
        <f t="shared" si="78"/>
        <v>0.36699999999999999</v>
      </c>
      <c r="AA120" s="22">
        <f t="shared" si="78"/>
        <v>0.52400000000000002</v>
      </c>
      <c r="AB120" s="22">
        <f t="shared" si="78"/>
        <v>0.33</v>
      </c>
      <c r="AC120" s="22">
        <f t="shared" si="78"/>
        <v>0.29899999999999999</v>
      </c>
      <c r="AD120" s="22">
        <f t="shared" si="78"/>
        <v>0.14799999999999999</v>
      </c>
      <c r="AE120" s="22">
        <f t="shared" si="78"/>
        <v>0.84199999999999997</v>
      </c>
      <c r="AF120" s="22">
        <f t="shared" ref="AF120:AI120" si="79">AF119/1000</f>
        <v>0</v>
      </c>
      <c r="AG120" s="22">
        <f t="shared" si="79"/>
        <v>0</v>
      </c>
      <c r="AH120" s="22">
        <f t="shared" si="79"/>
        <v>0.35899999999999999</v>
      </c>
      <c r="AI120" s="22">
        <f t="shared" si="79"/>
        <v>0</v>
      </c>
      <c r="AJ120" s="22">
        <f t="shared" si="78"/>
        <v>0.30910000000000004</v>
      </c>
      <c r="AK120" s="22">
        <f t="shared" si="78"/>
        <v>9.4E-2</v>
      </c>
      <c r="AL120" s="22">
        <f t="shared" si="78"/>
        <v>7.2999999999999995E-2</v>
      </c>
      <c r="AM120" s="22">
        <f t="shared" si="78"/>
        <v>5.16E-2</v>
      </c>
      <c r="AN120" s="22">
        <f t="shared" si="78"/>
        <v>0.25</v>
      </c>
      <c r="AO120" s="22">
        <f t="shared" si="78"/>
        <v>0.27200000000000002</v>
      </c>
      <c r="AP120" s="22">
        <f t="shared" si="78"/>
        <v>0</v>
      </c>
      <c r="AQ120" s="22">
        <f t="shared" si="78"/>
        <v>0.42499999999999999</v>
      </c>
      <c r="AR120" s="22">
        <f t="shared" si="78"/>
        <v>0.8</v>
      </c>
      <c r="AS120" s="22">
        <f t="shared" si="78"/>
        <v>0.29425000000000001</v>
      </c>
      <c r="AT120" s="22">
        <f t="shared" si="78"/>
        <v>9.5000000000000001E-2</v>
      </c>
      <c r="AU120" s="22">
        <f t="shared" si="78"/>
        <v>8.7330000000000005E-2</v>
      </c>
      <c r="AV120" s="22">
        <f t="shared" si="78"/>
        <v>7.3329999999999992E-2</v>
      </c>
      <c r="AW120" s="22">
        <f t="shared" si="78"/>
        <v>0.08</v>
      </c>
      <c r="AX120" s="22">
        <f t="shared" si="78"/>
        <v>8.9290000000000008E-2</v>
      </c>
      <c r="AY120" s="22">
        <f t="shared" si="78"/>
        <v>6.3750000000000001E-2</v>
      </c>
      <c r="AZ120" s="22">
        <f t="shared" si="78"/>
        <v>0.10462</v>
      </c>
      <c r="BA120" s="22">
        <f t="shared" si="78"/>
        <v>8.133E-2</v>
      </c>
      <c r="BB120" s="22">
        <f t="shared" si="78"/>
        <v>7.1669999999999998E-2</v>
      </c>
      <c r="BC120" s="22">
        <f t="shared" si="78"/>
        <v>0.15267</v>
      </c>
      <c r="BD120" s="22">
        <f t="shared" si="78"/>
        <v>0.378</v>
      </c>
      <c r="BE120" s="22">
        <f t="shared" si="78"/>
        <v>0.57399999999999995</v>
      </c>
      <c r="BF120" s="22">
        <f t="shared" si="78"/>
        <v>0.69599999999999995</v>
      </c>
      <c r="BG120" s="22">
        <f t="shared" si="78"/>
        <v>0.32400000000000001</v>
      </c>
      <c r="BH120" s="22">
        <f t="shared" si="78"/>
        <v>0.60399999999999998</v>
      </c>
      <c r="BI120" s="22">
        <f t="shared" si="78"/>
        <v>0</v>
      </c>
      <c r="BJ120" s="22">
        <f t="shared" si="78"/>
        <v>3.7999999999999999E-2</v>
      </c>
      <c r="BK120" s="22">
        <f t="shared" si="78"/>
        <v>3.7999999999999999E-2</v>
      </c>
      <c r="BL120" s="22">
        <f t="shared" si="78"/>
        <v>3.3000000000000002E-2</v>
      </c>
      <c r="BM120" s="22">
        <f t="shared" si="78"/>
        <v>4.2999999999999997E-2</v>
      </c>
      <c r="BN120" s="22">
        <f t="shared" si="78"/>
        <v>4.2999999999999997E-2</v>
      </c>
      <c r="BO120" s="22">
        <f t="shared" si="78"/>
        <v>0.30631999999999998</v>
      </c>
      <c r="BP120" s="22">
        <f t="shared" si="78"/>
        <v>0.19</v>
      </c>
      <c r="BQ120" s="22">
        <f t="shared" si="78"/>
        <v>2.5999999999999999E-2</v>
      </c>
      <c r="BR120" s="77">
        <f t="shared" si="78"/>
        <v>0</v>
      </c>
    </row>
    <row r="121" spans="1:72" ht="17.399999999999999">
      <c r="A121" s="28"/>
      <c r="B121" s="29" t="s">
        <v>27</v>
      </c>
      <c r="C121" s="159"/>
      <c r="D121" s="30">
        <f>D117*D119</f>
        <v>1.8180000000000001</v>
      </c>
      <c r="E121" s="30">
        <f t="shared" ref="E121:BR121" si="80">E117*E119</f>
        <v>0</v>
      </c>
      <c r="F121" s="30">
        <f t="shared" si="80"/>
        <v>0.91</v>
      </c>
      <c r="G121" s="30">
        <f t="shared" si="80"/>
        <v>0.48959999999999998</v>
      </c>
      <c r="H121" s="30">
        <f t="shared" si="80"/>
        <v>0</v>
      </c>
      <c r="I121" s="30">
        <f t="shared" si="80"/>
        <v>0</v>
      </c>
      <c r="J121" s="30">
        <f t="shared" si="80"/>
        <v>1.8113999999999999</v>
      </c>
      <c r="K121" s="30">
        <f t="shared" si="80"/>
        <v>5.8333500000000003</v>
      </c>
      <c r="L121" s="30">
        <f t="shared" si="80"/>
        <v>0</v>
      </c>
      <c r="M121" s="30">
        <f t="shared" si="80"/>
        <v>0</v>
      </c>
      <c r="N121" s="30">
        <f t="shared" si="80"/>
        <v>0</v>
      </c>
      <c r="O121" s="30">
        <f t="shared" si="80"/>
        <v>0</v>
      </c>
      <c r="P121" s="30">
        <f t="shared" si="80"/>
        <v>0</v>
      </c>
      <c r="Q121" s="30">
        <f t="shared" si="80"/>
        <v>0</v>
      </c>
      <c r="R121" s="30">
        <f t="shared" si="80"/>
        <v>0</v>
      </c>
      <c r="S121" s="30">
        <f t="shared" si="80"/>
        <v>0</v>
      </c>
      <c r="T121" s="30">
        <f t="shared" si="80"/>
        <v>0</v>
      </c>
      <c r="U121" s="30">
        <f t="shared" si="80"/>
        <v>0</v>
      </c>
      <c r="V121" s="30">
        <f t="shared" si="80"/>
        <v>0</v>
      </c>
      <c r="W121" s="30">
        <f>W117*W119</f>
        <v>12.180000000000001</v>
      </c>
      <c r="X121" s="30">
        <f t="shared" si="80"/>
        <v>0</v>
      </c>
      <c r="Y121" s="30">
        <f t="shared" si="80"/>
        <v>0</v>
      </c>
      <c r="Z121" s="30">
        <f t="shared" si="80"/>
        <v>0</v>
      </c>
      <c r="AA121" s="30">
        <f t="shared" si="80"/>
        <v>0</v>
      </c>
      <c r="AB121" s="30">
        <f t="shared" si="80"/>
        <v>0</v>
      </c>
      <c r="AC121" s="30">
        <f t="shared" si="80"/>
        <v>0</v>
      </c>
      <c r="AD121" s="30">
        <f t="shared" si="80"/>
        <v>0</v>
      </c>
      <c r="AE121" s="30">
        <f t="shared" si="80"/>
        <v>0</v>
      </c>
      <c r="AF121" s="30">
        <f t="shared" ref="AF121:AI121" si="81">AF117*AF119</f>
        <v>0</v>
      </c>
      <c r="AG121" s="30">
        <f t="shared" si="81"/>
        <v>0</v>
      </c>
      <c r="AH121" s="30">
        <f t="shared" si="81"/>
        <v>0</v>
      </c>
      <c r="AI121" s="30">
        <f t="shared" si="81"/>
        <v>0</v>
      </c>
      <c r="AJ121" s="30">
        <f t="shared" si="80"/>
        <v>0</v>
      </c>
      <c r="AK121" s="30">
        <f t="shared" si="80"/>
        <v>0</v>
      </c>
      <c r="AL121" s="30">
        <f t="shared" si="80"/>
        <v>0</v>
      </c>
      <c r="AM121" s="30">
        <f t="shared" si="80"/>
        <v>0</v>
      </c>
      <c r="AN121" s="30">
        <f t="shared" si="80"/>
        <v>0</v>
      </c>
      <c r="AO121" s="30">
        <f t="shared" si="80"/>
        <v>0</v>
      </c>
      <c r="AP121" s="30">
        <f t="shared" si="80"/>
        <v>0</v>
      </c>
      <c r="AQ121" s="30">
        <f t="shared" si="80"/>
        <v>0</v>
      </c>
      <c r="AR121" s="30">
        <f t="shared" si="80"/>
        <v>0</v>
      </c>
      <c r="AS121" s="30">
        <f t="shared" si="80"/>
        <v>0</v>
      </c>
      <c r="AT121" s="30">
        <f t="shared" si="80"/>
        <v>0</v>
      </c>
      <c r="AU121" s="30">
        <f t="shared" si="80"/>
        <v>0</v>
      </c>
      <c r="AV121" s="30">
        <f t="shared" si="80"/>
        <v>0</v>
      </c>
      <c r="AW121" s="30">
        <f t="shared" si="80"/>
        <v>0</v>
      </c>
      <c r="AX121" s="30">
        <f t="shared" si="80"/>
        <v>0</v>
      </c>
      <c r="AY121" s="30">
        <f t="shared" si="80"/>
        <v>0</v>
      </c>
      <c r="AZ121" s="30">
        <f t="shared" si="80"/>
        <v>0</v>
      </c>
      <c r="BA121" s="30">
        <f t="shared" si="80"/>
        <v>0</v>
      </c>
      <c r="BB121" s="30">
        <f t="shared" si="80"/>
        <v>0</v>
      </c>
      <c r="BC121" s="30">
        <f t="shared" si="80"/>
        <v>0</v>
      </c>
      <c r="BD121" s="30">
        <f t="shared" si="80"/>
        <v>0</v>
      </c>
      <c r="BE121" s="30">
        <f t="shared" si="80"/>
        <v>0</v>
      </c>
      <c r="BF121" s="30">
        <f t="shared" si="80"/>
        <v>0</v>
      </c>
      <c r="BG121" s="30">
        <f t="shared" si="80"/>
        <v>0</v>
      </c>
      <c r="BH121" s="30">
        <f t="shared" si="80"/>
        <v>0</v>
      </c>
      <c r="BI121" s="30">
        <f t="shared" si="80"/>
        <v>0</v>
      </c>
      <c r="BJ121" s="30">
        <f t="shared" si="80"/>
        <v>6.4600000000000009</v>
      </c>
      <c r="BK121" s="30">
        <f t="shared" si="80"/>
        <v>0</v>
      </c>
      <c r="BL121" s="30">
        <f t="shared" si="80"/>
        <v>0</v>
      </c>
      <c r="BM121" s="30">
        <f t="shared" si="80"/>
        <v>0</v>
      </c>
      <c r="BN121" s="30">
        <f t="shared" si="80"/>
        <v>0</v>
      </c>
      <c r="BO121" s="30">
        <f t="shared" si="80"/>
        <v>0</v>
      </c>
      <c r="BP121" s="30">
        <f t="shared" si="80"/>
        <v>0</v>
      </c>
      <c r="BQ121" s="30">
        <f t="shared" si="80"/>
        <v>2.6000000000000002E-2</v>
      </c>
      <c r="BR121" s="79">
        <f t="shared" si="80"/>
        <v>0</v>
      </c>
      <c r="BS121" s="31">
        <f>SUM(D121:BQ121)</f>
        <v>29.52835</v>
      </c>
      <c r="BT121" s="32">
        <f>BS121/$C$27</f>
        <v>29.52835</v>
      </c>
    </row>
    <row r="122" spans="1:72" ht="17.399999999999999">
      <c r="A122" s="28"/>
      <c r="B122" s="29" t="s">
        <v>28</v>
      </c>
      <c r="C122" s="159"/>
      <c r="D122" s="30">
        <f>D117*D119</f>
        <v>1.8180000000000001</v>
      </c>
      <c r="E122" s="30">
        <f t="shared" ref="E122:BR122" si="82">E117*E119</f>
        <v>0</v>
      </c>
      <c r="F122" s="30">
        <f t="shared" si="82"/>
        <v>0.91</v>
      </c>
      <c r="G122" s="30">
        <f t="shared" si="82"/>
        <v>0.48959999999999998</v>
      </c>
      <c r="H122" s="30">
        <f t="shared" si="82"/>
        <v>0</v>
      </c>
      <c r="I122" s="30">
        <f t="shared" si="82"/>
        <v>0</v>
      </c>
      <c r="J122" s="30">
        <f t="shared" si="82"/>
        <v>1.8113999999999999</v>
      </c>
      <c r="K122" s="30">
        <f t="shared" si="82"/>
        <v>5.8333500000000003</v>
      </c>
      <c r="L122" s="30">
        <f t="shared" si="82"/>
        <v>0</v>
      </c>
      <c r="M122" s="30">
        <f t="shared" si="82"/>
        <v>0</v>
      </c>
      <c r="N122" s="30">
        <f t="shared" si="82"/>
        <v>0</v>
      </c>
      <c r="O122" s="30">
        <f t="shared" si="82"/>
        <v>0</v>
      </c>
      <c r="P122" s="30">
        <f t="shared" si="82"/>
        <v>0</v>
      </c>
      <c r="Q122" s="30">
        <f t="shared" si="82"/>
        <v>0</v>
      </c>
      <c r="R122" s="30">
        <f t="shared" si="82"/>
        <v>0</v>
      </c>
      <c r="S122" s="30">
        <f t="shared" si="82"/>
        <v>0</v>
      </c>
      <c r="T122" s="30">
        <f t="shared" si="82"/>
        <v>0</v>
      </c>
      <c r="U122" s="30">
        <f t="shared" si="82"/>
        <v>0</v>
      </c>
      <c r="V122" s="30">
        <f t="shared" si="82"/>
        <v>0</v>
      </c>
      <c r="W122" s="30">
        <f>W117*W119</f>
        <v>12.180000000000001</v>
      </c>
      <c r="X122" s="30">
        <f t="shared" si="82"/>
        <v>0</v>
      </c>
      <c r="Y122" s="30">
        <f t="shared" si="82"/>
        <v>0</v>
      </c>
      <c r="Z122" s="30">
        <f t="shared" si="82"/>
        <v>0</v>
      </c>
      <c r="AA122" s="30">
        <f t="shared" si="82"/>
        <v>0</v>
      </c>
      <c r="AB122" s="30">
        <f t="shared" si="82"/>
        <v>0</v>
      </c>
      <c r="AC122" s="30">
        <f t="shared" si="82"/>
        <v>0</v>
      </c>
      <c r="AD122" s="30">
        <f t="shared" si="82"/>
        <v>0</v>
      </c>
      <c r="AE122" s="30">
        <f t="shared" si="82"/>
        <v>0</v>
      </c>
      <c r="AF122" s="30">
        <f t="shared" ref="AF122:AI122" si="83">AF117*AF119</f>
        <v>0</v>
      </c>
      <c r="AG122" s="30">
        <f t="shared" si="83"/>
        <v>0</v>
      </c>
      <c r="AH122" s="30">
        <f t="shared" si="83"/>
        <v>0</v>
      </c>
      <c r="AI122" s="30">
        <f t="shared" si="83"/>
        <v>0</v>
      </c>
      <c r="AJ122" s="30">
        <f t="shared" si="82"/>
        <v>0</v>
      </c>
      <c r="AK122" s="30">
        <f t="shared" si="82"/>
        <v>0</v>
      </c>
      <c r="AL122" s="30">
        <f t="shared" si="82"/>
        <v>0</v>
      </c>
      <c r="AM122" s="30">
        <f t="shared" si="82"/>
        <v>0</v>
      </c>
      <c r="AN122" s="30">
        <f t="shared" si="82"/>
        <v>0</v>
      </c>
      <c r="AO122" s="30">
        <f t="shared" si="82"/>
        <v>0</v>
      </c>
      <c r="AP122" s="30">
        <f t="shared" si="82"/>
        <v>0</v>
      </c>
      <c r="AQ122" s="30">
        <f t="shared" si="82"/>
        <v>0</v>
      </c>
      <c r="AR122" s="30">
        <f t="shared" si="82"/>
        <v>0</v>
      </c>
      <c r="AS122" s="30">
        <f t="shared" si="82"/>
        <v>0</v>
      </c>
      <c r="AT122" s="30">
        <f t="shared" si="82"/>
        <v>0</v>
      </c>
      <c r="AU122" s="30">
        <f t="shared" si="82"/>
        <v>0</v>
      </c>
      <c r="AV122" s="30">
        <f t="shared" si="82"/>
        <v>0</v>
      </c>
      <c r="AW122" s="30">
        <f t="shared" si="82"/>
        <v>0</v>
      </c>
      <c r="AX122" s="30">
        <f t="shared" si="82"/>
        <v>0</v>
      </c>
      <c r="AY122" s="30">
        <f t="shared" si="82"/>
        <v>0</v>
      </c>
      <c r="AZ122" s="30">
        <f t="shared" si="82"/>
        <v>0</v>
      </c>
      <c r="BA122" s="30">
        <f t="shared" si="82"/>
        <v>0</v>
      </c>
      <c r="BB122" s="30">
        <f t="shared" si="82"/>
        <v>0</v>
      </c>
      <c r="BC122" s="30">
        <f t="shared" si="82"/>
        <v>0</v>
      </c>
      <c r="BD122" s="30">
        <f t="shared" si="82"/>
        <v>0</v>
      </c>
      <c r="BE122" s="30">
        <f t="shared" si="82"/>
        <v>0</v>
      </c>
      <c r="BF122" s="30">
        <f t="shared" si="82"/>
        <v>0</v>
      </c>
      <c r="BG122" s="30">
        <f t="shared" si="82"/>
        <v>0</v>
      </c>
      <c r="BH122" s="30">
        <f t="shared" si="82"/>
        <v>0</v>
      </c>
      <c r="BI122" s="30">
        <f t="shared" si="82"/>
        <v>0</v>
      </c>
      <c r="BJ122" s="30">
        <f t="shared" si="82"/>
        <v>6.4600000000000009</v>
      </c>
      <c r="BK122" s="30">
        <f t="shared" si="82"/>
        <v>0</v>
      </c>
      <c r="BL122" s="30">
        <f t="shared" si="82"/>
        <v>0</v>
      </c>
      <c r="BM122" s="30">
        <f t="shared" si="82"/>
        <v>0</v>
      </c>
      <c r="BN122" s="30">
        <f t="shared" si="82"/>
        <v>0</v>
      </c>
      <c r="BO122" s="30">
        <f t="shared" si="82"/>
        <v>0</v>
      </c>
      <c r="BP122" s="30">
        <f t="shared" si="82"/>
        <v>0</v>
      </c>
      <c r="BQ122" s="30">
        <f t="shared" si="82"/>
        <v>2.6000000000000002E-2</v>
      </c>
      <c r="BR122" s="79">
        <f t="shared" si="82"/>
        <v>0</v>
      </c>
      <c r="BS122" s="31">
        <f>SUM(D122:BQ122)</f>
        <v>29.52835</v>
      </c>
      <c r="BT122" s="32">
        <f>BS122/$C$27</f>
        <v>29.52835</v>
      </c>
    </row>
  </sheetData>
  <mergeCells count="373">
    <mergeCell ref="A15:A18"/>
    <mergeCell ref="BS109:BS110"/>
    <mergeCell ref="BT109:BT110"/>
    <mergeCell ref="A111:A115"/>
    <mergeCell ref="C111:C115"/>
    <mergeCell ref="C121:C122"/>
    <mergeCell ref="BM109:BM110"/>
    <mergeCell ref="BN109:BN110"/>
    <mergeCell ref="BO109:BO110"/>
    <mergeCell ref="BP109:BP110"/>
    <mergeCell ref="BQ109:BQ110"/>
    <mergeCell ref="BR109:BR110"/>
    <mergeCell ref="BG109:BG110"/>
    <mergeCell ref="BH109:BH110"/>
    <mergeCell ref="BI109:BI110"/>
    <mergeCell ref="BJ109:BJ110"/>
    <mergeCell ref="BK109:BK110"/>
    <mergeCell ref="BL109:BL110"/>
    <mergeCell ref="BA109:BA110"/>
    <mergeCell ref="BB109:BB110"/>
    <mergeCell ref="BC109:BC110"/>
    <mergeCell ref="BD109:BD110"/>
    <mergeCell ref="BE109:BE110"/>
    <mergeCell ref="BF109:BF110"/>
    <mergeCell ref="AU109:AU110"/>
    <mergeCell ref="AV109:AV110"/>
    <mergeCell ref="AW109:AW110"/>
    <mergeCell ref="AX109:AX110"/>
    <mergeCell ref="AY109:AY110"/>
    <mergeCell ref="AZ109:AZ110"/>
    <mergeCell ref="AO109:AO110"/>
    <mergeCell ref="AP109:AP110"/>
    <mergeCell ref="AQ109:AQ110"/>
    <mergeCell ref="AR109:AR110"/>
    <mergeCell ref="AS109:AS110"/>
    <mergeCell ref="AT109:AT110"/>
    <mergeCell ref="AH109:AH110"/>
    <mergeCell ref="AJ109:AJ110"/>
    <mergeCell ref="AK109:AK110"/>
    <mergeCell ref="AL109:AL110"/>
    <mergeCell ref="AM109:AM110"/>
    <mergeCell ref="AN109:AN110"/>
    <mergeCell ref="Z109:Z110"/>
    <mergeCell ref="AA109:AA110"/>
    <mergeCell ref="AB109:AB110"/>
    <mergeCell ref="AC109:AC110"/>
    <mergeCell ref="AD109:AD110"/>
    <mergeCell ref="AE109:AE110"/>
    <mergeCell ref="AF109:AF110"/>
    <mergeCell ref="AG109:AG110"/>
    <mergeCell ref="AI109:AI110"/>
    <mergeCell ref="S109:S110"/>
    <mergeCell ref="T109:T110"/>
    <mergeCell ref="U109:U110"/>
    <mergeCell ref="V109:V110"/>
    <mergeCell ref="X109:X110"/>
    <mergeCell ref="Y109:Y110"/>
    <mergeCell ref="M109:M110"/>
    <mergeCell ref="N109:N110"/>
    <mergeCell ref="O109:O110"/>
    <mergeCell ref="P109:P110"/>
    <mergeCell ref="Q109:Q110"/>
    <mergeCell ref="R109:R110"/>
    <mergeCell ref="G109:G110"/>
    <mergeCell ref="H109:H110"/>
    <mergeCell ref="I109:I110"/>
    <mergeCell ref="J109:J110"/>
    <mergeCell ref="K109:K110"/>
    <mergeCell ref="L109:L110"/>
    <mergeCell ref="BS93:BS94"/>
    <mergeCell ref="BT93:BT94"/>
    <mergeCell ref="A95:A99"/>
    <mergeCell ref="C95:C99"/>
    <mergeCell ref="C105:C106"/>
    <mergeCell ref="A109:A110"/>
    <mergeCell ref="C109:C110"/>
    <mergeCell ref="D109:D110"/>
    <mergeCell ref="E109:E110"/>
    <mergeCell ref="F109:F110"/>
    <mergeCell ref="BM93:BM94"/>
    <mergeCell ref="BN93:BN94"/>
    <mergeCell ref="BO93:BO94"/>
    <mergeCell ref="BP93:BP94"/>
    <mergeCell ref="BQ93:BQ94"/>
    <mergeCell ref="BR93:BR94"/>
    <mergeCell ref="BG93:BG94"/>
    <mergeCell ref="BH93:BH94"/>
    <mergeCell ref="BI93:BI94"/>
    <mergeCell ref="BJ93:BJ94"/>
    <mergeCell ref="BK93:BK94"/>
    <mergeCell ref="BL93:BL94"/>
    <mergeCell ref="BA93:BA94"/>
    <mergeCell ref="BB93:BB94"/>
    <mergeCell ref="BC93:BC94"/>
    <mergeCell ref="BD93:BD94"/>
    <mergeCell ref="BE93:BE94"/>
    <mergeCell ref="BF93:BF94"/>
    <mergeCell ref="AU93:AU94"/>
    <mergeCell ref="AV93:AV94"/>
    <mergeCell ref="AW93:AW94"/>
    <mergeCell ref="AX93:AX94"/>
    <mergeCell ref="AY93:AY94"/>
    <mergeCell ref="AZ93:AZ94"/>
    <mergeCell ref="AO93:AO94"/>
    <mergeCell ref="AP93:AP94"/>
    <mergeCell ref="AQ93:AQ94"/>
    <mergeCell ref="AR93:AR94"/>
    <mergeCell ref="AS93:AS94"/>
    <mergeCell ref="AT93:AT94"/>
    <mergeCell ref="AH93:AH94"/>
    <mergeCell ref="AJ93:AJ94"/>
    <mergeCell ref="AK93:AK94"/>
    <mergeCell ref="AL93:AL94"/>
    <mergeCell ref="AM93:AM94"/>
    <mergeCell ref="AN93:AN94"/>
    <mergeCell ref="Z93:Z94"/>
    <mergeCell ref="AA93:AA94"/>
    <mergeCell ref="AB93:AB94"/>
    <mergeCell ref="AC93:AC94"/>
    <mergeCell ref="AD93:AD94"/>
    <mergeCell ref="AE93:AE94"/>
    <mergeCell ref="AF93:AF94"/>
    <mergeCell ref="AG93:AG94"/>
    <mergeCell ref="AI93:AI94"/>
    <mergeCell ref="S93:S94"/>
    <mergeCell ref="T93:T94"/>
    <mergeCell ref="U93:U94"/>
    <mergeCell ref="V93:V94"/>
    <mergeCell ref="X93:X94"/>
    <mergeCell ref="Y93:Y94"/>
    <mergeCell ref="M93:M94"/>
    <mergeCell ref="N93:N94"/>
    <mergeCell ref="O93:O94"/>
    <mergeCell ref="P93:P94"/>
    <mergeCell ref="Q93:Q94"/>
    <mergeCell ref="R93:R94"/>
    <mergeCell ref="G93:G94"/>
    <mergeCell ref="H93:H94"/>
    <mergeCell ref="I93:I94"/>
    <mergeCell ref="J93:J94"/>
    <mergeCell ref="K93:K94"/>
    <mergeCell ref="L93:L94"/>
    <mergeCell ref="BS75:BS76"/>
    <mergeCell ref="BT75:BT76"/>
    <mergeCell ref="A77:A83"/>
    <mergeCell ref="C77:C83"/>
    <mergeCell ref="C89:C90"/>
    <mergeCell ref="A93:A94"/>
    <mergeCell ref="C93:C94"/>
    <mergeCell ref="D93:D94"/>
    <mergeCell ref="E93:E94"/>
    <mergeCell ref="F93:F94"/>
    <mergeCell ref="BM75:BM76"/>
    <mergeCell ref="BN75:BN76"/>
    <mergeCell ref="BO75:BO76"/>
    <mergeCell ref="BP75:BP76"/>
    <mergeCell ref="BQ75:BQ76"/>
    <mergeCell ref="BR75:BR76"/>
    <mergeCell ref="BG75:BG76"/>
    <mergeCell ref="BH75:BH76"/>
    <mergeCell ref="BI75:BI76"/>
    <mergeCell ref="BJ75:BJ76"/>
    <mergeCell ref="BK75:BK76"/>
    <mergeCell ref="BL75:BL76"/>
    <mergeCell ref="BA75:BA76"/>
    <mergeCell ref="BB75:BB76"/>
    <mergeCell ref="BC75:BC76"/>
    <mergeCell ref="BD75:BD76"/>
    <mergeCell ref="BE75:BE76"/>
    <mergeCell ref="BF75:BF76"/>
    <mergeCell ref="AU75:AU76"/>
    <mergeCell ref="AV75:AV76"/>
    <mergeCell ref="AW75:AW76"/>
    <mergeCell ref="AX75:AX76"/>
    <mergeCell ref="AY75:AY76"/>
    <mergeCell ref="AZ75:AZ76"/>
    <mergeCell ref="AO75:AO76"/>
    <mergeCell ref="AP75:AP76"/>
    <mergeCell ref="AQ75:AQ76"/>
    <mergeCell ref="AR75:AR76"/>
    <mergeCell ref="AS75:AS76"/>
    <mergeCell ref="AT75:AT76"/>
    <mergeCell ref="AH75:AH76"/>
    <mergeCell ref="AJ75:AJ76"/>
    <mergeCell ref="AK75:AK76"/>
    <mergeCell ref="AL75:AL76"/>
    <mergeCell ref="AM75:AM76"/>
    <mergeCell ref="AN75:AN76"/>
    <mergeCell ref="Z75:Z76"/>
    <mergeCell ref="AA75:AA76"/>
    <mergeCell ref="AB75:AB76"/>
    <mergeCell ref="AC75:AC76"/>
    <mergeCell ref="AD75:AD76"/>
    <mergeCell ref="AE75:AE76"/>
    <mergeCell ref="AF75:AF76"/>
    <mergeCell ref="AG75:AG76"/>
    <mergeCell ref="AI75:AI76"/>
    <mergeCell ref="S75:S76"/>
    <mergeCell ref="T75:T76"/>
    <mergeCell ref="U75:U76"/>
    <mergeCell ref="V75:V76"/>
    <mergeCell ref="X75:X76"/>
    <mergeCell ref="Y75:Y76"/>
    <mergeCell ref="M75:M76"/>
    <mergeCell ref="N75:N76"/>
    <mergeCell ref="O75:O76"/>
    <mergeCell ref="P75:P76"/>
    <mergeCell ref="Q75:Q76"/>
    <mergeCell ref="R75:R76"/>
    <mergeCell ref="G75:G76"/>
    <mergeCell ref="H75:H76"/>
    <mergeCell ref="I75:I76"/>
    <mergeCell ref="J75:J76"/>
    <mergeCell ref="K75:K76"/>
    <mergeCell ref="L75:L76"/>
    <mergeCell ref="C71:C72"/>
    <mergeCell ref="A75:A76"/>
    <mergeCell ref="C75:C76"/>
    <mergeCell ref="D75:D76"/>
    <mergeCell ref="E75:E76"/>
    <mergeCell ref="F75:F76"/>
    <mergeCell ref="BP59:BP60"/>
    <mergeCell ref="BQ59:BQ60"/>
    <mergeCell ref="BR59:BR60"/>
    <mergeCell ref="BS59:BS60"/>
    <mergeCell ref="BT59:BT60"/>
    <mergeCell ref="A61:A65"/>
    <mergeCell ref="C61:C65"/>
    <mergeCell ref="BJ59:BJ60"/>
    <mergeCell ref="BK59:BK60"/>
    <mergeCell ref="BL59:BL60"/>
    <mergeCell ref="BM59:BM60"/>
    <mergeCell ref="BN59:BN60"/>
    <mergeCell ref="BO59:BO60"/>
    <mergeCell ref="BD59:BD60"/>
    <mergeCell ref="BE59:BE60"/>
    <mergeCell ref="BF59:BF60"/>
    <mergeCell ref="BG59:BG60"/>
    <mergeCell ref="BH59:BH60"/>
    <mergeCell ref="BI59:BI60"/>
    <mergeCell ref="AX59:AX60"/>
    <mergeCell ref="AY59:AY60"/>
    <mergeCell ref="AZ59:AZ60"/>
    <mergeCell ref="BA59:BA60"/>
    <mergeCell ref="BB59:BB60"/>
    <mergeCell ref="BC59:BC60"/>
    <mergeCell ref="AR59:AR60"/>
    <mergeCell ref="AS59:AS60"/>
    <mergeCell ref="AT59:AT60"/>
    <mergeCell ref="AU59:AU60"/>
    <mergeCell ref="AV59:AV60"/>
    <mergeCell ref="AW59:AW60"/>
    <mergeCell ref="AL59:AL60"/>
    <mergeCell ref="AM59:AM60"/>
    <mergeCell ref="AN59:AN60"/>
    <mergeCell ref="AO59:AO60"/>
    <mergeCell ref="AP59:AP60"/>
    <mergeCell ref="AQ59:AQ60"/>
    <mergeCell ref="AC59:AC60"/>
    <mergeCell ref="AD59:AD60"/>
    <mergeCell ref="AE59:AE60"/>
    <mergeCell ref="AH59:AH60"/>
    <mergeCell ref="AJ59:AJ60"/>
    <mergeCell ref="AK59:AK60"/>
    <mergeCell ref="V59:V60"/>
    <mergeCell ref="X59:X60"/>
    <mergeCell ref="Y59:Y60"/>
    <mergeCell ref="Z59:Z60"/>
    <mergeCell ref="AA59:AA60"/>
    <mergeCell ref="AB59:AB60"/>
    <mergeCell ref="AF59:AF60"/>
    <mergeCell ref="AG59:AG60"/>
    <mergeCell ref="AI59:AI60"/>
    <mergeCell ref="P59:P60"/>
    <mergeCell ref="Q59:Q60"/>
    <mergeCell ref="R59:R60"/>
    <mergeCell ref="S59:S60"/>
    <mergeCell ref="T59:T60"/>
    <mergeCell ref="U59:U60"/>
    <mergeCell ref="J59:J60"/>
    <mergeCell ref="K59:K60"/>
    <mergeCell ref="L59:L60"/>
    <mergeCell ref="M59:M60"/>
    <mergeCell ref="N59:N60"/>
    <mergeCell ref="O59:O60"/>
    <mergeCell ref="D59:D60"/>
    <mergeCell ref="E59:E60"/>
    <mergeCell ref="F59:F60"/>
    <mergeCell ref="G59:G60"/>
    <mergeCell ref="H59:H60"/>
    <mergeCell ref="I59:I60"/>
    <mergeCell ref="A27:A31"/>
    <mergeCell ref="C27:C31"/>
    <mergeCell ref="A32:A36"/>
    <mergeCell ref="C32:C36"/>
    <mergeCell ref="C54:C55"/>
    <mergeCell ref="A59:A60"/>
    <mergeCell ref="C59:C60"/>
    <mergeCell ref="BS8:BS9"/>
    <mergeCell ref="BT8:BT9"/>
    <mergeCell ref="A10:A14"/>
    <mergeCell ref="C10:C14"/>
    <mergeCell ref="A19:A26"/>
    <mergeCell ref="C19:C26"/>
    <mergeCell ref="BM8:BM9"/>
    <mergeCell ref="BN8:BN9"/>
    <mergeCell ref="BO8:BO9"/>
    <mergeCell ref="BP8:BP9"/>
    <mergeCell ref="BQ8:BQ9"/>
    <mergeCell ref="BR8:BR9"/>
    <mergeCell ref="BG8:BG9"/>
    <mergeCell ref="BH8:BH9"/>
    <mergeCell ref="BI8:BI9"/>
    <mergeCell ref="BJ8:BJ9"/>
    <mergeCell ref="BK8:BK9"/>
    <mergeCell ref="BL8:BL9"/>
    <mergeCell ref="BA8:BA9"/>
    <mergeCell ref="BB8:BB9"/>
    <mergeCell ref="BC8:BC9"/>
    <mergeCell ref="BD8:BD9"/>
    <mergeCell ref="BE8:BE9"/>
    <mergeCell ref="BF8:BF9"/>
    <mergeCell ref="AU8:AU9"/>
    <mergeCell ref="AV8:AV9"/>
    <mergeCell ref="AW8:AW9"/>
    <mergeCell ref="AX8:AX9"/>
    <mergeCell ref="AY8:AY9"/>
    <mergeCell ref="AZ8:AZ9"/>
    <mergeCell ref="AO8:AO9"/>
    <mergeCell ref="AP8:AP9"/>
    <mergeCell ref="AQ8:AQ9"/>
    <mergeCell ref="AR8:AR9"/>
    <mergeCell ref="AS8:AS9"/>
    <mergeCell ref="AT8:AT9"/>
    <mergeCell ref="AH8:AH9"/>
    <mergeCell ref="AJ8:AJ9"/>
    <mergeCell ref="AK8:AK9"/>
    <mergeCell ref="AL8:AL9"/>
    <mergeCell ref="AM8:AM9"/>
    <mergeCell ref="AN8:AN9"/>
    <mergeCell ref="Z8:Z9"/>
    <mergeCell ref="AA8:AA9"/>
    <mergeCell ref="AB8:AB9"/>
    <mergeCell ref="AC8:AC9"/>
    <mergeCell ref="AD8:AD9"/>
    <mergeCell ref="AE8:AE9"/>
    <mergeCell ref="AF8:AF9"/>
    <mergeCell ref="AG8:AG9"/>
    <mergeCell ref="AI8:AI9"/>
    <mergeCell ref="T8:T9"/>
    <mergeCell ref="U8:U9"/>
    <mergeCell ref="V8:V9"/>
    <mergeCell ref="W8:W9"/>
    <mergeCell ref="X8:X9"/>
    <mergeCell ref="Y8:Y9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A8:A9"/>
    <mergeCell ref="C8:C9"/>
    <mergeCell ref="D8:D9"/>
    <mergeCell ref="E8:E9"/>
    <mergeCell ref="F8:F9"/>
    <mergeCell ref="G8:G9"/>
  </mergeCells>
  <pageMargins left="0.70866141732283472" right="0.70866141732283472" top="0.74803149606299213" bottom="0.74803149606299213" header="0.31496062992125984" footer="0.31496062992125984"/>
  <pageSetup paperSize="9" scale="26" fitToWidth="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23"/>
  <sheetViews>
    <sheetView zoomScale="75" zoomScaleNormal="75" workbookViewId="0">
      <selection activeCell="AE4" sqref="AE4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5" max="5" width="12.6640625" customWidth="1"/>
    <col min="8" max="8" width="0" hidden="1" customWidth="1"/>
    <col min="9" max="9" width="11.109375" customWidth="1"/>
    <col min="10" max="10" width="11.44140625" customWidth="1"/>
    <col min="11" max="11" width="11.5546875" bestFit="1" customWidth="1"/>
    <col min="12" max="12" width="11.33203125" hidden="1" customWidth="1"/>
    <col min="13" max="15" width="9.109375" hidden="1" customWidth="1"/>
    <col min="16" max="16" width="11.44140625" customWidth="1"/>
    <col min="17" max="21" width="9.109375" hidden="1" customWidth="1"/>
    <col min="22" max="22" width="10.6640625" hidden="1" customWidth="1"/>
    <col min="23" max="25" width="10.6640625" customWidth="1"/>
    <col min="26" max="29" width="10.6640625" hidden="1" customWidth="1"/>
    <col min="31" max="31" width="10.6640625" customWidth="1"/>
    <col min="32" max="32" width="10.6640625" hidden="1" customWidth="1"/>
    <col min="33" max="33" width="10.6640625" customWidth="1"/>
    <col min="34" max="46" width="10.6640625" hidden="1" customWidth="1"/>
    <col min="47" max="47" width="10.88671875" customWidth="1"/>
    <col min="48" max="54" width="10.88671875" hidden="1" customWidth="1"/>
    <col min="55" max="56" width="10.6640625" customWidth="1"/>
    <col min="57" max="57" width="10.6640625" hidden="1" customWidth="1"/>
    <col min="58" max="58" width="10.6640625" customWidth="1"/>
    <col min="59" max="61" width="10.6640625" hidden="1" customWidth="1"/>
    <col min="63" max="63" width="10.5546875" customWidth="1"/>
    <col min="65" max="67" width="0" hidden="1" customWidth="1"/>
    <col min="69" max="69" width="11.109375" bestFit="1" customWidth="1"/>
    <col min="70" max="70" width="11.109375" style="73" customWidth="1"/>
    <col min="71" max="71" width="11.33203125" customWidth="1"/>
    <col min="72" max="72" width="9.88671875" customWidth="1"/>
  </cols>
  <sheetData>
    <row r="1" spans="1:72">
      <c r="A1" s="92" t="s">
        <v>127</v>
      </c>
      <c r="B1" s="92"/>
      <c r="C1" s="92"/>
      <c r="D1" s="92"/>
      <c r="E1" s="92"/>
      <c r="F1" s="92"/>
      <c r="G1" s="93"/>
      <c r="H1" s="93"/>
      <c r="I1" s="93"/>
      <c r="J1" s="100"/>
      <c r="K1" s="93"/>
      <c r="L1" s="93"/>
      <c r="M1" s="93"/>
      <c r="N1" s="93"/>
      <c r="O1" s="93"/>
      <c r="P1" s="93"/>
      <c r="Q1" s="98"/>
      <c r="R1" s="98"/>
      <c r="S1" s="94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5"/>
    </row>
    <row r="2" spans="1:72" ht="18">
      <c r="A2" s="92" t="s">
        <v>142</v>
      </c>
      <c r="B2" s="92"/>
      <c r="C2" s="92"/>
      <c r="D2" s="92"/>
      <c r="E2" s="92"/>
      <c r="F2" s="93"/>
      <c r="G2" s="129"/>
      <c r="H2" s="96" t="s">
        <v>129</v>
      </c>
      <c r="I2" s="97"/>
      <c r="J2" s="96" t="s">
        <v>129</v>
      </c>
      <c r="K2" s="97"/>
      <c r="L2" s="97"/>
      <c r="M2" s="97"/>
      <c r="N2" s="97"/>
      <c r="O2" s="97"/>
      <c r="P2" s="97"/>
      <c r="Q2" s="97"/>
      <c r="R2" s="97"/>
      <c r="S2" s="137"/>
      <c r="T2" s="137"/>
      <c r="U2" s="97"/>
      <c r="V2" s="97"/>
      <c r="Z2" s="97"/>
      <c r="AA2" s="97"/>
      <c r="AB2" s="93"/>
      <c r="AC2" s="97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5"/>
    </row>
    <row r="3" spans="1:72" ht="18">
      <c r="A3" s="93" t="s">
        <v>143</v>
      </c>
      <c r="B3" s="100"/>
      <c r="C3" s="93"/>
      <c r="D3" s="93"/>
      <c r="E3" s="93"/>
      <c r="F3" s="93"/>
      <c r="G3" s="129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8"/>
      <c r="T3" s="98"/>
      <c r="U3" s="93"/>
      <c r="V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5"/>
    </row>
    <row r="4" spans="1:72" ht="15.6">
      <c r="A4" s="93" t="s">
        <v>144</v>
      </c>
      <c r="B4" s="93"/>
      <c r="C4" s="93"/>
      <c r="D4" s="93"/>
      <c r="E4" s="93"/>
      <c r="F4" s="93"/>
      <c r="G4" s="93"/>
      <c r="H4" s="93" t="s">
        <v>145</v>
      </c>
      <c r="I4" s="93"/>
      <c r="J4" s="93" t="s">
        <v>145</v>
      </c>
      <c r="K4" s="93"/>
      <c r="L4" s="93"/>
      <c r="M4" s="93"/>
      <c r="N4" s="93"/>
      <c r="O4" s="93"/>
      <c r="P4" s="93"/>
      <c r="Q4" s="93"/>
      <c r="R4" s="93"/>
      <c r="S4" s="98"/>
      <c r="T4" s="98"/>
      <c r="U4" s="93"/>
      <c r="V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5"/>
    </row>
    <row r="5" spans="1:72" s="37" customFormat="1">
      <c r="A5" s="93"/>
      <c r="B5" s="93"/>
      <c r="C5" s="93"/>
      <c r="D5" s="93"/>
      <c r="E5" s="93"/>
      <c r="F5" s="93"/>
      <c r="G5" s="93"/>
      <c r="H5" s="93" t="s">
        <v>128</v>
      </c>
      <c r="I5" s="93"/>
      <c r="J5" s="93" t="s">
        <v>128</v>
      </c>
      <c r="K5" s="93"/>
      <c r="L5" s="94"/>
      <c r="M5" s="94"/>
      <c r="N5" s="94"/>
      <c r="O5" s="93"/>
      <c r="P5" s="93"/>
      <c r="Q5" s="93"/>
      <c r="R5" s="93"/>
      <c r="S5" s="98"/>
      <c r="T5" s="98"/>
      <c r="U5" s="93"/>
      <c r="V5" s="93"/>
      <c r="Z5" s="93"/>
      <c r="AA5" s="93"/>
      <c r="AB5" s="101"/>
      <c r="AC5" s="93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95"/>
    </row>
    <row r="6" spans="1:72" s="37" customFormat="1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  <c r="N6" s="94"/>
      <c r="O6" s="94"/>
      <c r="P6" s="93"/>
      <c r="Q6" s="98"/>
      <c r="R6" s="98"/>
      <c r="S6"/>
      <c r="T6"/>
      <c r="U6"/>
      <c r="V6"/>
      <c r="W6"/>
      <c r="X6"/>
      <c r="Y6"/>
      <c r="Z6" s="101"/>
      <c r="AA6" s="93"/>
      <c r="AB6" s="93"/>
      <c r="AC6" s="93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95"/>
    </row>
    <row r="7" spans="1:72" s="37" customFormat="1">
      <c r="A7" s="101"/>
      <c r="B7" s="101"/>
      <c r="C7" s="101" t="s">
        <v>0</v>
      </c>
      <c r="D7" s="101"/>
      <c r="E7" s="102">
        <v>1</v>
      </c>
      <c r="F7" s="101" t="s">
        <v>89</v>
      </c>
      <c r="G7" s="101"/>
      <c r="H7" s="101"/>
      <c r="I7" s="101"/>
      <c r="J7" s="103">
        <v>46101</v>
      </c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4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95"/>
    </row>
    <row r="8" spans="1:72" s="37" customFormat="1" ht="15" customHeight="1">
      <c r="A8" s="173"/>
      <c r="B8" s="105" t="s">
        <v>1</v>
      </c>
      <c r="C8" s="170" t="s">
        <v>2</v>
      </c>
      <c r="D8" s="170" t="str">
        <f>[1]Цены!A1</f>
        <v>Хлеб пшеничный</v>
      </c>
      <c r="E8" s="170" t="str">
        <f>[1]Цены!B1</f>
        <v>Хлеб ржано-пшеничный</v>
      </c>
      <c r="F8" s="170" t="str">
        <f>[1]Цены!C1</f>
        <v>Сахар</v>
      </c>
      <c r="G8" s="170" t="str">
        <f>[1]Цены!D1</f>
        <v>Чай</v>
      </c>
      <c r="H8" s="170" t="str">
        <f>[1]Цены!E1</f>
        <v>Какао</v>
      </c>
      <c r="I8" s="170" t="str">
        <f>[1]Цены!F1</f>
        <v>Кофейный напиток</v>
      </c>
      <c r="J8" s="170" t="str">
        <f>[1]Цены!G1</f>
        <v>Молоко 2,5%</v>
      </c>
      <c r="K8" s="170" t="str">
        <f>[1]Цены!H1</f>
        <v>Масло сливочное</v>
      </c>
      <c r="L8" s="170" t="str">
        <f>[1]Цены!I1</f>
        <v>Сметана 15%</v>
      </c>
      <c r="M8" s="170" t="str">
        <f>[1]Цены!J1</f>
        <v>Молоко сухое</v>
      </c>
      <c r="N8" s="170" t="str">
        <f>[1]Цены!K1</f>
        <v>Снежок 2,5 %</v>
      </c>
      <c r="O8" s="170" t="str">
        <f>[1]Цены!L1</f>
        <v>Творог 5%</v>
      </c>
      <c r="P8" s="170" t="str">
        <f>[1]Цены!M1</f>
        <v>Молоко сгущенное</v>
      </c>
      <c r="Q8" s="170" t="str">
        <f>[1]Цены!N1</f>
        <v xml:space="preserve">Джем Сава </v>
      </c>
      <c r="R8" s="170" t="str">
        <f>[1]Цены!O1</f>
        <v>Сыр</v>
      </c>
      <c r="S8" s="170" t="str">
        <f>[1]Цены!P1</f>
        <v>Зеленый горошек</v>
      </c>
      <c r="T8" s="170" t="str">
        <f>[1]Цены!Q1</f>
        <v>Кукуруза консервирован.</v>
      </c>
      <c r="U8" s="170" t="str">
        <f>[1]Цены!R1</f>
        <v>Консервы рыбные</v>
      </c>
      <c r="V8" s="170" t="str">
        <f>[1]Цены!S1</f>
        <v>Огурцы консервирован.</v>
      </c>
      <c r="W8" s="170" t="str">
        <f>[1]Цены!T1</f>
        <v>Огурцы свежие</v>
      </c>
      <c r="X8" s="170" t="s">
        <v>32</v>
      </c>
      <c r="Y8" s="170" t="s">
        <v>138</v>
      </c>
      <c r="Z8" s="170" t="s">
        <v>33</v>
      </c>
      <c r="AA8" s="170" t="s">
        <v>34</v>
      </c>
      <c r="AB8" s="170" t="s">
        <v>35</v>
      </c>
      <c r="AC8" s="170" t="s">
        <v>36</v>
      </c>
      <c r="AD8" s="170" t="s">
        <v>37</v>
      </c>
      <c r="AE8" s="170" t="s">
        <v>38</v>
      </c>
      <c r="AF8" s="170" t="s">
        <v>121</v>
      </c>
      <c r="AG8" s="170" t="s">
        <v>122</v>
      </c>
      <c r="AH8" s="170" t="s">
        <v>39</v>
      </c>
      <c r="AI8" s="170" t="s">
        <v>123</v>
      </c>
      <c r="AJ8" s="170" t="s">
        <v>40</v>
      </c>
      <c r="AK8" s="170" t="s">
        <v>41</v>
      </c>
      <c r="AL8" s="170" t="s">
        <v>42</v>
      </c>
      <c r="AM8" s="170" t="s">
        <v>43</v>
      </c>
      <c r="AN8" s="170" t="s">
        <v>44</v>
      </c>
      <c r="AO8" s="170" t="s">
        <v>45</v>
      </c>
      <c r="AP8" s="170" t="s">
        <v>46</v>
      </c>
      <c r="AQ8" s="170" t="s">
        <v>47</v>
      </c>
      <c r="AR8" s="170" t="s">
        <v>48</v>
      </c>
      <c r="AS8" s="170" t="s">
        <v>49</v>
      </c>
      <c r="AT8" s="170" t="s">
        <v>50</v>
      </c>
      <c r="AU8" s="170" t="s">
        <v>51</v>
      </c>
      <c r="AV8" s="170" t="s">
        <v>52</v>
      </c>
      <c r="AW8" s="170" t="s">
        <v>53</v>
      </c>
      <c r="AX8" s="170" t="s">
        <v>54</v>
      </c>
      <c r="AY8" s="170" t="s">
        <v>55</v>
      </c>
      <c r="AZ8" s="170" t="s">
        <v>56</v>
      </c>
      <c r="BA8" s="170" t="s">
        <v>57</v>
      </c>
      <c r="BB8" s="170" t="s">
        <v>58</v>
      </c>
      <c r="BC8" s="170" t="s">
        <v>59</v>
      </c>
      <c r="BD8" s="170" t="s">
        <v>60</v>
      </c>
      <c r="BE8" s="170" t="s">
        <v>61</v>
      </c>
      <c r="BF8" s="170" t="s">
        <v>62</v>
      </c>
      <c r="BG8" s="170" t="s">
        <v>63</v>
      </c>
      <c r="BH8" s="170" t="s">
        <v>64</v>
      </c>
      <c r="BI8" s="170" t="s">
        <v>65</v>
      </c>
      <c r="BJ8" s="170" t="s">
        <v>66</v>
      </c>
      <c r="BK8" s="170" t="s">
        <v>67</v>
      </c>
      <c r="BL8" s="170" t="s">
        <v>68</v>
      </c>
      <c r="BM8" s="170" t="s">
        <v>69</v>
      </c>
      <c r="BN8" s="170" t="s">
        <v>70</v>
      </c>
      <c r="BO8" s="170" t="s">
        <v>71</v>
      </c>
      <c r="BP8" s="170" t="s">
        <v>72</v>
      </c>
      <c r="BQ8" s="170" t="s">
        <v>73</v>
      </c>
      <c r="BR8" s="172" t="s">
        <v>126</v>
      </c>
      <c r="BS8" s="166" t="s">
        <v>3</v>
      </c>
      <c r="BT8" s="167" t="s">
        <v>4</v>
      </c>
    </row>
    <row r="9" spans="1:72" s="37" customFormat="1" ht="36" customHeight="1">
      <c r="A9" s="174"/>
      <c r="B9" s="106" t="s">
        <v>5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2"/>
      <c r="BS9" s="166"/>
      <c r="BT9" s="167"/>
    </row>
    <row r="10" spans="1:72" ht="14.4" customHeight="1">
      <c r="A10" s="175" t="s">
        <v>6</v>
      </c>
      <c r="B10" s="107" t="s">
        <v>7</v>
      </c>
      <c r="C10" s="176">
        <f>$E$7</f>
        <v>1</v>
      </c>
      <c r="D10" s="107"/>
      <c r="E10" s="107"/>
      <c r="F10" s="107"/>
      <c r="G10" s="107"/>
      <c r="H10" s="107"/>
      <c r="I10" s="107"/>
      <c r="J10" s="107">
        <v>3.7999999999999999E-2</v>
      </c>
      <c r="K10" s="107">
        <v>2E-3</v>
      </c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8"/>
      <c r="W10" s="108"/>
      <c r="X10" s="108">
        <v>1</v>
      </c>
      <c r="Y10" s="108"/>
      <c r="Z10" s="108"/>
      <c r="AA10" s="108"/>
      <c r="AB10" s="108"/>
      <c r="AC10" s="108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9"/>
      <c r="AV10" s="109"/>
      <c r="AW10" s="109"/>
      <c r="AX10" s="109"/>
      <c r="AY10" s="109"/>
      <c r="AZ10" s="109"/>
      <c r="BA10" s="109"/>
      <c r="BB10" s="109"/>
      <c r="BC10" s="109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>
        <v>1E-3</v>
      </c>
      <c r="BR10" s="110"/>
    </row>
    <row r="11" spans="1:72" ht="14.4" customHeight="1">
      <c r="A11" s="175"/>
      <c r="B11" s="111" t="s">
        <v>8</v>
      </c>
      <c r="C11" s="179"/>
      <c r="D11" s="107">
        <v>0.03</v>
      </c>
      <c r="E11" s="107"/>
      <c r="F11" s="107"/>
      <c r="G11" s="107"/>
      <c r="H11" s="107"/>
      <c r="I11" s="107"/>
      <c r="J11" s="107"/>
      <c r="K11" s="107">
        <v>5.0000000000000001E-3</v>
      </c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8"/>
      <c r="W11" s="108"/>
      <c r="X11" s="108"/>
      <c r="Y11" s="108"/>
      <c r="Z11" s="108"/>
      <c r="AA11" s="108"/>
      <c r="AB11" s="108"/>
      <c r="AC11" s="108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9"/>
      <c r="AV11" s="109"/>
      <c r="AW11" s="109"/>
      <c r="AX11" s="109"/>
      <c r="AY11" s="109"/>
      <c r="AZ11" s="109"/>
      <c r="BA11" s="109"/>
      <c r="BB11" s="109"/>
      <c r="BC11" s="109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10"/>
    </row>
    <row r="12" spans="1:72" s="90" customFormat="1" ht="14.4" customHeight="1">
      <c r="A12" s="175"/>
      <c r="B12" s="107" t="s">
        <v>9</v>
      </c>
      <c r="C12" s="179"/>
      <c r="D12" s="107"/>
      <c r="E12" s="107"/>
      <c r="F12" s="107">
        <v>0.01</v>
      </c>
      <c r="G12" s="107"/>
      <c r="H12" s="107"/>
      <c r="I12" s="107">
        <v>2.3999999999999998E-3</v>
      </c>
      <c r="J12" s="107">
        <v>0.09</v>
      </c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8"/>
      <c r="W12" s="108"/>
      <c r="X12" s="108"/>
      <c r="Y12" s="108"/>
      <c r="Z12" s="108"/>
      <c r="AA12" s="108"/>
      <c r="AB12" s="108"/>
      <c r="AC12" s="108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9"/>
      <c r="AV12" s="109"/>
      <c r="AW12" s="109"/>
      <c r="AX12" s="109"/>
      <c r="AY12" s="109"/>
      <c r="AZ12" s="109"/>
      <c r="BA12" s="109"/>
      <c r="BB12" s="109"/>
      <c r="BC12" s="109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10"/>
    </row>
    <row r="13" spans="1:72" s="85" customFormat="1" ht="14.4" customHeight="1">
      <c r="A13" s="175"/>
      <c r="B13" s="112"/>
      <c r="C13" s="179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3"/>
      <c r="W13" s="113"/>
      <c r="X13" s="113"/>
      <c r="Y13" s="113"/>
      <c r="Z13" s="113"/>
      <c r="AA13" s="113"/>
      <c r="AB13" s="113"/>
      <c r="AC13" s="113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4"/>
      <c r="AV13" s="114"/>
      <c r="AW13" s="114"/>
      <c r="AX13" s="114"/>
      <c r="AY13" s="114"/>
      <c r="AZ13" s="114"/>
      <c r="BA13" s="114"/>
      <c r="BB13" s="114"/>
      <c r="BC13" s="114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5"/>
    </row>
    <row r="14" spans="1:72" ht="18.75" customHeight="1">
      <c r="A14" s="175"/>
      <c r="B14" s="107"/>
      <c r="C14" s="180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8"/>
      <c r="W14" s="108"/>
      <c r="X14" s="108"/>
      <c r="Y14" s="108"/>
      <c r="Z14" s="108"/>
      <c r="AA14" s="108"/>
      <c r="AB14" s="108"/>
      <c r="AC14" s="108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9"/>
      <c r="AV14" s="109"/>
      <c r="AW14" s="109"/>
      <c r="AX14" s="109"/>
      <c r="AY14" s="109"/>
      <c r="AZ14" s="109"/>
      <c r="BA14" s="109"/>
      <c r="BB14" s="109"/>
      <c r="BC14" s="109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10"/>
    </row>
    <row r="15" spans="1:72" s="85" customFormat="1" ht="16.2" customHeight="1">
      <c r="A15" s="156" t="s">
        <v>139</v>
      </c>
      <c r="B15" s="112" t="s">
        <v>138</v>
      </c>
      <c r="C15" s="134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3"/>
      <c r="W15" s="113"/>
      <c r="X15" s="113"/>
      <c r="Y15" s="136">
        <v>0.20599999999999999</v>
      </c>
      <c r="Z15" s="113"/>
      <c r="AA15" s="113"/>
      <c r="AB15" s="113"/>
      <c r="AC15" s="113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4"/>
      <c r="AV15" s="114"/>
      <c r="AW15" s="114"/>
      <c r="AX15" s="114"/>
      <c r="AY15" s="114"/>
      <c r="AZ15" s="114"/>
      <c r="BA15" s="114"/>
      <c r="BB15" s="114"/>
      <c r="BC15" s="114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5"/>
    </row>
    <row r="16" spans="1:72" s="85" customFormat="1" ht="15.6" customHeight="1">
      <c r="A16" s="157"/>
      <c r="B16" s="112"/>
      <c r="C16" s="134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3"/>
      <c r="W16" s="113"/>
      <c r="X16" s="113"/>
      <c r="Y16" s="113"/>
      <c r="Z16" s="113"/>
      <c r="AA16" s="113"/>
      <c r="AB16" s="113"/>
      <c r="AC16" s="113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4"/>
      <c r="AV16" s="114"/>
      <c r="AW16" s="114"/>
      <c r="AX16" s="114"/>
      <c r="AY16" s="114"/>
      <c r="AZ16" s="114"/>
      <c r="BA16" s="114"/>
      <c r="BB16" s="114"/>
      <c r="BC16" s="114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5"/>
    </row>
    <row r="17" spans="1:70" s="85" customFormat="1" ht="16.2" customHeight="1">
      <c r="A17" s="157"/>
      <c r="B17" s="112"/>
      <c r="C17" s="134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3"/>
      <c r="W17" s="113"/>
      <c r="X17" s="113"/>
      <c r="Y17" s="113"/>
      <c r="Z17" s="113"/>
      <c r="AA17" s="113"/>
      <c r="AB17" s="113"/>
      <c r="AC17" s="113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4"/>
      <c r="AV17" s="114"/>
      <c r="AW17" s="114"/>
      <c r="AX17" s="114"/>
      <c r="AY17" s="114"/>
      <c r="AZ17" s="114"/>
      <c r="BA17" s="114"/>
      <c r="BB17" s="114"/>
      <c r="BC17" s="114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5"/>
    </row>
    <row r="18" spans="1:70" s="85" customFormat="1" ht="11.4" customHeight="1">
      <c r="A18" s="158"/>
      <c r="B18" s="112"/>
      <c r="C18" s="134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3"/>
      <c r="W18" s="113"/>
      <c r="X18" s="113"/>
      <c r="Y18" s="113"/>
      <c r="Z18" s="113"/>
      <c r="AA18" s="113"/>
      <c r="AB18" s="113"/>
      <c r="AC18" s="113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4"/>
      <c r="AV18" s="114"/>
      <c r="AW18" s="114"/>
      <c r="AX18" s="114"/>
      <c r="AY18" s="114"/>
      <c r="AZ18" s="114"/>
      <c r="BA18" s="114"/>
      <c r="BB18" s="114"/>
      <c r="BC18" s="114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5"/>
    </row>
    <row r="19" spans="1:70">
      <c r="A19" s="175" t="s">
        <v>10</v>
      </c>
      <c r="B19" s="107" t="s">
        <v>11</v>
      </c>
      <c r="C19" s="176">
        <f>$E$7</f>
        <v>1</v>
      </c>
      <c r="D19" s="107"/>
      <c r="E19" s="107"/>
      <c r="F19" s="107"/>
      <c r="G19" s="107"/>
      <c r="H19" s="107"/>
      <c r="I19" s="107"/>
      <c r="J19" s="107"/>
      <c r="K19" s="107">
        <v>4.0000000000000001E-3</v>
      </c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8"/>
      <c r="W19" s="108"/>
      <c r="X19" s="108"/>
      <c r="Y19" s="108"/>
      <c r="Z19" s="108"/>
      <c r="AA19" s="108"/>
      <c r="AB19" s="108"/>
      <c r="AC19" s="108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9">
        <v>0.03</v>
      </c>
      <c r="AV19" s="109"/>
      <c r="AW19" s="109"/>
      <c r="AX19" s="109"/>
      <c r="AY19" s="109"/>
      <c r="AZ19" s="109"/>
      <c r="BA19" s="109"/>
      <c r="BB19" s="109"/>
      <c r="BC19" s="109"/>
      <c r="BD19" s="107">
        <v>0.05</v>
      </c>
      <c r="BE19" s="107"/>
      <c r="BF19" s="107"/>
      <c r="BG19" s="107"/>
      <c r="BH19" s="107"/>
      <c r="BI19" s="107"/>
      <c r="BJ19" s="107">
        <v>0.09</v>
      </c>
      <c r="BK19" s="107">
        <v>1.4999999999999999E-2</v>
      </c>
      <c r="BL19" s="107">
        <v>1.4999999999999999E-2</v>
      </c>
      <c r="BM19" s="107"/>
      <c r="BN19" s="107"/>
      <c r="BO19" s="107"/>
      <c r="BP19" s="107">
        <v>2E-3</v>
      </c>
      <c r="BQ19" s="107">
        <v>2E-3</v>
      </c>
      <c r="BR19" s="110"/>
    </row>
    <row r="20" spans="1:70">
      <c r="A20" s="175"/>
      <c r="B20" s="58" t="s">
        <v>12</v>
      </c>
      <c r="C20" s="177"/>
      <c r="D20" s="107"/>
      <c r="E20" s="107"/>
      <c r="F20" s="107"/>
      <c r="G20" s="107"/>
      <c r="H20" s="107"/>
      <c r="I20" s="107"/>
      <c r="J20" s="107"/>
      <c r="K20" s="107">
        <v>5.0000000000000001E-3</v>
      </c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8"/>
      <c r="W20" s="108"/>
      <c r="X20" s="108"/>
      <c r="Y20" s="108"/>
      <c r="Z20" s="108"/>
      <c r="AA20" s="108"/>
      <c r="AB20" s="108"/>
      <c r="AC20" s="108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9"/>
      <c r="AV20" s="109"/>
      <c r="AW20" s="109"/>
      <c r="AX20" s="109"/>
      <c r="AY20" s="109"/>
      <c r="AZ20" s="109"/>
      <c r="BA20" s="109"/>
      <c r="BB20" s="109"/>
      <c r="BC20" s="109">
        <v>3.5000000000000003E-2</v>
      </c>
      <c r="BD20" s="107">
        <v>5.5E-2</v>
      </c>
      <c r="BE20" s="107"/>
      <c r="BF20" s="107">
        <v>5.4999999999999997E-3</v>
      </c>
      <c r="BG20" s="107"/>
      <c r="BH20" s="107"/>
      <c r="BI20" s="107"/>
      <c r="BJ20" s="107"/>
      <c r="BK20" s="107">
        <v>1.4999999999999999E-2</v>
      </c>
      <c r="BL20" s="107">
        <v>8.0000000000000002E-3</v>
      </c>
      <c r="BM20" s="107"/>
      <c r="BN20" s="107"/>
      <c r="BO20" s="107"/>
      <c r="BP20" s="107">
        <v>2E-3</v>
      </c>
      <c r="BQ20" s="107">
        <v>2E-3</v>
      </c>
      <c r="BR20" s="110"/>
    </row>
    <row r="21" spans="1:70">
      <c r="A21" s="175"/>
      <c r="B21" s="107" t="s">
        <v>13</v>
      </c>
      <c r="C21" s="177"/>
      <c r="D21" s="107">
        <v>0.03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8"/>
      <c r="W21" s="108"/>
      <c r="X21" s="108"/>
      <c r="Y21" s="108"/>
      <c r="Z21" s="108"/>
      <c r="AA21" s="108"/>
      <c r="AB21" s="108"/>
      <c r="AC21" s="108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9"/>
      <c r="AV21" s="109"/>
      <c r="AW21" s="109"/>
      <c r="AX21" s="109"/>
      <c r="AY21" s="109"/>
      <c r="AZ21" s="109"/>
      <c r="BA21" s="109"/>
      <c r="BB21" s="109"/>
      <c r="BC21" s="109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10"/>
    </row>
    <row r="22" spans="1:70" ht="14.25" customHeight="1">
      <c r="A22" s="175"/>
      <c r="B22" s="107" t="s">
        <v>14</v>
      </c>
      <c r="C22" s="177"/>
      <c r="D22" s="93"/>
      <c r="E22" s="107">
        <v>0.05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8"/>
      <c r="W22" s="108"/>
      <c r="X22" s="108"/>
      <c r="Y22" s="108"/>
      <c r="Z22" s="108"/>
      <c r="AA22" s="108"/>
      <c r="AB22" s="108"/>
      <c r="AC22" s="108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9"/>
      <c r="AV22" s="109"/>
      <c r="AW22" s="109"/>
      <c r="AX22" s="109"/>
      <c r="AY22" s="109"/>
      <c r="AZ22" s="109"/>
      <c r="BA22" s="109"/>
      <c r="BB22" s="109"/>
      <c r="BC22" s="109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10"/>
    </row>
    <row r="23" spans="1:70">
      <c r="A23" s="175"/>
      <c r="B23" s="107" t="s">
        <v>15</v>
      </c>
      <c r="C23" s="177"/>
      <c r="D23" s="107"/>
      <c r="E23" s="107"/>
      <c r="F23" s="107">
        <v>1.4999999999999999E-2</v>
      </c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8"/>
      <c r="W23" s="108"/>
      <c r="X23" s="108"/>
      <c r="Y23" s="108"/>
      <c r="Z23" s="108"/>
      <c r="AA23" s="108"/>
      <c r="AB23" s="108"/>
      <c r="AC23" s="108"/>
      <c r="AD23" s="107">
        <v>0.02</v>
      </c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9"/>
      <c r="AV23" s="109"/>
      <c r="AW23" s="109"/>
      <c r="AX23" s="109"/>
      <c r="AY23" s="109"/>
      <c r="AZ23" s="109"/>
      <c r="BA23" s="109"/>
      <c r="BB23" s="109"/>
      <c r="BC23" s="109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10">
        <v>5.0000000000000002E-5</v>
      </c>
    </row>
    <row r="24" spans="1:70">
      <c r="A24" s="175"/>
      <c r="B24" s="116"/>
      <c r="C24" s="17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8"/>
      <c r="W24" s="108"/>
      <c r="X24" s="108"/>
      <c r="Y24" s="108"/>
      <c r="Z24" s="108"/>
      <c r="AA24" s="108"/>
      <c r="AB24" s="108"/>
      <c r="AC24" s="108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9"/>
      <c r="AV24" s="109"/>
      <c r="AW24" s="109"/>
      <c r="AX24" s="109"/>
      <c r="AY24" s="109"/>
      <c r="AZ24" s="109"/>
      <c r="BA24" s="109"/>
      <c r="BB24" s="109"/>
      <c r="BC24" s="109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10"/>
    </row>
    <row r="25" spans="1:70">
      <c r="A25" s="175"/>
      <c r="B25" s="117"/>
      <c r="C25" s="17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8"/>
      <c r="W25" s="108"/>
      <c r="X25" s="108"/>
      <c r="Y25" s="108"/>
      <c r="Z25" s="108"/>
      <c r="AA25" s="108"/>
      <c r="AB25" s="108"/>
      <c r="AC25" s="108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9"/>
      <c r="AV25" s="109"/>
      <c r="AW25" s="109"/>
      <c r="AX25" s="109"/>
      <c r="AY25" s="109"/>
      <c r="AZ25" s="109"/>
      <c r="BA25" s="109"/>
      <c r="BB25" s="109"/>
      <c r="BC25" s="109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10"/>
    </row>
    <row r="26" spans="1:70">
      <c r="A26" s="175"/>
      <c r="B26" s="117"/>
      <c r="C26" s="178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8"/>
      <c r="W26" s="108"/>
      <c r="X26" s="108"/>
      <c r="Y26" s="108"/>
      <c r="Z26" s="108"/>
      <c r="AA26" s="108"/>
      <c r="AB26" s="108"/>
      <c r="AC26" s="108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9"/>
      <c r="AV26" s="109"/>
      <c r="AW26" s="109"/>
      <c r="AX26" s="109"/>
      <c r="AY26" s="109"/>
      <c r="AZ26" s="109"/>
      <c r="BA26" s="109"/>
      <c r="BB26" s="109"/>
      <c r="BC26" s="109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10"/>
    </row>
    <row r="27" spans="1:70">
      <c r="A27" s="175" t="s">
        <v>16</v>
      </c>
      <c r="B27" s="107" t="s">
        <v>17</v>
      </c>
      <c r="C27" s="176">
        <f>$E$7</f>
        <v>1</v>
      </c>
      <c r="D27" s="107"/>
      <c r="E27" s="107"/>
      <c r="F27" s="107">
        <v>1.4E-2</v>
      </c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8"/>
      <c r="W27" s="108"/>
      <c r="X27" s="108"/>
      <c r="Y27" s="108"/>
      <c r="Z27" s="108"/>
      <c r="AA27" s="108"/>
      <c r="AB27" s="108"/>
      <c r="AC27" s="108"/>
      <c r="AD27" s="107"/>
      <c r="AE27" s="107">
        <v>1.7999999999999999E-2</v>
      </c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9"/>
      <c r="AV27" s="109"/>
      <c r="AW27" s="109"/>
      <c r="AX27" s="109"/>
      <c r="AY27" s="109"/>
      <c r="AZ27" s="109"/>
      <c r="BA27" s="109"/>
      <c r="BB27" s="109"/>
      <c r="BC27" s="109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10"/>
    </row>
    <row r="28" spans="1:70" s="18" customFormat="1">
      <c r="A28" s="175"/>
      <c r="B28" s="117" t="s">
        <v>18</v>
      </c>
      <c r="C28" s="177"/>
      <c r="D28" s="117">
        <v>0.03</v>
      </c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>
        <v>1.4999999999999999E-2</v>
      </c>
      <c r="Q28" s="117"/>
      <c r="R28" s="117"/>
      <c r="S28" s="117"/>
      <c r="T28" s="117"/>
      <c r="U28" s="117"/>
      <c r="V28" s="118"/>
      <c r="W28" s="119"/>
      <c r="X28" s="119"/>
      <c r="Y28" s="119"/>
      <c r="Z28" s="119"/>
      <c r="AA28" s="119"/>
      <c r="AB28" s="119"/>
      <c r="AC28" s="119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20"/>
      <c r="AV28" s="120"/>
      <c r="AW28" s="120"/>
      <c r="AX28" s="120"/>
      <c r="AY28" s="120"/>
      <c r="AZ28" s="120"/>
      <c r="BA28" s="120"/>
      <c r="BB28" s="120"/>
      <c r="BC28" s="120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0"/>
    </row>
    <row r="29" spans="1:70">
      <c r="A29" s="175"/>
      <c r="B29" s="107" t="s">
        <v>141</v>
      </c>
      <c r="C29" s="17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8"/>
      <c r="W29" s="108"/>
      <c r="X29" s="108"/>
      <c r="Y29" s="108"/>
      <c r="Z29" s="108"/>
      <c r="AA29" s="108"/>
      <c r="AB29" s="108"/>
      <c r="AC29" s="108"/>
      <c r="AD29" s="107"/>
      <c r="AE29" s="107"/>
      <c r="AF29" s="107"/>
      <c r="AG29" s="107">
        <v>0.16700000000000001</v>
      </c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9"/>
      <c r="AV29" s="109"/>
      <c r="AW29" s="109"/>
      <c r="AX29" s="109"/>
      <c r="AY29" s="109"/>
      <c r="AZ29" s="109"/>
      <c r="BA29" s="109"/>
      <c r="BB29" s="109"/>
      <c r="BC29" s="109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10"/>
    </row>
    <row r="30" spans="1:70">
      <c r="A30" s="175"/>
      <c r="B30" s="107"/>
      <c r="C30" s="17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8"/>
      <c r="W30" s="108"/>
      <c r="X30" s="108"/>
      <c r="Y30" s="108"/>
      <c r="Z30" s="108"/>
      <c r="AA30" s="108"/>
      <c r="AB30" s="108"/>
      <c r="AC30" s="108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9"/>
      <c r="AV30" s="109"/>
      <c r="AW30" s="109"/>
      <c r="AX30" s="109"/>
      <c r="AY30" s="109"/>
      <c r="AZ30" s="109"/>
      <c r="BA30" s="109"/>
      <c r="BB30" s="109"/>
      <c r="BC30" s="109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10"/>
    </row>
    <row r="31" spans="1:70" ht="15.75" customHeight="1">
      <c r="A31" s="175"/>
      <c r="B31" s="107"/>
      <c r="C31" s="17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8"/>
      <c r="W31" s="108"/>
      <c r="X31" s="108"/>
      <c r="Y31" s="108"/>
      <c r="Z31" s="108"/>
      <c r="AA31" s="108"/>
      <c r="AB31" s="108"/>
      <c r="AC31" s="108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9"/>
      <c r="AV31" s="109"/>
      <c r="AW31" s="109"/>
      <c r="AX31" s="109"/>
      <c r="AY31" s="109"/>
      <c r="AZ31" s="109"/>
      <c r="BA31" s="109"/>
      <c r="BB31" s="109"/>
      <c r="BC31" s="109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10"/>
    </row>
    <row r="32" spans="1:70">
      <c r="A32" s="175" t="s">
        <v>19</v>
      </c>
      <c r="B32" s="121" t="s">
        <v>20</v>
      </c>
      <c r="C32" s="176">
        <f>$E$7</f>
        <v>1</v>
      </c>
      <c r="D32" s="107"/>
      <c r="E32" s="107"/>
      <c r="F32" s="107"/>
      <c r="G32" s="107"/>
      <c r="H32" s="107"/>
      <c r="I32" s="107"/>
      <c r="J32" s="107">
        <v>0.02</v>
      </c>
      <c r="K32" s="107">
        <v>5.0000000000000001E-3</v>
      </c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8"/>
      <c r="W32" s="108"/>
      <c r="X32" s="108"/>
      <c r="Y32" s="108"/>
      <c r="Z32" s="108"/>
      <c r="AA32" s="108"/>
      <c r="AB32" s="108"/>
      <c r="AC32" s="108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9"/>
      <c r="AV32" s="109"/>
      <c r="AW32" s="109"/>
      <c r="AX32" s="109"/>
      <c r="AY32" s="109"/>
      <c r="AZ32" s="109"/>
      <c r="BA32" s="109"/>
      <c r="BB32" s="109"/>
      <c r="BC32" s="109"/>
      <c r="BD32" s="107"/>
      <c r="BE32" s="107"/>
      <c r="BF32" s="107"/>
      <c r="BG32" s="107"/>
      <c r="BH32" s="107"/>
      <c r="BI32" s="107"/>
      <c r="BJ32" s="107">
        <v>0.17</v>
      </c>
      <c r="BK32" s="107"/>
      <c r="BL32" s="107"/>
      <c r="BM32" s="107"/>
      <c r="BN32" s="107"/>
      <c r="BO32" s="107"/>
      <c r="BP32" s="107"/>
      <c r="BQ32" s="107">
        <v>1E-3</v>
      </c>
      <c r="BR32" s="110"/>
    </row>
    <row r="33" spans="1:73">
      <c r="A33" s="175"/>
      <c r="B33" s="93" t="s">
        <v>140</v>
      </c>
      <c r="C33" s="177"/>
      <c r="D33" s="107"/>
      <c r="E33" s="107"/>
      <c r="F33" s="107"/>
      <c r="G33" s="107"/>
      <c r="H33" s="107"/>
      <c r="I33" s="107"/>
      <c r="J33" s="93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>
        <v>3.5000000000000003E-2</v>
      </c>
      <c r="X33" s="108"/>
      <c r="Y33" s="108"/>
      <c r="Z33" s="108"/>
      <c r="AA33" s="108"/>
      <c r="AB33" s="108"/>
      <c r="AC33" s="108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9"/>
      <c r="AV33" s="109"/>
      <c r="AW33" s="109"/>
      <c r="AX33" s="109"/>
      <c r="AY33" s="109"/>
      <c r="AZ33" s="109"/>
      <c r="BA33" s="109"/>
      <c r="BB33" s="109"/>
      <c r="BC33" s="109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7"/>
      <c r="BQ33" s="107"/>
      <c r="BR33" s="110"/>
    </row>
    <row r="34" spans="1:73">
      <c r="A34" s="175"/>
      <c r="B34" s="117" t="s">
        <v>13</v>
      </c>
      <c r="C34" s="177"/>
      <c r="D34" s="107">
        <v>0.02</v>
      </c>
      <c r="E34" s="107"/>
      <c r="F34" s="107"/>
      <c r="G34" s="107"/>
      <c r="H34" s="107"/>
      <c r="I34" s="11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8"/>
      <c r="W34" s="108"/>
      <c r="X34" s="108"/>
      <c r="Y34" s="108"/>
      <c r="Z34" s="108"/>
      <c r="AA34" s="108"/>
      <c r="AB34" s="108"/>
      <c r="AC34" s="108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9"/>
      <c r="AV34" s="109"/>
      <c r="AW34" s="109"/>
      <c r="AX34" s="109"/>
      <c r="AY34" s="109"/>
      <c r="AZ34" s="109"/>
      <c r="BA34" s="109"/>
      <c r="BB34" s="109"/>
      <c r="BC34" s="109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7"/>
      <c r="BQ34" s="107"/>
      <c r="BR34" s="110"/>
    </row>
    <row r="35" spans="1:73">
      <c r="A35" s="175"/>
      <c r="B35" s="116" t="s">
        <v>21</v>
      </c>
      <c r="C35" s="177"/>
      <c r="D35" s="107"/>
      <c r="E35" s="107"/>
      <c r="F35" s="107">
        <v>0.01</v>
      </c>
      <c r="G35" s="107">
        <v>5.9999999999999995E-4</v>
      </c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8"/>
      <c r="W35" s="108"/>
      <c r="X35" s="108"/>
      <c r="Y35" s="108"/>
      <c r="Z35" s="108"/>
      <c r="AA35" s="108"/>
      <c r="AB35" s="108"/>
      <c r="AC35" s="108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9"/>
      <c r="AV35" s="109"/>
      <c r="AW35" s="109"/>
      <c r="AX35" s="109"/>
      <c r="AY35" s="109"/>
      <c r="AZ35" s="109"/>
      <c r="BA35" s="109"/>
      <c r="BB35" s="109"/>
      <c r="BC35" s="109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10"/>
    </row>
    <row r="36" spans="1:73">
      <c r="A36" s="175"/>
      <c r="B36" s="107"/>
      <c r="C36" s="178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8"/>
      <c r="W36" s="108"/>
      <c r="X36" s="108"/>
      <c r="Y36" s="108"/>
      <c r="Z36" s="108"/>
      <c r="AA36" s="108"/>
      <c r="AB36" s="108"/>
      <c r="AC36" s="108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9"/>
      <c r="AV36" s="109"/>
      <c r="AW36" s="109"/>
      <c r="AX36" s="109"/>
      <c r="AY36" s="109"/>
      <c r="AZ36" s="109"/>
      <c r="BA36" s="109"/>
      <c r="BB36" s="109"/>
      <c r="BC36" s="109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  <c r="BR36" s="110"/>
    </row>
    <row r="37" spans="1:73" ht="16.8">
      <c r="A37" s="122"/>
      <c r="B37" s="123" t="s">
        <v>22</v>
      </c>
      <c r="C37" s="124"/>
      <c r="D37" s="125">
        <f>SUM(D10:D36)</f>
        <v>0.11</v>
      </c>
      <c r="E37" s="125">
        <f t="shared" ref="E37:BQ37" si="0">SUM(E10:E36)</f>
        <v>0.05</v>
      </c>
      <c r="F37" s="125">
        <f t="shared" si="0"/>
        <v>4.9000000000000002E-2</v>
      </c>
      <c r="G37" s="125">
        <f t="shared" si="0"/>
        <v>5.9999999999999995E-4</v>
      </c>
      <c r="H37" s="125">
        <f t="shared" si="0"/>
        <v>0</v>
      </c>
      <c r="I37" s="125">
        <f t="shared" si="0"/>
        <v>2.3999999999999998E-3</v>
      </c>
      <c r="J37" s="125">
        <f t="shared" si="0"/>
        <v>0.14799999999999999</v>
      </c>
      <c r="K37" s="125">
        <f t="shared" si="0"/>
        <v>2.1000000000000001E-2</v>
      </c>
      <c r="L37" s="125">
        <f t="shared" si="0"/>
        <v>0</v>
      </c>
      <c r="M37" s="125">
        <f t="shared" si="0"/>
        <v>0</v>
      </c>
      <c r="N37" s="125">
        <f t="shared" si="0"/>
        <v>0</v>
      </c>
      <c r="O37" s="125">
        <f t="shared" si="0"/>
        <v>0</v>
      </c>
      <c r="P37" s="125">
        <f t="shared" si="0"/>
        <v>1.4999999999999999E-2</v>
      </c>
      <c r="Q37" s="125">
        <f t="shared" si="0"/>
        <v>0</v>
      </c>
      <c r="R37" s="125">
        <f t="shared" si="0"/>
        <v>0</v>
      </c>
      <c r="S37" s="125">
        <f t="shared" si="0"/>
        <v>0</v>
      </c>
      <c r="T37" s="125">
        <f t="shared" si="0"/>
        <v>0</v>
      </c>
      <c r="U37" s="125">
        <f t="shared" si="0"/>
        <v>0</v>
      </c>
      <c r="V37" s="125">
        <f t="shared" si="0"/>
        <v>0</v>
      </c>
      <c r="W37" s="125">
        <f t="shared" ref="W37:X37" si="1">SUM(W10:W36)</f>
        <v>3.5000000000000003E-2</v>
      </c>
      <c r="X37" s="125">
        <f t="shared" si="1"/>
        <v>1</v>
      </c>
      <c r="Y37" s="125">
        <f t="shared" si="0"/>
        <v>0.20599999999999999</v>
      </c>
      <c r="Z37" s="125">
        <f t="shared" si="0"/>
        <v>0</v>
      </c>
      <c r="AA37" s="125">
        <f t="shared" si="0"/>
        <v>0</v>
      </c>
      <c r="AB37" s="125">
        <f t="shared" si="0"/>
        <v>0</v>
      </c>
      <c r="AC37" s="125">
        <f t="shared" si="0"/>
        <v>0</v>
      </c>
      <c r="AD37" s="125">
        <f t="shared" si="0"/>
        <v>0.02</v>
      </c>
      <c r="AE37" s="125">
        <f t="shared" si="0"/>
        <v>1.7999999999999999E-2</v>
      </c>
      <c r="AF37" s="125">
        <f t="shared" si="0"/>
        <v>0</v>
      </c>
      <c r="AG37" s="125">
        <f t="shared" si="0"/>
        <v>0.16700000000000001</v>
      </c>
      <c r="AH37" s="125">
        <f t="shared" si="0"/>
        <v>0</v>
      </c>
      <c r="AI37" s="125">
        <f t="shared" si="0"/>
        <v>0</v>
      </c>
      <c r="AJ37" s="125">
        <f t="shared" si="0"/>
        <v>0</v>
      </c>
      <c r="AK37" s="125">
        <f t="shared" si="0"/>
        <v>0</v>
      </c>
      <c r="AL37" s="125">
        <f t="shared" si="0"/>
        <v>0</v>
      </c>
      <c r="AM37" s="125">
        <f t="shared" si="0"/>
        <v>0</v>
      </c>
      <c r="AN37" s="125">
        <f t="shared" si="0"/>
        <v>0</v>
      </c>
      <c r="AO37" s="125">
        <f t="shared" si="0"/>
        <v>0</v>
      </c>
      <c r="AP37" s="125">
        <f t="shared" si="0"/>
        <v>0</v>
      </c>
      <c r="AQ37" s="125">
        <f t="shared" si="0"/>
        <v>0</v>
      </c>
      <c r="AR37" s="125">
        <f t="shared" si="0"/>
        <v>0</v>
      </c>
      <c r="AS37" s="125">
        <f t="shared" si="0"/>
        <v>0</v>
      </c>
      <c r="AT37" s="125">
        <f t="shared" si="0"/>
        <v>0</v>
      </c>
      <c r="AU37" s="125">
        <f t="shared" si="0"/>
        <v>0.03</v>
      </c>
      <c r="AV37" s="125">
        <f t="shared" si="0"/>
        <v>0</v>
      </c>
      <c r="AW37" s="125">
        <f t="shared" si="0"/>
        <v>0</v>
      </c>
      <c r="AX37" s="125">
        <f t="shared" si="0"/>
        <v>0</v>
      </c>
      <c r="AY37" s="125">
        <f t="shared" si="0"/>
        <v>0</v>
      </c>
      <c r="AZ37" s="125">
        <f t="shared" si="0"/>
        <v>0</v>
      </c>
      <c r="BA37" s="125">
        <f t="shared" si="0"/>
        <v>0</v>
      </c>
      <c r="BB37" s="125">
        <f t="shared" si="0"/>
        <v>0</v>
      </c>
      <c r="BC37" s="125">
        <f t="shared" si="0"/>
        <v>3.5000000000000003E-2</v>
      </c>
      <c r="BD37" s="125">
        <f t="shared" si="0"/>
        <v>0.10500000000000001</v>
      </c>
      <c r="BE37" s="125">
        <f t="shared" si="0"/>
        <v>0</v>
      </c>
      <c r="BF37" s="125">
        <f t="shared" si="0"/>
        <v>5.4999999999999997E-3</v>
      </c>
      <c r="BG37" s="125">
        <f t="shared" si="0"/>
        <v>0</v>
      </c>
      <c r="BH37" s="125">
        <f t="shared" si="0"/>
        <v>0</v>
      </c>
      <c r="BI37" s="125">
        <f t="shared" si="0"/>
        <v>0</v>
      </c>
      <c r="BJ37" s="125">
        <f t="shared" si="0"/>
        <v>0.26</v>
      </c>
      <c r="BK37" s="125">
        <f t="shared" si="0"/>
        <v>0.03</v>
      </c>
      <c r="BL37" s="125">
        <f t="shared" si="0"/>
        <v>2.3E-2</v>
      </c>
      <c r="BM37" s="125">
        <f t="shared" si="0"/>
        <v>0</v>
      </c>
      <c r="BN37" s="125">
        <f t="shared" si="0"/>
        <v>0</v>
      </c>
      <c r="BO37" s="125">
        <f t="shared" si="0"/>
        <v>0</v>
      </c>
      <c r="BP37" s="125">
        <f t="shared" si="0"/>
        <v>4.0000000000000001E-3</v>
      </c>
      <c r="BQ37" s="125">
        <f t="shared" si="0"/>
        <v>6.0000000000000001E-3</v>
      </c>
      <c r="BR37" s="126">
        <f t="shared" ref="BR37" si="2">SUM(BR10:BR36)</f>
        <v>5.0000000000000002E-5</v>
      </c>
    </row>
    <row r="38" spans="1:73" ht="16.8">
      <c r="A38" s="122"/>
      <c r="B38" s="123" t="s">
        <v>74</v>
      </c>
      <c r="C38" s="124"/>
      <c r="D38" s="127">
        <f>ROUND(PRODUCT(D37,$E$7),3)</f>
        <v>0.11</v>
      </c>
      <c r="E38" s="127">
        <f t="shared" ref="E38:BR38" si="3">ROUND(PRODUCT(E37,$E$7),3)</f>
        <v>0.05</v>
      </c>
      <c r="F38" s="127">
        <f t="shared" si="3"/>
        <v>4.9000000000000002E-2</v>
      </c>
      <c r="G38" s="127">
        <f t="shared" si="3"/>
        <v>1E-3</v>
      </c>
      <c r="H38" s="127">
        <f t="shared" si="3"/>
        <v>0</v>
      </c>
      <c r="I38" s="127">
        <f t="shared" si="3"/>
        <v>2E-3</v>
      </c>
      <c r="J38" s="127">
        <f t="shared" si="3"/>
        <v>0.14799999999999999</v>
      </c>
      <c r="K38" s="127">
        <f t="shared" si="3"/>
        <v>2.1000000000000001E-2</v>
      </c>
      <c r="L38" s="127">
        <f t="shared" si="3"/>
        <v>0</v>
      </c>
      <c r="M38" s="127">
        <f t="shared" si="3"/>
        <v>0</v>
      </c>
      <c r="N38" s="127">
        <f t="shared" si="3"/>
        <v>0</v>
      </c>
      <c r="O38" s="127">
        <f t="shared" si="3"/>
        <v>0</v>
      </c>
      <c r="P38" s="127">
        <f t="shared" si="3"/>
        <v>1.4999999999999999E-2</v>
      </c>
      <c r="Q38" s="127">
        <f t="shared" si="3"/>
        <v>0</v>
      </c>
      <c r="R38" s="127">
        <f t="shared" si="3"/>
        <v>0</v>
      </c>
      <c r="S38" s="127">
        <f t="shared" si="3"/>
        <v>0</v>
      </c>
      <c r="T38" s="127">
        <f t="shared" si="3"/>
        <v>0</v>
      </c>
      <c r="U38" s="127">
        <f t="shared" si="3"/>
        <v>0</v>
      </c>
      <c r="V38" s="127">
        <f t="shared" si="3"/>
        <v>0</v>
      </c>
      <c r="W38" s="127">
        <f t="shared" si="3"/>
        <v>3.5000000000000003E-2</v>
      </c>
      <c r="X38" s="127">
        <f t="shared" si="3"/>
        <v>1</v>
      </c>
      <c r="Y38" s="127">
        <f t="shared" si="3"/>
        <v>0.20599999999999999</v>
      </c>
      <c r="Z38" s="127">
        <f t="shared" si="3"/>
        <v>0</v>
      </c>
      <c r="AA38" s="127">
        <f t="shared" si="3"/>
        <v>0</v>
      </c>
      <c r="AB38" s="127">
        <f t="shared" si="3"/>
        <v>0</v>
      </c>
      <c r="AC38" s="127">
        <f t="shared" si="3"/>
        <v>0</v>
      </c>
      <c r="AD38" s="127">
        <f t="shared" si="3"/>
        <v>0.02</v>
      </c>
      <c r="AE38" s="127">
        <f t="shared" si="3"/>
        <v>1.7999999999999999E-2</v>
      </c>
      <c r="AF38" s="127">
        <f t="shared" si="3"/>
        <v>0</v>
      </c>
      <c r="AG38" s="127">
        <f t="shared" si="3"/>
        <v>0.16700000000000001</v>
      </c>
      <c r="AH38" s="127">
        <f t="shared" si="3"/>
        <v>0</v>
      </c>
      <c r="AI38" s="127">
        <f t="shared" si="3"/>
        <v>0</v>
      </c>
      <c r="AJ38" s="127">
        <f t="shared" si="3"/>
        <v>0</v>
      </c>
      <c r="AK38" s="127">
        <f t="shared" si="3"/>
        <v>0</v>
      </c>
      <c r="AL38" s="127">
        <f t="shared" si="3"/>
        <v>0</v>
      </c>
      <c r="AM38" s="127">
        <f t="shared" si="3"/>
        <v>0</v>
      </c>
      <c r="AN38" s="127">
        <f t="shared" si="3"/>
        <v>0</v>
      </c>
      <c r="AO38" s="127">
        <f t="shared" si="3"/>
        <v>0</v>
      </c>
      <c r="AP38" s="127">
        <f t="shared" si="3"/>
        <v>0</v>
      </c>
      <c r="AQ38" s="127">
        <f t="shared" si="3"/>
        <v>0</v>
      </c>
      <c r="AR38" s="127">
        <f t="shared" si="3"/>
        <v>0</v>
      </c>
      <c r="AS38" s="127">
        <f t="shared" si="3"/>
        <v>0</v>
      </c>
      <c r="AT38" s="127">
        <f t="shared" si="3"/>
        <v>0</v>
      </c>
      <c r="AU38" s="127">
        <f t="shared" si="3"/>
        <v>0.03</v>
      </c>
      <c r="AV38" s="127">
        <f t="shared" si="3"/>
        <v>0</v>
      </c>
      <c r="AW38" s="127">
        <f t="shared" si="3"/>
        <v>0</v>
      </c>
      <c r="AX38" s="127">
        <f t="shared" si="3"/>
        <v>0</v>
      </c>
      <c r="AY38" s="127">
        <f t="shared" si="3"/>
        <v>0</v>
      </c>
      <c r="AZ38" s="127">
        <f t="shared" si="3"/>
        <v>0</v>
      </c>
      <c r="BA38" s="127">
        <f t="shared" si="3"/>
        <v>0</v>
      </c>
      <c r="BB38" s="127">
        <f t="shared" si="3"/>
        <v>0</v>
      </c>
      <c r="BC38" s="127">
        <f t="shared" si="3"/>
        <v>3.5000000000000003E-2</v>
      </c>
      <c r="BD38" s="127">
        <f t="shared" si="3"/>
        <v>0.105</v>
      </c>
      <c r="BE38" s="127">
        <f t="shared" si="3"/>
        <v>0</v>
      </c>
      <c r="BF38" s="127">
        <f t="shared" si="3"/>
        <v>6.0000000000000001E-3</v>
      </c>
      <c r="BG38" s="127">
        <f t="shared" si="3"/>
        <v>0</v>
      </c>
      <c r="BH38" s="127">
        <f t="shared" si="3"/>
        <v>0</v>
      </c>
      <c r="BI38" s="127">
        <f t="shared" si="3"/>
        <v>0</v>
      </c>
      <c r="BJ38" s="127">
        <f t="shared" si="3"/>
        <v>0.26</v>
      </c>
      <c r="BK38" s="127">
        <f t="shared" si="3"/>
        <v>0.03</v>
      </c>
      <c r="BL38" s="127">
        <f t="shared" si="3"/>
        <v>2.3E-2</v>
      </c>
      <c r="BM38" s="127">
        <f t="shared" si="3"/>
        <v>0</v>
      </c>
      <c r="BN38" s="127">
        <f t="shared" si="3"/>
        <v>0</v>
      </c>
      <c r="BO38" s="127">
        <f t="shared" si="3"/>
        <v>0</v>
      </c>
      <c r="BP38" s="127">
        <f t="shared" si="3"/>
        <v>4.0000000000000001E-3</v>
      </c>
      <c r="BQ38" s="127">
        <f t="shared" si="3"/>
        <v>6.0000000000000001E-3</v>
      </c>
      <c r="BR38" s="128">
        <f t="shared" si="3"/>
        <v>0</v>
      </c>
    </row>
    <row r="39" spans="1:73" s="46" customFormat="1" ht="18">
      <c r="A39" s="129"/>
      <c r="B39" s="129"/>
      <c r="C39" s="129"/>
      <c r="D39" s="130">
        <f>D38+' 1,5-3 года (день 4)'!D37+'СВО 3-7 лет'!D38+' ОВЗ 3-7 лет '!D38</f>
        <v>0.41</v>
      </c>
      <c r="E39" s="130">
        <f>E38+' 1,5-3 года (день 4)'!E37+'СВО 3-7 лет'!E38+' ОВЗ 3-7 лет '!E38</f>
        <v>0.19</v>
      </c>
      <c r="F39" s="130">
        <f>F38+' 1,5-3 года (день 4)'!F37+'СВО 3-7 лет'!F38+' ОВЗ 3-7 лет '!F38</f>
        <v>0.185</v>
      </c>
      <c r="G39" s="130">
        <f>G38+' 1,5-3 года (день 4)'!G37+'СВО 3-7 лет'!G38+' ОВЗ 3-7 лет '!G38</f>
        <v>4.0000000000000001E-3</v>
      </c>
      <c r="H39" s="130">
        <f>H38+' 1,5-3 года (день 4)'!H37+'СВО 3-7 лет'!H38+' ОВЗ 3-7 лет '!H38</f>
        <v>0</v>
      </c>
      <c r="I39" s="130">
        <f>I38+' 1,5-3 года (день 4)'!I37+'СВО 3-7 лет'!I38+' ОВЗ 3-7 лет '!I38</f>
        <v>8.0000000000000002E-3</v>
      </c>
      <c r="J39" s="130">
        <f>J38+' 1,5-3 года (день 4)'!J37+'СВО 3-7 лет'!J38+' ОВЗ 3-7 лет '!J38</f>
        <v>0.56600000000000006</v>
      </c>
      <c r="K39" s="130">
        <f>K38+' 1,5-3 года (день 4)'!K37+'СВО 3-7 лет'!K38+' ОВЗ 3-7 лет '!K38</f>
        <v>8.0000000000000016E-2</v>
      </c>
      <c r="L39" s="130">
        <f>L38+' 1,5-3 года (день 4)'!L37+'СВО 3-7 лет'!L38+' ОВЗ 3-7 лет '!L38</f>
        <v>0</v>
      </c>
      <c r="M39" s="130">
        <f>M38+' 1,5-3 года (день 4)'!M37+'СВО 3-7 лет'!M38+' ОВЗ 3-7 лет '!M38</f>
        <v>0</v>
      </c>
      <c r="N39" s="130">
        <f>N38+' 1,5-3 года (день 4)'!N37+'СВО 3-7 лет'!N38+' ОВЗ 3-7 лет '!N38</f>
        <v>0</v>
      </c>
      <c r="O39" s="130">
        <f>O38+' 1,5-3 года (день 4)'!O37+'СВО 3-7 лет'!O38+' ОВЗ 3-7 лет '!O38</f>
        <v>0</v>
      </c>
      <c r="P39" s="130">
        <f>P38+' 1,5-3 года (день 4)'!P37+'СВО 3-7 лет'!P38+' ОВЗ 3-7 лет '!P38</f>
        <v>5.5E-2</v>
      </c>
      <c r="Q39" s="130">
        <f>Q38+' 1,5-3 года (день 4)'!Q37+'СВО 3-7 лет'!Q38+' ОВЗ 3-7 лет '!Q38</f>
        <v>0</v>
      </c>
      <c r="R39" s="130">
        <f>R38+' 1,5-3 года (день 4)'!R37+'СВО 3-7 лет'!R38+' ОВЗ 3-7 лет '!R38</f>
        <v>0</v>
      </c>
      <c r="S39" s="130">
        <f>S38+' 1,5-3 года (день 4)'!S37+'СВО 3-7 лет'!S38+' ОВЗ 3-7 лет '!S38</f>
        <v>0</v>
      </c>
      <c r="T39" s="130">
        <f>T38+' 1,5-3 года (день 4)'!T37+'СВО 3-7 лет'!T38+' ОВЗ 3-7 лет '!T38</f>
        <v>0</v>
      </c>
      <c r="U39" s="130">
        <f>U38+' 1,5-3 года (день 4)'!U37+'СВО 3-7 лет'!U38+' ОВЗ 3-7 лет '!U38</f>
        <v>0</v>
      </c>
      <c r="V39" s="130">
        <f>V38+' 1,5-3 года (день 4)'!V37+'СВО 3-7 лет'!V38+' ОВЗ 3-7 лет '!V38</f>
        <v>0</v>
      </c>
      <c r="W39" s="130">
        <f>W38+' 1,5-3 года (день 4)'!W37+'СВО 3-7 лет'!W38+' ОВЗ 3-7 лет '!W38</f>
        <v>0.13500000000000001</v>
      </c>
      <c r="X39" s="130">
        <f>X38+' 1,5-3 года (день 4)'!X37+'СВО 3-7 лет'!X38+' ОВЗ 3-7 лет '!X38</f>
        <v>4</v>
      </c>
      <c r="Y39" s="130">
        <f>Y38+' 1,5-3 года (день 4)'!Y37+'СВО 3-7 лет'!Y38+' ОВЗ 3-7 лет '!Y38</f>
        <v>0.82399999999999995</v>
      </c>
      <c r="Z39" s="130">
        <f>Z38+' 1,5-3 года (день 4)'!Z37+'СВО 3-7 лет'!Z38+' ОВЗ 3-7 лет '!Z38</f>
        <v>0</v>
      </c>
      <c r="AA39" s="130">
        <f>AA38+' 1,5-3 года (день 4)'!AA37+'СВО 3-7 лет'!AA38+' ОВЗ 3-7 лет '!AA38</f>
        <v>0</v>
      </c>
      <c r="AB39" s="130">
        <f>AB38+' 1,5-3 года (день 4)'!AB37+'СВО 3-7 лет'!AB38+' ОВЗ 3-7 лет '!AB38</f>
        <v>0</v>
      </c>
      <c r="AC39" s="130">
        <f>AC38+' 1,5-3 года (день 4)'!AC37+'СВО 3-7 лет'!AC38+' ОВЗ 3-7 лет '!AC38</f>
        <v>0</v>
      </c>
      <c r="AD39" s="130">
        <f>AD38+' 1,5-3 года (день 4)'!AD37+'СВО 3-7 лет'!AD38+' ОВЗ 3-7 лет '!AD38</f>
        <v>7.8E-2</v>
      </c>
      <c r="AE39" s="130">
        <f>AE38+' 1,5-3 года (день 4)'!AE37+'СВО 3-7 лет'!AE38+' ОВЗ 3-7 лет '!AE38</f>
        <v>6.9000000000000006E-2</v>
      </c>
      <c r="AF39" s="130">
        <f>AF38+' 1,5-3 года (день 4)'!AF37+'СВО 3-7 лет'!AF38+' ОВЗ 3-7 лет '!AF38</f>
        <v>0</v>
      </c>
      <c r="AG39" s="130">
        <f>AG38+' 1,5-3 года (день 4)'!AG37+'СВО 3-7 лет'!AG38+' ОВЗ 3-7 лет '!AG38</f>
        <v>0.62600000000000011</v>
      </c>
      <c r="AH39" s="130">
        <f>AH38+' 1,5-3 года (день 4)'!AH37+'СВО 3-7 лет'!AH38+' ОВЗ 3-7 лет '!AH38</f>
        <v>0</v>
      </c>
      <c r="AI39" s="130">
        <f>AI38+' 1,5-3 года (день 4)'!AI37+'СВО 3-7 лет'!AI38+' ОВЗ 3-7 лет '!AI38</f>
        <v>0</v>
      </c>
      <c r="AJ39" s="130">
        <f>AJ38+' 1,5-3 года (день 4)'!AJ37+'СВО 3-7 лет'!AJ38+' ОВЗ 3-7 лет '!AJ38</f>
        <v>0</v>
      </c>
      <c r="AK39" s="130">
        <f>AK38+' 1,5-3 года (день 4)'!AK37+'СВО 3-7 лет'!AK38+' ОВЗ 3-7 лет '!AK38</f>
        <v>0</v>
      </c>
      <c r="AL39" s="130">
        <f>AL38+' 1,5-3 года (день 4)'!AL37+'СВО 3-7 лет'!AL38+' ОВЗ 3-7 лет '!AL38</f>
        <v>0</v>
      </c>
      <c r="AM39" s="130">
        <f>AM38+' 1,5-3 года (день 4)'!AM37+'СВО 3-7 лет'!AM38+' ОВЗ 3-7 лет '!AM38</f>
        <v>0</v>
      </c>
      <c r="AN39" s="130">
        <f>AN38+' 1,5-3 года (день 4)'!AN37+'СВО 3-7 лет'!AN38+' ОВЗ 3-7 лет '!AN38</f>
        <v>0</v>
      </c>
      <c r="AO39" s="130">
        <f>AO38+' 1,5-3 года (день 4)'!AO37+'СВО 3-7 лет'!AO38+' ОВЗ 3-7 лет '!AO38</f>
        <v>0</v>
      </c>
      <c r="AP39" s="130">
        <f>AP38+' 1,5-3 года (день 4)'!AP37+'СВО 3-7 лет'!AP38+' ОВЗ 3-7 лет '!AP38</f>
        <v>0</v>
      </c>
      <c r="AQ39" s="130">
        <f>AQ38+' 1,5-3 года (день 4)'!AQ37+'СВО 3-7 лет'!AQ38+' ОВЗ 3-7 лет '!AQ38</f>
        <v>0</v>
      </c>
      <c r="AR39" s="130">
        <f>AR38+' 1,5-3 года (день 4)'!AR37+'СВО 3-7 лет'!AR38+' ОВЗ 3-7 лет '!AR38</f>
        <v>0</v>
      </c>
      <c r="AS39" s="130">
        <f>AS38+' 1,5-3 года (день 4)'!AS37+'СВО 3-7 лет'!AS38+' ОВЗ 3-7 лет '!AS38</f>
        <v>0</v>
      </c>
      <c r="AT39" s="130">
        <f>AT38+' 1,5-3 года (день 4)'!AT37+'СВО 3-7 лет'!AT38+' ОВЗ 3-7 лет '!AT38</f>
        <v>0</v>
      </c>
      <c r="AU39" s="130">
        <f>AU38+' 1,5-3 года (день 4)'!AU37+'СВО 3-7 лет'!AU38+' ОВЗ 3-7 лет '!AU38</f>
        <v>0.11499999999999999</v>
      </c>
      <c r="AV39" s="130">
        <f>AV38+' 1,5-3 года (день 4)'!AV37+'СВО 3-7 лет'!AV38+' ОВЗ 3-7 лет '!AV38</f>
        <v>0</v>
      </c>
      <c r="AW39" s="130">
        <f>AW38+' 1,5-3 года (день 4)'!AW37+'СВО 3-7 лет'!AW38+' ОВЗ 3-7 лет '!AW38</f>
        <v>0</v>
      </c>
      <c r="AX39" s="130">
        <f>AX38+' 1,5-3 года (день 4)'!AX37+'СВО 3-7 лет'!AX38+' ОВЗ 3-7 лет '!AX38</f>
        <v>0</v>
      </c>
      <c r="AY39" s="130">
        <f>AY38+' 1,5-3 года (день 4)'!AY37+'СВО 3-7 лет'!AY38+' ОВЗ 3-7 лет '!AY38</f>
        <v>0</v>
      </c>
      <c r="AZ39" s="130">
        <f>AZ38+' 1,5-3 года (день 4)'!AZ37+'СВО 3-7 лет'!AZ38+' ОВЗ 3-7 лет '!AZ38</f>
        <v>0</v>
      </c>
      <c r="BA39" s="130">
        <f>BA38+' 1,5-3 года (день 4)'!BA37+'СВО 3-7 лет'!BA38+' ОВЗ 3-7 лет '!BA38</f>
        <v>0</v>
      </c>
      <c r="BB39" s="130">
        <f>BB38+' 1,5-3 года (день 4)'!BB37+'СВО 3-7 лет'!BB38+' ОВЗ 3-7 лет '!BB38</f>
        <v>0</v>
      </c>
      <c r="BC39" s="130">
        <f>BC38+' 1,5-3 года (день 4)'!BC37+'СВО 3-7 лет'!BC38+' ОВЗ 3-7 лет '!BC38</f>
        <v>0.13500000000000001</v>
      </c>
      <c r="BD39" s="130">
        <f>BD38+' 1,5-3 года (день 4)'!BD37+'СВО 3-7 лет'!BD38+' ОВЗ 3-7 лет '!BD38</f>
        <v>0.40099999999999997</v>
      </c>
      <c r="BE39" s="130">
        <f>BE38+' 1,5-3 года (день 4)'!BE37+'СВО 3-7 лет'!BE38+' ОВЗ 3-7 лет '!BE38</f>
        <v>0</v>
      </c>
      <c r="BF39" s="130">
        <f>BF38+' 1,5-3 года (день 4)'!BF37+'СВО 3-7 лет'!BF38+' ОВЗ 3-7 лет '!BF38</f>
        <v>2.3E-2</v>
      </c>
      <c r="BG39" s="130">
        <f>BG38+' 1,5-3 года (день 4)'!BG37+'СВО 3-7 лет'!BG38+' ОВЗ 3-7 лет '!BG38</f>
        <v>0</v>
      </c>
      <c r="BH39" s="130">
        <f>BH38+' 1,5-3 года (день 4)'!BH37+'СВО 3-7 лет'!BH38+' ОВЗ 3-7 лет '!BH38</f>
        <v>0</v>
      </c>
      <c r="BI39" s="130">
        <f>BI38+' 1,5-3 года (день 4)'!BI37+'СВО 3-7 лет'!BI38+' ОВЗ 3-7 лет '!BI38</f>
        <v>0</v>
      </c>
      <c r="BJ39" s="130">
        <f>BJ38+' 1,5-3 года (день 4)'!BJ37+'СВО 3-7 лет'!BJ38+' ОВЗ 3-7 лет '!BJ38</f>
        <v>0.96900000000000008</v>
      </c>
      <c r="BK39" s="130">
        <f>BK38+' 1,5-3 года (день 4)'!BK37+'СВО 3-7 лет'!BK38+' ОВЗ 3-7 лет '!BK38</f>
        <v>0.11399999999999999</v>
      </c>
      <c r="BL39" s="130">
        <f>BL38+' 1,5-3 года (день 4)'!BL37+'СВО 3-7 лет'!BL38+' ОВЗ 3-7 лет '!BL38</f>
        <v>8.8999999999999996E-2</v>
      </c>
      <c r="BM39" s="130">
        <f>BM38+' 1,5-3 года (день 4)'!BM37+'СВО 3-7 лет'!BM38+' ОВЗ 3-7 лет '!BM38</f>
        <v>0</v>
      </c>
      <c r="BN39" s="130">
        <f>BN38+' 1,5-3 года (день 4)'!BN37+'СВО 3-7 лет'!BN38+' ОВЗ 3-7 лет '!BN38</f>
        <v>0</v>
      </c>
      <c r="BO39" s="130">
        <f>BO38+' 1,5-3 года (день 4)'!BO37+'СВО 3-7 лет'!BO38+' ОВЗ 3-7 лет '!BO38</f>
        <v>0</v>
      </c>
      <c r="BP39" s="130">
        <f>BP38+' 1,5-3 года (день 4)'!BP37+'СВО 3-7 лет'!BP38+' ОВЗ 3-7 лет '!BP38</f>
        <v>1.6E-2</v>
      </c>
      <c r="BQ39" s="130">
        <f>BQ38+' 1,5-3 года (день 4)'!BQ37+'СВО 3-7 лет'!BQ38+' ОВЗ 3-7 лет '!BQ38</f>
        <v>2.1999999999999999E-2</v>
      </c>
      <c r="BR39" s="130">
        <f>BR38+' 1,5-3 года (день 4)'!BR37+'СВО 3-7 лет'!BR38+' ОВЗ 3-7 лет '!BR38</f>
        <v>0</v>
      </c>
      <c r="BS39" s="48">
        <f>SUM(D39:BQ39)</f>
        <v>9.1140000000000008</v>
      </c>
    </row>
    <row r="40" spans="1:73" s="46" customFormat="1" ht="18">
      <c r="A40" s="129"/>
      <c r="B40" s="129"/>
      <c r="C40" s="129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48"/>
    </row>
    <row r="41" spans="1:73" s="46" customFormat="1" ht="18">
      <c r="A41" s="129"/>
      <c r="B41" s="129"/>
      <c r="C41" s="129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  <c r="BR41" s="131"/>
      <c r="BS41" s="48"/>
    </row>
    <row r="42" spans="1:73">
      <c r="A42" s="93"/>
      <c r="B42" s="93"/>
      <c r="C42" s="93"/>
      <c r="D42" s="93" t="s">
        <v>130</v>
      </c>
      <c r="E42" s="93"/>
      <c r="F42" s="94"/>
      <c r="G42" s="93"/>
      <c r="H42" s="93" t="s">
        <v>131</v>
      </c>
      <c r="I42" s="93" t="s">
        <v>131</v>
      </c>
      <c r="J42" s="93"/>
      <c r="K42" s="93" t="s">
        <v>132</v>
      </c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5"/>
      <c r="BS42" s="98"/>
      <c r="BT42" s="93"/>
      <c r="BU42" s="93"/>
    </row>
    <row r="43" spans="1:73" ht="11.25" customHeight="1">
      <c r="A43" s="93"/>
      <c r="B43" s="93"/>
      <c r="C43" s="93"/>
      <c r="D43" s="93" t="s">
        <v>133</v>
      </c>
      <c r="E43" s="93"/>
      <c r="F43" s="93" t="s">
        <v>134</v>
      </c>
      <c r="G43" s="93"/>
      <c r="H43" s="93" t="s">
        <v>135</v>
      </c>
      <c r="I43" s="93" t="s">
        <v>135</v>
      </c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5"/>
      <c r="BS43" s="98"/>
      <c r="BT43" s="93"/>
      <c r="BU43" s="93"/>
    </row>
    <row r="44" spans="1:73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5"/>
      <c r="BS44" s="98"/>
      <c r="BT44" s="93"/>
      <c r="BU44" s="93"/>
    </row>
    <row r="45" spans="1:73">
      <c r="A45" s="93"/>
      <c r="B45" s="93"/>
      <c r="C45" s="93"/>
      <c r="D45" s="93"/>
      <c r="E45" s="93"/>
      <c r="F45" s="93" t="s">
        <v>136</v>
      </c>
      <c r="G45" s="93"/>
      <c r="H45" s="93" t="s">
        <v>137</v>
      </c>
      <c r="I45" s="93" t="s">
        <v>137</v>
      </c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5"/>
      <c r="BS45" s="99"/>
      <c r="BT45" s="100"/>
      <c r="BU45" s="93"/>
    </row>
    <row r="46" spans="1:73" ht="12" customHeight="1">
      <c r="A46" s="93"/>
      <c r="B46" s="93"/>
      <c r="C46" s="93"/>
      <c r="D46" s="93"/>
      <c r="E46" s="93"/>
      <c r="F46" s="93"/>
      <c r="G46" s="93"/>
      <c r="H46" s="93" t="s">
        <v>135</v>
      </c>
      <c r="I46" s="93" t="s">
        <v>135</v>
      </c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5"/>
      <c r="BS46" s="98"/>
      <c r="BT46" s="93"/>
      <c r="BU46" s="93"/>
    </row>
    <row r="47" spans="1:73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5"/>
    </row>
    <row r="48" spans="1:73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5"/>
    </row>
    <row r="49" spans="1:72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5"/>
    </row>
    <row r="53" spans="1:72" ht="17.399999999999999">
      <c r="A53" s="24"/>
      <c r="B53" s="25" t="s">
        <v>24</v>
      </c>
      <c r="C53" s="26" t="s">
        <v>25</v>
      </c>
      <c r="D53" s="27">
        <v>90.9</v>
      </c>
      <c r="E53" s="27">
        <v>96</v>
      </c>
      <c r="F53" s="27">
        <v>91</v>
      </c>
      <c r="G53" s="27">
        <v>816</v>
      </c>
      <c r="H53" s="27">
        <v>1680</v>
      </c>
      <c r="I53" s="27">
        <v>1050</v>
      </c>
      <c r="J53" s="27">
        <v>90.57</v>
      </c>
      <c r="K53" s="27">
        <v>1166.67</v>
      </c>
      <c r="L53" s="27">
        <v>255.2</v>
      </c>
      <c r="M53" s="27">
        <v>833</v>
      </c>
      <c r="N53" s="27">
        <v>126.38</v>
      </c>
      <c r="O53" s="27">
        <v>387.53</v>
      </c>
      <c r="P53" s="27">
        <v>663.16</v>
      </c>
      <c r="Q53" s="27">
        <v>526.66999999999996</v>
      </c>
      <c r="R53" s="27">
        <v>1295</v>
      </c>
      <c r="S53" s="27"/>
      <c r="T53" s="27"/>
      <c r="U53" s="27">
        <v>1012</v>
      </c>
      <c r="V53" s="69">
        <v>470.67</v>
      </c>
      <c r="W53" s="27">
        <v>348</v>
      </c>
      <c r="X53" s="27">
        <v>9.4</v>
      </c>
      <c r="Y53" s="27">
        <v>266.5</v>
      </c>
      <c r="Z53" s="27">
        <v>367</v>
      </c>
      <c r="AA53" s="27">
        <v>524</v>
      </c>
      <c r="AB53" s="27">
        <v>330</v>
      </c>
      <c r="AC53" s="27">
        <v>299</v>
      </c>
      <c r="AD53" s="27">
        <v>148</v>
      </c>
      <c r="AE53" s="27">
        <v>842</v>
      </c>
      <c r="AF53" s="27"/>
      <c r="AG53" s="27">
        <v>180</v>
      </c>
      <c r="AH53" s="27">
        <v>359</v>
      </c>
      <c r="AI53" s="27">
        <v>160</v>
      </c>
      <c r="AJ53" s="27">
        <v>309.10000000000002</v>
      </c>
      <c r="AK53" s="27">
        <v>94</v>
      </c>
      <c r="AL53" s="27">
        <v>73</v>
      </c>
      <c r="AM53" s="27">
        <v>51.6</v>
      </c>
      <c r="AN53" s="27">
        <v>250</v>
      </c>
      <c r="AO53" s="27">
        <v>272</v>
      </c>
      <c r="AP53" s="27"/>
      <c r="AQ53" s="27">
        <v>425</v>
      </c>
      <c r="AR53" s="27">
        <v>800</v>
      </c>
      <c r="AS53" s="27">
        <v>294.25</v>
      </c>
      <c r="AT53" s="27">
        <v>95</v>
      </c>
      <c r="AU53" s="27">
        <v>87.33</v>
      </c>
      <c r="AV53" s="27">
        <v>73.33</v>
      </c>
      <c r="AW53" s="27">
        <v>80</v>
      </c>
      <c r="AX53" s="27">
        <v>89.29</v>
      </c>
      <c r="AY53" s="27">
        <v>63.75</v>
      </c>
      <c r="AZ53" s="27">
        <v>104.62</v>
      </c>
      <c r="BA53" s="27">
        <v>81.33</v>
      </c>
      <c r="BB53" s="27">
        <v>71.67</v>
      </c>
      <c r="BC53" s="27">
        <v>152.66999999999999</v>
      </c>
      <c r="BD53" s="27">
        <v>378</v>
      </c>
      <c r="BE53" s="27">
        <v>574</v>
      </c>
      <c r="BF53" s="27">
        <v>696</v>
      </c>
      <c r="BG53" s="27">
        <v>324</v>
      </c>
      <c r="BH53" s="27">
        <v>604</v>
      </c>
      <c r="BI53" s="27"/>
      <c r="BJ53" s="27">
        <v>38</v>
      </c>
      <c r="BK53" s="27">
        <v>38</v>
      </c>
      <c r="BL53" s="27">
        <v>33</v>
      </c>
      <c r="BM53" s="27">
        <v>43</v>
      </c>
      <c r="BN53" s="27">
        <v>43</v>
      </c>
      <c r="BO53" s="27">
        <v>306.32</v>
      </c>
      <c r="BP53" s="27">
        <v>190</v>
      </c>
      <c r="BQ53" s="27">
        <v>26</v>
      </c>
      <c r="BR53" s="77"/>
    </row>
    <row r="54" spans="1:72" ht="17.399999999999999">
      <c r="B54" s="20" t="s">
        <v>26</v>
      </c>
      <c r="C54" s="21" t="s">
        <v>25</v>
      </c>
      <c r="D54" s="22">
        <f>D53/1000</f>
        <v>9.0900000000000009E-2</v>
      </c>
      <c r="E54" s="22">
        <f t="shared" ref="E54:BP54" si="4">E53/1000</f>
        <v>9.6000000000000002E-2</v>
      </c>
      <c r="F54" s="22">
        <f t="shared" si="4"/>
        <v>9.0999999999999998E-2</v>
      </c>
      <c r="G54" s="22">
        <f t="shared" si="4"/>
        <v>0.81599999999999995</v>
      </c>
      <c r="H54" s="22">
        <f t="shared" si="4"/>
        <v>1.68</v>
      </c>
      <c r="I54" s="22">
        <f t="shared" si="4"/>
        <v>1.05</v>
      </c>
      <c r="J54" s="22">
        <f t="shared" si="4"/>
        <v>9.0569999999999998E-2</v>
      </c>
      <c r="K54" s="22">
        <f t="shared" si="4"/>
        <v>1.1666700000000001</v>
      </c>
      <c r="L54" s="22">
        <f t="shared" si="4"/>
        <v>0.25519999999999998</v>
      </c>
      <c r="M54" s="22">
        <f t="shared" si="4"/>
        <v>0.83299999999999996</v>
      </c>
      <c r="N54" s="22">
        <f t="shared" si="4"/>
        <v>0.12637999999999999</v>
      </c>
      <c r="O54" s="22">
        <f t="shared" si="4"/>
        <v>0.38752999999999999</v>
      </c>
      <c r="P54" s="22">
        <f t="shared" si="4"/>
        <v>0.66315999999999997</v>
      </c>
      <c r="Q54" s="22">
        <f t="shared" si="4"/>
        <v>0.52666999999999997</v>
      </c>
      <c r="R54" s="22">
        <f t="shared" si="4"/>
        <v>1.2949999999999999</v>
      </c>
      <c r="S54" s="22">
        <f t="shared" si="4"/>
        <v>0</v>
      </c>
      <c r="T54" s="22">
        <f t="shared" si="4"/>
        <v>0</v>
      </c>
      <c r="U54" s="22">
        <f t="shared" si="4"/>
        <v>1.012</v>
      </c>
      <c r="V54" s="22">
        <f t="shared" si="4"/>
        <v>0.47067000000000003</v>
      </c>
      <c r="W54" s="22">
        <f t="shared" si="4"/>
        <v>0.34799999999999998</v>
      </c>
      <c r="X54" s="22">
        <f t="shared" si="4"/>
        <v>9.4000000000000004E-3</v>
      </c>
      <c r="Y54" s="22">
        <f t="shared" si="4"/>
        <v>0.26650000000000001</v>
      </c>
      <c r="Z54" s="22">
        <f t="shared" si="4"/>
        <v>0.36699999999999999</v>
      </c>
      <c r="AA54" s="22">
        <f t="shared" si="4"/>
        <v>0.52400000000000002</v>
      </c>
      <c r="AB54" s="22">
        <f t="shared" si="4"/>
        <v>0.33</v>
      </c>
      <c r="AC54" s="22">
        <f t="shared" si="4"/>
        <v>0.29899999999999999</v>
      </c>
      <c r="AD54" s="22">
        <f t="shared" si="4"/>
        <v>0.14799999999999999</v>
      </c>
      <c r="AE54" s="22">
        <f t="shared" si="4"/>
        <v>0.84199999999999997</v>
      </c>
      <c r="AF54" s="22">
        <f t="shared" si="4"/>
        <v>0</v>
      </c>
      <c r="AG54" s="22">
        <f t="shared" si="4"/>
        <v>0.18</v>
      </c>
      <c r="AH54" s="22">
        <f t="shared" si="4"/>
        <v>0.35899999999999999</v>
      </c>
      <c r="AI54" s="22">
        <f t="shared" si="4"/>
        <v>0.16</v>
      </c>
      <c r="AJ54" s="22">
        <f t="shared" si="4"/>
        <v>0.30910000000000004</v>
      </c>
      <c r="AK54" s="22">
        <f t="shared" si="4"/>
        <v>9.4E-2</v>
      </c>
      <c r="AL54" s="22">
        <f t="shared" si="4"/>
        <v>7.2999999999999995E-2</v>
      </c>
      <c r="AM54" s="22">
        <f t="shared" si="4"/>
        <v>5.16E-2</v>
      </c>
      <c r="AN54" s="22">
        <f t="shared" si="4"/>
        <v>0.25</v>
      </c>
      <c r="AO54" s="22">
        <f t="shared" si="4"/>
        <v>0.27200000000000002</v>
      </c>
      <c r="AP54" s="22">
        <f t="shared" si="4"/>
        <v>0</v>
      </c>
      <c r="AQ54" s="22">
        <f t="shared" si="4"/>
        <v>0.42499999999999999</v>
      </c>
      <c r="AR54" s="22">
        <f t="shared" si="4"/>
        <v>0.8</v>
      </c>
      <c r="AS54" s="22">
        <f t="shared" si="4"/>
        <v>0.29425000000000001</v>
      </c>
      <c r="AT54" s="22">
        <f t="shared" si="4"/>
        <v>9.5000000000000001E-2</v>
      </c>
      <c r="AU54" s="22">
        <f t="shared" si="4"/>
        <v>8.7330000000000005E-2</v>
      </c>
      <c r="AV54" s="22">
        <f t="shared" si="4"/>
        <v>7.3329999999999992E-2</v>
      </c>
      <c r="AW54" s="22">
        <f t="shared" si="4"/>
        <v>0.08</v>
      </c>
      <c r="AX54" s="22">
        <f t="shared" si="4"/>
        <v>8.9290000000000008E-2</v>
      </c>
      <c r="AY54" s="22">
        <f t="shared" si="4"/>
        <v>6.3750000000000001E-2</v>
      </c>
      <c r="AZ54" s="22">
        <f t="shared" si="4"/>
        <v>0.10462</v>
      </c>
      <c r="BA54" s="22">
        <f t="shared" si="4"/>
        <v>8.133E-2</v>
      </c>
      <c r="BB54" s="22">
        <f t="shared" si="4"/>
        <v>7.1669999999999998E-2</v>
      </c>
      <c r="BC54" s="22">
        <f t="shared" si="4"/>
        <v>0.15267</v>
      </c>
      <c r="BD54" s="22">
        <f t="shared" si="4"/>
        <v>0.378</v>
      </c>
      <c r="BE54" s="22">
        <f t="shared" si="4"/>
        <v>0.57399999999999995</v>
      </c>
      <c r="BF54" s="22">
        <f t="shared" si="4"/>
        <v>0.69599999999999995</v>
      </c>
      <c r="BG54" s="22">
        <f t="shared" si="4"/>
        <v>0.32400000000000001</v>
      </c>
      <c r="BH54" s="22">
        <f t="shared" si="4"/>
        <v>0.60399999999999998</v>
      </c>
      <c r="BI54" s="22">
        <f t="shared" si="4"/>
        <v>0</v>
      </c>
      <c r="BJ54" s="22">
        <f t="shared" si="4"/>
        <v>3.7999999999999999E-2</v>
      </c>
      <c r="BK54" s="22">
        <f t="shared" si="4"/>
        <v>3.7999999999999999E-2</v>
      </c>
      <c r="BL54" s="22">
        <f t="shared" si="4"/>
        <v>3.3000000000000002E-2</v>
      </c>
      <c r="BM54" s="22">
        <f t="shared" si="4"/>
        <v>4.2999999999999997E-2</v>
      </c>
      <c r="BN54" s="22">
        <f t="shared" si="4"/>
        <v>4.2999999999999997E-2</v>
      </c>
      <c r="BO54" s="22">
        <f t="shared" si="4"/>
        <v>0.30631999999999998</v>
      </c>
      <c r="BP54" s="22">
        <f t="shared" si="4"/>
        <v>0.19</v>
      </c>
      <c r="BQ54" s="22">
        <f t="shared" ref="BQ54" si="5">BQ53/1000</f>
        <v>2.5999999999999999E-2</v>
      </c>
      <c r="BR54" s="77">
        <f t="shared" ref="BR54" si="6">BR53/1000</f>
        <v>0</v>
      </c>
    </row>
    <row r="55" spans="1:72" ht="17.399999999999999">
      <c r="A55" s="28"/>
      <c r="B55" s="29" t="s">
        <v>27</v>
      </c>
      <c r="C55" s="159"/>
      <c r="D55" s="30">
        <f>D38*D53</f>
        <v>9.9990000000000006</v>
      </c>
      <c r="E55" s="30">
        <f t="shared" ref="E55:BQ55" si="7">E38*E53</f>
        <v>4.8000000000000007</v>
      </c>
      <c r="F55" s="30">
        <f t="shared" si="7"/>
        <v>4.4590000000000005</v>
      </c>
      <c r="G55" s="30">
        <f t="shared" si="7"/>
        <v>0.81600000000000006</v>
      </c>
      <c r="H55" s="30">
        <f t="shared" si="7"/>
        <v>0</v>
      </c>
      <c r="I55" s="30">
        <f t="shared" si="7"/>
        <v>2.1</v>
      </c>
      <c r="J55" s="30">
        <f t="shared" si="7"/>
        <v>13.404359999999999</v>
      </c>
      <c r="K55" s="30">
        <f t="shared" si="7"/>
        <v>24.500070000000004</v>
      </c>
      <c r="L55" s="30">
        <f t="shared" si="7"/>
        <v>0</v>
      </c>
      <c r="M55" s="30">
        <f t="shared" si="7"/>
        <v>0</v>
      </c>
      <c r="N55" s="30">
        <f t="shared" si="7"/>
        <v>0</v>
      </c>
      <c r="O55" s="30">
        <f t="shared" si="7"/>
        <v>0</v>
      </c>
      <c r="P55" s="30">
        <f t="shared" si="7"/>
        <v>9.9474</v>
      </c>
      <c r="Q55" s="30">
        <f t="shared" si="7"/>
        <v>0</v>
      </c>
      <c r="R55" s="30">
        <f t="shared" si="7"/>
        <v>0</v>
      </c>
      <c r="S55" s="30">
        <f t="shared" si="7"/>
        <v>0</v>
      </c>
      <c r="T55" s="30">
        <f t="shared" si="7"/>
        <v>0</v>
      </c>
      <c r="U55" s="30">
        <f t="shared" si="7"/>
        <v>0</v>
      </c>
      <c r="V55" s="30">
        <f t="shared" si="7"/>
        <v>0</v>
      </c>
      <c r="W55" s="30">
        <f t="shared" si="7"/>
        <v>12.180000000000001</v>
      </c>
      <c r="X55" s="30">
        <f t="shared" si="7"/>
        <v>9.4</v>
      </c>
      <c r="Y55" s="30">
        <f t="shared" si="7"/>
        <v>54.898999999999994</v>
      </c>
      <c r="Z55" s="30">
        <f t="shared" si="7"/>
        <v>0</v>
      </c>
      <c r="AA55" s="30">
        <f t="shared" si="7"/>
        <v>0</v>
      </c>
      <c r="AB55" s="30">
        <f t="shared" si="7"/>
        <v>0</v>
      </c>
      <c r="AC55" s="30">
        <f t="shared" si="7"/>
        <v>0</v>
      </c>
      <c r="AD55" s="30">
        <f t="shared" si="7"/>
        <v>2.96</v>
      </c>
      <c r="AE55" s="30">
        <f t="shared" si="7"/>
        <v>15.155999999999999</v>
      </c>
      <c r="AF55" s="30">
        <f t="shared" ref="AF55:AI55" si="8">AF38*AF53</f>
        <v>0</v>
      </c>
      <c r="AG55" s="30">
        <f t="shared" si="8"/>
        <v>30.060000000000002</v>
      </c>
      <c r="AH55" s="30">
        <f t="shared" si="8"/>
        <v>0</v>
      </c>
      <c r="AI55" s="30">
        <f t="shared" si="8"/>
        <v>0</v>
      </c>
      <c r="AJ55" s="30">
        <f t="shared" si="7"/>
        <v>0</v>
      </c>
      <c r="AK55" s="30">
        <f t="shared" si="7"/>
        <v>0</v>
      </c>
      <c r="AL55" s="30">
        <f t="shared" si="7"/>
        <v>0</v>
      </c>
      <c r="AM55" s="30">
        <f t="shared" si="7"/>
        <v>0</v>
      </c>
      <c r="AN55" s="30">
        <f t="shared" si="7"/>
        <v>0</v>
      </c>
      <c r="AO55" s="30">
        <f t="shared" si="7"/>
        <v>0</v>
      </c>
      <c r="AP55" s="30">
        <f t="shared" si="7"/>
        <v>0</v>
      </c>
      <c r="AQ55" s="30">
        <f t="shared" si="7"/>
        <v>0</v>
      </c>
      <c r="AR55" s="30">
        <f t="shared" si="7"/>
        <v>0</v>
      </c>
      <c r="AS55" s="30">
        <f t="shared" si="7"/>
        <v>0</v>
      </c>
      <c r="AT55" s="30">
        <f t="shared" si="7"/>
        <v>0</v>
      </c>
      <c r="AU55" s="30">
        <f t="shared" si="7"/>
        <v>2.6198999999999999</v>
      </c>
      <c r="AV55" s="30">
        <f t="shared" si="7"/>
        <v>0</v>
      </c>
      <c r="AW55" s="30">
        <f t="shared" si="7"/>
        <v>0</v>
      </c>
      <c r="AX55" s="30">
        <f t="shared" si="7"/>
        <v>0</v>
      </c>
      <c r="AY55" s="30">
        <f t="shared" si="7"/>
        <v>0</v>
      </c>
      <c r="AZ55" s="30">
        <f t="shared" si="7"/>
        <v>0</v>
      </c>
      <c r="BA55" s="30">
        <f t="shared" si="7"/>
        <v>0</v>
      </c>
      <c r="BB55" s="30">
        <f t="shared" si="7"/>
        <v>0</v>
      </c>
      <c r="BC55" s="30">
        <f t="shared" si="7"/>
        <v>5.3434499999999998</v>
      </c>
      <c r="BD55" s="30">
        <f t="shared" si="7"/>
        <v>39.69</v>
      </c>
      <c r="BE55" s="30">
        <f t="shared" si="7"/>
        <v>0</v>
      </c>
      <c r="BF55" s="30">
        <f t="shared" si="7"/>
        <v>4.1760000000000002</v>
      </c>
      <c r="BG55" s="30">
        <f t="shared" si="7"/>
        <v>0</v>
      </c>
      <c r="BH55" s="30">
        <f t="shared" si="7"/>
        <v>0</v>
      </c>
      <c r="BI55" s="30">
        <f t="shared" si="7"/>
        <v>0</v>
      </c>
      <c r="BJ55" s="30">
        <f t="shared" si="7"/>
        <v>9.8800000000000008</v>
      </c>
      <c r="BK55" s="30">
        <f t="shared" si="7"/>
        <v>1.1399999999999999</v>
      </c>
      <c r="BL55" s="30">
        <f t="shared" si="7"/>
        <v>0.75900000000000001</v>
      </c>
      <c r="BM55" s="30">
        <f t="shared" si="7"/>
        <v>0</v>
      </c>
      <c r="BN55" s="30">
        <f t="shared" si="7"/>
        <v>0</v>
      </c>
      <c r="BO55" s="30">
        <f t="shared" si="7"/>
        <v>0</v>
      </c>
      <c r="BP55" s="30">
        <f t="shared" si="7"/>
        <v>0.76</v>
      </c>
      <c r="BQ55" s="30">
        <f t="shared" si="7"/>
        <v>0.156</v>
      </c>
      <c r="BR55" s="79">
        <f t="shared" ref="BR55" si="9">BR38*BR53</f>
        <v>0</v>
      </c>
      <c r="BS55" s="31">
        <f>SUM(D55:BQ55)</f>
        <v>259.20518000000004</v>
      </c>
      <c r="BT55" s="32">
        <f>BS55/$C$10</f>
        <v>259.20518000000004</v>
      </c>
    </row>
    <row r="56" spans="1:72" ht="17.399999999999999">
      <c r="A56" s="28"/>
      <c r="B56" s="29" t="s">
        <v>28</v>
      </c>
      <c r="C56" s="159"/>
      <c r="D56" s="30">
        <f>D38*D53</f>
        <v>9.9990000000000006</v>
      </c>
      <c r="E56" s="30">
        <f t="shared" ref="E56:BQ56" si="10">E38*E53</f>
        <v>4.8000000000000007</v>
      </c>
      <c r="F56" s="30">
        <f t="shared" si="10"/>
        <v>4.4590000000000005</v>
      </c>
      <c r="G56" s="30">
        <f t="shared" si="10"/>
        <v>0.81600000000000006</v>
      </c>
      <c r="H56" s="30">
        <f t="shared" si="10"/>
        <v>0</v>
      </c>
      <c r="I56" s="30">
        <f t="shared" si="10"/>
        <v>2.1</v>
      </c>
      <c r="J56" s="30">
        <f t="shared" si="10"/>
        <v>13.404359999999999</v>
      </c>
      <c r="K56" s="30">
        <f t="shared" si="10"/>
        <v>24.500070000000004</v>
      </c>
      <c r="L56" s="30">
        <f t="shared" si="10"/>
        <v>0</v>
      </c>
      <c r="M56" s="30">
        <f t="shared" si="10"/>
        <v>0</v>
      </c>
      <c r="N56" s="30">
        <f t="shared" si="10"/>
        <v>0</v>
      </c>
      <c r="O56" s="30">
        <f t="shared" si="10"/>
        <v>0</v>
      </c>
      <c r="P56" s="30">
        <f t="shared" si="10"/>
        <v>9.9474</v>
      </c>
      <c r="Q56" s="30">
        <f t="shared" si="10"/>
        <v>0</v>
      </c>
      <c r="R56" s="30">
        <f t="shared" si="10"/>
        <v>0</v>
      </c>
      <c r="S56" s="30">
        <f t="shared" si="10"/>
        <v>0</v>
      </c>
      <c r="T56" s="30">
        <f t="shared" si="10"/>
        <v>0</v>
      </c>
      <c r="U56" s="30">
        <f t="shared" si="10"/>
        <v>0</v>
      </c>
      <c r="V56" s="30">
        <f t="shared" si="10"/>
        <v>0</v>
      </c>
      <c r="W56" s="30">
        <f t="shared" si="10"/>
        <v>12.180000000000001</v>
      </c>
      <c r="X56" s="30">
        <f t="shared" si="10"/>
        <v>9.4</v>
      </c>
      <c r="Y56" s="30">
        <f t="shared" si="10"/>
        <v>54.898999999999994</v>
      </c>
      <c r="Z56" s="30">
        <f t="shared" si="10"/>
        <v>0</v>
      </c>
      <c r="AA56" s="30">
        <f t="shared" si="10"/>
        <v>0</v>
      </c>
      <c r="AB56" s="30">
        <f t="shared" si="10"/>
        <v>0</v>
      </c>
      <c r="AC56" s="30">
        <f t="shared" si="10"/>
        <v>0</v>
      </c>
      <c r="AD56" s="30">
        <f t="shared" si="10"/>
        <v>2.96</v>
      </c>
      <c r="AE56" s="30">
        <f t="shared" si="10"/>
        <v>15.155999999999999</v>
      </c>
      <c r="AF56" s="30">
        <f t="shared" ref="AF56:AI56" si="11">AF38*AF53</f>
        <v>0</v>
      </c>
      <c r="AG56" s="30">
        <f t="shared" si="11"/>
        <v>30.060000000000002</v>
      </c>
      <c r="AH56" s="30">
        <f t="shared" si="11"/>
        <v>0</v>
      </c>
      <c r="AI56" s="30">
        <f t="shared" si="11"/>
        <v>0</v>
      </c>
      <c r="AJ56" s="30">
        <f t="shared" si="10"/>
        <v>0</v>
      </c>
      <c r="AK56" s="30">
        <f t="shared" si="10"/>
        <v>0</v>
      </c>
      <c r="AL56" s="30">
        <f t="shared" si="10"/>
        <v>0</v>
      </c>
      <c r="AM56" s="30">
        <f t="shared" si="10"/>
        <v>0</v>
      </c>
      <c r="AN56" s="30">
        <f t="shared" si="10"/>
        <v>0</v>
      </c>
      <c r="AO56" s="30">
        <f t="shared" si="10"/>
        <v>0</v>
      </c>
      <c r="AP56" s="30">
        <f t="shared" si="10"/>
        <v>0</v>
      </c>
      <c r="AQ56" s="30">
        <f t="shared" si="10"/>
        <v>0</v>
      </c>
      <c r="AR56" s="30">
        <f t="shared" si="10"/>
        <v>0</v>
      </c>
      <c r="AS56" s="30">
        <f t="shared" si="10"/>
        <v>0</v>
      </c>
      <c r="AT56" s="30">
        <f t="shared" si="10"/>
        <v>0</v>
      </c>
      <c r="AU56" s="30">
        <f t="shared" si="10"/>
        <v>2.6198999999999999</v>
      </c>
      <c r="AV56" s="30">
        <f t="shared" si="10"/>
        <v>0</v>
      </c>
      <c r="AW56" s="30">
        <f t="shared" si="10"/>
        <v>0</v>
      </c>
      <c r="AX56" s="30">
        <f t="shared" si="10"/>
        <v>0</v>
      </c>
      <c r="AY56" s="30">
        <f t="shared" si="10"/>
        <v>0</v>
      </c>
      <c r="AZ56" s="30">
        <f t="shared" si="10"/>
        <v>0</v>
      </c>
      <c r="BA56" s="30">
        <f t="shared" si="10"/>
        <v>0</v>
      </c>
      <c r="BB56" s="30">
        <f t="shared" si="10"/>
        <v>0</v>
      </c>
      <c r="BC56" s="30">
        <f t="shared" si="10"/>
        <v>5.3434499999999998</v>
      </c>
      <c r="BD56" s="30">
        <f t="shared" si="10"/>
        <v>39.69</v>
      </c>
      <c r="BE56" s="30">
        <f t="shared" si="10"/>
        <v>0</v>
      </c>
      <c r="BF56" s="30">
        <f t="shared" si="10"/>
        <v>4.1760000000000002</v>
      </c>
      <c r="BG56" s="30">
        <f t="shared" si="10"/>
        <v>0</v>
      </c>
      <c r="BH56" s="30">
        <f t="shared" si="10"/>
        <v>0</v>
      </c>
      <c r="BI56" s="30">
        <f t="shared" si="10"/>
        <v>0</v>
      </c>
      <c r="BJ56" s="30">
        <f t="shared" si="10"/>
        <v>9.8800000000000008</v>
      </c>
      <c r="BK56" s="30">
        <f t="shared" si="10"/>
        <v>1.1399999999999999</v>
      </c>
      <c r="BL56" s="30">
        <f t="shared" si="10"/>
        <v>0.75900000000000001</v>
      </c>
      <c r="BM56" s="30">
        <f t="shared" si="10"/>
        <v>0</v>
      </c>
      <c r="BN56" s="30">
        <f t="shared" si="10"/>
        <v>0</v>
      </c>
      <c r="BO56" s="30">
        <f t="shared" si="10"/>
        <v>0</v>
      </c>
      <c r="BP56" s="30">
        <f t="shared" si="10"/>
        <v>0.76</v>
      </c>
      <c r="BQ56" s="30">
        <f t="shared" si="10"/>
        <v>0.156</v>
      </c>
      <c r="BR56" s="79">
        <f t="shared" ref="BR56" si="12">BR38*BR53</f>
        <v>0</v>
      </c>
      <c r="BS56" s="31">
        <f>SUM(D56:BQ56)</f>
        <v>259.20518000000004</v>
      </c>
      <c r="BT56" s="32">
        <f>BS56/$C$10</f>
        <v>259.20518000000004</v>
      </c>
    </row>
    <row r="57" spans="1:72">
      <c r="A57" s="33"/>
      <c r="B57" s="33" t="s">
        <v>29</v>
      </c>
      <c r="D57" s="49">
        <f>D73+D91+D107+D123</f>
        <v>9.9989999999999988</v>
      </c>
      <c r="E57" s="49">
        <f t="shared" ref="E57:BQ57" si="13">E73+E91+E107+E123</f>
        <v>4.8000000000000007</v>
      </c>
      <c r="F57" s="49">
        <f t="shared" si="13"/>
        <v>4.4589999999999996</v>
      </c>
      <c r="G57" s="49">
        <f t="shared" si="13"/>
        <v>0.48959999999999998</v>
      </c>
      <c r="H57" s="49">
        <f t="shared" si="13"/>
        <v>0</v>
      </c>
      <c r="I57" s="49">
        <f t="shared" si="13"/>
        <v>2.5199999999999996</v>
      </c>
      <c r="J57" s="49">
        <f t="shared" si="13"/>
        <v>13.40436</v>
      </c>
      <c r="K57" s="49">
        <f t="shared" si="13"/>
        <v>24.500070000000004</v>
      </c>
      <c r="L57" s="49">
        <f t="shared" si="13"/>
        <v>0</v>
      </c>
      <c r="M57" s="49">
        <f t="shared" si="13"/>
        <v>0</v>
      </c>
      <c r="N57" s="49">
        <f t="shared" si="13"/>
        <v>0</v>
      </c>
      <c r="O57" s="49">
        <f t="shared" si="13"/>
        <v>0</v>
      </c>
      <c r="P57" s="49">
        <f t="shared" si="13"/>
        <v>9.9474</v>
      </c>
      <c r="Q57" s="49">
        <f t="shared" si="13"/>
        <v>0</v>
      </c>
      <c r="R57" s="49">
        <f t="shared" si="13"/>
        <v>0</v>
      </c>
      <c r="S57" s="49">
        <f t="shared" si="13"/>
        <v>0</v>
      </c>
      <c r="T57" s="49">
        <f t="shared" si="13"/>
        <v>0</v>
      </c>
      <c r="U57" s="49">
        <f t="shared" si="13"/>
        <v>0</v>
      </c>
      <c r="V57" s="49">
        <f t="shared" si="13"/>
        <v>0</v>
      </c>
      <c r="W57" s="49">
        <f t="shared" si="13"/>
        <v>12.180000000000001</v>
      </c>
      <c r="X57" s="49">
        <f t="shared" si="13"/>
        <v>9.4</v>
      </c>
      <c r="Y57" s="49">
        <f t="shared" si="13"/>
        <v>0</v>
      </c>
      <c r="Z57" s="49">
        <f t="shared" si="13"/>
        <v>0</v>
      </c>
      <c r="AA57" s="49">
        <f t="shared" si="13"/>
        <v>0</v>
      </c>
      <c r="AB57" s="49">
        <f t="shared" si="13"/>
        <v>0</v>
      </c>
      <c r="AC57" s="49">
        <f t="shared" si="13"/>
        <v>0</v>
      </c>
      <c r="AD57" s="49">
        <f t="shared" si="13"/>
        <v>2.96</v>
      </c>
      <c r="AE57" s="49">
        <f t="shared" si="13"/>
        <v>15.155999999999999</v>
      </c>
      <c r="AF57" s="49">
        <f t="shared" ref="AF57:AI57" si="14">AF73+AF91+AF107+AF123</f>
        <v>0</v>
      </c>
      <c r="AG57" s="49">
        <f t="shared" si="14"/>
        <v>0</v>
      </c>
      <c r="AH57" s="49">
        <f t="shared" si="14"/>
        <v>0</v>
      </c>
      <c r="AI57" s="49">
        <f t="shared" si="14"/>
        <v>0</v>
      </c>
      <c r="AJ57" s="49">
        <f t="shared" si="13"/>
        <v>0</v>
      </c>
      <c r="AK57" s="49">
        <f t="shared" si="13"/>
        <v>0</v>
      </c>
      <c r="AL57" s="49">
        <f t="shared" si="13"/>
        <v>0</v>
      </c>
      <c r="AM57" s="49">
        <f t="shared" si="13"/>
        <v>0</v>
      </c>
      <c r="AN57" s="49">
        <f t="shared" si="13"/>
        <v>0</v>
      </c>
      <c r="AO57" s="49">
        <f t="shared" si="13"/>
        <v>0</v>
      </c>
      <c r="AP57" s="49">
        <f t="shared" si="13"/>
        <v>0</v>
      </c>
      <c r="AQ57" s="49">
        <f t="shared" si="13"/>
        <v>0</v>
      </c>
      <c r="AR57" s="49">
        <f t="shared" si="13"/>
        <v>0</v>
      </c>
      <c r="AS57" s="49">
        <f t="shared" si="13"/>
        <v>0</v>
      </c>
      <c r="AT57" s="49">
        <f t="shared" si="13"/>
        <v>0</v>
      </c>
      <c r="AU57" s="49">
        <f t="shared" si="13"/>
        <v>2.6198999999999999</v>
      </c>
      <c r="AV57" s="49">
        <f t="shared" si="13"/>
        <v>0</v>
      </c>
      <c r="AW57" s="49">
        <f t="shared" si="13"/>
        <v>0</v>
      </c>
      <c r="AX57" s="49">
        <f t="shared" si="13"/>
        <v>0</v>
      </c>
      <c r="AY57" s="49">
        <f t="shared" si="13"/>
        <v>0</v>
      </c>
      <c r="AZ57" s="49">
        <f t="shared" si="13"/>
        <v>0</v>
      </c>
      <c r="BA57" s="49">
        <f t="shared" si="13"/>
        <v>0</v>
      </c>
      <c r="BB57" s="49">
        <f t="shared" si="13"/>
        <v>0</v>
      </c>
      <c r="BC57" s="49">
        <f t="shared" si="13"/>
        <v>5.3434499999999998</v>
      </c>
      <c r="BD57" s="49">
        <f t="shared" si="13"/>
        <v>39.690000000000005</v>
      </c>
      <c r="BE57" s="49">
        <f t="shared" si="13"/>
        <v>0</v>
      </c>
      <c r="BF57" s="49">
        <f t="shared" si="13"/>
        <v>3.8279999999999998</v>
      </c>
      <c r="BG57" s="49">
        <f t="shared" si="13"/>
        <v>0</v>
      </c>
      <c r="BH57" s="49">
        <f t="shared" si="13"/>
        <v>0</v>
      </c>
      <c r="BI57" s="49">
        <f t="shared" si="13"/>
        <v>0</v>
      </c>
      <c r="BJ57" s="49">
        <f t="shared" si="13"/>
        <v>9.8800000000000008</v>
      </c>
      <c r="BK57" s="49">
        <f t="shared" si="13"/>
        <v>1.1399999999999999</v>
      </c>
      <c r="BL57" s="49">
        <f t="shared" si="13"/>
        <v>0.75900000000000001</v>
      </c>
      <c r="BM57" s="49">
        <f t="shared" si="13"/>
        <v>0</v>
      </c>
      <c r="BN57" s="49">
        <f t="shared" si="13"/>
        <v>0</v>
      </c>
      <c r="BO57" s="49">
        <f t="shared" si="13"/>
        <v>0</v>
      </c>
      <c r="BP57" s="49">
        <f t="shared" si="13"/>
        <v>0.76</v>
      </c>
      <c r="BQ57" s="49">
        <f t="shared" si="13"/>
        <v>0.156</v>
      </c>
      <c r="BR57" s="81">
        <f t="shared" ref="BR57" si="15">BR73+BR91+BR107+BR123</f>
        <v>0</v>
      </c>
    </row>
    <row r="58" spans="1:72">
      <c r="A58" s="33"/>
      <c r="B58" s="33" t="s">
        <v>30</v>
      </c>
      <c r="BT58" s="34">
        <f>BT72+BT90+BT106+BT122</f>
        <v>173.99178000000001</v>
      </c>
    </row>
    <row r="60" spans="1:72" ht="15" customHeight="1">
      <c r="A60" s="143"/>
      <c r="B60" s="2" t="s">
        <v>1</v>
      </c>
      <c r="C60" s="138" t="s">
        <v>2</v>
      </c>
      <c r="D60" s="160" t="str">
        <f t="shared" ref="D60:AQ60" si="16">D8</f>
        <v>Хлеб пшеничный</v>
      </c>
      <c r="E60" s="160" t="str">
        <f t="shared" si="16"/>
        <v>Хлеб ржано-пшеничный</v>
      </c>
      <c r="F60" s="160" t="str">
        <f t="shared" si="16"/>
        <v>Сахар</v>
      </c>
      <c r="G60" s="160" t="str">
        <f t="shared" si="16"/>
        <v>Чай</v>
      </c>
      <c r="H60" s="160" t="str">
        <f t="shared" si="16"/>
        <v>Какао</v>
      </c>
      <c r="I60" s="160" t="str">
        <f t="shared" si="16"/>
        <v>Кофейный напиток</v>
      </c>
      <c r="J60" s="160" t="str">
        <f t="shared" si="16"/>
        <v>Молоко 2,5%</v>
      </c>
      <c r="K60" s="160" t="str">
        <f t="shared" si="16"/>
        <v>Масло сливочное</v>
      </c>
      <c r="L60" s="160" t="str">
        <f t="shared" si="16"/>
        <v>Сметана 15%</v>
      </c>
      <c r="M60" s="160" t="str">
        <f t="shared" si="16"/>
        <v>Молоко сухое</v>
      </c>
      <c r="N60" s="160" t="str">
        <f t="shared" si="16"/>
        <v>Снежок 2,5 %</v>
      </c>
      <c r="O60" s="160" t="str">
        <f t="shared" si="16"/>
        <v>Творог 5%</v>
      </c>
      <c r="P60" s="160" t="str">
        <f t="shared" si="16"/>
        <v>Молоко сгущенное</v>
      </c>
      <c r="Q60" s="160" t="str">
        <f t="shared" si="16"/>
        <v xml:space="preserve">Джем Сава </v>
      </c>
      <c r="R60" s="160" t="str">
        <f t="shared" si="16"/>
        <v>Сыр</v>
      </c>
      <c r="S60" s="160" t="str">
        <f t="shared" si="16"/>
        <v>Зеленый горошек</v>
      </c>
      <c r="T60" s="160" t="str">
        <f t="shared" si="16"/>
        <v>Кукуруза консервирован.</v>
      </c>
      <c r="U60" s="160" t="str">
        <f t="shared" si="16"/>
        <v>Консервы рыбные</v>
      </c>
      <c r="V60" s="160" t="str">
        <f t="shared" si="16"/>
        <v>Огурцы консервирован.</v>
      </c>
      <c r="W60" s="50"/>
      <c r="X60" s="160" t="str">
        <f t="shared" si="16"/>
        <v>Яйцо</v>
      </c>
      <c r="Y60" s="160" t="str">
        <f t="shared" si="16"/>
        <v>Биолакт</v>
      </c>
      <c r="Z60" s="160" t="str">
        <f t="shared" si="16"/>
        <v>Изюм</v>
      </c>
      <c r="AA60" s="160" t="str">
        <f t="shared" si="16"/>
        <v>Курага</v>
      </c>
      <c r="AB60" s="160" t="str">
        <f t="shared" si="16"/>
        <v>Чернослив</v>
      </c>
      <c r="AC60" s="160" t="str">
        <f t="shared" si="16"/>
        <v>Шиповник</v>
      </c>
      <c r="AD60" s="160" t="str">
        <f t="shared" si="16"/>
        <v>Сухофрукты</v>
      </c>
      <c r="AE60" s="160" t="str">
        <f t="shared" si="16"/>
        <v>Ягода свежемороженная</v>
      </c>
      <c r="AF60" s="160" t="str">
        <f t="shared" ref="AF60:AI60" si="17">AF8</f>
        <v>Апельсин</v>
      </c>
      <c r="AG60" s="160" t="str">
        <f t="shared" si="17"/>
        <v xml:space="preserve">Банан   </v>
      </c>
      <c r="AH60" s="160" t="str">
        <f t="shared" si="17"/>
        <v>Лимон</v>
      </c>
      <c r="AI60" s="160" t="str">
        <f t="shared" si="17"/>
        <v>Яблоко</v>
      </c>
      <c r="AJ60" s="160" t="str">
        <f t="shared" si="16"/>
        <v>Кисель</v>
      </c>
      <c r="AK60" s="160" t="str">
        <f t="shared" si="16"/>
        <v xml:space="preserve">Сок </v>
      </c>
      <c r="AL60" s="160" t="str">
        <f t="shared" si="16"/>
        <v>Макаронные изделия</v>
      </c>
      <c r="AM60" s="160" t="str">
        <f t="shared" si="16"/>
        <v>Мука</v>
      </c>
      <c r="AN60" s="160" t="str">
        <f t="shared" si="16"/>
        <v>Дрожжи</v>
      </c>
      <c r="AO60" s="160" t="str">
        <f t="shared" si="16"/>
        <v>Печенье</v>
      </c>
      <c r="AP60" s="160" t="str">
        <f t="shared" si="16"/>
        <v>Пряники</v>
      </c>
      <c r="AQ60" s="160" t="str">
        <f t="shared" si="16"/>
        <v>Вафли</v>
      </c>
      <c r="AR60" s="160" t="str">
        <f>AR8</f>
        <v>Конфеты</v>
      </c>
      <c r="AS60" s="160" t="str">
        <f>AS8</f>
        <v>Повидло Сава</v>
      </c>
      <c r="AT60" s="160" t="str">
        <f>AT8</f>
        <v>Крупа геркулес</v>
      </c>
      <c r="AU60" s="160" t="str">
        <f>AU8</f>
        <v>Крупа горох</v>
      </c>
      <c r="AV60" s="160" t="str">
        <f>AV8</f>
        <v>Крупа гречневая</v>
      </c>
      <c r="AW60" s="160" t="str">
        <f t="shared" ref="AW60:BQ60" si="18">AW8</f>
        <v>Крупа кукурузная</v>
      </c>
      <c r="AX60" s="160" t="str">
        <f t="shared" si="18"/>
        <v>Крупа манная</v>
      </c>
      <c r="AY60" s="160" t="str">
        <f t="shared" si="18"/>
        <v>Крупа перловая</v>
      </c>
      <c r="AZ60" s="160" t="str">
        <f t="shared" si="18"/>
        <v>Крупа пшеничная</v>
      </c>
      <c r="BA60" s="160" t="str">
        <f t="shared" si="18"/>
        <v>Крупа пшено</v>
      </c>
      <c r="BB60" s="160" t="str">
        <f t="shared" si="18"/>
        <v>Крупа ячневая</v>
      </c>
      <c r="BC60" s="160" t="str">
        <f t="shared" si="18"/>
        <v>Рис</v>
      </c>
      <c r="BD60" s="160" t="str">
        <f t="shared" si="18"/>
        <v>Цыпленок бройлер</v>
      </c>
      <c r="BE60" s="160" t="str">
        <f t="shared" si="18"/>
        <v>Филе куриное</v>
      </c>
      <c r="BF60" s="160" t="str">
        <f t="shared" si="18"/>
        <v>Фарш говяжий</v>
      </c>
      <c r="BG60" s="160" t="str">
        <f t="shared" si="18"/>
        <v>Печень куриная</v>
      </c>
      <c r="BH60" s="160" t="str">
        <f t="shared" si="18"/>
        <v>Филе минтая</v>
      </c>
      <c r="BI60" s="160" t="str">
        <f t="shared" si="18"/>
        <v>Филе сельди слабосол.</v>
      </c>
      <c r="BJ60" s="160" t="str">
        <f t="shared" si="18"/>
        <v>Картофель</v>
      </c>
      <c r="BK60" s="160" t="str">
        <f t="shared" si="18"/>
        <v>Морковь</v>
      </c>
      <c r="BL60" s="160" t="str">
        <f t="shared" si="18"/>
        <v>Лук</v>
      </c>
      <c r="BM60" s="160" t="str">
        <f t="shared" si="18"/>
        <v>Капуста</v>
      </c>
      <c r="BN60" s="160" t="str">
        <f t="shared" si="18"/>
        <v>Свекла</v>
      </c>
      <c r="BO60" s="160" t="str">
        <f t="shared" si="18"/>
        <v>Томатная паста</v>
      </c>
      <c r="BP60" s="160" t="str">
        <f t="shared" si="18"/>
        <v>Масло растительное</v>
      </c>
      <c r="BQ60" s="160" t="str">
        <f t="shared" si="18"/>
        <v>Соль</v>
      </c>
      <c r="BR60" s="140" t="str">
        <f t="shared" ref="BR60" si="19">BR8</f>
        <v>Лимонная кислота</v>
      </c>
      <c r="BS60" s="161" t="s">
        <v>3</v>
      </c>
      <c r="BT60" s="162" t="s">
        <v>4</v>
      </c>
    </row>
    <row r="61" spans="1:72" ht="36" customHeight="1">
      <c r="A61" s="144"/>
      <c r="B61" s="3" t="str">
        <f t="shared" ref="B61:B66" si="20">B9</f>
        <v>Меню</v>
      </c>
      <c r="C61" s="139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5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60"/>
      <c r="BR61" s="140"/>
      <c r="BS61" s="161"/>
      <c r="BT61" s="162"/>
    </row>
    <row r="62" spans="1:72">
      <c r="A62" s="163" t="s">
        <v>6</v>
      </c>
      <c r="B62" s="4" t="str">
        <f t="shared" si="20"/>
        <v>Омлет натуральный с маслом</v>
      </c>
      <c r="C62" s="148">
        <f>$E$7</f>
        <v>1</v>
      </c>
      <c r="D62" s="4">
        <f>D10</f>
        <v>0</v>
      </c>
      <c r="E62" s="4">
        <f t="shared" ref="E62:BQ66" si="21">E10</f>
        <v>0</v>
      </c>
      <c r="F62" s="4">
        <f t="shared" si="21"/>
        <v>0</v>
      </c>
      <c r="G62" s="4">
        <f t="shared" si="21"/>
        <v>0</v>
      </c>
      <c r="H62" s="4">
        <f t="shared" si="21"/>
        <v>0</v>
      </c>
      <c r="I62" s="4">
        <f t="shared" si="21"/>
        <v>0</v>
      </c>
      <c r="J62" s="4">
        <f t="shared" si="21"/>
        <v>3.7999999999999999E-2</v>
      </c>
      <c r="K62" s="4">
        <f t="shared" si="21"/>
        <v>2E-3</v>
      </c>
      <c r="L62" s="4">
        <f t="shared" si="21"/>
        <v>0</v>
      </c>
      <c r="M62" s="4">
        <f t="shared" si="21"/>
        <v>0</v>
      </c>
      <c r="N62" s="4">
        <f t="shared" si="21"/>
        <v>0</v>
      </c>
      <c r="O62" s="4">
        <f t="shared" si="21"/>
        <v>0</v>
      </c>
      <c r="P62" s="4">
        <f t="shared" si="21"/>
        <v>0</v>
      </c>
      <c r="Q62" s="4">
        <f t="shared" si="21"/>
        <v>0</v>
      </c>
      <c r="R62" s="4">
        <f t="shared" si="21"/>
        <v>0</v>
      </c>
      <c r="S62" s="4">
        <f t="shared" si="21"/>
        <v>0</v>
      </c>
      <c r="T62" s="4">
        <f t="shared" si="21"/>
        <v>0</v>
      </c>
      <c r="U62" s="4">
        <f t="shared" si="21"/>
        <v>0</v>
      </c>
      <c r="V62" s="4">
        <f t="shared" si="21"/>
        <v>0</v>
      </c>
      <c r="W62" s="4">
        <f>W10</f>
        <v>0</v>
      </c>
      <c r="X62" s="4">
        <f t="shared" si="21"/>
        <v>1</v>
      </c>
      <c r="Y62" s="4">
        <f t="shared" si="21"/>
        <v>0</v>
      </c>
      <c r="Z62" s="4">
        <f t="shared" si="21"/>
        <v>0</v>
      </c>
      <c r="AA62" s="4">
        <f t="shared" si="21"/>
        <v>0</v>
      </c>
      <c r="AB62" s="4">
        <f t="shared" si="21"/>
        <v>0</v>
      </c>
      <c r="AC62" s="4">
        <f t="shared" si="21"/>
        <v>0</v>
      </c>
      <c r="AD62" s="4">
        <f t="shared" si="21"/>
        <v>0</v>
      </c>
      <c r="AE62" s="4">
        <f t="shared" si="21"/>
        <v>0</v>
      </c>
      <c r="AF62" s="4">
        <f t="shared" ref="AF62:AI65" si="22">AF10</f>
        <v>0</v>
      </c>
      <c r="AG62" s="4">
        <f t="shared" si="22"/>
        <v>0</v>
      </c>
      <c r="AH62" s="4">
        <f t="shared" si="22"/>
        <v>0</v>
      </c>
      <c r="AI62" s="4">
        <f t="shared" si="22"/>
        <v>0</v>
      </c>
      <c r="AJ62" s="4">
        <f t="shared" si="21"/>
        <v>0</v>
      </c>
      <c r="AK62" s="4">
        <f t="shared" si="21"/>
        <v>0</v>
      </c>
      <c r="AL62" s="4">
        <f t="shared" si="21"/>
        <v>0</v>
      </c>
      <c r="AM62" s="4">
        <f t="shared" si="21"/>
        <v>0</v>
      </c>
      <c r="AN62" s="4">
        <f t="shared" si="21"/>
        <v>0</v>
      </c>
      <c r="AO62" s="4">
        <f t="shared" si="21"/>
        <v>0</v>
      </c>
      <c r="AP62" s="4">
        <f t="shared" si="21"/>
        <v>0</v>
      </c>
      <c r="AQ62" s="4">
        <f t="shared" si="21"/>
        <v>0</v>
      </c>
      <c r="AR62" s="4">
        <f t="shared" si="21"/>
        <v>0</v>
      </c>
      <c r="AS62" s="4">
        <f t="shared" si="21"/>
        <v>0</v>
      </c>
      <c r="AT62" s="4">
        <f t="shared" si="21"/>
        <v>0</v>
      </c>
      <c r="AU62" s="4">
        <f t="shared" si="21"/>
        <v>0</v>
      </c>
      <c r="AV62" s="4">
        <f t="shared" si="21"/>
        <v>0</v>
      </c>
      <c r="AW62" s="4">
        <f t="shared" si="21"/>
        <v>0</v>
      </c>
      <c r="AX62" s="4">
        <f t="shared" si="21"/>
        <v>0</v>
      </c>
      <c r="AY62" s="4">
        <f t="shared" si="21"/>
        <v>0</v>
      </c>
      <c r="AZ62" s="4">
        <f t="shared" si="21"/>
        <v>0</v>
      </c>
      <c r="BA62" s="4">
        <f t="shared" si="21"/>
        <v>0</v>
      </c>
      <c r="BB62" s="4">
        <f t="shared" si="21"/>
        <v>0</v>
      </c>
      <c r="BC62" s="4">
        <f t="shared" si="21"/>
        <v>0</v>
      </c>
      <c r="BD62" s="4">
        <f t="shared" si="21"/>
        <v>0</v>
      </c>
      <c r="BE62" s="4">
        <f t="shared" si="21"/>
        <v>0</v>
      </c>
      <c r="BF62" s="4">
        <f t="shared" si="21"/>
        <v>0</v>
      </c>
      <c r="BG62" s="4">
        <f t="shared" si="21"/>
        <v>0</v>
      </c>
      <c r="BH62" s="4">
        <f t="shared" si="21"/>
        <v>0</v>
      </c>
      <c r="BI62" s="4">
        <f t="shared" si="21"/>
        <v>0</v>
      </c>
      <c r="BJ62" s="4">
        <f t="shared" si="21"/>
        <v>0</v>
      </c>
      <c r="BK62" s="4">
        <f t="shared" si="21"/>
        <v>0</v>
      </c>
      <c r="BL62" s="4">
        <f t="shared" si="21"/>
        <v>0</v>
      </c>
      <c r="BM62" s="4">
        <f t="shared" si="21"/>
        <v>0</v>
      </c>
      <c r="BN62" s="4">
        <f t="shared" si="21"/>
        <v>0</v>
      </c>
      <c r="BO62" s="4">
        <f t="shared" si="21"/>
        <v>0</v>
      </c>
      <c r="BP62" s="4">
        <f t="shared" si="21"/>
        <v>0</v>
      </c>
      <c r="BQ62" s="4">
        <f t="shared" si="21"/>
        <v>1E-3</v>
      </c>
      <c r="BR62" s="74">
        <f t="shared" ref="BR62:BR65" si="23">BR10</f>
        <v>0</v>
      </c>
    </row>
    <row r="63" spans="1:72">
      <c r="A63" s="163"/>
      <c r="B63" s="4" t="str">
        <f t="shared" si="20"/>
        <v>Бутерброд с маслом</v>
      </c>
      <c r="C63" s="149"/>
      <c r="D63" s="4">
        <f>D11</f>
        <v>0.03</v>
      </c>
      <c r="E63" s="4">
        <f t="shared" si="21"/>
        <v>0</v>
      </c>
      <c r="F63" s="4">
        <f t="shared" si="21"/>
        <v>0</v>
      </c>
      <c r="G63" s="4">
        <f t="shared" si="21"/>
        <v>0</v>
      </c>
      <c r="H63" s="4">
        <f t="shared" si="21"/>
        <v>0</v>
      </c>
      <c r="I63" s="4">
        <f t="shared" si="21"/>
        <v>0</v>
      </c>
      <c r="J63" s="4">
        <f t="shared" si="21"/>
        <v>0</v>
      </c>
      <c r="K63" s="4">
        <f t="shared" si="21"/>
        <v>5.0000000000000001E-3</v>
      </c>
      <c r="L63" s="4">
        <f t="shared" si="21"/>
        <v>0</v>
      </c>
      <c r="M63" s="4">
        <f t="shared" si="21"/>
        <v>0</v>
      </c>
      <c r="N63" s="4">
        <f t="shared" si="21"/>
        <v>0</v>
      </c>
      <c r="O63" s="4">
        <f t="shared" si="21"/>
        <v>0</v>
      </c>
      <c r="P63" s="4">
        <f t="shared" si="21"/>
        <v>0</v>
      </c>
      <c r="Q63" s="4">
        <f t="shared" si="21"/>
        <v>0</v>
      </c>
      <c r="R63" s="4">
        <f t="shared" si="21"/>
        <v>0</v>
      </c>
      <c r="S63" s="4">
        <f t="shared" si="21"/>
        <v>0</v>
      </c>
      <c r="T63" s="4">
        <f t="shared" si="21"/>
        <v>0</v>
      </c>
      <c r="U63" s="4">
        <f t="shared" si="21"/>
        <v>0</v>
      </c>
      <c r="V63" s="4">
        <f t="shared" si="21"/>
        <v>0</v>
      </c>
      <c r="W63" s="4">
        <f>W11</f>
        <v>0</v>
      </c>
      <c r="X63" s="4">
        <f t="shared" si="21"/>
        <v>0</v>
      </c>
      <c r="Y63" s="4">
        <f t="shared" si="21"/>
        <v>0</v>
      </c>
      <c r="Z63" s="4">
        <f t="shared" si="21"/>
        <v>0</v>
      </c>
      <c r="AA63" s="4">
        <f t="shared" si="21"/>
        <v>0</v>
      </c>
      <c r="AB63" s="4">
        <f t="shared" si="21"/>
        <v>0</v>
      </c>
      <c r="AC63" s="4">
        <f t="shared" si="21"/>
        <v>0</v>
      </c>
      <c r="AD63" s="4">
        <f t="shared" si="21"/>
        <v>0</v>
      </c>
      <c r="AE63" s="4">
        <f t="shared" si="21"/>
        <v>0</v>
      </c>
      <c r="AF63" s="4">
        <f t="shared" si="22"/>
        <v>0</v>
      </c>
      <c r="AG63" s="4">
        <f t="shared" si="22"/>
        <v>0</v>
      </c>
      <c r="AH63" s="4">
        <f t="shared" si="22"/>
        <v>0</v>
      </c>
      <c r="AI63" s="4">
        <f t="shared" si="22"/>
        <v>0</v>
      </c>
      <c r="AJ63" s="4">
        <f t="shared" si="21"/>
        <v>0</v>
      </c>
      <c r="AK63" s="4">
        <f t="shared" si="21"/>
        <v>0</v>
      </c>
      <c r="AL63" s="4">
        <f t="shared" si="21"/>
        <v>0</v>
      </c>
      <c r="AM63" s="4">
        <f t="shared" si="21"/>
        <v>0</v>
      </c>
      <c r="AN63" s="4">
        <f t="shared" si="21"/>
        <v>0</v>
      </c>
      <c r="AO63" s="4">
        <f t="shared" si="21"/>
        <v>0</v>
      </c>
      <c r="AP63" s="4">
        <f t="shared" si="21"/>
        <v>0</v>
      </c>
      <c r="AQ63" s="4">
        <f t="shared" si="21"/>
        <v>0</v>
      </c>
      <c r="AR63" s="4">
        <f t="shared" si="21"/>
        <v>0</v>
      </c>
      <c r="AS63" s="4">
        <f t="shared" si="21"/>
        <v>0</v>
      </c>
      <c r="AT63" s="4">
        <f t="shared" si="21"/>
        <v>0</v>
      </c>
      <c r="AU63" s="4">
        <f t="shared" si="21"/>
        <v>0</v>
      </c>
      <c r="AV63" s="4">
        <f t="shared" si="21"/>
        <v>0</v>
      </c>
      <c r="AW63" s="4">
        <f t="shared" si="21"/>
        <v>0</v>
      </c>
      <c r="AX63" s="4">
        <f t="shared" si="21"/>
        <v>0</v>
      </c>
      <c r="AY63" s="4">
        <f t="shared" si="21"/>
        <v>0</v>
      </c>
      <c r="AZ63" s="4">
        <f t="shared" si="21"/>
        <v>0</v>
      </c>
      <c r="BA63" s="4">
        <f t="shared" si="21"/>
        <v>0</v>
      </c>
      <c r="BB63" s="4">
        <f t="shared" si="21"/>
        <v>0</v>
      </c>
      <c r="BC63" s="4">
        <f t="shared" si="21"/>
        <v>0</v>
      </c>
      <c r="BD63" s="4">
        <f t="shared" si="21"/>
        <v>0</v>
      </c>
      <c r="BE63" s="4">
        <f t="shared" si="21"/>
        <v>0</v>
      </c>
      <c r="BF63" s="4">
        <f t="shared" si="21"/>
        <v>0</v>
      </c>
      <c r="BG63" s="4">
        <f t="shared" si="21"/>
        <v>0</v>
      </c>
      <c r="BH63" s="4">
        <f t="shared" si="21"/>
        <v>0</v>
      </c>
      <c r="BI63" s="4">
        <f t="shared" si="21"/>
        <v>0</v>
      </c>
      <c r="BJ63" s="4">
        <f t="shared" si="21"/>
        <v>0</v>
      </c>
      <c r="BK63" s="4">
        <f t="shared" si="21"/>
        <v>0</v>
      </c>
      <c r="BL63" s="4">
        <f t="shared" si="21"/>
        <v>0</v>
      </c>
      <c r="BM63" s="4">
        <f t="shared" si="21"/>
        <v>0</v>
      </c>
      <c r="BN63" s="4">
        <f t="shared" si="21"/>
        <v>0</v>
      </c>
      <c r="BO63" s="4">
        <f t="shared" si="21"/>
        <v>0</v>
      </c>
      <c r="BP63" s="4">
        <f t="shared" si="21"/>
        <v>0</v>
      </c>
      <c r="BQ63" s="4">
        <f t="shared" si="21"/>
        <v>0</v>
      </c>
      <c r="BR63" s="74">
        <f t="shared" si="23"/>
        <v>0</v>
      </c>
    </row>
    <row r="64" spans="1:72">
      <c r="A64" s="163"/>
      <c r="B64" s="4" t="str">
        <f t="shared" si="20"/>
        <v>Кофейный напиток с молоком</v>
      </c>
      <c r="C64" s="149"/>
      <c r="D64" s="4">
        <f>D12</f>
        <v>0</v>
      </c>
      <c r="E64" s="4">
        <f t="shared" si="21"/>
        <v>0</v>
      </c>
      <c r="F64" s="4">
        <f t="shared" si="21"/>
        <v>0.01</v>
      </c>
      <c r="G64" s="4">
        <f t="shared" si="21"/>
        <v>0</v>
      </c>
      <c r="H64" s="4">
        <f t="shared" si="21"/>
        <v>0</v>
      </c>
      <c r="I64" s="4">
        <f t="shared" si="21"/>
        <v>2.3999999999999998E-3</v>
      </c>
      <c r="J64" s="4">
        <f t="shared" si="21"/>
        <v>0.09</v>
      </c>
      <c r="K64" s="4">
        <f t="shared" si="21"/>
        <v>0</v>
      </c>
      <c r="L64" s="4">
        <f t="shared" si="21"/>
        <v>0</v>
      </c>
      <c r="M64" s="4">
        <f t="shared" si="21"/>
        <v>0</v>
      </c>
      <c r="N64" s="4">
        <f t="shared" si="21"/>
        <v>0</v>
      </c>
      <c r="O64" s="4">
        <f t="shared" si="21"/>
        <v>0</v>
      </c>
      <c r="P64" s="4">
        <f t="shared" si="21"/>
        <v>0</v>
      </c>
      <c r="Q64" s="4">
        <f t="shared" si="21"/>
        <v>0</v>
      </c>
      <c r="R64" s="4">
        <f t="shared" si="21"/>
        <v>0</v>
      </c>
      <c r="S64" s="4">
        <f t="shared" si="21"/>
        <v>0</v>
      </c>
      <c r="T64" s="4">
        <f t="shared" si="21"/>
        <v>0</v>
      </c>
      <c r="U64" s="4">
        <f t="shared" si="21"/>
        <v>0</v>
      </c>
      <c r="V64" s="4">
        <f t="shared" si="21"/>
        <v>0</v>
      </c>
      <c r="W64" s="4">
        <f>W12</f>
        <v>0</v>
      </c>
      <c r="X64" s="4">
        <f t="shared" si="21"/>
        <v>0</v>
      </c>
      <c r="Y64" s="4">
        <f t="shared" si="21"/>
        <v>0</v>
      </c>
      <c r="Z64" s="4">
        <f t="shared" si="21"/>
        <v>0</v>
      </c>
      <c r="AA64" s="4">
        <f t="shared" si="21"/>
        <v>0</v>
      </c>
      <c r="AB64" s="4">
        <f t="shared" si="21"/>
        <v>0</v>
      </c>
      <c r="AC64" s="4">
        <f t="shared" si="21"/>
        <v>0</v>
      </c>
      <c r="AD64" s="4">
        <f t="shared" si="21"/>
        <v>0</v>
      </c>
      <c r="AE64" s="4">
        <f t="shared" si="21"/>
        <v>0</v>
      </c>
      <c r="AF64" s="4">
        <f t="shared" si="22"/>
        <v>0</v>
      </c>
      <c r="AG64" s="4">
        <f t="shared" si="22"/>
        <v>0</v>
      </c>
      <c r="AH64" s="4">
        <f t="shared" si="22"/>
        <v>0</v>
      </c>
      <c r="AI64" s="4">
        <f t="shared" si="22"/>
        <v>0</v>
      </c>
      <c r="AJ64" s="4">
        <f t="shared" si="21"/>
        <v>0</v>
      </c>
      <c r="AK64" s="4">
        <f t="shared" si="21"/>
        <v>0</v>
      </c>
      <c r="AL64" s="4">
        <f t="shared" si="21"/>
        <v>0</v>
      </c>
      <c r="AM64" s="4">
        <f t="shared" si="21"/>
        <v>0</v>
      </c>
      <c r="AN64" s="4">
        <f t="shared" si="21"/>
        <v>0</v>
      </c>
      <c r="AO64" s="4">
        <f t="shared" si="21"/>
        <v>0</v>
      </c>
      <c r="AP64" s="4">
        <f t="shared" si="21"/>
        <v>0</v>
      </c>
      <c r="AQ64" s="4">
        <f t="shared" si="21"/>
        <v>0</v>
      </c>
      <c r="AR64" s="4">
        <f t="shared" si="21"/>
        <v>0</v>
      </c>
      <c r="AS64" s="4">
        <f t="shared" si="21"/>
        <v>0</v>
      </c>
      <c r="AT64" s="4">
        <f t="shared" si="21"/>
        <v>0</v>
      </c>
      <c r="AU64" s="4">
        <f t="shared" si="21"/>
        <v>0</v>
      </c>
      <c r="AV64" s="4">
        <f t="shared" si="21"/>
        <v>0</v>
      </c>
      <c r="AW64" s="4">
        <f t="shared" si="21"/>
        <v>0</v>
      </c>
      <c r="AX64" s="4">
        <f t="shared" si="21"/>
        <v>0</v>
      </c>
      <c r="AY64" s="4">
        <f t="shared" si="21"/>
        <v>0</v>
      </c>
      <c r="AZ64" s="4">
        <f t="shared" si="21"/>
        <v>0</v>
      </c>
      <c r="BA64" s="4">
        <f t="shared" si="21"/>
        <v>0</v>
      </c>
      <c r="BB64" s="4">
        <f t="shared" si="21"/>
        <v>0</v>
      </c>
      <c r="BC64" s="4">
        <f t="shared" si="21"/>
        <v>0</v>
      </c>
      <c r="BD64" s="4">
        <f t="shared" si="21"/>
        <v>0</v>
      </c>
      <c r="BE64" s="4">
        <f t="shared" si="21"/>
        <v>0</v>
      </c>
      <c r="BF64" s="4">
        <f t="shared" si="21"/>
        <v>0</v>
      </c>
      <c r="BG64" s="4">
        <f t="shared" si="21"/>
        <v>0</v>
      </c>
      <c r="BH64" s="4">
        <f t="shared" si="21"/>
        <v>0</v>
      </c>
      <c r="BI64" s="4">
        <f t="shared" si="21"/>
        <v>0</v>
      </c>
      <c r="BJ64" s="4">
        <f t="shared" si="21"/>
        <v>0</v>
      </c>
      <c r="BK64" s="4">
        <f t="shared" si="21"/>
        <v>0</v>
      </c>
      <c r="BL64" s="4">
        <f t="shared" si="21"/>
        <v>0</v>
      </c>
      <c r="BM64" s="4">
        <f t="shared" si="21"/>
        <v>0</v>
      </c>
      <c r="BN64" s="4">
        <f t="shared" si="21"/>
        <v>0</v>
      </c>
      <c r="BO64" s="4">
        <f t="shared" si="21"/>
        <v>0</v>
      </c>
      <c r="BP64" s="4">
        <f t="shared" si="21"/>
        <v>0</v>
      </c>
      <c r="BQ64" s="4">
        <f t="shared" si="21"/>
        <v>0</v>
      </c>
      <c r="BR64" s="74">
        <f t="shared" si="23"/>
        <v>0</v>
      </c>
    </row>
    <row r="65" spans="1:72">
      <c r="A65" s="163"/>
      <c r="B65" s="4">
        <f t="shared" si="20"/>
        <v>0</v>
      </c>
      <c r="C65" s="149"/>
      <c r="D65" s="4">
        <f>D13</f>
        <v>0</v>
      </c>
      <c r="E65" s="4">
        <f t="shared" si="21"/>
        <v>0</v>
      </c>
      <c r="F65" s="4">
        <f t="shared" si="21"/>
        <v>0</v>
      </c>
      <c r="G65" s="4">
        <f t="shared" si="21"/>
        <v>0</v>
      </c>
      <c r="H65" s="4">
        <f t="shared" si="21"/>
        <v>0</v>
      </c>
      <c r="I65" s="4">
        <f t="shared" si="21"/>
        <v>0</v>
      </c>
      <c r="J65" s="4">
        <f t="shared" si="21"/>
        <v>0</v>
      </c>
      <c r="K65" s="4">
        <f t="shared" si="21"/>
        <v>0</v>
      </c>
      <c r="L65" s="4">
        <f t="shared" si="21"/>
        <v>0</v>
      </c>
      <c r="M65" s="4">
        <f t="shared" si="21"/>
        <v>0</v>
      </c>
      <c r="N65" s="4">
        <f t="shared" si="21"/>
        <v>0</v>
      </c>
      <c r="O65" s="4">
        <f t="shared" si="21"/>
        <v>0</v>
      </c>
      <c r="P65" s="4">
        <f t="shared" si="21"/>
        <v>0</v>
      </c>
      <c r="Q65" s="4">
        <f t="shared" si="21"/>
        <v>0</v>
      </c>
      <c r="R65" s="4">
        <f t="shared" si="21"/>
        <v>0</v>
      </c>
      <c r="S65" s="4">
        <f t="shared" si="21"/>
        <v>0</v>
      </c>
      <c r="T65" s="4">
        <f t="shared" si="21"/>
        <v>0</v>
      </c>
      <c r="U65" s="4">
        <f t="shared" si="21"/>
        <v>0</v>
      </c>
      <c r="V65" s="4">
        <f t="shared" si="21"/>
        <v>0</v>
      </c>
      <c r="W65" s="4">
        <f>W13</f>
        <v>0</v>
      </c>
      <c r="X65" s="4">
        <f t="shared" si="21"/>
        <v>0</v>
      </c>
      <c r="Y65" s="4">
        <f t="shared" si="21"/>
        <v>0</v>
      </c>
      <c r="Z65" s="4">
        <f t="shared" si="21"/>
        <v>0</v>
      </c>
      <c r="AA65" s="4">
        <f t="shared" si="21"/>
        <v>0</v>
      </c>
      <c r="AB65" s="4">
        <f t="shared" si="21"/>
        <v>0</v>
      </c>
      <c r="AC65" s="4">
        <f t="shared" si="21"/>
        <v>0</v>
      </c>
      <c r="AD65" s="4">
        <f t="shared" si="21"/>
        <v>0</v>
      </c>
      <c r="AE65" s="4">
        <f t="shared" si="21"/>
        <v>0</v>
      </c>
      <c r="AF65" s="4">
        <f t="shared" si="22"/>
        <v>0</v>
      </c>
      <c r="AG65" s="4">
        <f t="shared" si="22"/>
        <v>0</v>
      </c>
      <c r="AH65" s="4">
        <f t="shared" si="22"/>
        <v>0</v>
      </c>
      <c r="AI65" s="4">
        <f t="shared" si="22"/>
        <v>0</v>
      </c>
      <c r="AJ65" s="4">
        <f t="shared" si="21"/>
        <v>0</v>
      </c>
      <c r="AK65" s="4">
        <f t="shared" si="21"/>
        <v>0</v>
      </c>
      <c r="AL65" s="4">
        <f t="shared" si="21"/>
        <v>0</v>
      </c>
      <c r="AM65" s="4">
        <f t="shared" si="21"/>
        <v>0</v>
      </c>
      <c r="AN65" s="4">
        <f t="shared" si="21"/>
        <v>0</v>
      </c>
      <c r="AO65" s="4">
        <f t="shared" si="21"/>
        <v>0</v>
      </c>
      <c r="AP65" s="4">
        <f t="shared" si="21"/>
        <v>0</v>
      </c>
      <c r="AQ65" s="4">
        <f t="shared" si="21"/>
        <v>0</v>
      </c>
      <c r="AR65" s="4">
        <f t="shared" si="21"/>
        <v>0</v>
      </c>
      <c r="AS65" s="4">
        <f t="shared" si="21"/>
        <v>0</v>
      </c>
      <c r="AT65" s="4">
        <f t="shared" si="21"/>
        <v>0</v>
      </c>
      <c r="AU65" s="4">
        <f t="shared" si="21"/>
        <v>0</v>
      </c>
      <c r="AV65" s="4">
        <f t="shared" si="21"/>
        <v>0</v>
      </c>
      <c r="AW65" s="4">
        <f t="shared" si="21"/>
        <v>0</v>
      </c>
      <c r="AX65" s="4">
        <f t="shared" si="21"/>
        <v>0</v>
      </c>
      <c r="AY65" s="4">
        <f t="shared" si="21"/>
        <v>0</v>
      </c>
      <c r="AZ65" s="4">
        <f t="shared" si="21"/>
        <v>0</v>
      </c>
      <c r="BA65" s="4">
        <f t="shared" si="21"/>
        <v>0</v>
      </c>
      <c r="BB65" s="4">
        <f t="shared" si="21"/>
        <v>0</v>
      </c>
      <c r="BC65" s="4">
        <f t="shared" si="21"/>
        <v>0</v>
      </c>
      <c r="BD65" s="4">
        <f t="shared" si="21"/>
        <v>0</v>
      </c>
      <c r="BE65" s="4">
        <f t="shared" si="21"/>
        <v>0</v>
      </c>
      <c r="BF65" s="4">
        <f t="shared" si="21"/>
        <v>0</v>
      </c>
      <c r="BG65" s="4">
        <f t="shared" si="21"/>
        <v>0</v>
      </c>
      <c r="BH65" s="4">
        <f t="shared" si="21"/>
        <v>0</v>
      </c>
      <c r="BI65" s="4">
        <f t="shared" si="21"/>
        <v>0</v>
      </c>
      <c r="BJ65" s="4">
        <f t="shared" si="21"/>
        <v>0</v>
      </c>
      <c r="BK65" s="4">
        <f t="shared" si="21"/>
        <v>0</v>
      </c>
      <c r="BL65" s="4">
        <f t="shared" si="21"/>
        <v>0</v>
      </c>
      <c r="BM65" s="4">
        <f t="shared" si="21"/>
        <v>0</v>
      </c>
      <c r="BN65" s="4">
        <f t="shared" si="21"/>
        <v>0</v>
      </c>
      <c r="BO65" s="4">
        <f t="shared" si="21"/>
        <v>0</v>
      </c>
      <c r="BP65" s="4">
        <f t="shared" si="21"/>
        <v>0</v>
      </c>
      <c r="BQ65" s="4">
        <f t="shared" si="21"/>
        <v>0</v>
      </c>
      <c r="BR65" s="74">
        <f t="shared" si="23"/>
        <v>0</v>
      </c>
    </row>
    <row r="66" spans="1:72">
      <c r="A66" s="163"/>
      <c r="B66" s="4">
        <f t="shared" si="20"/>
        <v>0</v>
      </c>
      <c r="C66" s="150"/>
      <c r="D66" s="4">
        <f>D14</f>
        <v>0</v>
      </c>
      <c r="E66" s="4">
        <f t="shared" si="21"/>
        <v>0</v>
      </c>
      <c r="F66" s="4">
        <f t="shared" si="21"/>
        <v>0</v>
      </c>
      <c r="G66" s="4">
        <f t="shared" si="21"/>
        <v>0</v>
      </c>
      <c r="H66" s="4">
        <f t="shared" si="21"/>
        <v>0</v>
      </c>
      <c r="I66" s="4">
        <f t="shared" si="21"/>
        <v>0</v>
      </c>
      <c r="J66" s="4">
        <f t="shared" si="21"/>
        <v>0</v>
      </c>
      <c r="K66" s="4">
        <f t="shared" si="21"/>
        <v>0</v>
      </c>
      <c r="L66" s="4">
        <f t="shared" si="21"/>
        <v>0</v>
      </c>
      <c r="M66" s="4">
        <f t="shared" si="21"/>
        <v>0</v>
      </c>
      <c r="N66" s="4">
        <f t="shared" si="21"/>
        <v>0</v>
      </c>
      <c r="O66" s="4">
        <f t="shared" si="21"/>
        <v>0</v>
      </c>
      <c r="P66" s="4">
        <f t="shared" ref="P66:BQ66" si="24">P14</f>
        <v>0</v>
      </c>
      <c r="Q66" s="4">
        <f t="shared" si="24"/>
        <v>0</v>
      </c>
      <c r="R66" s="4">
        <f t="shared" si="24"/>
        <v>0</v>
      </c>
      <c r="S66" s="4">
        <f t="shared" si="24"/>
        <v>0</v>
      </c>
      <c r="T66" s="4">
        <f t="shared" si="24"/>
        <v>0</v>
      </c>
      <c r="U66" s="4">
        <f t="shared" si="24"/>
        <v>0</v>
      </c>
      <c r="V66" s="4">
        <f t="shared" si="24"/>
        <v>0</v>
      </c>
      <c r="W66" s="4">
        <f>W14</f>
        <v>0</v>
      </c>
      <c r="X66" s="4">
        <f t="shared" si="24"/>
        <v>0</v>
      </c>
      <c r="Y66" s="4">
        <f t="shared" si="24"/>
        <v>0</v>
      </c>
      <c r="Z66" s="4">
        <f t="shared" si="24"/>
        <v>0</v>
      </c>
      <c r="AA66" s="4">
        <f t="shared" si="24"/>
        <v>0</v>
      </c>
      <c r="AB66" s="4">
        <f t="shared" si="24"/>
        <v>0</v>
      </c>
      <c r="AC66" s="4">
        <f t="shared" si="24"/>
        <v>0</v>
      </c>
      <c r="AD66" s="4">
        <f t="shared" si="24"/>
        <v>0</v>
      </c>
      <c r="AE66" s="4">
        <f t="shared" si="24"/>
        <v>0</v>
      </c>
      <c r="AF66" s="4">
        <f t="shared" ref="AF66:AI66" si="25">AF14</f>
        <v>0</v>
      </c>
      <c r="AG66" s="4">
        <f t="shared" si="25"/>
        <v>0</v>
      </c>
      <c r="AH66" s="4">
        <f t="shared" si="25"/>
        <v>0</v>
      </c>
      <c r="AI66" s="4">
        <f t="shared" si="25"/>
        <v>0</v>
      </c>
      <c r="AJ66" s="4">
        <f t="shared" si="24"/>
        <v>0</v>
      </c>
      <c r="AK66" s="4">
        <f t="shared" si="24"/>
        <v>0</v>
      </c>
      <c r="AL66" s="4">
        <f t="shared" si="24"/>
        <v>0</v>
      </c>
      <c r="AM66" s="4">
        <f t="shared" si="24"/>
        <v>0</v>
      </c>
      <c r="AN66" s="4">
        <f t="shared" si="24"/>
        <v>0</v>
      </c>
      <c r="AO66" s="4">
        <f t="shared" si="24"/>
        <v>0</v>
      </c>
      <c r="AP66" s="4">
        <f t="shared" si="24"/>
        <v>0</v>
      </c>
      <c r="AQ66" s="4">
        <f t="shared" si="24"/>
        <v>0</v>
      </c>
      <c r="AR66" s="4">
        <f t="shared" si="24"/>
        <v>0</v>
      </c>
      <c r="AS66" s="4">
        <f t="shared" si="24"/>
        <v>0</v>
      </c>
      <c r="AT66" s="4">
        <f t="shared" si="24"/>
        <v>0</v>
      </c>
      <c r="AU66" s="4">
        <f t="shared" si="24"/>
        <v>0</v>
      </c>
      <c r="AV66" s="4">
        <f t="shared" si="24"/>
        <v>0</v>
      </c>
      <c r="AW66" s="4">
        <f t="shared" si="24"/>
        <v>0</v>
      </c>
      <c r="AX66" s="4">
        <f t="shared" si="24"/>
        <v>0</v>
      </c>
      <c r="AY66" s="4">
        <f t="shared" si="24"/>
        <v>0</v>
      </c>
      <c r="AZ66" s="4">
        <f t="shared" si="24"/>
        <v>0</v>
      </c>
      <c r="BA66" s="4">
        <f t="shared" si="24"/>
        <v>0</v>
      </c>
      <c r="BB66" s="4">
        <f t="shared" si="24"/>
        <v>0</v>
      </c>
      <c r="BC66" s="4">
        <f t="shared" si="24"/>
        <v>0</v>
      </c>
      <c r="BD66" s="4">
        <f t="shared" si="24"/>
        <v>0</v>
      </c>
      <c r="BE66" s="4">
        <f t="shared" si="24"/>
        <v>0</v>
      </c>
      <c r="BF66" s="4">
        <f t="shared" si="24"/>
        <v>0</v>
      </c>
      <c r="BG66" s="4">
        <f t="shared" si="24"/>
        <v>0</v>
      </c>
      <c r="BH66" s="4">
        <f t="shared" si="24"/>
        <v>0</v>
      </c>
      <c r="BI66" s="4">
        <f t="shared" si="24"/>
        <v>0</v>
      </c>
      <c r="BJ66" s="4">
        <f t="shared" si="24"/>
        <v>0</v>
      </c>
      <c r="BK66" s="4">
        <f t="shared" si="24"/>
        <v>0</v>
      </c>
      <c r="BL66" s="4">
        <f t="shared" si="24"/>
        <v>0</v>
      </c>
      <c r="BM66" s="4">
        <f t="shared" si="24"/>
        <v>0</v>
      </c>
      <c r="BN66" s="4">
        <f t="shared" si="24"/>
        <v>0</v>
      </c>
      <c r="BO66" s="4">
        <f t="shared" si="24"/>
        <v>0</v>
      </c>
      <c r="BP66" s="4">
        <f t="shared" si="24"/>
        <v>0</v>
      </c>
      <c r="BQ66" s="4">
        <f t="shared" si="24"/>
        <v>0</v>
      </c>
      <c r="BR66" s="74">
        <f t="shared" ref="BR66" si="26">BR14</f>
        <v>0</v>
      </c>
    </row>
    <row r="67" spans="1:72" ht="17.399999999999999">
      <c r="B67" s="20" t="s">
        <v>22</v>
      </c>
      <c r="C67" s="21"/>
      <c r="D67" s="22">
        <f>SUM(D62:D66)</f>
        <v>0.03</v>
      </c>
      <c r="E67" s="22">
        <f t="shared" ref="E67:BQ67" si="27">SUM(E62:E66)</f>
        <v>0</v>
      </c>
      <c r="F67" s="22">
        <f t="shared" si="27"/>
        <v>0.01</v>
      </c>
      <c r="G67" s="22">
        <f t="shared" si="27"/>
        <v>0</v>
      </c>
      <c r="H67" s="22">
        <f t="shared" si="27"/>
        <v>0</v>
      </c>
      <c r="I67" s="22">
        <f t="shared" si="27"/>
        <v>2.3999999999999998E-3</v>
      </c>
      <c r="J67" s="22">
        <f t="shared" si="27"/>
        <v>0.128</v>
      </c>
      <c r="K67" s="22">
        <f t="shared" si="27"/>
        <v>7.0000000000000001E-3</v>
      </c>
      <c r="L67" s="22">
        <f t="shared" si="27"/>
        <v>0</v>
      </c>
      <c r="M67" s="22">
        <f t="shared" si="27"/>
        <v>0</v>
      </c>
      <c r="N67" s="22">
        <f t="shared" si="27"/>
        <v>0</v>
      </c>
      <c r="O67" s="22">
        <f t="shared" si="27"/>
        <v>0</v>
      </c>
      <c r="P67" s="22">
        <f t="shared" si="27"/>
        <v>0</v>
      </c>
      <c r="Q67" s="22">
        <f t="shared" si="27"/>
        <v>0</v>
      </c>
      <c r="R67" s="22">
        <f t="shared" si="27"/>
        <v>0</v>
      </c>
      <c r="S67" s="22">
        <f t="shared" si="27"/>
        <v>0</v>
      </c>
      <c r="T67" s="22">
        <f t="shared" si="27"/>
        <v>0</v>
      </c>
      <c r="U67" s="22">
        <f t="shared" si="27"/>
        <v>0</v>
      </c>
      <c r="V67" s="22">
        <f t="shared" si="27"/>
        <v>0</v>
      </c>
      <c r="W67" s="22">
        <f>SUM(W62:W66)</f>
        <v>0</v>
      </c>
      <c r="X67" s="22">
        <f>SUM(X62:X66)</f>
        <v>1</v>
      </c>
      <c r="Y67" s="22">
        <f t="shared" si="27"/>
        <v>0</v>
      </c>
      <c r="Z67" s="22">
        <f t="shared" si="27"/>
        <v>0</v>
      </c>
      <c r="AA67" s="22">
        <f t="shared" si="27"/>
        <v>0</v>
      </c>
      <c r="AB67" s="22">
        <f t="shared" si="27"/>
        <v>0</v>
      </c>
      <c r="AC67" s="22">
        <f t="shared" si="27"/>
        <v>0</v>
      </c>
      <c r="AD67" s="22">
        <f t="shared" si="27"/>
        <v>0</v>
      </c>
      <c r="AE67" s="22">
        <f t="shared" si="27"/>
        <v>0</v>
      </c>
      <c r="AF67" s="22">
        <f t="shared" ref="AF67:AI67" si="28">SUM(AF62:AF66)</f>
        <v>0</v>
      </c>
      <c r="AG67" s="22">
        <f t="shared" si="28"/>
        <v>0</v>
      </c>
      <c r="AH67" s="22">
        <f t="shared" si="28"/>
        <v>0</v>
      </c>
      <c r="AI67" s="22">
        <f t="shared" si="28"/>
        <v>0</v>
      </c>
      <c r="AJ67" s="22">
        <f t="shared" si="27"/>
        <v>0</v>
      </c>
      <c r="AK67" s="22">
        <f t="shared" si="27"/>
        <v>0</v>
      </c>
      <c r="AL67" s="22">
        <f t="shared" si="27"/>
        <v>0</v>
      </c>
      <c r="AM67" s="22">
        <f t="shared" si="27"/>
        <v>0</v>
      </c>
      <c r="AN67" s="22">
        <f t="shared" si="27"/>
        <v>0</v>
      </c>
      <c r="AO67" s="22">
        <f t="shared" si="27"/>
        <v>0</v>
      </c>
      <c r="AP67" s="22">
        <f t="shared" si="27"/>
        <v>0</v>
      </c>
      <c r="AQ67" s="22">
        <f t="shared" si="27"/>
        <v>0</v>
      </c>
      <c r="AR67" s="22">
        <f t="shared" si="27"/>
        <v>0</v>
      </c>
      <c r="AS67" s="22">
        <f t="shared" si="27"/>
        <v>0</v>
      </c>
      <c r="AT67" s="22">
        <f t="shared" si="27"/>
        <v>0</v>
      </c>
      <c r="AU67" s="22">
        <f t="shared" si="27"/>
        <v>0</v>
      </c>
      <c r="AV67" s="22">
        <f t="shared" si="27"/>
        <v>0</v>
      </c>
      <c r="AW67" s="22">
        <f t="shared" si="27"/>
        <v>0</v>
      </c>
      <c r="AX67" s="22">
        <f t="shared" si="27"/>
        <v>0</v>
      </c>
      <c r="AY67" s="22">
        <f t="shared" si="27"/>
        <v>0</v>
      </c>
      <c r="AZ67" s="22">
        <f t="shared" si="27"/>
        <v>0</v>
      </c>
      <c r="BA67" s="22">
        <f t="shared" si="27"/>
        <v>0</v>
      </c>
      <c r="BB67" s="22">
        <f t="shared" si="27"/>
        <v>0</v>
      </c>
      <c r="BC67" s="22">
        <f t="shared" si="27"/>
        <v>0</v>
      </c>
      <c r="BD67" s="22">
        <f t="shared" si="27"/>
        <v>0</v>
      </c>
      <c r="BE67" s="22">
        <f t="shared" si="27"/>
        <v>0</v>
      </c>
      <c r="BF67" s="22">
        <f t="shared" si="27"/>
        <v>0</v>
      </c>
      <c r="BG67" s="22">
        <f t="shared" si="27"/>
        <v>0</v>
      </c>
      <c r="BH67" s="22">
        <f t="shared" si="27"/>
        <v>0</v>
      </c>
      <c r="BI67" s="22">
        <f t="shared" si="27"/>
        <v>0</v>
      </c>
      <c r="BJ67" s="22">
        <f t="shared" si="27"/>
        <v>0</v>
      </c>
      <c r="BK67" s="22">
        <f t="shared" si="27"/>
        <v>0</v>
      </c>
      <c r="BL67" s="22">
        <f t="shared" si="27"/>
        <v>0</v>
      </c>
      <c r="BM67" s="22">
        <f t="shared" si="27"/>
        <v>0</v>
      </c>
      <c r="BN67" s="22">
        <f t="shared" si="27"/>
        <v>0</v>
      </c>
      <c r="BO67" s="22">
        <f t="shared" si="27"/>
        <v>0</v>
      </c>
      <c r="BP67" s="22">
        <f t="shared" si="27"/>
        <v>0</v>
      </c>
      <c r="BQ67" s="22">
        <f t="shared" si="27"/>
        <v>1E-3</v>
      </c>
      <c r="BR67" s="77">
        <f t="shared" ref="BR67" si="29">SUM(BR62:BR66)</f>
        <v>0</v>
      </c>
    </row>
    <row r="68" spans="1:72" ht="17.399999999999999">
      <c r="B68" s="20" t="s">
        <v>23</v>
      </c>
      <c r="C68" s="21"/>
      <c r="D68" s="23">
        <f t="shared" ref="D68:V68" si="30">PRODUCT(D67,$E$7)</f>
        <v>0.03</v>
      </c>
      <c r="E68" s="23">
        <f t="shared" si="30"/>
        <v>0</v>
      </c>
      <c r="F68" s="23">
        <f t="shared" si="30"/>
        <v>0.01</v>
      </c>
      <c r="G68" s="23">
        <f t="shared" si="30"/>
        <v>0</v>
      </c>
      <c r="H68" s="23">
        <f t="shared" si="30"/>
        <v>0</v>
      </c>
      <c r="I68" s="23">
        <f t="shared" si="30"/>
        <v>2.3999999999999998E-3</v>
      </c>
      <c r="J68" s="23">
        <f t="shared" si="30"/>
        <v>0.128</v>
      </c>
      <c r="K68" s="23">
        <f t="shared" si="30"/>
        <v>7.0000000000000001E-3</v>
      </c>
      <c r="L68" s="23">
        <f t="shared" si="30"/>
        <v>0</v>
      </c>
      <c r="M68" s="23">
        <f t="shared" si="30"/>
        <v>0</v>
      </c>
      <c r="N68" s="23">
        <f t="shared" si="30"/>
        <v>0</v>
      </c>
      <c r="O68" s="23">
        <f t="shared" si="30"/>
        <v>0</v>
      </c>
      <c r="P68" s="23">
        <f t="shared" si="30"/>
        <v>0</v>
      </c>
      <c r="Q68" s="23">
        <f t="shared" si="30"/>
        <v>0</v>
      </c>
      <c r="R68" s="23">
        <f t="shared" si="30"/>
        <v>0</v>
      </c>
      <c r="S68" s="23">
        <f t="shared" si="30"/>
        <v>0</v>
      </c>
      <c r="T68" s="23">
        <f t="shared" si="30"/>
        <v>0</v>
      </c>
      <c r="U68" s="23">
        <f t="shared" si="30"/>
        <v>0</v>
      </c>
      <c r="V68" s="23">
        <f t="shared" si="30"/>
        <v>0</v>
      </c>
      <c r="W68" s="23">
        <f>PRODUCT(W67,$E$7)</f>
        <v>0</v>
      </c>
      <c r="X68" s="23">
        <f>PRODUCT(X67,$E$7)</f>
        <v>1</v>
      </c>
      <c r="Y68" s="23">
        <f t="shared" ref="Y68:BQ68" si="31">PRODUCT(Y67,$E$7)</f>
        <v>0</v>
      </c>
      <c r="Z68" s="23">
        <f t="shared" si="31"/>
        <v>0</v>
      </c>
      <c r="AA68" s="23">
        <f t="shared" si="31"/>
        <v>0</v>
      </c>
      <c r="AB68" s="23">
        <f t="shared" si="31"/>
        <v>0</v>
      </c>
      <c r="AC68" s="23">
        <f t="shared" si="31"/>
        <v>0</v>
      </c>
      <c r="AD68" s="23">
        <f t="shared" si="31"/>
        <v>0</v>
      </c>
      <c r="AE68" s="23">
        <f t="shared" si="31"/>
        <v>0</v>
      </c>
      <c r="AF68" s="23">
        <f t="shared" ref="AF68:AI68" si="32">PRODUCT(AF67,$E$7)</f>
        <v>0</v>
      </c>
      <c r="AG68" s="23">
        <f t="shared" si="32"/>
        <v>0</v>
      </c>
      <c r="AH68" s="23">
        <f t="shared" si="32"/>
        <v>0</v>
      </c>
      <c r="AI68" s="23">
        <f t="shared" si="32"/>
        <v>0</v>
      </c>
      <c r="AJ68" s="23">
        <f t="shared" si="31"/>
        <v>0</v>
      </c>
      <c r="AK68" s="23">
        <f t="shared" si="31"/>
        <v>0</v>
      </c>
      <c r="AL68" s="23">
        <f t="shared" si="31"/>
        <v>0</v>
      </c>
      <c r="AM68" s="23">
        <f t="shared" si="31"/>
        <v>0</v>
      </c>
      <c r="AN68" s="23">
        <f t="shared" si="31"/>
        <v>0</v>
      </c>
      <c r="AO68" s="23">
        <f t="shared" si="31"/>
        <v>0</v>
      </c>
      <c r="AP68" s="23">
        <f t="shared" si="31"/>
        <v>0</v>
      </c>
      <c r="AQ68" s="23">
        <f t="shared" si="31"/>
        <v>0</v>
      </c>
      <c r="AR68" s="23">
        <f t="shared" si="31"/>
        <v>0</v>
      </c>
      <c r="AS68" s="23">
        <f t="shared" si="31"/>
        <v>0</v>
      </c>
      <c r="AT68" s="23">
        <f t="shared" si="31"/>
        <v>0</v>
      </c>
      <c r="AU68" s="23">
        <f t="shared" si="31"/>
        <v>0</v>
      </c>
      <c r="AV68" s="23">
        <f t="shared" si="31"/>
        <v>0</v>
      </c>
      <c r="AW68" s="23">
        <f t="shared" si="31"/>
        <v>0</v>
      </c>
      <c r="AX68" s="23">
        <f t="shared" si="31"/>
        <v>0</v>
      </c>
      <c r="AY68" s="23">
        <f t="shared" si="31"/>
        <v>0</v>
      </c>
      <c r="AZ68" s="23">
        <f t="shared" si="31"/>
        <v>0</v>
      </c>
      <c r="BA68" s="23">
        <f t="shared" si="31"/>
        <v>0</v>
      </c>
      <c r="BB68" s="23">
        <f t="shared" si="31"/>
        <v>0</v>
      </c>
      <c r="BC68" s="23">
        <f t="shared" si="31"/>
        <v>0</v>
      </c>
      <c r="BD68" s="23">
        <f t="shared" si="31"/>
        <v>0</v>
      </c>
      <c r="BE68" s="23">
        <f t="shared" si="31"/>
        <v>0</v>
      </c>
      <c r="BF68" s="23">
        <f t="shared" si="31"/>
        <v>0</v>
      </c>
      <c r="BG68" s="23">
        <f t="shared" si="31"/>
        <v>0</v>
      </c>
      <c r="BH68" s="23">
        <f t="shared" si="31"/>
        <v>0</v>
      </c>
      <c r="BI68" s="23">
        <f t="shared" si="31"/>
        <v>0</v>
      </c>
      <c r="BJ68" s="23">
        <f t="shared" si="31"/>
        <v>0</v>
      </c>
      <c r="BK68" s="23">
        <f t="shared" si="31"/>
        <v>0</v>
      </c>
      <c r="BL68" s="23">
        <f t="shared" si="31"/>
        <v>0</v>
      </c>
      <c r="BM68" s="23">
        <f t="shared" si="31"/>
        <v>0</v>
      </c>
      <c r="BN68" s="23">
        <f t="shared" si="31"/>
        <v>0</v>
      </c>
      <c r="BO68" s="23">
        <f t="shared" si="31"/>
        <v>0</v>
      </c>
      <c r="BP68" s="23">
        <f t="shared" si="31"/>
        <v>0</v>
      </c>
      <c r="BQ68" s="23">
        <f t="shared" si="31"/>
        <v>1E-3</v>
      </c>
      <c r="BR68" s="78">
        <f t="shared" ref="BR68" si="33">PRODUCT(BR67,$E$7)</f>
        <v>0</v>
      </c>
    </row>
    <row r="70" spans="1:72" ht="17.399999999999999">
      <c r="A70" s="24"/>
      <c r="B70" s="25" t="s">
        <v>24</v>
      </c>
      <c r="C70" s="26" t="s">
        <v>25</v>
      </c>
      <c r="D70" s="27">
        <f>D53</f>
        <v>90.9</v>
      </c>
      <c r="E70" s="27">
        <f t="shared" ref="E70:BQ70" si="34">E53</f>
        <v>96</v>
      </c>
      <c r="F70" s="27">
        <f t="shared" si="34"/>
        <v>91</v>
      </c>
      <c r="G70" s="27">
        <f t="shared" si="34"/>
        <v>816</v>
      </c>
      <c r="H70" s="27">
        <f t="shared" si="34"/>
        <v>1680</v>
      </c>
      <c r="I70" s="27">
        <f t="shared" si="34"/>
        <v>1050</v>
      </c>
      <c r="J70" s="27">
        <f t="shared" si="34"/>
        <v>90.57</v>
      </c>
      <c r="K70" s="27">
        <f t="shared" si="34"/>
        <v>1166.67</v>
      </c>
      <c r="L70" s="27">
        <f t="shared" si="34"/>
        <v>255.2</v>
      </c>
      <c r="M70" s="27">
        <f t="shared" si="34"/>
        <v>833</v>
      </c>
      <c r="N70" s="27">
        <f t="shared" si="34"/>
        <v>126.38</v>
      </c>
      <c r="O70" s="27">
        <f t="shared" si="34"/>
        <v>387.53</v>
      </c>
      <c r="P70" s="27">
        <f t="shared" si="34"/>
        <v>663.16</v>
      </c>
      <c r="Q70" s="27">
        <f t="shared" si="34"/>
        <v>526.66999999999996</v>
      </c>
      <c r="R70" s="27">
        <f t="shared" si="34"/>
        <v>1295</v>
      </c>
      <c r="S70" s="27">
        <f t="shared" si="34"/>
        <v>0</v>
      </c>
      <c r="T70" s="27">
        <f t="shared" si="34"/>
        <v>0</v>
      </c>
      <c r="U70" s="27">
        <f t="shared" si="34"/>
        <v>1012</v>
      </c>
      <c r="V70" s="27">
        <f t="shared" si="34"/>
        <v>470.67</v>
      </c>
      <c r="W70" s="27">
        <f>W53</f>
        <v>348</v>
      </c>
      <c r="X70" s="27">
        <f t="shared" si="34"/>
        <v>9.4</v>
      </c>
      <c r="Y70" s="27">
        <f t="shared" si="34"/>
        <v>266.5</v>
      </c>
      <c r="Z70" s="27">
        <f t="shared" si="34"/>
        <v>367</v>
      </c>
      <c r="AA70" s="27">
        <f t="shared" si="34"/>
        <v>524</v>
      </c>
      <c r="AB70" s="27">
        <f t="shared" si="34"/>
        <v>330</v>
      </c>
      <c r="AC70" s="27">
        <f t="shared" si="34"/>
        <v>299</v>
      </c>
      <c r="AD70" s="27">
        <f t="shared" si="34"/>
        <v>148</v>
      </c>
      <c r="AE70" s="27">
        <f t="shared" si="34"/>
        <v>842</v>
      </c>
      <c r="AF70" s="27"/>
      <c r="AG70" s="27"/>
      <c r="AH70" s="27">
        <f t="shared" si="34"/>
        <v>359</v>
      </c>
      <c r="AI70" s="27"/>
      <c r="AJ70" s="27">
        <f t="shared" si="34"/>
        <v>309.10000000000002</v>
      </c>
      <c r="AK70" s="27">
        <f t="shared" si="34"/>
        <v>94</v>
      </c>
      <c r="AL70" s="27">
        <f t="shared" si="34"/>
        <v>73</v>
      </c>
      <c r="AM70" s="27">
        <f t="shared" si="34"/>
        <v>51.6</v>
      </c>
      <c r="AN70" s="27">
        <f t="shared" si="34"/>
        <v>250</v>
      </c>
      <c r="AO70" s="27">
        <f t="shared" si="34"/>
        <v>272</v>
      </c>
      <c r="AP70" s="27">
        <f t="shared" si="34"/>
        <v>0</v>
      </c>
      <c r="AQ70" s="27">
        <f t="shared" si="34"/>
        <v>425</v>
      </c>
      <c r="AR70" s="27">
        <f t="shared" si="34"/>
        <v>800</v>
      </c>
      <c r="AS70" s="27">
        <f t="shared" si="34"/>
        <v>294.25</v>
      </c>
      <c r="AT70" s="27">
        <f t="shared" si="34"/>
        <v>95</v>
      </c>
      <c r="AU70" s="27">
        <f t="shared" si="34"/>
        <v>87.33</v>
      </c>
      <c r="AV70" s="27">
        <f t="shared" si="34"/>
        <v>73.33</v>
      </c>
      <c r="AW70" s="27">
        <f t="shared" si="34"/>
        <v>80</v>
      </c>
      <c r="AX70" s="27">
        <f t="shared" si="34"/>
        <v>89.29</v>
      </c>
      <c r="AY70" s="27">
        <f t="shared" si="34"/>
        <v>63.75</v>
      </c>
      <c r="AZ70" s="27">
        <f t="shared" si="34"/>
        <v>104.62</v>
      </c>
      <c r="BA70" s="27">
        <f t="shared" si="34"/>
        <v>81.33</v>
      </c>
      <c r="BB70" s="27">
        <f t="shared" si="34"/>
        <v>71.67</v>
      </c>
      <c r="BC70" s="27">
        <f t="shared" si="34"/>
        <v>152.66999999999999</v>
      </c>
      <c r="BD70" s="27">
        <f t="shared" si="34"/>
        <v>378</v>
      </c>
      <c r="BE70" s="27">
        <f t="shared" si="34"/>
        <v>574</v>
      </c>
      <c r="BF70" s="27">
        <f t="shared" si="34"/>
        <v>696</v>
      </c>
      <c r="BG70" s="27">
        <f t="shared" si="34"/>
        <v>324</v>
      </c>
      <c r="BH70" s="27">
        <f t="shared" si="34"/>
        <v>604</v>
      </c>
      <c r="BI70" s="27">
        <f t="shared" si="34"/>
        <v>0</v>
      </c>
      <c r="BJ70" s="27">
        <f t="shared" si="34"/>
        <v>38</v>
      </c>
      <c r="BK70" s="27">
        <f t="shared" si="34"/>
        <v>38</v>
      </c>
      <c r="BL70" s="27">
        <f t="shared" si="34"/>
        <v>33</v>
      </c>
      <c r="BM70" s="27">
        <f t="shared" si="34"/>
        <v>43</v>
      </c>
      <c r="BN70" s="27">
        <f t="shared" si="34"/>
        <v>43</v>
      </c>
      <c r="BO70" s="27">
        <f t="shared" si="34"/>
        <v>306.32</v>
      </c>
      <c r="BP70" s="27">
        <f t="shared" si="34"/>
        <v>190</v>
      </c>
      <c r="BQ70" s="27">
        <f t="shared" si="34"/>
        <v>26</v>
      </c>
      <c r="BR70" s="77">
        <f t="shared" ref="BR70" si="35">BR53</f>
        <v>0</v>
      </c>
    </row>
    <row r="71" spans="1:72" ht="17.399999999999999">
      <c r="B71" s="20" t="s">
        <v>26</v>
      </c>
      <c r="C71" s="21" t="s">
        <v>25</v>
      </c>
      <c r="D71" s="22">
        <f>D70/1000</f>
        <v>9.0900000000000009E-2</v>
      </c>
      <c r="E71" s="22">
        <f t="shared" ref="E71:BQ71" si="36">E70/1000</f>
        <v>9.6000000000000002E-2</v>
      </c>
      <c r="F71" s="22">
        <f t="shared" si="36"/>
        <v>9.0999999999999998E-2</v>
      </c>
      <c r="G71" s="22">
        <f t="shared" si="36"/>
        <v>0.81599999999999995</v>
      </c>
      <c r="H71" s="22">
        <f t="shared" si="36"/>
        <v>1.68</v>
      </c>
      <c r="I71" s="22">
        <f t="shared" si="36"/>
        <v>1.05</v>
      </c>
      <c r="J71" s="22">
        <f t="shared" si="36"/>
        <v>9.0569999999999998E-2</v>
      </c>
      <c r="K71" s="22">
        <f t="shared" si="36"/>
        <v>1.1666700000000001</v>
      </c>
      <c r="L71" s="22">
        <f t="shared" si="36"/>
        <v>0.25519999999999998</v>
      </c>
      <c r="M71" s="22">
        <f t="shared" si="36"/>
        <v>0.83299999999999996</v>
      </c>
      <c r="N71" s="22">
        <f t="shared" si="36"/>
        <v>0.12637999999999999</v>
      </c>
      <c r="O71" s="22">
        <f t="shared" si="36"/>
        <v>0.38752999999999999</v>
      </c>
      <c r="P71" s="22">
        <f t="shared" si="36"/>
        <v>0.66315999999999997</v>
      </c>
      <c r="Q71" s="22">
        <f t="shared" si="36"/>
        <v>0.52666999999999997</v>
      </c>
      <c r="R71" s="22">
        <f t="shared" si="36"/>
        <v>1.2949999999999999</v>
      </c>
      <c r="S71" s="22">
        <f t="shared" si="36"/>
        <v>0</v>
      </c>
      <c r="T71" s="22">
        <f t="shared" si="36"/>
        <v>0</v>
      </c>
      <c r="U71" s="22">
        <f t="shared" si="36"/>
        <v>1.012</v>
      </c>
      <c r="V71" s="22">
        <f t="shared" si="36"/>
        <v>0.47067000000000003</v>
      </c>
      <c r="W71" s="22">
        <f>W70/1000</f>
        <v>0.34799999999999998</v>
      </c>
      <c r="X71" s="22">
        <f t="shared" si="36"/>
        <v>9.4000000000000004E-3</v>
      </c>
      <c r="Y71" s="22">
        <f t="shared" si="36"/>
        <v>0.26650000000000001</v>
      </c>
      <c r="Z71" s="22">
        <f t="shared" si="36"/>
        <v>0.36699999999999999</v>
      </c>
      <c r="AA71" s="22">
        <f t="shared" si="36"/>
        <v>0.52400000000000002</v>
      </c>
      <c r="AB71" s="22">
        <f t="shared" si="36"/>
        <v>0.33</v>
      </c>
      <c r="AC71" s="22">
        <f t="shared" si="36"/>
        <v>0.29899999999999999</v>
      </c>
      <c r="AD71" s="22">
        <f t="shared" si="36"/>
        <v>0.14799999999999999</v>
      </c>
      <c r="AE71" s="22">
        <f t="shared" si="36"/>
        <v>0.84199999999999997</v>
      </c>
      <c r="AF71" s="22">
        <f t="shared" ref="AF71:AI71" si="37">AF70/1000</f>
        <v>0</v>
      </c>
      <c r="AG71" s="22">
        <f t="shared" si="37"/>
        <v>0</v>
      </c>
      <c r="AH71" s="22">
        <f t="shared" si="37"/>
        <v>0.35899999999999999</v>
      </c>
      <c r="AI71" s="22">
        <f t="shared" si="37"/>
        <v>0</v>
      </c>
      <c r="AJ71" s="22">
        <f t="shared" si="36"/>
        <v>0.30910000000000004</v>
      </c>
      <c r="AK71" s="22">
        <f t="shared" si="36"/>
        <v>9.4E-2</v>
      </c>
      <c r="AL71" s="22">
        <f t="shared" si="36"/>
        <v>7.2999999999999995E-2</v>
      </c>
      <c r="AM71" s="22">
        <f t="shared" si="36"/>
        <v>5.16E-2</v>
      </c>
      <c r="AN71" s="22">
        <f t="shared" si="36"/>
        <v>0.25</v>
      </c>
      <c r="AO71" s="22">
        <f t="shared" si="36"/>
        <v>0.27200000000000002</v>
      </c>
      <c r="AP71" s="22">
        <f t="shared" si="36"/>
        <v>0</v>
      </c>
      <c r="AQ71" s="22">
        <f t="shared" si="36"/>
        <v>0.42499999999999999</v>
      </c>
      <c r="AR71" s="22">
        <f t="shared" si="36"/>
        <v>0.8</v>
      </c>
      <c r="AS71" s="22">
        <f t="shared" si="36"/>
        <v>0.29425000000000001</v>
      </c>
      <c r="AT71" s="22">
        <f t="shared" si="36"/>
        <v>9.5000000000000001E-2</v>
      </c>
      <c r="AU71" s="22">
        <f t="shared" si="36"/>
        <v>8.7330000000000005E-2</v>
      </c>
      <c r="AV71" s="22">
        <f t="shared" si="36"/>
        <v>7.3329999999999992E-2</v>
      </c>
      <c r="AW71" s="22">
        <f t="shared" si="36"/>
        <v>0.08</v>
      </c>
      <c r="AX71" s="22">
        <f t="shared" si="36"/>
        <v>8.9290000000000008E-2</v>
      </c>
      <c r="AY71" s="22">
        <f t="shared" si="36"/>
        <v>6.3750000000000001E-2</v>
      </c>
      <c r="AZ71" s="22">
        <f t="shared" si="36"/>
        <v>0.10462</v>
      </c>
      <c r="BA71" s="22">
        <f t="shared" si="36"/>
        <v>8.133E-2</v>
      </c>
      <c r="BB71" s="22">
        <f t="shared" si="36"/>
        <v>7.1669999999999998E-2</v>
      </c>
      <c r="BC71" s="22">
        <f t="shared" si="36"/>
        <v>0.15267</v>
      </c>
      <c r="BD71" s="22">
        <f t="shared" si="36"/>
        <v>0.378</v>
      </c>
      <c r="BE71" s="22">
        <f t="shared" si="36"/>
        <v>0.57399999999999995</v>
      </c>
      <c r="BF71" s="22">
        <f t="shared" si="36"/>
        <v>0.69599999999999995</v>
      </c>
      <c r="BG71" s="22">
        <f t="shared" si="36"/>
        <v>0.32400000000000001</v>
      </c>
      <c r="BH71" s="22">
        <f t="shared" si="36"/>
        <v>0.60399999999999998</v>
      </c>
      <c r="BI71" s="22">
        <f t="shared" si="36"/>
        <v>0</v>
      </c>
      <c r="BJ71" s="22">
        <f t="shared" si="36"/>
        <v>3.7999999999999999E-2</v>
      </c>
      <c r="BK71" s="22">
        <f t="shared" si="36"/>
        <v>3.7999999999999999E-2</v>
      </c>
      <c r="BL71" s="22">
        <f t="shared" si="36"/>
        <v>3.3000000000000002E-2</v>
      </c>
      <c r="BM71" s="22">
        <f t="shared" si="36"/>
        <v>4.2999999999999997E-2</v>
      </c>
      <c r="BN71" s="22">
        <f t="shared" si="36"/>
        <v>4.2999999999999997E-2</v>
      </c>
      <c r="BO71" s="22">
        <f t="shared" si="36"/>
        <v>0.30631999999999998</v>
      </c>
      <c r="BP71" s="22">
        <f t="shared" si="36"/>
        <v>0.19</v>
      </c>
      <c r="BQ71" s="22">
        <f t="shared" si="36"/>
        <v>2.5999999999999999E-2</v>
      </c>
      <c r="BR71" s="77">
        <f t="shared" ref="BR71" si="38">BR70/1000</f>
        <v>0</v>
      </c>
    </row>
    <row r="72" spans="1:72" ht="17.399999999999999">
      <c r="A72" s="28"/>
      <c r="B72" s="29" t="s">
        <v>27</v>
      </c>
      <c r="C72" s="159"/>
      <c r="D72" s="30">
        <f>D68*D70</f>
        <v>2.7269999999999999</v>
      </c>
      <c r="E72" s="30">
        <f t="shared" ref="E72:BQ72" si="39">E68*E70</f>
        <v>0</v>
      </c>
      <c r="F72" s="30">
        <f t="shared" si="39"/>
        <v>0.91</v>
      </c>
      <c r="G72" s="30">
        <f t="shared" si="39"/>
        <v>0</v>
      </c>
      <c r="H72" s="30">
        <f t="shared" si="39"/>
        <v>0</v>
      </c>
      <c r="I72" s="30">
        <f t="shared" si="39"/>
        <v>2.5199999999999996</v>
      </c>
      <c r="J72" s="30">
        <f t="shared" si="39"/>
        <v>11.59296</v>
      </c>
      <c r="K72" s="30">
        <f t="shared" si="39"/>
        <v>8.1666900000000009</v>
      </c>
      <c r="L72" s="30">
        <f t="shared" si="39"/>
        <v>0</v>
      </c>
      <c r="M72" s="30">
        <f t="shared" si="39"/>
        <v>0</v>
      </c>
      <c r="N72" s="30">
        <f t="shared" si="39"/>
        <v>0</v>
      </c>
      <c r="O72" s="30">
        <f t="shared" si="39"/>
        <v>0</v>
      </c>
      <c r="P72" s="30">
        <f t="shared" si="39"/>
        <v>0</v>
      </c>
      <c r="Q72" s="30">
        <f t="shared" si="39"/>
        <v>0</v>
      </c>
      <c r="R72" s="30">
        <f t="shared" si="39"/>
        <v>0</v>
      </c>
      <c r="S72" s="30">
        <f t="shared" si="39"/>
        <v>0</v>
      </c>
      <c r="T72" s="30">
        <f t="shared" si="39"/>
        <v>0</v>
      </c>
      <c r="U72" s="30">
        <f t="shared" si="39"/>
        <v>0</v>
      </c>
      <c r="V72" s="30">
        <f t="shared" si="39"/>
        <v>0</v>
      </c>
      <c r="W72" s="30">
        <f>W68*W70</f>
        <v>0</v>
      </c>
      <c r="X72" s="30">
        <f t="shared" si="39"/>
        <v>9.4</v>
      </c>
      <c r="Y72" s="30">
        <f t="shared" si="39"/>
        <v>0</v>
      </c>
      <c r="Z72" s="30">
        <f t="shared" si="39"/>
        <v>0</v>
      </c>
      <c r="AA72" s="30">
        <f t="shared" si="39"/>
        <v>0</v>
      </c>
      <c r="AB72" s="30">
        <f t="shared" si="39"/>
        <v>0</v>
      </c>
      <c r="AC72" s="30">
        <f t="shared" si="39"/>
        <v>0</v>
      </c>
      <c r="AD72" s="30">
        <f t="shared" si="39"/>
        <v>0</v>
      </c>
      <c r="AE72" s="30">
        <f t="shared" si="39"/>
        <v>0</v>
      </c>
      <c r="AF72" s="30">
        <f t="shared" ref="AF72:AI72" si="40">AF68*AF70</f>
        <v>0</v>
      </c>
      <c r="AG72" s="30">
        <f t="shared" si="40"/>
        <v>0</v>
      </c>
      <c r="AH72" s="30">
        <f t="shared" si="40"/>
        <v>0</v>
      </c>
      <c r="AI72" s="30">
        <f t="shared" si="40"/>
        <v>0</v>
      </c>
      <c r="AJ72" s="30">
        <f t="shared" si="39"/>
        <v>0</v>
      </c>
      <c r="AK72" s="30">
        <f t="shared" si="39"/>
        <v>0</v>
      </c>
      <c r="AL72" s="30">
        <f t="shared" si="39"/>
        <v>0</v>
      </c>
      <c r="AM72" s="30">
        <f t="shared" si="39"/>
        <v>0</v>
      </c>
      <c r="AN72" s="30">
        <f t="shared" si="39"/>
        <v>0</v>
      </c>
      <c r="AO72" s="30">
        <f t="shared" si="39"/>
        <v>0</v>
      </c>
      <c r="AP72" s="30">
        <f t="shared" si="39"/>
        <v>0</v>
      </c>
      <c r="AQ72" s="30">
        <f t="shared" si="39"/>
        <v>0</v>
      </c>
      <c r="AR72" s="30">
        <f t="shared" si="39"/>
        <v>0</v>
      </c>
      <c r="AS72" s="30">
        <f t="shared" si="39"/>
        <v>0</v>
      </c>
      <c r="AT72" s="30">
        <f t="shared" si="39"/>
        <v>0</v>
      </c>
      <c r="AU72" s="30">
        <f t="shared" si="39"/>
        <v>0</v>
      </c>
      <c r="AV72" s="30">
        <f t="shared" si="39"/>
        <v>0</v>
      </c>
      <c r="AW72" s="30">
        <f t="shared" si="39"/>
        <v>0</v>
      </c>
      <c r="AX72" s="30">
        <f t="shared" si="39"/>
        <v>0</v>
      </c>
      <c r="AY72" s="30">
        <f t="shared" si="39"/>
        <v>0</v>
      </c>
      <c r="AZ72" s="30">
        <f t="shared" si="39"/>
        <v>0</v>
      </c>
      <c r="BA72" s="30">
        <f t="shared" si="39"/>
        <v>0</v>
      </c>
      <c r="BB72" s="30">
        <f t="shared" si="39"/>
        <v>0</v>
      </c>
      <c r="BC72" s="30">
        <f t="shared" si="39"/>
        <v>0</v>
      </c>
      <c r="BD72" s="30">
        <f t="shared" si="39"/>
        <v>0</v>
      </c>
      <c r="BE72" s="30">
        <f t="shared" si="39"/>
        <v>0</v>
      </c>
      <c r="BF72" s="30">
        <f t="shared" si="39"/>
        <v>0</v>
      </c>
      <c r="BG72" s="30">
        <f t="shared" si="39"/>
        <v>0</v>
      </c>
      <c r="BH72" s="30">
        <f t="shared" si="39"/>
        <v>0</v>
      </c>
      <c r="BI72" s="30">
        <f t="shared" si="39"/>
        <v>0</v>
      </c>
      <c r="BJ72" s="30">
        <f t="shared" si="39"/>
        <v>0</v>
      </c>
      <c r="BK72" s="30">
        <f t="shared" si="39"/>
        <v>0</v>
      </c>
      <c r="BL72" s="30">
        <f t="shared" si="39"/>
        <v>0</v>
      </c>
      <c r="BM72" s="30">
        <f t="shared" si="39"/>
        <v>0</v>
      </c>
      <c r="BN72" s="30">
        <f t="shared" si="39"/>
        <v>0</v>
      </c>
      <c r="BO72" s="30">
        <f t="shared" si="39"/>
        <v>0</v>
      </c>
      <c r="BP72" s="30">
        <f t="shared" si="39"/>
        <v>0</v>
      </c>
      <c r="BQ72" s="30">
        <f t="shared" si="39"/>
        <v>2.6000000000000002E-2</v>
      </c>
      <c r="BR72" s="79">
        <f t="shared" ref="BR72" si="41">BR68*BR70</f>
        <v>0</v>
      </c>
      <c r="BS72" s="31">
        <f>SUM(D72:BQ72)</f>
        <v>35.342650000000006</v>
      </c>
      <c r="BT72" s="32">
        <f>BS72/$C$10</f>
        <v>35.342650000000006</v>
      </c>
    </row>
    <row r="73" spans="1:72" ht="17.399999999999999">
      <c r="A73" s="28"/>
      <c r="B73" s="29" t="s">
        <v>28</v>
      </c>
      <c r="C73" s="159"/>
      <c r="D73" s="30">
        <f>D68*D70</f>
        <v>2.7269999999999999</v>
      </c>
      <c r="E73" s="30">
        <f t="shared" ref="E73:BQ73" si="42">E68*E70</f>
        <v>0</v>
      </c>
      <c r="F73" s="30">
        <f t="shared" si="42"/>
        <v>0.91</v>
      </c>
      <c r="G73" s="30">
        <f t="shared" si="42"/>
        <v>0</v>
      </c>
      <c r="H73" s="30">
        <f t="shared" si="42"/>
        <v>0</v>
      </c>
      <c r="I73" s="30">
        <f t="shared" si="42"/>
        <v>2.5199999999999996</v>
      </c>
      <c r="J73" s="30">
        <f t="shared" si="42"/>
        <v>11.59296</v>
      </c>
      <c r="K73" s="30">
        <f t="shared" si="42"/>
        <v>8.1666900000000009</v>
      </c>
      <c r="L73" s="30">
        <f t="shared" si="42"/>
        <v>0</v>
      </c>
      <c r="M73" s="30">
        <f t="shared" si="42"/>
        <v>0</v>
      </c>
      <c r="N73" s="30">
        <f t="shared" si="42"/>
        <v>0</v>
      </c>
      <c r="O73" s="30">
        <f t="shared" si="42"/>
        <v>0</v>
      </c>
      <c r="P73" s="30">
        <f t="shared" si="42"/>
        <v>0</v>
      </c>
      <c r="Q73" s="30">
        <f t="shared" si="42"/>
        <v>0</v>
      </c>
      <c r="R73" s="30">
        <f t="shared" si="42"/>
        <v>0</v>
      </c>
      <c r="S73" s="30">
        <f t="shared" si="42"/>
        <v>0</v>
      </c>
      <c r="T73" s="30">
        <f t="shared" si="42"/>
        <v>0</v>
      </c>
      <c r="U73" s="30">
        <f t="shared" si="42"/>
        <v>0</v>
      </c>
      <c r="V73" s="30">
        <f t="shared" si="42"/>
        <v>0</v>
      </c>
      <c r="W73" s="30">
        <f>W68*W70</f>
        <v>0</v>
      </c>
      <c r="X73" s="30">
        <f t="shared" si="42"/>
        <v>9.4</v>
      </c>
      <c r="Y73" s="30">
        <f t="shared" si="42"/>
        <v>0</v>
      </c>
      <c r="Z73" s="30">
        <f t="shared" si="42"/>
        <v>0</v>
      </c>
      <c r="AA73" s="30">
        <f t="shared" si="42"/>
        <v>0</v>
      </c>
      <c r="AB73" s="30">
        <f t="shared" si="42"/>
        <v>0</v>
      </c>
      <c r="AC73" s="30">
        <f t="shared" si="42"/>
        <v>0</v>
      </c>
      <c r="AD73" s="30">
        <f t="shared" si="42"/>
        <v>0</v>
      </c>
      <c r="AE73" s="30">
        <f t="shared" si="42"/>
        <v>0</v>
      </c>
      <c r="AF73" s="30">
        <f t="shared" ref="AF73:AI73" si="43">AF68*AF70</f>
        <v>0</v>
      </c>
      <c r="AG73" s="30">
        <f t="shared" si="43"/>
        <v>0</v>
      </c>
      <c r="AH73" s="30">
        <f t="shared" si="43"/>
        <v>0</v>
      </c>
      <c r="AI73" s="30">
        <f t="shared" si="43"/>
        <v>0</v>
      </c>
      <c r="AJ73" s="30">
        <f t="shared" si="42"/>
        <v>0</v>
      </c>
      <c r="AK73" s="30">
        <f t="shared" si="42"/>
        <v>0</v>
      </c>
      <c r="AL73" s="30">
        <f t="shared" si="42"/>
        <v>0</v>
      </c>
      <c r="AM73" s="30">
        <f t="shared" si="42"/>
        <v>0</v>
      </c>
      <c r="AN73" s="30">
        <f t="shared" si="42"/>
        <v>0</v>
      </c>
      <c r="AO73" s="30">
        <f t="shared" si="42"/>
        <v>0</v>
      </c>
      <c r="AP73" s="30">
        <f t="shared" si="42"/>
        <v>0</v>
      </c>
      <c r="AQ73" s="30">
        <f t="shared" si="42"/>
        <v>0</v>
      </c>
      <c r="AR73" s="30">
        <f t="shared" si="42"/>
        <v>0</v>
      </c>
      <c r="AS73" s="30">
        <f t="shared" si="42"/>
        <v>0</v>
      </c>
      <c r="AT73" s="30">
        <f t="shared" si="42"/>
        <v>0</v>
      </c>
      <c r="AU73" s="30">
        <f t="shared" si="42"/>
        <v>0</v>
      </c>
      <c r="AV73" s="30">
        <f t="shared" si="42"/>
        <v>0</v>
      </c>
      <c r="AW73" s="30">
        <f t="shared" si="42"/>
        <v>0</v>
      </c>
      <c r="AX73" s="30">
        <f t="shared" si="42"/>
        <v>0</v>
      </c>
      <c r="AY73" s="30">
        <f t="shared" si="42"/>
        <v>0</v>
      </c>
      <c r="AZ73" s="30">
        <f t="shared" si="42"/>
        <v>0</v>
      </c>
      <c r="BA73" s="30">
        <f t="shared" si="42"/>
        <v>0</v>
      </c>
      <c r="BB73" s="30">
        <f t="shared" si="42"/>
        <v>0</v>
      </c>
      <c r="BC73" s="30">
        <f t="shared" si="42"/>
        <v>0</v>
      </c>
      <c r="BD73" s="30">
        <f t="shared" si="42"/>
        <v>0</v>
      </c>
      <c r="BE73" s="30">
        <f t="shared" si="42"/>
        <v>0</v>
      </c>
      <c r="BF73" s="30">
        <f t="shared" si="42"/>
        <v>0</v>
      </c>
      <c r="BG73" s="30">
        <f t="shared" si="42"/>
        <v>0</v>
      </c>
      <c r="BH73" s="30">
        <f t="shared" si="42"/>
        <v>0</v>
      </c>
      <c r="BI73" s="30">
        <f t="shared" si="42"/>
        <v>0</v>
      </c>
      <c r="BJ73" s="30">
        <f t="shared" si="42"/>
        <v>0</v>
      </c>
      <c r="BK73" s="30">
        <f t="shared" si="42"/>
        <v>0</v>
      </c>
      <c r="BL73" s="30">
        <f t="shared" si="42"/>
        <v>0</v>
      </c>
      <c r="BM73" s="30">
        <f t="shared" si="42"/>
        <v>0</v>
      </c>
      <c r="BN73" s="30">
        <f t="shared" si="42"/>
        <v>0</v>
      </c>
      <c r="BO73" s="30">
        <f t="shared" si="42"/>
        <v>0</v>
      </c>
      <c r="BP73" s="30">
        <f t="shared" si="42"/>
        <v>0</v>
      </c>
      <c r="BQ73" s="30">
        <f t="shared" si="42"/>
        <v>2.6000000000000002E-2</v>
      </c>
      <c r="BR73" s="79">
        <f t="shared" ref="BR73" si="44">BR68*BR70</f>
        <v>0</v>
      </c>
      <c r="BS73" s="31">
        <f>SUM(D73:BQ73)</f>
        <v>35.342650000000006</v>
      </c>
      <c r="BT73" s="32">
        <f>BS73/$C$10</f>
        <v>35.342650000000006</v>
      </c>
    </row>
    <row r="75" spans="1:72">
      <c r="J75" s="1">
        <v>46</v>
      </c>
      <c r="K75" t="s">
        <v>0</v>
      </c>
      <c r="AD75" t="s">
        <v>75</v>
      </c>
    </row>
    <row r="76" spans="1:72" ht="15" customHeight="1">
      <c r="A76" s="143"/>
      <c r="B76" s="2" t="s">
        <v>1</v>
      </c>
      <c r="C76" s="138" t="s">
        <v>2</v>
      </c>
      <c r="D76" s="160" t="str">
        <f t="shared" ref="D76:BB76" si="45">D60</f>
        <v>Хлеб пшеничный</v>
      </c>
      <c r="E76" s="160" t="str">
        <f t="shared" si="45"/>
        <v>Хлеб ржано-пшеничный</v>
      </c>
      <c r="F76" s="160" t="str">
        <f t="shared" si="45"/>
        <v>Сахар</v>
      </c>
      <c r="G76" s="160" t="str">
        <f t="shared" si="45"/>
        <v>Чай</v>
      </c>
      <c r="H76" s="160" t="str">
        <f t="shared" si="45"/>
        <v>Какао</v>
      </c>
      <c r="I76" s="160" t="str">
        <f t="shared" si="45"/>
        <v>Кофейный напиток</v>
      </c>
      <c r="J76" s="160" t="str">
        <f t="shared" si="45"/>
        <v>Молоко 2,5%</v>
      </c>
      <c r="K76" s="160" t="str">
        <f t="shared" si="45"/>
        <v>Масло сливочное</v>
      </c>
      <c r="L76" s="160" t="str">
        <f t="shared" si="45"/>
        <v>Сметана 15%</v>
      </c>
      <c r="M76" s="160" t="str">
        <f t="shared" si="45"/>
        <v>Молоко сухое</v>
      </c>
      <c r="N76" s="160" t="str">
        <f t="shared" si="45"/>
        <v>Снежок 2,5 %</v>
      </c>
      <c r="O76" s="160" t="str">
        <f t="shared" si="45"/>
        <v>Творог 5%</v>
      </c>
      <c r="P76" s="160" t="str">
        <f t="shared" si="45"/>
        <v>Молоко сгущенное</v>
      </c>
      <c r="Q76" s="160" t="str">
        <f t="shared" si="45"/>
        <v xml:space="preserve">Джем Сава </v>
      </c>
      <c r="R76" s="160" t="str">
        <f t="shared" si="45"/>
        <v>Сыр</v>
      </c>
      <c r="S76" s="160" t="str">
        <f t="shared" si="45"/>
        <v>Зеленый горошек</v>
      </c>
      <c r="T76" s="160" t="str">
        <f t="shared" si="45"/>
        <v>Кукуруза консервирован.</v>
      </c>
      <c r="U76" s="160" t="str">
        <f t="shared" si="45"/>
        <v>Консервы рыбные</v>
      </c>
      <c r="V76" s="160" t="str">
        <f t="shared" si="45"/>
        <v>Огурцы консервирован.</v>
      </c>
      <c r="W76" s="50"/>
      <c r="X76" s="160" t="str">
        <f t="shared" si="45"/>
        <v>Яйцо</v>
      </c>
      <c r="Y76" s="160" t="str">
        <f t="shared" si="45"/>
        <v>Биолакт</v>
      </c>
      <c r="Z76" s="160" t="str">
        <f t="shared" si="45"/>
        <v>Изюм</v>
      </c>
      <c r="AA76" s="160" t="str">
        <f t="shared" si="45"/>
        <v>Курага</v>
      </c>
      <c r="AB76" s="160" t="str">
        <f t="shared" si="45"/>
        <v>Чернослив</v>
      </c>
      <c r="AC76" s="160" t="str">
        <f t="shared" si="45"/>
        <v>Шиповник</v>
      </c>
      <c r="AD76" s="160" t="str">
        <f t="shared" si="45"/>
        <v>Сухофрукты</v>
      </c>
      <c r="AE76" s="160" t="str">
        <f t="shared" si="45"/>
        <v>Ягода свежемороженная</v>
      </c>
      <c r="AF76" s="160" t="str">
        <f t="shared" ref="AF76:AI76" si="46">AF60</f>
        <v>Апельсин</v>
      </c>
      <c r="AG76" s="160" t="str">
        <f t="shared" si="46"/>
        <v xml:space="preserve">Банан   </v>
      </c>
      <c r="AH76" s="160" t="str">
        <f t="shared" si="46"/>
        <v>Лимон</v>
      </c>
      <c r="AI76" s="160" t="str">
        <f t="shared" si="46"/>
        <v>Яблоко</v>
      </c>
      <c r="AJ76" s="160" t="str">
        <f t="shared" si="45"/>
        <v>Кисель</v>
      </c>
      <c r="AK76" s="160" t="str">
        <f t="shared" si="45"/>
        <v xml:space="preserve">Сок </v>
      </c>
      <c r="AL76" s="160" t="str">
        <f t="shared" si="45"/>
        <v>Макаронные изделия</v>
      </c>
      <c r="AM76" s="160" t="str">
        <f t="shared" si="45"/>
        <v>Мука</v>
      </c>
      <c r="AN76" s="160" t="str">
        <f t="shared" si="45"/>
        <v>Дрожжи</v>
      </c>
      <c r="AO76" s="160" t="str">
        <f t="shared" si="45"/>
        <v>Печенье</v>
      </c>
      <c r="AP76" s="160" t="str">
        <f t="shared" si="45"/>
        <v>Пряники</v>
      </c>
      <c r="AQ76" s="160" t="str">
        <f t="shared" si="45"/>
        <v>Вафли</v>
      </c>
      <c r="AR76" s="160" t="str">
        <f t="shared" si="45"/>
        <v>Конфеты</v>
      </c>
      <c r="AS76" s="160" t="str">
        <f t="shared" si="45"/>
        <v>Повидло Сава</v>
      </c>
      <c r="AT76" s="160" t="str">
        <f t="shared" si="45"/>
        <v>Крупа геркулес</v>
      </c>
      <c r="AU76" s="160" t="str">
        <f t="shared" si="45"/>
        <v>Крупа горох</v>
      </c>
      <c r="AV76" s="160" t="str">
        <f t="shared" si="45"/>
        <v>Крупа гречневая</v>
      </c>
      <c r="AW76" s="160" t="str">
        <f t="shared" si="45"/>
        <v>Крупа кукурузная</v>
      </c>
      <c r="AX76" s="160" t="str">
        <f t="shared" si="45"/>
        <v>Крупа манная</v>
      </c>
      <c r="AY76" s="160" t="str">
        <f t="shared" si="45"/>
        <v>Крупа перловая</v>
      </c>
      <c r="AZ76" s="160" t="str">
        <f t="shared" si="45"/>
        <v>Крупа пшеничная</v>
      </c>
      <c r="BA76" s="160" t="str">
        <f t="shared" si="45"/>
        <v>Крупа пшено</v>
      </c>
      <c r="BB76" s="160" t="str">
        <f t="shared" si="45"/>
        <v>Крупа ячневая</v>
      </c>
      <c r="BC76" s="160" t="str">
        <f>BC60</f>
        <v>Рис</v>
      </c>
      <c r="BD76" s="160" t="str">
        <f>BD60</f>
        <v>Цыпленок бройлер</v>
      </c>
      <c r="BE76" s="160" t="str">
        <f>BE60</f>
        <v>Филе куриное</v>
      </c>
      <c r="BF76" s="160" t="str">
        <f>BF60</f>
        <v>Фарш говяжий</v>
      </c>
      <c r="BG76" s="160" t="str">
        <f>BG60</f>
        <v>Печень куриная</v>
      </c>
      <c r="BH76" s="160" t="str">
        <f t="shared" ref="BH76:BQ76" si="47">BH60</f>
        <v>Филе минтая</v>
      </c>
      <c r="BI76" s="160" t="str">
        <f t="shared" si="47"/>
        <v>Филе сельди слабосол.</v>
      </c>
      <c r="BJ76" s="160" t="str">
        <f t="shared" si="47"/>
        <v>Картофель</v>
      </c>
      <c r="BK76" s="160" t="str">
        <f t="shared" si="47"/>
        <v>Морковь</v>
      </c>
      <c r="BL76" s="160" t="str">
        <f t="shared" si="47"/>
        <v>Лук</v>
      </c>
      <c r="BM76" s="160" t="str">
        <f t="shared" si="47"/>
        <v>Капуста</v>
      </c>
      <c r="BN76" s="160" t="str">
        <f t="shared" si="47"/>
        <v>Свекла</v>
      </c>
      <c r="BO76" s="160" t="str">
        <f t="shared" si="47"/>
        <v>Томатная паста</v>
      </c>
      <c r="BP76" s="160" t="str">
        <f t="shared" si="47"/>
        <v>Масло растительное</v>
      </c>
      <c r="BQ76" s="160" t="str">
        <f t="shared" si="47"/>
        <v>Соль</v>
      </c>
      <c r="BR76" s="140" t="str">
        <f t="shared" ref="BR76" si="48">BR60</f>
        <v>Лимонная кислота</v>
      </c>
      <c r="BS76" s="161" t="s">
        <v>3</v>
      </c>
      <c r="BT76" s="162" t="s">
        <v>4</v>
      </c>
    </row>
    <row r="77" spans="1:72" ht="36" customHeight="1">
      <c r="A77" s="144"/>
      <c r="B77" s="3" t="s">
        <v>5</v>
      </c>
      <c r="C77" s="139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5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  <c r="AM77" s="160"/>
      <c r="AN77" s="160"/>
      <c r="AO77" s="160"/>
      <c r="AP77" s="160"/>
      <c r="AQ77" s="160"/>
      <c r="AR77" s="160"/>
      <c r="AS77" s="160"/>
      <c r="AT77" s="160"/>
      <c r="AU77" s="160"/>
      <c r="AV77" s="160"/>
      <c r="AW77" s="160"/>
      <c r="AX77" s="160"/>
      <c r="AY77" s="160"/>
      <c r="AZ77" s="160"/>
      <c r="BA77" s="160"/>
      <c r="BB77" s="160"/>
      <c r="BC77" s="160"/>
      <c r="BD77" s="160"/>
      <c r="BE77" s="160"/>
      <c r="BF77" s="160"/>
      <c r="BG77" s="160"/>
      <c r="BH77" s="160"/>
      <c r="BI77" s="160"/>
      <c r="BJ77" s="160"/>
      <c r="BK77" s="160"/>
      <c r="BL77" s="160"/>
      <c r="BM77" s="160"/>
      <c r="BN77" s="160"/>
      <c r="BO77" s="160"/>
      <c r="BP77" s="160"/>
      <c r="BQ77" s="160"/>
      <c r="BR77" s="140"/>
      <c r="BS77" s="161"/>
      <c r="BT77" s="162"/>
    </row>
    <row r="78" spans="1:72">
      <c r="A78" s="163" t="s">
        <v>10</v>
      </c>
      <c r="B78" s="4" t="str">
        <f t="shared" ref="B78:B84" si="49">B19</f>
        <v>Суп гороховый</v>
      </c>
      <c r="C78" s="148">
        <f>$E$7</f>
        <v>1</v>
      </c>
      <c r="D78" s="4">
        <f t="shared" ref="D78:BQ82" si="50">D19</f>
        <v>0</v>
      </c>
      <c r="E78" s="4">
        <f t="shared" si="50"/>
        <v>0</v>
      </c>
      <c r="F78" s="4">
        <f t="shared" si="50"/>
        <v>0</v>
      </c>
      <c r="G78" s="4">
        <f t="shared" si="50"/>
        <v>0</v>
      </c>
      <c r="H78" s="4">
        <f t="shared" si="50"/>
        <v>0</v>
      </c>
      <c r="I78" s="4">
        <f t="shared" si="50"/>
        <v>0</v>
      </c>
      <c r="J78" s="4">
        <f t="shared" si="50"/>
        <v>0</v>
      </c>
      <c r="K78" s="4">
        <f t="shared" si="50"/>
        <v>4.0000000000000001E-3</v>
      </c>
      <c r="L78" s="4">
        <f t="shared" si="50"/>
        <v>0</v>
      </c>
      <c r="M78" s="4">
        <f t="shared" si="50"/>
        <v>0</v>
      </c>
      <c r="N78" s="4">
        <f t="shared" si="50"/>
        <v>0</v>
      </c>
      <c r="O78" s="4">
        <f t="shared" si="50"/>
        <v>0</v>
      </c>
      <c r="P78" s="4">
        <f t="shared" si="50"/>
        <v>0</v>
      </c>
      <c r="Q78" s="4">
        <f t="shared" si="50"/>
        <v>0</v>
      </c>
      <c r="R78" s="4">
        <f t="shared" si="50"/>
        <v>0</v>
      </c>
      <c r="S78" s="4">
        <f t="shared" si="50"/>
        <v>0</v>
      </c>
      <c r="T78" s="4">
        <f t="shared" si="50"/>
        <v>0</v>
      </c>
      <c r="U78" s="4">
        <f t="shared" si="50"/>
        <v>0</v>
      </c>
      <c r="V78" s="4">
        <f t="shared" si="50"/>
        <v>0</v>
      </c>
      <c r="W78" s="4">
        <f t="shared" si="50"/>
        <v>0</v>
      </c>
      <c r="X78" s="4">
        <f t="shared" si="50"/>
        <v>0</v>
      </c>
      <c r="Y78" s="4">
        <f t="shared" si="50"/>
        <v>0</v>
      </c>
      <c r="Z78" s="4">
        <f t="shared" si="50"/>
        <v>0</v>
      </c>
      <c r="AA78" s="4">
        <f t="shared" si="50"/>
        <v>0</v>
      </c>
      <c r="AB78" s="4">
        <f t="shared" si="50"/>
        <v>0</v>
      </c>
      <c r="AC78" s="4">
        <f t="shared" si="50"/>
        <v>0</v>
      </c>
      <c r="AD78" s="4">
        <f t="shared" si="50"/>
        <v>0</v>
      </c>
      <c r="AE78" s="4">
        <f t="shared" si="50"/>
        <v>0</v>
      </c>
      <c r="AF78" s="4">
        <f t="shared" ref="AF78:AI81" si="51">AF19</f>
        <v>0</v>
      </c>
      <c r="AG78" s="4">
        <f t="shared" si="51"/>
        <v>0</v>
      </c>
      <c r="AH78" s="4">
        <f t="shared" si="51"/>
        <v>0</v>
      </c>
      <c r="AI78" s="4">
        <f t="shared" si="51"/>
        <v>0</v>
      </c>
      <c r="AJ78" s="4">
        <f t="shared" si="50"/>
        <v>0</v>
      </c>
      <c r="AK78" s="4">
        <f t="shared" si="50"/>
        <v>0</v>
      </c>
      <c r="AL78" s="4">
        <f t="shared" si="50"/>
        <v>0</v>
      </c>
      <c r="AM78" s="4">
        <f t="shared" si="50"/>
        <v>0</v>
      </c>
      <c r="AN78" s="4">
        <f t="shared" si="50"/>
        <v>0</v>
      </c>
      <c r="AO78" s="4">
        <f t="shared" si="50"/>
        <v>0</v>
      </c>
      <c r="AP78" s="4">
        <f t="shared" si="50"/>
        <v>0</v>
      </c>
      <c r="AQ78" s="4">
        <f t="shared" si="50"/>
        <v>0</v>
      </c>
      <c r="AR78" s="4">
        <f t="shared" si="50"/>
        <v>0</v>
      </c>
      <c r="AS78" s="4">
        <f t="shared" si="50"/>
        <v>0</v>
      </c>
      <c r="AT78" s="4">
        <f t="shared" si="50"/>
        <v>0</v>
      </c>
      <c r="AU78" s="4">
        <f t="shared" si="50"/>
        <v>0.03</v>
      </c>
      <c r="AV78" s="4">
        <f t="shared" si="50"/>
        <v>0</v>
      </c>
      <c r="AW78" s="4">
        <f t="shared" si="50"/>
        <v>0</v>
      </c>
      <c r="AX78" s="4">
        <f t="shared" si="50"/>
        <v>0</v>
      </c>
      <c r="AY78" s="4">
        <f t="shared" si="50"/>
        <v>0</v>
      </c>
      <c r="AZ78" s="4">
        <f t="shared" si="50"/>
        <v>0</v>
      </c>
      <c r="BA78" s="4">
        <f t="shared" si="50"/>
        <v>0</v>
      </c>
      <c r="BB78" s="4">
        <f t="shared" si="50"/>
        <v>0</v>
      </c>
      <c r="BC78" s="4">
        <f t="shared" si="50"/>
        <v>0</v>
      </c>
      <c r="BD78" s="4">
        <f t="shared" si="50"/>
        <v>0.05</v>
      </c>
      <c r="BE78" s="4">
        <f t="shared" si="50"/>
        <v>0</v>
      </c>
      <c r="BF78" s="4">
        <f t="shared" si="50"/>
        <v>0</v>
      </c>
      <c r="BG78" s="4">
        <f t="shared" si="50"/>
        <v>0</v>
      </c>
      <c r="BH78" s="4">
        <f t="shared" si="50"/>
        <v>0</v>
      </c>
      <c r="BI78" s="4">
        <f t="shared" si="50"/>
        <v>0</v>
      </c>
      <c r="BJ78" s="4">
        <f t="shared" si="50"/>
        <v>0.09</v>
      </c>
      <c r="BK78" s="4">
        <f t="shared" si="50"/>
        <v>1.4999999999999999E-2</v>
      </c>
      <c r="BL78" s="4">
        <f t="shared" si="50"/>
        <v>1.4999999999999999E-2</v>
      </c>
      <c r="BM78" s="4">
        <f t="shared" si="50"/>
        <v>0</v>
      </c>
      <c r="BN78" s="4">
        <f t="shared" si="50"/>
        <v>0</v>
      </c>
      <c r="BO78" s="4">
        <f t="shared" si="50"/>
        <v>0</v>
      </c>
      <c r="BP78" s="4">
        <f t="shared" si="50"/>
        <v>2E-3</v>
      </c>
      <c r="BQ78" s="4">
        <f t="shared" si="50"/>
        <v>2E-3</v>
      </c>
      <c r="BR78" s="74">
        <f t="shared" ref="BR78:BR81" si="52">BR19</f>
        <v>0</v>
      </c>
    </row>
    <row r="79" spans="1:72">
      <c r="A79" s="163"/>
      <c r="B79" s="4" t="str">
        <f t="shared" si="49"/>
        <v>Плов с мясом/птицей</v>
      </c>
      <c r="C79" s="149"/>
      <c r="D79" s="4">
        <f t="shared" si="50"/>
        <v>0</v>
      </c>
      <c r="E79" s="4">
        <f t="shared" si="50"/>
        <v>0</v>
      </c>
      <c r="F79" s="4">
        <f t="shared" si="50"/>
        <v>0</v>
      </c>
      <c r="G79" s="4">
        <f t="shared" si="50"/>
        <v>0</v>
      </c>
      <c r="H79" s="4">
        <f t="shared" si="50"/>
        <v>0</v>
      </c>
      <c r="I79" s="4">
        <f t="shared" si="50"/>
        <v>0</v>
      </c>
      <c r="J79" s="4">
        <f t="shared" si="50"/>
        <v>0</v>
      </c>
      <c r="K79" s="4">
        <f t="shared" si="50"/>
        <v>5.0000000000000001E-3</v>
      </c>
      <c r="L79" s="4">
        <f t="shared" si="50"/>
        <v>0</v>
      </c>
      <c r="M79" s="4">
        <f t="shared" si="50"/>
        <v>0</v>
      </c>
      <c r="N79" s="4">
        <f t="shared" si="50"/>
        <v>0</v>
      </c>
      <c r="O79" s="4">
        <f t="shared" si="50"/>
        <v>0</v>
      </c>
      <c r="P79" s="4">
        <f t="shared" si="50"/>
        <v>0</v>
      </c>
      <c r="Q79" s="4">
        <f t="shared" si="50"/>
        <v>0</v>
      </c>
      <c r="R79" s="4">
        <f t="shared" si="50"/>
        <v>0</v>
      </c>
      <c r="S79" s="4">
        <f t="shared" si="50"/>
        <v>0</v>
      </c>
      <c r="T79" s="4">
        <f t="shared" si="50"/>
        <v>0</v>
      </c>
      <c r="U79" s="4">
        <f t="shared" si="50"/>
        <v>0</v>
      </c>
      <c r="V79" s="4">
        <f t="shared" si="50"/>
        <v>0</v>
      </c>
      <c r="W79" s="4">
        <f t="shared" si="50"/>
        <v>0</v>
      </c>
      <c r="X79" s="4">
        <f t="shared" si="50"/>
        <v>0</v>
      </c>
      <c r="Y79" s="4">
        <f t="shared" si="50"/>
        <v>0</v>
      </c>
      <c r="Z79" s="4">
        <f t="shared" si="50"/>
        <v>0</v>
      </c>
      <c r="AA79" s="4">
        <f t="shared" si="50"/>
        <v>0</v>
      </c>
      <c r="AB79" s="4">
        <f t="shared" si="50"/>
        <v>0</v>
      </c>
      <c r="AC79" s="4">
        <f t="shared" si="50"/>
        <v>0</v>
      </c>
      <c r="AD79" s="4">
        <f t="shared" si="50"/>
        <v>0</v>
      </c>
      <c r="AE79" s="4">
        <f t="shared" si="50"/>
        <v>0</v>
      </c>
      <c r="AF79" s="4">
        <f t="shared" si="51"/>
        <v>0</v>
      </c>
      <c r="AG79" s="4">
        <f t="shared" si="51"/>
        <v>0</v>
      </c>
      <c r="AH79" s="4">
        <f t="shared" si="51"/>
        <v>0</v>
      </c>
      <c r="AI79" s="4">
        <f t="shared" si="51"/>
        <v>0</v>
      </c>
      <c r="AJ79" s="4">
        <f t="shared" si="50"/>
        <v>0</v>
      </c>
      <c r="AK79" s="4">
        <f t="shared" si="50"/>
        <v>0</v>
      </c>
      <c r="AL79" s="4">
        <f t="shared" si="50"/>
        <v>0</v>
      </c>
      <c r="AM79" s="4">
        <f t="shared" si="50"/>
        <v>0</v>
      </c>
      <c r="AN79" s="4">
        <f t="shared" si="50"/>
        <v>0</v>
      </c>
      <c r="AO79" s="4">
        <f t="shared" si="50"/>
        <v>0</v>
      </c>
      <c r="AP79" s="4">
        <f t="shared" si="50"/>
        <v>0</v>
      </c>
      <c r="AQ79" s="4">
        <f t="shared" si="50"/>
        <v>0</v>
      </c>
      <c r="AR79" s="4">
        <f t="shared" si="50"/>
        <v>0</v>
      </c>
      <c r="AS79" s="4">
        <f t="shared" si="50"/>
        <v>0</v>
      </c>
      <c r="AT79" s="4">
        <f t="shared" si="50"/>
        <v>0</v>
      </c>
      <c r="AU79" s="4">
        <f t="shared" si="50"/>
        <v>0</v>
      </c>
      <c r="AV79" s="4">
        <f t="shared" si="50"/>
        <v>0</v>
      </c>
      <c r="AW79" s="4">
        <f t="shared" si="50"/>
        <v>0</v>
      </c>
      <c r="AX79" s="4">
        <f t="shared" si="50"/>
        <v>0</v>
      </c>
      <c r="AY79" s="4">
        <f t="shared" si="50"/>
        <v>0</v>
      </c>
      <c r="AZ79" s="4">
        <f t="shared" si="50"/>
        <v>0</v>
      </c>
      <c r="BA79" s="4">
        <f t="shared" si="50"/>
        <v>0</v>
      </c>
      <c r="BB79" s="4">
        <f t="shared" si="50"/>
        <v>0</v>
      </c>
      <c r="BC79" s="4">
        <f t="shared" si="50"/>
        <v>3.5000000000000003E-2</v>
      </c>
      <c r="BD79" s="4">
        <f t="shared" si="50"/>
        <v>5.5E-2</v>
      </c>
      <c r="BE79" s="4">
        <f t="shared" si="50"/>
        <v>0</v>
      </c>
      <c r="BF79" s="4">
        <f t="shared" si="50"/>
        <v>5.4999999999999997E-3</v>
      </c>
      <c r="BG79" s="4">
        <f t="shared" si="50"/>
        <v>0</v>
      </c>
      <c r="BH79" s="4">
        <f t="shared" si="50"/>
        <v>0</v>
      </c>
      <c r="BI79" s="4">
        <f t="shared" si="50"/>
        <v>0</v>
      </c>
      <c r="BJ79" s="4">
        <f t="shared" si="50"/>
        <v>0</v>
      </c>
      <c r="BK79" s="4">
        <f t="shared" si="50"/>
        <v>1.4999999999999999E-2</v>
      </c>
      <c r="BL79" s="4">
        <f t="shared" si="50"/>
        <v>8.0000000000000002E-3</v>
      </c>
      <c r="BM79" s="4">
        <f t="shared" si="50"/>
        <v>0</v>
      </c>
      <c r="BN79" s="4">
        <f t="shared" si="50"/>
        <v>0</v>
      </c>
      <c r="BO79" s="4">
        <f t="shared" si="50"/>
        <v>0</v>
      </c>
      <c r="BP79" s="4">
        <f t="shared" si="50"/>
        <v>2E-3</v>
      </c>
      <c r="BQ79" s="4">
        <f t="shared" si="50"/>
        <v>2E-3</v>
      </c>
      <c r="BR79" s="74">
        <f t="shared" si="52"/>
        <v>0</v>
      </c>
    </row>
    <row r="80" spans="1:72">
      <c r="A80" s="163"/>
      <c r="B80" s="4" t="str">
        <f t="shared" si="49"/>
        <v>Хлеб пшеничный</v>
      </c>
      <c r="C80" s="149"/>
      <c r="D80" s="4">
        <f t="shared" si="50"/>
        <v>0.03</v>
      </c>
      <c r="E80" s="4">
        <f t="shared" si="50"/>
        <v>0</v>
      </c>
      <c r="F80" s="4">
        <f t="shared" si="50"/>
        <v>0</v>
      </c>
      <c r="G80" s="4">
        <f t="shared" si="50"/>
        <v>0</v>
      </c>
      <c r="H80" s="4">
        <f t="shared" si="50"/>
        <v>0</v>
      </c>
      <c r="I80" s="4">
        <f t="shared" si="50"/>
        <v>0</v>
      </c>
      <c r="J80" s="4">
        <f t="shared" si="50"/>
        <v>0</v>
      </c>
      <c r="K80" s="4">
        <f t="shared" si="50"/>
        <v>0</v>
      </c>
      <c r="L80" s="4">
        <f t="shared" si="50"/>
        <v>0</v>
      </c>
      <c r="M80" s="4">
        <f t="shared" si="50"/>
        <v>0</v>
      </c>
      <c r="N80" s="4">
        <f t="shared" si="50"/>
        <v>0</v>
      </c>
      <c r="O80" s="4">
        <f t="shared" si="50"/>
        <v>0</v>
      </c>
      <c r="P80" s="4">
        <f t="shared" si="50"/>
        <v>0</v>
      </c>
      <c r="Q80" s="4">
        <f t="shared" si="50"/>
        <v>0</v>
      </c>
      <c r="R80" s="4">
        <f t="shared" si="50"/>
        <v>0</v>
      </c>
      <c r="S80" s="4">
        <f t="shared" si="50"/>
        <v>0</v>
      </c>
      <c r="T80" s="4">
        <f t="shared" si="50"/>
        <v>0</v>
      </c>
      <c r="U80" s="4">
        <f t="shared" si="50"/>
        <v>0</v>
      </c>
      <c r="V80" s="4">
        <f t="shared" si="50"/>
        <v>0</v>
      </c>
      <c r="W80" s="4">
        <f t="shared" si="50"/>
        <v>0</v>
      </c>
      <c r="X80" s="4">
        <f t="shared" si="50"/>
        <v>0</v>
      </c>
      <c r="Y80" s="4">
        <f t="shared" si="50"/>
        <v>0</v>
      </c>
      <c r="Z80" s="4">
        <f t="shared" si="50"/>
        <v>0</v>
      </c>
      <c r="AA80" s="4">
        <f t="shared" si="50"/>
        <v>0</v>
      </c>
      <c r="AB80" s="4">
        <f t="shared" si="50"/>
        <v>0</v>
      </c>
      <c r="AC80" s="4">
        <f t="shared" si="50"/>
        <v>0</v>
      </c>
      <c r="AD80" s="4">
        <f t="shared" si="50"/>
        <v>0</v>
      </c>
      <c r="AE80" s="4">
        <f t="shared" si="50"/>
        <v>0</v>
      </c>
      <c r="AF80" s="4">
        <f t="shared" si="51"/>
        <v>0</v>
      </c>
      <c r="AG80" s="4">
        <f t="shared" si="51"/>
        <v>0</v>
      </c>
      <c r="AH80" s="4">
        <f t="shared" si="51"/>
        <v>0</v>
      </c>
      <c r="AI80" s="4">
        <f t="shared" si="51"/>
        <v>0</v>
      </c>
      <c r="AJ80" s="4">
        <f t="shared" si="50"/>
        <v>0</v>
      </c>
      <c r="AK80" s="4">
        <f t="shared" si="50"/>
        <v>0</v>
      </c>
      <c r="AL80" s="4">
        <f t="shared" si="50"/>
        <v>0</v>
      </c>
      <c r="AM80" s="4">
        <f t="shared" si="50"/>
        <v>0</v>
      </c>
      <c r="AN80" s="4">
        <f t="shared" si="50"/>
        <v>0</v>
      </c>
      <c r="AO80" s="4">
        <f t="shared" si="50"/>
        <v>0</v>
      </c>
      <c r="AP80" s="4">
        <f t="shared" si="50"/>
        <v>0</v>
      </c>
      <c r="AQ80" s="4">
        <f t="shared" si="50"/>
        <v>0</v>
      </c>
      <c r="AR80" s="4">
        <f t="shared" si="50"/>
        <v>0</v>
      </c>
      <c r="AS80" s="4">
        <f t="shared" si="50"/>
        <v>0</v>
      </c>
      <c r="AT80" s="4">
        <f t="shared" si="50"/>
        <v>0</v>
      </c>
      <c r="AU80" s="4">
        <f t="shared" si="50"/>
        <v>0</v>
      </c>
      <c r="AV80" s="4">
        <f t="shared" si="50"/>
        <v>0</v>
      </c>
      <c r="AW80" s="4">
        <f t="shared" si="50"/>
        <v>0</v>
      </c>
      <c r="AX80" s="4">
        <f t="shared" si="50"/>
        <v>0</v>
      </c>
      <c r="AY80" s="4">
        <f t="shared" si="50"/>
        <v>0</v>
      </c>
      <c r="AZ80" s="4">
        <f t="shared" si="50"/>
        <v>0</v>
      </c>
      <c r="BA80" s="4">
        <f t="shared" si="50"/>
        <v>0</v>
      </c>
      <c r="BB80" s="4">
        <f t="shared" si="50"/>
        <v>0</v>
      </c>
      <c r="BC80" s="4">
        <f t="shared" si="50"/>
        <v>0</v>
      </c>
      <c r="BD80" s="4">
        <f t="shared" si="50"/>
        <v>0</v>
      </c>
      <c r="BE80" s="4">
        <f t="shared" si="50"/>
        <v>0</v>
      </c>
      <c r="BF80" s="4">
        <f t="shared" si="50"/>
        <v>0</v>
      </c>
      <c r="BG80" s="4">
        <f t="shared" si="50"/>
        <v>0</v>
      </c>
      <c r="BH80" s="4">
        <f t="shared" si="50"/>
        <v>0</v>
      </c>
      <c r="BI80" s="4">
        <f t="shared" si="50"/>
        <v>0</v>
      </c>
      <c r="BJ80" s="4">
        <f t="shared" si="50"/>
        <v>0</v>
      </c>
      <c r="BK80" s="4">
        <f t="shared" si="50"/>
        <v>0</v>
      </c>
      <c r="BL80" s="4">
        <f t="shared" si="50"/>
        <v>0</v>
      </c>
      <c r="BM80" s="4">
        <f t="shared" si="50"/>
        <v>0</v>
      </c>
      <c r="BN80" s="4">
        <f t="shared" si="50"/>
        <v>0</v>
      </c>
      <c r="BO80" s="4">
        <f t="shared" si="50"/>
        <v>0</v>
      </c>
      <c r="BP80" s="4">
        <f t="shared" si="50"/>
        <v>0</v>
      </c>
      <c r="BQ80" s="4">
        <f t="shared" si="50"/>
        <v>0</v>
      </c>
      <c r="BR80" s="74">
        <f t="shared" si="52"/>
        <v>0</v>
      </c>
    </row>
    <row r="81" spans="1:72" ht="14.25" customHeight="1">
      <c r="A81" s="163"/>
      <c r="B81" s="4" t="str">
        <f t="shared" si="49"/>
        <v>Хлеб ржано-пшеничный</v>
      </c>
      <c r="C81" s="149"/>
      <c r="D81" s="4">
        <f t="shared" si="50"/>
        <v>0</v>
      </c>
      <c r="E81" s="4">
        <f t="shared" si="50"/>
        <v>0.05</v>
      </c>
      <c r="F81" s="4">
        <f t="shared" si="50"/>
        <v>0</v>
      </c>
      <c r="G81" s="4">
        <f t="shared" si="50"/>
        <v>0</v>
      </c>
      <c r="H81" s="4">
        <f t="shared" si="50"/>
        <v>0</v>
      </c>
      <c r="I81" s="4">
        <f t="shared" si="50"/>
        <v>0</v>
      </c>
      <c r="J81" s="4">
        <f t="shared" si="50"/>
        <v>0</v>
      </c>
      <c r="K81" s="4">
        <f t="shared" si="50"/>
        <v>0</v>
      </c>
      <c r="L81" s="4">
        <f t="shared" si="50"/>
        <v>0</v>
      </c>
      <c r="M81" s="4">
        <f t="shared" si="50"/>
        <v>0</v>
      </c>
      <c r="N81" s="4">
        <f t="shared" si="50"/>
        <v>0</v>
      </c>
      <c r="O81" s="4">
        <f t="shared" si="50"/>
        <v>0</v>
      </c>
      <c r="P81" s="4">
        <f t="shared" si="50"/>
        <v>0</v>
      </c>
      <c r="Q81" s="4">
        <f t="shared" si="50"/>
        <v>0</v>
      </c>
      <c r="R81" s="4">
        <f t="shared" si="50"/>
        <v>0</v>
      </c>
      <c r="S81" s="4">
        <f t="shared" si="50"/>
        <v>0</v>
      </c>
      <c r="T81" s="4">
        <f t="shared" si="50"/>
        <v>0</v>
      </c>
      <c r="U81" s="4">
        <f t="shared" si="50"/>
        <v>0</v>
      </c>
      <c r="V81" s="4">
        <f t="shared" si="50"/>
        <v>0</v>
      </c>
      <c r="W81" s="4">
        <f t="shared" si="50"/>
        <v>0</v>
      </c>
      <c r="X81" s="4">
        <f t="shared" si="50"/>
        <v>0</v>
      </c>
      <c r="Y81" s="4">
        <f t="shared" si="50"/>
        <v>0</v>
      </c>
      <c r="Z81" s="4">
        <f t="shared" si="50"/>
        <v>0</v>
      </c>
      <c r="AA81" s="4">
        <f t="shared" si="50"/>
        <v>0</v>
      </c>
      <c r="AB81" s="4">
        <f t="shared" si="50"/>
        <v>0</v>
      </c>
      <c r="AC81" s="4">
        <f t="shared" si="50"/>
        <v>0</v>
      </c>
      <c r="AD81" s="4">
        <f t="shared" si="50"/>
        <v>0</v>
      </c>
      <c r="AE81" s="4">
        <f t="shared" si="50"/>
        <v>0</v>
      </c>
      <c r="AF81" s="4">
        <f t="shared" si="51"/>
        <v>0</v>
      </c>
      <c r="AG81" s="4">
        <f t="shared" si="51"/>
        <v>0</v>
      </c>
      <c r="AH81" s="4">
        <f t="shared" si="51"/>
        <v>0</v>
      </c>
      <c r="AI81" s="4">
        <f t="shared" si="51"/>
        <v>0</v>
      </c>
      <c r="AJ81" s="4">
        <f t="shared" si="50"/>
        <v>0</v>
      </c>
      <c r="AK81" s="4">
        <f t="shared" si="50"/>
        <v>0</v>
      </c>
      <c r="AL81" s="4">
        <f t="shared" si="50"/>
        <v>0</v>
      </c>
      <c r="AM81" s="4">
        <f t="shared" si="50"/>
        <v>0</v>
      </c>
      <c r="AN81" s="4">
        <f t="shared" si="50"/>
        <v>0</v>
      </c>
      <c r="AO81" s="4">
        <f t="shared" si="50"/>
        <v>0</v>
      </c>
      <c r="AP81" s="4">
        <f t="shared" si="50"/>
        <v>0</v>
      </c>
      <c r="AQ81" s="4">
        <f t="shared" si="50"/>
        <v>0</v>
      </c>
      <c r="AR81" s="4">
        <f t="shared" si="50"/>
        <v>0</v>
      </c>
      <c r="AS81" s="4">
        <f t="shared" si="50"/>
        <v>0</v>
      </c>
      <c r="AT81" s="4">
        <f t="shared" si="50"/>
        <v>0</v>
      </c>
      <c r="AU81" s="4">
        <f t="shared" si="50"/>
        <v>0</v>
      </c>
      <c r="AV81" s="4">
        <f t="shared" si="50"/>
        <v>0</v>
      </c>
      <c r="AW81" s="4">
        <f t="shared" si="50"/>
        <v>0</v>
      </c>
      <c r="AX81" s="4">
        <f t="shared" si="50"/>
        <v>0</v>
      </c>
      <c r="AY81" s="4">
        <f t="shared" si="50"/>
        <v>0</v>
      </c>
      <c r="AZ81" s="4">
        <f t="shared" si="50"/>
        <v>0</v>
      </c>
      <c r="BA81" s="4">
        <f t="shared" si="50"/>
        <v>0</v>
      </c>
      <c r="BB81" s="4">
        <f t="shared" si="50"/>
        <v>0</v>
      </c>
      <c r="BC81" s="4">
        <f t="shared" si="50"/>
        <v>0</v>
      </c>
      <c r="BD81" s="4">
        <f t="shared" si="50"/>
        <v>0</v>
      </c>
      <c r="BE81" s="4">
        <f t="shared" si="50"/>
        <v>0</v>
      </c>
      <c r="BF81" s="4">
        <f t="shared" si="50"/>
        <v>0</v>
      </c>
      <c r="BG81" s="4">
        <f t="shared" si="50"/>
        <v>0</v>
      </c>
      <c r="BH81" s="4">
        <f t="shared" si="50"/>
        <v>0</v>
      </c>
      <c r="BI81" s="4">
        <f t="shared" si="50"/>
        <v>0</v>
      </c>
      <c r="BJ81" s="4">
        <f t="shared" si="50"/>
        <v>0</v>
      </c>
      <c r="BK81" s="4">
        <f t="shared" si="50"/>
        <v>0</v>
      </c>
      <c r="BL81" s="4">
        <f t="shared" si="50"/>
        <v>0</v>
      </c>
      <c r="BM81" s="4">
        <f t="shared" si="50"/>
        <v>0</v>
      </c>
      <c r="BN81" s="4">
        <f t="shared" si="50"/>
        <v>0</v>
      </c>
      <c r="BO81" s="4">
        <f t="shared" si="50"/>
        <v>0</v>
      </c>
      <c r="BP81" s="4">
        <f t="shared" si="50"/>
        <v>0</v>
      </c>
      <c r="BQ81" s="4">
        <f t="shared" si="50"/>
        <v>0</v>
      </c>
      <c r="BR81" s="74">
        <f t="shared" si="52"/>
        <v>0</v>
      </c>
    </row>
    <row r="82" spans="1:72">
      <c r="A82" s="163"/>
      <c r="B82" s="4" t="str">
        <f t="shared" si="49"/>
        <v>Компот из сухофруктов</v>
      </c>
      <c r="C82" s="149"/>
      <c r="D82" s="4">
        <f t="shared" si="50"/>
        <v>0</v>
      </c>
      <c r="E82" s="4">
        <f t="shared" si="50"/>
        <v>0</v>
      </c>
      <c r="F82" s="4">
        <f t="shared" si="50"/>
        <v>1.4999999999999999E-2</v>
      </c>
      <c r="G82" s="4">
        <f t="shared" ref="G82:BQ84" si="53">G23</f>
        <v>0</v>
      </c>
      <c r="H82" s="4">
        <f t="shared" si="53"/>
        <v>0</v>
      </c>
      <c r="I82" s="4">
        <f t="shared" si="53"/>
        <v>0</v>
      </c>
      <c r="J82" s="4">
        <f t="shared" si="53"/>
        <v>0</v>
      </c>
      <c r="K82" s="4">
        <f t="shared" si="53"/>
        <v>0</v>
      </c>
      <c r="L82" s="4">
        <f t="shared" si="53"/>
        <v>0</v>
      </c>
      <c r="M82" s="4">
        <f t="shared" si="53"/>
        <v>0</v>
      </c>
      <c r="N82" s="4">
        <f t="shared" si="53"/>
        <v>0</v>
      </c>
      <c r="O82" s="4">
        <f t="shared" si="53"/>
        <v>0</v>
      </c>
      <c r="P82" s="4">
        <f t="shared" si="53"/>
        <v>0</v>
      </c>
      <c r="Q82" s="4">
        <f t="shared" si="53"/>
        <v>0</v>
      </c>
      <c r="R82" s="4">
        <f t="shared" si="53"/>
        <v>0</v>
      </c>
      <c r="S82" s="4">
        <f t="shared" si="53"/>
        <v>0</v>
      </c>
      <c r="T82" s="4">
        <f t="shared" si="53"/>
        <v>0</v>
      </c>
      <c r="U82" s="4">
        <f t="shared" si="53"/>
        <v>0</v>
      </c>
      <c r="V82" s="4">
        <f t="shared" si="53"/>
        <v>0</v>
      </c>
      <c r="W82" s="4">
        <f t="shared" si="53"/>
        <v>0</v>
      </c>
      <c r="X82" s="4">
        <f t="shared" si="53"/>
        <v>0</v>
      </c>
      <c r="Y82" s="4">
        <f t="shared" si="53"/>
        <v>0</v>
      </c>
      <c r="Z82" s="4">
        <f t="shared" si="53"/>
        <v>0</v>
      </c>
      <c r="AA82" s="4">
        <f t="shared" si="53"/>
        <v>0</v>
      </c>
      <c r="AB82" s="4">
        <f t="shared" si="53"/>
        <v>0</v>
      </c>
      <c r="AC82" s="4">
        <f t="shared" si="53"/>
        <v>0</v>
      </c>
      <c r="AD82" s="4">
        <f t="shared" si="53"/>
        <v>0.02</v>
      </c>
      <c r="AE82" s="4">
        <f t="shared" si="53"/>
        <v>0</v>
      </c>
      <c r="AF82" s="4">
        <f t="shared" ref="AF82:AI82" si="54">AF23</f>
        <v>0</v>
      </c>
      <c r="AG82" s="4">
        <f t="shared" si="54"/>
        <v>0</v>
      </c>
      <c r="AH82" s="4">
        <f t="shared" si="54"/>
        <v>0</v>
      </c>
      <c r="AI82" s="4">
        <f t="shared" si="54"/>
        <v>0</v>
      </c>
      <c r="AJ82" s="4">
        <f t="shared" si="53"/>
        <v>0</v>
      </c>
      <c r="AK82" s="4">
        <f t="shared" si="53"/>
        <v>0</v>
      </c>
      <c r="AL82" s="4">
        <f t="shared" si="53"/>
        <v>0</v>
      </c>
      <c r="AM82" s="4">
        <f t="shared" si="53"/>
        <v>0</v>
      </c>
      <c r="AN82" s="4">
        <f t="shared" si="53"/>
        <v>0</v>
      </c>
      <c r="AO82" s="4">
        <f t="shared" si="53"/>
        <v>0</v>
      </c>
      <c r="AP82" s="4">
        <f t="shared" si="53"/>
        <v>0</v>
      </c>
      <c r="AQ82" s="4">
        <f t="shared" si="53"/>
        <v>0</v>
      </c>
      <c r="AR82" s="4">
        <f t="shared" si="53"/>
        <v>0</v>
      </c>
      <c r="AS82" s="4">
        <f t="shared" si="53"/>
        <v>0</v>
      </c>
      <c r="AT82" s="4">
        <f t="shared" si="53"/>
        <v>0</v>
      </c>
      <c r="AU82" s="4">
        <f t="shared" si="53"/>
        <v>0</v>
      </c>
      <c r="AV82" s="4">
        <f t="shared" si="53"/>
        <v>0</v>
      </c>
      <c r="AW82" s="4">
        <f t="shared" si="53"/>
        <v>0</v>
      </c>
      <c r="AX82" s="4">
        <f t="shared" si="53"/>
        <v>0</v>
      </c>
      <c r="AY82" s="4">
        <f t="shared" si="53"/>
        <v>0</v>
      </c>
      <c r="AZ82" s="4">
        <f t="shared" si="53"/>
        <v>0</v>
      </c>
      <c r="BA82" s="4">
        <f t="shared" si="53"/>
        <v>0</v>
      </c>
      <c r="BB82" s="4">
        <f t="shared" si="53"/>
        <v>0</v>
      </c>
      <c r="BC82" s="4">
        <f t="shared" si="53"/>
        <v>0</v>
      </c>
      <c r="BD82" s="4">
        <f t="shared" si="53"/>
        <v>0</v>
      </c>
      <c r="BE82" s="4">
        <f t="shared" si="53"/>
        <v>0</v>
      </c>
      <c r="BF82" s="4">
        <f t="shared" si="53"/>
        <v>0</v>
      </c>
      <c r="BG82" s="4">
        <f t="shared" si="53"/>
        <v>0</v>
      </c>
      <c r="BH82" s="4">
        <f t="shared" si="53"/>
        <v>0</v>
      </c>
      <c r="BI82" s="4">
        <f t="shared" si="53"/>
        <v>0</v>
      </c>
      <c r="BJ82" s="4">
        <f t="shared" si="53"/>
        <v>0</v>
      </c>
      <c r="BK82" s="4">
        <f t="shared" si="53"/>
        <v>0</v>
      </c>
      <c r="BL82" s="4">
        <f t="shared" si="53"/>
        <v>0</v>
      </c>
      <c r="BM82" s="4">
        <f t="shared" si="53"/>
        <v>0</v>
      </c>
      <c r="BN82" s="4">
        <f t="shared" si="53"/>
        <v>0</v>
      </c>
      <c r="BO82" s="4">
        <f t="shared" si="53"/>
        <v>0</v>
      </c>
      <c r="BP82" s="4">
        <f t="shared" si="53"/>
        <v>0</v>
      </c>
      <c r="BQ82" s="4">
        <f t="shared" si="53"/>
        <v>0</v>
      </c>
      <c r="BR82" s="74">
        <f t="shared" ref="BR82" si="55">BR23</f>
        <v>5.0000000000000002E-5</v>
      </c>
    </row>
    <row r="83" spans="1:72">
      <c r="A83" s="163"/>
      <c r="B83" s="4">
        <f t="shared" si="49"/>
        <v>0</v>
      </c>
      <c r="C83" s="149"/>
      <c r="D83" s="4">
        <f t="shared" ref="D83:BQ84" si="56">D24</f>
        <v>0</v>
      </c>
      <c r="E83" s="4">
        <f t="shared" si="56"/>
        <v>0</v>
      </c>
      <c r="F83" s="4">
        <f t="shared" si="56"/>
        <v>0</v>
      </c>
      <c r="G83" s="4">
        <f t="shared" si="56"/>
        <v>0</v>
      </c>
      <c r="H83" s="4">
        <f t="shared" si="56"/>
        <v>0</v>
      </c>
      <c r="I83" s="4">
        <f t="shared" si="56"/>
        <v>0</v>
      </c>
      <c r="J83" s="4">
        <f t="shared" si="56"/>
        <v>0</v>
      </c>
      <c r="K83" s="4">
        <f t="shared" si="56"/>
        <v>0</v>
      </c>
      <c r="L83" s="4">
        <f t="shared" si="56"/>
        <v>0</v>
      </c>
      <c r="M83" s="4">
        <f t="shared" si="56"/>
        <v>0</v>
      </c>
      <c r="N83" s="4">
        <f t="shared" si="56"/>
        <v>0</v>
      </c>
      <c r="O83" s="4">
        <f t="shared" si="56"/>
        <v>0</v>
      </c>
      <c r="P83" s="4">
        <f t="shared" si="56"/>
        <v>0</v>
      </c>
      <c r="Q83" s="4">
        <f t="shared" si="56"/>
        <v>0</v>
      </c>
      <c r="R83" s="4">
        <f t="shared" si="56"/>
        <v>0</v>
      </c>
      <c r="S83" s="4">
        <f t="shared" si="56"/>
        <v>0</v>
      </c>
      <c r="T83" s="4">
        <f t="shared" si="56"/>
        <v>0</v>
      </c>
      <c r="U83" s="4">
        <f t="shared" si="56"/>
        <v>0</v>
      </c>
      <c r="V83" s="4">
        <f t="shared" si="56"/>
        <v>0</v>
      </c>
      <c r="W83" s="4">
        <f t="shared" si="53"/>
        <v>0</v>
      </c>
      <c r="X83" s="4">
        <f t="shared" si="56"/>
        <v>0</v>
      </c>
      <c r="Y83" s="4">
        <f t="shared" si="56"/>
        <v>0</v>
      </c>
      <c r="Z83" s="4">
        <f t="shared" si="56"/>
        <v>0</v>
      </c>
      <c r="AA83" s="4">
        <f t="shared" si="56"/>
        <v>0</v>
      </c>
      <c r="AB83" s="4">
        <f t="shared" si="56"/>
        <v>0</v>
      </c>
      <c r="AC83" s="4">
        <f t="shared" si="56"/>
        <v>0</v>
      </c>
      <c r="AD83" s="4">
        <f t="shared" si="56"/>
        <v>0</v>
      </c>
      <c r="AE83" s="4">
        <f t="shared" si="56"/>
        <v>0</v>
      </c>
      <c r="AF83" s="4">
        <f t="shared" ref="AF83:AI83" si="57">AF24</f>
        <v>0</v>
      </c>
      <c r="AG83" s="4">
        <f t="shared" si="57"/>
        <v>0</v>
      </c>
      <c r="AH83" s="4">
        <f t="shared" si="57"/>
        <v>0</v>
      </c>
      <c r="AI83" s="4">
        <f t="shared" si="57"/>
        <v>0</v>
      </c>
      <c r="AJ83" s="4">
        <f t="shared" si="56"/>
        <v>0</v>
      </c>
      <c r="AK83" s="4">
        <f t="shared" si="56"/>
        <v>0</v>
      </c>
      <c r="AL83" s="4">
        <f t="shared" si="56"/>
        <v>0</v>
      </c>
      <c r="AM83" s="4">
        <f t="shared" si="56"/>
        <v>0</v>
      </c>
      <c r="AN83" s="4">
        <f t="shared" si="56"/>
        <v>0</v>
      </c>
      <c r="AO83" s="4">
        <f t="shared" si="56"/>
        <v>0</v>
      </c>
      <c r="AP83" s="4">
        <f t="shared" si="56"/>
        <v>0</v>
      </c>
      <c r="AQ83" s="4">
        <f t="shared" si="56"/>
        <v>0</v>
      </c>
      <c r="AR83" s="4">
        <f t="shared" si="56"/>
        <v>0</v>
      </c>
      <c r="AS83" s="4">
        <f t="shared" si="56"/>
        <v>0</v>
      </c>
      <c r="AT83" s="4">
        <f t="shared" si="56"/>
        <v>0</v>
      </c>
      <c r="AU83" s="4">
        <f t="shared" si="56"/>
        <v>0</v>
      </c>
      <c r="AV83" s="4">
        <f t="shared" si="56"/>
        <v>0</v>
      </c>
      <c r="AW83" s="4">
        <f t="shared" si="56"/>
        <v>0</v>
      </c>
      <c r="AX83" s="4">
        <f t="shared" si="56"/>
        <v>0</v>
      </c>
      <c r="AY83" s="4">
        <f t="shared" si="56"/>
        <v>0</v>
      </c>
      <c r="AZ83" s="4">
        <f t="shared" si="56"/>
        <v>0</v>
      </c>
      <c r="BA83" s="4">
        <f t="shared" si="56"/>
        <v>0</v>
      </c>
      <c r="BB83" s="4">
        <f t="shared" si="56"/>
        <v>0</v>
      </c>
      <c r="BC83" s="4">
        <f t="shared" si="56"/>
        <v>0</v>
      </c>
      <c r="BD83" s="4">
        <f t="shared" si="56"/>
        <v>0</v>
      </c>
      <c r="BE83" s="4">
        <f t="shared" si="56"/>
        <v>0</v>
      </c>
      <c r="BF83" s="4">
        <f t="shared" si="56"/>
        <v>0</v>
      </c>
      <c r="BG83" s="4">
        <f t="shared" si="56"/>
        <v>0</v>
      </c>
      <c r="BH83" s="4">
        <f t="shared" si="56"/>
        <v>0</v>
      </c>
      <c r="BI83" s="4">
        <f t="shared" si="56"/>
        <v>0</v>
      </c>
      <c r="BJ83" s="4">
        <f t="shared" si="56"/>
        <v>0</v>
      </c>
      <c r="BK83" s="4">
        <f t="shared" si="56"/>
        <v>0</v>
      </c>
      <c r="BL83" s="4">
        <f t="shared" si="56"/>
        <v>0</v>
      </c>
      <c r="BM83" s="4">
        <f t="shared" si="56"/>
        <v>0</v>
      </c>
      <c r="BN83" s="4">
        <f t="shared" si="56"/>
        <v>0</v>
      </c>
      <c r="BO83" s="4">
        <f t="shared" si="56"/>
        <v>0</v>
      </c>
      <c r="BP83" s="4">
        <f t="shared" si="56"/>
        <v>0</v>
      </c>
      <c r="BQ83" s="4">
        <f t="shared" si="56"/>
        <v>0</v>
      </c>
      <c r="BR83" s="74">
        <f t="shared" ref="BR83" si="58">BR24</f>
        <v>0</v>
      </c>
    </row>
    <row r="84" spans="1:72">
      <c r="A84" s="163"/>
      <c r="B84" s="4">
        <f t="shared" si="49"/>
        <v>0</v>
      </c>
      <c r="C84" s="150"/>
      <c r="D84" s="4">
        <f t="shared" si="56"/>
        <v>0</v>
      </c>
      <c r="E84" s="4">
        <f t="shared" si="56"/>
        <v>0</v>
      </c>
      <c r="F84" s="4">
        <f t="shared" si="56"/>
        <v>0</v>
      </c>
      <c r="G84" s="4">
        <f t="shared" si="56"/>
        <v>0</v>
      </c>
      <c r="H84" s="4">
        <f t="shared" si="56"/>
        <v>0</v>
      </c>
      <c r="I84" s="4">
        <f t="shared" si="56"/>
        <v>0</v>
      </c>
      <c r="J84" s="4">
        <f t="shared" si="56"/>
        <v>0</v>
      </c>
      <c r="K84" s="4">
        <f t="shared" si="56"/>
        <v>0</v>
      </c>
      <c r="L84" s="4">
        <f t="shared" si="56"/>
        <v>0</v>
      </c>
      <c r="M84" s="4">
        <f t="shared" si="56"/>
        <v>0</v>
      </c>
      <c r="N84" s="4">
        <f t="shared" si="56"/>
        <v>0</v>
      </c>
      <c r="O84" s="4">
        <f t="shared" si="56"/>
        <v>0</v>
      </c>
      <c r="P84" s="4">
        <f t="shared" si="56"/>
        <v>0</v>
      </c>
      <c r="Q84" s="4">
        <f t="shared" si="56"/>
        <v>0</v>
      </c>
      <c r="R84" s="4">
        <f t="shared" si="56"/>
        <v>0</v>
      </c>
      <c r="S84" s="4">
        <f t="shared" si="56"/>
        <v>0</v>
      </c>
      <c r="T84" s="4">
        <f t="shared" si="56"/>
        <v>0</v>
      </c>
      <c r="U84" s="4">
        <f t="shared" si="56"/>
        <v>0</v>
      </c>
      <c r="V84" s="4">
        <f t="shared" si="56"/>
        <v>0</v>
      </c>
      <c r="W84" s="4">
        <f t="shared" si="53"/>
        <v>0</v>
      </c>
      <c r="X84" s="4">
        <f t="shared" si="56"/>
        <v>0</v>
      </c>
      <c r="Y84" s="4">
        <f t="shared" si="56"/>
        <v>0</v>
      </c>
      <c r="Z84" s="4">
        <f t="shared" si="56"/>
        <v>0</v>
      </c>
      <c r="AA84" s="4">
        <f t="shared" si="56"/>
        <v>0</v>
      </c>
      <c r="AB84" s="4">
        <f t="shared" si="56"/>
        <v>0</v>
      </c>
      <c r="AC84" s="4">
        <f t="shared" si="56"/>
        <v>0</v>
      </c>
      <c r="AD84" s="4">
        <f t="shared" si="56"/>
        <v>0</v>
      </c>
      <c r="AE84" s="4">
        <f t="shared" si="56"/>
        <v>0</v>
      </c>
      <c r="AF84" s="4">
        <f t="shared" ref="AF84:AI84" si="59">AF25</f>
        <v>0</v>
      </c>
      <c r="AG84" s="4">
        <f t="shared" si="59"/>
        <v>0</v>
      </c>
      <c r="AH84" s="4">
        <f t="shared" si="59"/>
        <v>0</v>
      </c>
      <c r="AI84" s="4">
        <f t="shared" si="59"/>
        <v>0</v>
      </c>
      <c r="AJ84" s="4">
        <f t="shared" si="56"/>
        <v>0</v>
      </c>
      <c r="AK84" s="4">
        <f t="shared" si="56"/>
        <v>0</v>
      </c>
      <c r="AL84" s="4">
        <f t="shared" si="56"/>
        <v>0</v>
      </c>
      <c r="AM84" s="4">
        <f t="shared" si="56"/>
        <v>0</v>
      </c>
      <c r="AN84" s="4">
        <f t="shared" si="56"/>
        <v>0</v>
      </c>
      <c r="AO84" s="4">
        <f t="shared" si="56"/>
        <v>0</v>
      </c>
      <c r="AP84" s="4">
        <f t="shared" si="56"/>
        <v>0</v>
      </c>
      <c r="AQ84" s="4">
        <f t="shared" si="56"/>
        <v>0</v>
      </c>
      <c r="AR84" s="4">
        <f t="shared" si="56"/>
        <v>0</v>
      </c>
      <c r="AS84" s="4">
        <f t="shared" si="56"/>
        <v>0</v>
      </c>
      <c r="AT84" s="4">
        <f t="shared" si="56"/>
        <v>0</v>
      </c>
      <c r="AU84" s="4">
        <f t="shared" si="56"/>
        <v>0</v>
      </c>
      <c r="AV84" s="4">
        <f t="shared" si="56"/>
        <v>0</v>
      </c>
      <c r="AW84" s="4">
        <f t="shared" si="56"/>
        <v>0</v>
      </c>
      <c r="AX84" s="4">
        <f t="shared" si="56"/>
        <v>0</v>
      </c>
      <c r="AY84" s="4">
        <f t="shared" si="56"/>
        <v>0</v>
      </c>
      <c r="AZ84" s="4">
        <f t="shared" si="56"/>
        <v>0</v>
      </c>
      <c r="BA84" s="4">
        <f t="shared" si="56"/>
        <v>0</v>
      </c>
      <c r="BB84" s="4">
        <f t="shared" si="56"/>
        <v>0</v>
      </c>
      <c r="BC84" s="4">
        <f t="shared" si="56"/>
        <v>0</v>
      </c>
      <c r="BD84" s="4">
        <f t="shared" si="56"/>
        <v>0</v>
      </c>
      <c r="BE84" s="4">
        <f t="shared" si="56"/>
        <v>0</v>
      </c>
      <c r="BF84" s="4">
        <f t="shared" si="56"/>
        <v>0</v>
      </c>
      <c r="BG84" s="4">
        <f t="shared" si="56"/>
        <v>0</v>
      </c>
      <c r="BH84" s="4">
        <f t="shared" si="56"/>
        <v>0</v>
      </c>
      <c r="BI84" s="4">
        <f t="shared" si="56"/>
        <v>0</v>
      </c>
      <c r="BJ84" s="4">
        <f t="shared" si="56"/>
        <v>0</v>
      </c>
      <c r="BK84" s="4">
        <f t="shared" si="56"/>
        <v>0</v>
      </c>
      <c r="BL84" s="4">
        <f t="shared" si="56"/>
        <v>0</v>
      </c>
      <c r="BM84" s="4">
        <f t="shared" si="56"/>
        <v>0</v>
      </c>
      <c r="BN84" s="4">
        <f t="shared" si="56"/>
        <v>0</v>
      </c>
      <c r="BO84" s="4">
        <f t="shared" si="56"/>
        <v>0</v>
      </c>
      <c r="BP84" s="4">
        <f t="shared" si="56"/>
        <v>0</v>
      </c>
      <c r="BQ84" s="4">
        <f t="shared" si="56"/>
        <v>0</v>
      </c>
      <c r="BR84" s="74">
        <f t="shared" ref="BR84" si="60">BR25</f>
        <v>0</v>
      </c>
    </row>
    <row r="85" spans="1:72" ht="17.399999999999999">
      <c r="B85" s="20" t="s">
        <v>22</v>
      </c>
      <c r="C85" s="21"/>
      <c r="D85" s="22">
        <f>SUM(D78:D84)</f>
        <v>0.03</v>
      </c>
      <c r="E85" s="22">
        <f t="shared" ref="E85:BQ85" si="61">SUM(E78:E84)</f>
        <v>0.05</v>
      </c>
      <c r="F85" s="22">
        <f t="shared" si="61"/>
        <v>1.4999999999999999E-2</v>
      </c>
      <c r="G85" s="22">
        <f t="shared" si="61"/>
        <v>0</v>
      </c>
      <c r="H85" s="22">
        <f t="shared" si="61"/>
        <v>0</v>
      </c>
      <c r="I85" s="22">
        <f t="shared" si="61"/>
        <v>0</v>
      </c>
      <c r="J85" s="22">
        <f t="shared" si="61"/>
        <v>0</v>
      </c>
      <c r="K85" s="22">
        <f t="shared" si="61"/>
        <v>9.0000000000000011E-3</v>
      </c>
      <c r="L85" s="22">
        <f t="shared" si="61"/>
        <v>0</v>
      </c>
      <c r="M85" s="22">
        <f t="shared" si="61"/>
        <v>0</v>
      </c>
      <c r="N85" s="22">
        <f t="shared" si="61"/>
        <v>0</v>
      </c>
      <c r="O85" s="22">
        <f t="shared" si="61"/>
        <v>0</v>
      </c>
      <c r="P85" s="22">
        <f t="shared" si="61"/>
        <v>0</v>
      </c>
      <c r="Q85" s="22">
        <f t="shared" si="61"/>
        <v>0</v>
      </c>
      <c r="R85" s="22">
        <f t="shared" si="61"/>
        <v>0</v>
      </c>
      <c r="S85" s="22">
        <f t="shared" si="61"/>
        <v>0</v>
      </c>
      <c r="T85" s="22">
        <f t="shared" si="61"/>
        <v>0</v>
      </c>
      <c r="U85" s="22">
        <f t="shared" si="61"/>
        <v>0</v>
      </c>
      <c r="V85" s="22">
        <f t="shared" si="61"/>
        <v>0</v>
      </c>
      <c r="W85" s="22">
        <f>SUM(W78:W84)</f>
        <v>0</v>
      </c>
      <c r="X85" s="22">
        <f t="shared" si="61"/>
        <v>0</v>
      </c>
      <c r="Y85" s="22">
        <f t="shared" si="61"/>
        <v>0</v>
      </c>
      <c r="Z85" s="22">
        <f t="shared" si="61"/>
        <v>0</v>
      </c>
      <c r="AA85" s="22">
        <f t="shared" si="61"/>
        <v>0</v>
      </c>
      <c r="AB85" s="22">
        <f t="shared" si="61"/>
        <v>0</v>
      </c>
      <c r="AC85" s="22">
        <f t="shared" si="61"/>
        <v>0</v>
      </c>
      <c r="AD85" s="22">
        <f t="shared" si="61"/>
        <v>0.02</v>
      </c>
      <c r="AE85" s="22">
        <f t="shared" si="61"/>
        <v>0</v>
      </c>
      <c r="AF85" s="22">
        <f t="shared" ref="AF85:AI85" si="62">SUM(AF78:AF84)</f>
        <v>0</v>
      </c>
      <c r="AG85" s="22">
        <f t="shared" si="62"/>
        <v>0</v>
      </c>
      <c r="AH85" s="22">
        <f t="shared" si="62"/>
        <v>0</v>
      </c>
      <c r="AI85" s="22">
        <f t="shared" si="62"/>
        <v>0</v>
      </c>
      <c r="AJ85" s="22">
        <f t="shared" si="61"/>
        <v>0</v>
      </c>
      <c r="AK85" s="22">
        <f t="shared" si="61"/>
        <v>0</v>
      </c>
      <c r="AL85" s="22">
        <f t="shared" si="61"/>
        <v>0</v>
      </c>
      <c r="AM85" s="22">
        <f t="shared" si="61"/>
        <v>0</v>
      </c>
      <c r="AN85" s="22">
        <f t="shared" si="61"/>
        <v>0</v>
      </c>
      <c r="AO85" s="22">
        <f t="shared" si="61"/>
        <v>0</v>
      </c>
      <c r="AP85" s="22">
        <f t="shared" si="61"/>
        <v>0</v>
      </c>
      <c r="AQ85" s="22">
        <f t="shared" si="61"/>
        <v>0</v>
      </c>
      <c r="AR85" s="22">
        <f t="shared" si="61"/>
        <v>0</v>
      </c>
      <c r="AS85" s="22">
        <f t="shared" si="61"/>
        <v>0</v>
      </c>
      <c r="AT85" s="22">
        <f t="shared" si="61"/>
        <v>0</v>
      </c>
      <c r="AU85" s="22">
        <f t="shared" si="61"/>
        <v>0.03</v>
      </c>
      <c r="AV85" s="22">
        <f t="shared" si="61"/>
        <v>0</v>
      </c>
      <c r="AW85" s="22">
        <f t="shared" si="61"/>
        <v>0</v>
      </c>
      <c r="AX85" s="22">
        <f t="shared" si="61"/>
        <v>0</v>
      </c>
      <c r="AY85" s="22">
        <f t="shared" si="61"/>
        <v>0</v>
      </c>
      <c r="AZ85" s="22">
        <f t="shared" si="61"/>
        <v>0</v>
      </c>
      <c r="BA85" s="22">
        <f t="shared" si="61"/>
        <v>0</v>
      </c>
      <c r="BB85" s="22">
        <f t="shared" si="61"/>
        <v>0</v>
      </c>
      <c r="BC85" s="22">
        <f t="shared" si="61"/>
        <v>3.5000000000000003E-2</v>
      </c>
      <c r="BD85" s="22">
        <f t="shared" si="61"/>
        <v>0.10500000000000001</v>
      </c>
      <c r="BE85" s="22">
        <f t="shared" si="61"/>
        <v>0</v>
      </c>
      <c r="BF85" s="22">
        <f t="shared" si="61"/>
        <v>5.4999999999999997E-3</v>
      </c>
      <c r="BG85" s="22">
        <f t="shared" si="61"/>
        <v>0</v>
      </c>
      <c r="BH85" s="22">
        <f t="shared" si="61"/>
        <v>0</v>
      </c>
      <c r="BI85" s="22">
        <f t="shared" si="61"/>
        <v>0</v>
      </c>
      <c r="BJ85" s="22">
        <f t="shared" si="61"/>
        <v>0.09</v>
      </c>
      <c r="BK85" s="22">
        <f t="shared" si="61"/>
        <v>0.03</v>
      </c>
      <c r="BL85" s="22">
        <f t="shared" si="61"/>
        <v>2.3E-2</v>
      </c>
      <c r="BM85" s="22">
        <f t="shared" si="61"/>
        <v>0</v>
      </c>
      <c r="BN85" s="22">
        <f t="shared" si="61"/>
        <v>0</v>
      </c>
      <c r="BO85" s="22">
        <f t="shared" si="61"/>
        <v>0</v>
      </c>
      <c r="BP85" s="22">
        <f t="shared" si="61"/>
        <v>4.0000000000000001E-3</v>
      </c>
      <c r="BQ85" s="22">
        <f t="shared" si="61"/>
        <v>4.0000000000000001E-3</v>
      </c>
      <c r="BR85" s="77">
        <f t="shared" ref="BR85" si="63">SUM(BR78:BR84)</f>
        <v>5.0000000000000002E-5</v>
      </c>
    </row>
    <row r="86" spans="1:72" ht="17.399999999999999">
      <c r="B86" s="20" t="s">
        <v>23</v>
      </c>
      <c r="C86" s="21"/>
      <c r="D86" s="23">
        <f t="shared" ref="D86:BQ86" si="64">PRODUCT(D85,$E$7)</f>
        <v>0.03</v>
      </c>
      <c r="E86" s="23">
        <f t="shared" si="64"/>
        <v>0.05</v>
      </c>
      <c r="F86" s="23">
        <f t="shared" si="64"/>
        <v>1.4999999999999999E-2</v>
      </c>
      <c r="G86" s="23">
        <f t="shared" si="64"/>
        <v>0</v>
      </c>
      <c r="H86" s="23">
        <f t="shared" si="64"/>
        <v>0</v>
      </c>
      <c r="I86" s="23">
        <f t="shared" si="64"/>
        <v>0</v>
      </c>
      <c r="J86" s="23">
        <f t="shared" si="64"/>
        <v>0</v>
      </c>
      <c r="K86" s="23">
        <f t="shared" si="64"/>
        <v>9.0000000000000011E-3</v>
      </c>
      <c r="L86" s="23">
        <f t="shared" si="64"/>
        <v>0</v>
      </c>
      <c r="M86" s="23">
        <f t="shared" si="64"/>
        <v>0</v>
      </c>
      <c r="N86" s="23">
        <f t="shared" si="64"/>
        <v>0</v>
      </c>
      <c r="O86" s="23">
        <f t="shared" si="64"/>
        <v>0</v>
      </c>
      <c r="P86" s="23">
        <f t="shared" si="64"/>
        <v>0</v>
      </c>
      <c r="Q86" s="23">
        <f t="shared" si="64"/>
        <v>0</v>
      </c>
      <c r="R86" s="23">
        <f t="shared" si="64"/>
        <v>0</v>
      </c>
      <c r="S86" s="23">
        <f t="shared" si="64"/>
        <v>0</v>
      </c>
      <c r="T86" s="23">
        <f t="shared" si="64"/>
        <v>0</v>
      </c>
      <c r="U86" s="23">
        <f t="shared" si="64"/>
        <v>0</v>
      </c>
      <c r="V86" s="23">
        <f t="shared" si="64"/>
        <v>0</v>
      </c>
      <c r="W86" s="23">
        <f>PRODUCT(W85,$E$7)</f>
        <v>0</v>
      </c>
      <c r="X86" s="23">
        <f t="shared" si="64"/>
        <v>0</v>
      </c>
      <c r="Y86" s="23">
        <f t="shared" si="64"/>
        <v>0</v>
      </c>
      <c r="Z86" s="23">
        <f t="shared" si="64"/>
        <v>0</v>
      </c>
      <c r="AA86" s="23">
        <f t="shared" si="64"/>
        <v>0</v>
      </c>
      <c r="AB86" s="23">
        <f t="shared" si="64"/>
        <v>0</v>
      </c>
      <c r="AC86" s="23">
        <f t="shared" si="64"/>
        <v>0</v>
      </c>
      <c r="AD86" s="23">
        <f t="shared" si="64"/>
        <v>0.02</v>
      </c>
      <c r="AE86" s="23">
        <f t="shared" si="64"/>
        <v>0</v>
      </c>
      <c r="AF86" s="23">
        <f t="shared" ref="AF86:AI86" si="65">PRODUCT(AF85,$E$7)</f>
        <v>0</v>
      </c>
      <c r="AG86" s="23">
        <f t="shared" si="65"/>
        <v>0</v>
      </c>
      <c r="AH86" s="23">
        <f t="shared" si="65"/>
        <v>0</v>
      </c>
      <c r="AI86" s="23">
        <f t="shared" si="65"/>
        <v>0</v>
      </c>
      <c r="AJ86" s="23">
        <f t="shared" si="64"/>
        <v>0</v>
      </c>
      <c r="AK86" s="23">
        <f t="shared" si="64"/>
        <v>0</v>
      </c>
      <c r="AL86" s="23">
        <f t="shared" si="64"/>
        <v>0</v>
      </c>
      <c r="AM86" s="23">
        <f t="shared" si="64"/>
        <v>0</v>
      </c>
      <c r="AN86" s="23">
        <f t="shared" si="64"/>
        <v>0</v>
      </c>
      <c r="AO86" s="23">
        <f t="shared" si="64"/>
        <v>0</v>
      </c>
      <c r="AP86" s="23">
        <f t="shared" si="64"/>
        <v>0</v>
      </c>
      <c r="AQ86" s="23">
        <f t="shared" si="64"/>
        <v>0</v>
      </c>
      <c r="AR86" s="23">
        <f t="shared" si="64"/>
        <v>0</v>
      </c>
      <c r="AS86" s="23">
        <f t="shared" si="64"/>
        <v>0</v>
      </c>
      <c r="AT86" s="23">
        <f t="shared" si="64"/>
        <v>0</v>
      </c>
      <c r="AU86" s="23">
        <f t="shared" si="64"/>
        <v>0.03</v>
      </c>
      <c r="AV86" s="23">
        <f t="shared" si="64"/>
        <v>0</v>
      </c>
      <c r="AW86" s="23">
        <f t="shared" si="64"/>
        <v>0</v>
      </c>
      <c r="AX86" s="23">
        <f t="shared" si="64"/>
        <v>0</v>
      </c>
      <c r="AY86" s="23">
        <f t="shared" si="64"/>
        <v>0</v>
      </c>
      <c r="AZ86" s="23">
        <f t="shared" si="64"/>
        <v>0</v>
      </c>
      <c r="BA86" s="23">
        <f t="shared" si="64"/>
        <v>0</v>
      </c>
      <c r="BB86" s="23">
        <f t="shared" si="64"/>
        <v>0</v>
      </c>
      <c r="BC86" s="23">
        <f t="shared" si="64"/>
        <v>3.5000000000000003E-2</v>
      </c>
      <c r="BD86" s="23">
        <f t="shared" si="64"/>
        <v>0.10500000000000001</v>
      </c>
      <c r="BE86" s="23">
        <f t="shared" si="64"/>
        <v>0</v>
      </c>
      <c r="BF86" s="23">
        <f t="shared" si="64"/>
        <v>5.4999999999999997E-3</v>
      </c>
      <c r="BG86" s="23">
        <f t="shared" si="64"/>
        <v>0</v>
      </c>
      <c r="BH86" s="23">
        <f t="shared" si="64"/>
        <v>0</v>
      </c>
      <c r="BI86" s="23">
        <f t="shared" si="64"/>
        <v>0</v>
      </c>
      <c r="BJ86" s="23">
        <f t="shared" si="64"/>
        <v>0.09</v>
      </c>
      <c r="BK86" s="23">
        <f t="shared" si="64"/>
        <v>0.03</v>
      </c>
      <c r="BL86" s="23">
        <f t="shared" si="64"/>
        <v>2.3E-2</v>
      </c>
      <c r="BM86" s="23">
        <f t="shared" si="64"/>
        <v>0</v>
      </c>
      <c r="BN86" s="23">
        <f t="shared" si="64"/>
        <v>0</v>
      </c>
      <c r="BO86" s="23">
        <f t="shared" si="64"/>
        <v>0</v>
      </c>
      <c r="BP86" s="23">
        <f t="shared" si="64"/>
        <v>4.0000000000000001E-3</v>
      </c>
      <c r="BQ86" s="23">
        <f t="shared" si="64"/>
        <v>4.0000000000000001E-3</v>
      </c>
      <c r="BR86" s="78">
        <f t="shared" ref="BR86" si="66">PRODUCT(BR85,$E$7)</f>
        <v>5.0000000000000002E-5</v>
      </c>
    </row>
    <row r="88" spans="1:72" ht="17.399999999999999">
      <c r="A88" s="24"/>
      <c r="B88" s="25" t="s">
        <v>24</v>
      </c>
      <c r="C88" s="26" t="s">
        <v>25</v>
      </c>
      <c r="D88" s="27">
        <f>D70</f>
        <v>90.9</v>
      </c>
      <c r="E88" s="27">
        <f t="shared" ref="E88:BQ88" si="67">E70</f>
        <v>96</v>
      </c>
      <c r="F88" s="27">
        <f t="shared" si="67"/>
        <v>91</v>
      </c>
      <c r="G88" s="27">
        <f t="shared" si="67"/>
        <v>816</v>
      </c>
      <c r="H88" s="27">
        <f t="shared" si="67"/>
        <v>1680</v>
      </c>
      <c r="I88" s="27">
        <f t="shared" si="67"/>
        <v>1050</v>
      </c>
      <c r="J88" s="27">
        <f t="shared" si="67"/>
        <v>90.57</v>
      </c>
      <c r="K88" s="27">
        <f t="shared" si="67"/>
        <v>1166.67</v>
      </c>
      <c r="L88" s="27">
        <f t="shared" si="67"/>
        <v>255.2</v>
      </c>
      <c r="M88" s="27">
        <f t="shared" si="67"/>
        <v>833</v>
      </c>
      <c r="N88" s="27">
        <f t="shared" si="67"/>
        <v>126.38</v>
      </c>
      <c r="O88" s="27">
        <f t="shared" si="67"/>
        <v>387.53</v>
      </c>
      <c r="P88" s="27">
        <f t="shared" si="67"/>
        <v>663.16</v>
      </c>
      <c r="Q88" s="27">
        <f t="shared" si="67"/>
        <v>526.66999999999996</v>
      </c>
      <c r="R88" s="27">
        <f t="shared" si="67"/>
        <v>1295</v>
      </c>
      <c r="S88" s="27">
        <f t="shared" si="67"/>
        <v>0</v>
      </c>
      <c r="T88" s="27">
        <f t="shared" si="67"/>
        <v>0</v>
      </c>
      <c r="U88" s="27">
        <f t="shared" si="67"/>
        <v>1012</v>
      </c>
      <c r="V88" s="27">
        <f t="shared" si="67"/>
        <v>470.67</v>
      </c>
      <c r="W88" s="27">
        <f>W70</f>
        <v>348</v>
      </c>
      <c r="X88" s="27">
        <f t="shared" si="67"/>
        <v>9.4</v>
      </c>
      <c r="Y88" s="27">
        <f t="shared" si="67"/>
        <v>266.5</v>
      </c>
      <c r="Z88" s="27">
        <f t="shared" si="67"/>
        <v>367</v>
      </c>
      <c r="AA88" s="27">
        <f t="shared" si="67"/>
        <v>524</v>
      </c>
      <c r="AB88" s="27">
        <f t="shared" si="67"/>
        <v>330</v>
      </c>
      <c r="AC88" s="27">
        <f t="shared" si="67"/>
        <v>299</v>
      </c>
      <c r="AD88" s="27">
        <f t="shared" si="67"/>
        <v>148</v>
      </c>
      <c r="AE88" s="27">
        <f t="shared" si="67"/>
        <v>842</v>
      </c>
      <c r="AF88" s="27"/>
      <c r="AG88" s="27"/>
      <c r="AH88" s="27">
        <f t="shared" si="67"/>
        <v>359</v>
      </c>
      <c r="AI88" s="27"/>
      <c r="AJ88" s="27">
        <f t="shared" si="67"/>
        <v>309.10000000000002</v>
      </c>
      <c r="AK88" s="27">
        <f t="shared" si="67"/>
        <v>94</v>
      </c>
      <c r="AL88" s="27">
        <f t="shared" si="67"/>
        <v>73</v>
      </c>
      <c r="AM88" s="27">
        <f t="shared" si="67"/>
        <v>51.6</v>
      </c>
      <c r="AN88" s="27">
        <f t="shared" si="67"/>
        <v>250</v>
      </c>
      <c r="AO88" s="27">
        <f t="shared" si="67"/>
        <v>272</v>
      </c>
      <c r="AP88" s="27">
        <f t="shared" si="67"/>
        <v>0</v>
      </c>
      <c r="AQ88" s="27">
        <f t="shared" si="67"/>
        <v>425</v>
      </c>
      <c r="AR88" s="27">
        <f t="shared" si="67"/>
        <v>800</v>
      </c>
      <c r="AS88" s="27">
        <f t="shared" si="67"/>
        <v>294.25</v>
      </c>
      <c r="AT88" s="27">
        <f t="shared" si="67"/>
        <v>95</v>
      </c>
      <c r="AU88" s="27">
        <f t="shared" si="67"/>
        <v>87.33</v>
      </c>
      <c r="AV88" s="27">
        <f t="shared" si="67"/>
        <v>73.33</v>
      </c>
      <c r="AW88" s="27">
        <f t="shared" si="67"/>
        <v>80</v>
      </c>
      <c r="AX88" s="27">
        <f t="shared" si="67"/>
        <v>89.29</v>
      </c>
      <c r="AY88" s="27">
        <f t="shared" si="67"/>
        <v>63.75</v>
      </c>
      <c r="AZ88" s="27">
        <f t="shared" si="67"/>
        <v>104.62</v>
      </c>
      <c r="BA88" s="27">
        <f t="shared" si="67"/>
        <v>81.33</v>
      </c>
      <c r="BB88" s="27">
        <f t="shared" si="67"/>
        <v>71.67</v>
      </c>
      <c r="BC88" s="27">
        <f t="shared" si="67"/>
        <v>152.66999999999999</v>
      </c>
      <c r="BD88" s="27">
        <f t="shared" si="67"/>
        <v>378</v>
      </c>
      <c r="BE88" s="27">
        <f t="shared" si="67"/>
        <v>574</v>
      </c>
      <c r="BF88" s="27">
        <f t="shared" si="67"/>
        <v>696</v>
      </c>
      <c r="BG88" s="27">
        <f t="shared" si="67"/>
        <v>324</v>
      </c>
      <c r="BH88" s="27">
        <f t="shared" si="67"/>
        <v>604</v>
      </c>
      <c r="BI88" s="27">
        <f t="shared" si="67"/>
        <v>0</v>
      </c>
      <c r="BJ88" s="27">
        <f t="shared" si="67"/>
        <v>38</v>
      </c>
      <c r="BK88" s="27">
        <f t="shared" si="67"/>
        <v>38</v>
      </c>
      <c r="BL88" s="27">
        <f t="shared" si="67"/>
        <v>33</v>
      </c>
      <c r="BM88" s="27">
        <f t="shared" si="67"/>
        <v>43</v>
      </c>
      <c r="BN88" s="27">
        <f t="shared" si="67"/>
        <v>43</v>
      </c>
      <c r="BO88" s="27">
        <f t="shared" si="67"/>
        <v>306.32</v>
      </c>
      <c r="BP88" s="27">
        <f t="shared" si="67"/>
        <v>190</v>
      </c>
      <c r="BQ88" s="27">
        <f t="shared" si="67"/>
        <v>26</v>
      </c>
      <c r="BR88" s="77">
        <f t="shared" ref="BR88" si="68">BR70</f>
        <v>0</v>
      </c>
    </row>
    <row r="89" spans="1:72" ht="17.399999999999999">
      <c r="B89" s="20" t="s">
        <v>26</v>
      </c>
      <c r="C89" s="21" t="s">
        <v>25</v>
      </c>
      <c r="D89" s="22">
        <f>D88/1000</f>
        <v>9.0900000000000009E-2</v>
      </c>
      <c r="E89" s="22">
        <f t="shared" ref="E89:BQ89" si="69">E88/1000</f>
        <v>9.6000000000000002E-2</v>
      </c>
      <c r="F89" s="22">
        <f t="shared" si="69"/>
        <v>9.0999999999999998E-2</v>
      </c>
      <c r="G89" s="22">
        <f t="shared" si="69"/>
        <v>0.81599999999999995</v>
      </c>
      <c r="H89" s="22">
        <f t="shared" si="69"/>
        <v>1.68</v>
      </c>
      <c r="I89" s="22">
        <f t="shared" si="69"/>
        <v>1.05</v>
      </c>
      <c r="J89" s="22">
        <f t="shared" si="69"/>
        <v>9.0569999999999998E-2</v>
      </c>
      <c r="K89" s="22">
        <f t="shared" si="69"/>
        <v>1.1666700000000001</v>
      </c>
      <c r="L89" s="22">
        <f t="shared" si="69"/>
        <v>0.25519999999999998</v>
      </c>
      <c r="M89" s="22">
        <f t="shared" si="69"/>
        <v>0.83299999999999996</v>
      </c>
      <c r="N89" s="22">
        <f t="shared" si="69"/>
        <v>0.12637999999999999</v>
      </c>
      <c r="O89" s="22">
        <f t="shared" si="69"/>
        <v>0.38752999999999999</v>
      </c>
      <c r="P89" s="22">
        <f t="shared" si="69"/>
        <v>0.66315999999999997</v>
      </c>
      <c r="Q89" s="22">
        <f t="shared" si="69"/>
        <v>0.52666999999999997</v>
      </c>
      <c r="R89" s="22">
        <f t="shared" si="69"/>
        <v>1.2949999999999999</v>
      </c>
      <c r="S89" s="22">
        <f t="shared" si="69"/>
        <v>0</v>
      </c>
      <c r="T89" s="22">
        <f t="shared" si="69"/>
        <v>0</v>
      </c>
      <c r="U89" s="22">
        <f t="shared" si="69"/>
        <v>1.012</v>
      </c>
      <c r="V89" s="22">
        <f t="shared" si="69"/>
        <v>0.47067000000000003</v>
      </c>
      <c r="W89" s="22">
        <f>W88/1000</f>
        <v>0.34799999999999998</v>
      </c>
      <c r="X89" s="22">
        <f t="shared" si="69"/>
        <v>9.4000000000000004E-3</v>
      </c>
      <c r="Y89" s="22">
        <f t="shared" si="69"/>
        <v>0.26650000000000001</v>
      </c>
      <c r="Z89" s="22">
        <f t="shared" si="69"/>
        <v>0.36699999999999999</v>
      </c>
      <c r="AA89" s="22">
        <f t="shared" si="69"/>
        <v>0.52400000000000002</v>
      </c>
      <c r="AB89" s="22">
        <f t="shared" si="69"/>
        <v>0.33</v>
      </c>
      <c r="AC89" s="22">
        <f t="shared" si="69"/>
        <v>0.29899999999999999</v>
      </c>
      <c r="AD89" s="22">
        <f t="shared" si="69"/>
        <v>0.14799999999999999</v>
      </c>
      <c r="AE89" s="22">
        <f t="shared" si="69"/>
        <v>0.84199999999999997</v>
      </c>
      <c r="AF89" s="22">
        <f t="shared" ref="AF89:AI89" si="70">AF88/1000</f>
        <v>0</v>
      </c>
      <c r="AG89" s="22">
        <f t="shared" si="70"/>
        <v>0</v>
      </c>
      <c r="AH89" s="22">
        <f t="shared" si="70"/>
        <v>0.35899999999999999</v>
      </c>
      <c r="AI89" s="22">
        <f t="shared" si="70"/>
        <v>0</v>
      </c>
      <c r="AJ89" s="22">
        <f t="shared" si="69"/>
        <v>0.30910000000000004</v>
      </c>
      <c r="AK89" s="22">
        <f t="shared" si="69"/>
        <v>9.4E-2</v>
      </c>
      <c r="AL89" s="22">
        <f t="shared" si="69"/>
        <v>7.2999999999999995E-2</v>
      </c>
      <c r="AM89" s="22">
        <f t="shared" si="69"/>
        <v>5.16E-2</v>
      </c>
      <c r="AN89" s="22">
        <f t="shared" si="69"/>
        <v>0.25</v>
      </c>
      <c r="AO89" s="22">
        <f t="shared" si="69"/>
        <v>0.27200000000000002</v>
      </c>
      <c r="AP89" s="22">
        <f t="shared" si="69"/>
        <v>0</v>
      </c>
      <c r="AQ89" s="22">
        <f t="shared" si="69"/>
        <v>0.42499999999999999</v>
      </c>
      <c r="AR89" s="22">
        <f t="shared" si="69"/>
        <v>0.8</v>
      </c>
      <c r="AS89" s="22">
        <f t="shared" si="69"/>
        <v>0.29425000000000001</v>
      </c>
      <c r="AT89" s="22">
        <f t="shared" si="69"/>
        <v>9.5000000000000001E-2</v>
      </c>
      <c r="AU89" s="22">
        <f t="shared" si="69"/>
        <v>8.7330000000000005E-2</v>
      </c>
      <c r="AV89" s="22">
        <f t="shared" si="69"/>
        <v>7.3329999999999992E-2</v>
      </c>
      <c r="AW89" s="22">
        <f t="shared" si="69"/>
        <v>0.08</v>
      </c>
      <c r="AX89" s="22">
        <f t="shared" si="69"/>
        <v>8.9290000000000008E-2</v>
      </c>
      <c r="AY89" s="22">
        <f t="shared" si="69"/>
        <v>6.3750000000000001E-2</v>
      </c>
      <c r="AZ89" s="22">
        <f t="shared" si="69"/>
        <v>0.10462</v>
      </c>
      <c r="BA89" s="22">
        <f t="shared" si="69"/>
        <v>8.133E-2</v>
      </c>
      <c r="BB89" s="22">
        <f t="shared" si="69"/>
        <v>7.1669999999999998E-2</v>
      </c>
      <c r="BC89" s="22">
        <f t="shared" si="69"/>
        <v>0.15267</v>
      </c>
      <c r="BD89" s="22">
        <f t="shared" si="69"/>
        <v>0.378</v>
      </c>
      <c r="BE89" s="22">
        <f t="shared" si="69"/>
        <v>0.57399999999999995</v>
      </c>
      <c r="BF89" s="22">
        <f t="shared" si="69"/>
        <v>0.69599999999999995</v>
      </c>
      <c r="BG89" s="22">
        <f t="shared" si="69"/>
        <v>0.32400000000000001</v>
      </c>
      <c r="BH89" s="22">
        <f t="shared" si="69"/>
        <v>0.60399999999999998</v>
      </c>
      <c r="BI89" s="22">
        <f t="shared" si="69"/>
        <v>0</v>
      </c>
      <c r="BJ89" s="22">
        <f t="shared" si="69"/>
        <v>3.7999999999999999E-2</v>
      </c>
      <c r="BK89" s="22">
        <f t="shared" si="69"/>
        <v>3.7999999999999999E-2</v>
      </c>
      <c r="BL89" s="22">
        <f t="shared" si="69"/>
        <v>3.3000000000000002E-2</v>
      </c>
      <c r="BM89" s="22">
        <f t="shared" si="69"/>
        <v>4.2999999999999997E-2</v>
      </c>
      <c r="BN89" s="22">
        <f t="shared" si="69"/>
        <v>4.2999999999999997E-2</v>
      </c>
      <c r="BO89" s="22">
        <f t="shared" si="69"/>
        <v>0.30631999999999998</v>
      </c>
      <c r="BP89" s="22">
        <f t="shared" si="69"/>
        <v>0.19</v>
      </c>
      <c r="BQ89" s="22">
        <f t="shared" si="69"/>
        <v>2.5999999999999999E-2</v>
      </c>
      <c r="BR89" s="77">
        <f t="shared" ref="BR89" si="71">BR88/1000</f>
        <v>0</v>
      </c>
    </row>
    <row r="90" spans="1:72" ht="17.399999999999999">
      <c r="A90" s="28"/>
      <c r="B90" s="29" t="s">
        <v>27</v>
      </c>
      <c r="C90" s="159"/>
      <c r="D90" s="30">
        <f>D86*D88</f>
        <v>2.7269999999999999</v>
      </c>
      <c r="E90" s="30">
        <f t="shared" ref="E90:BQ90" si="72">E86*E88</f>
        <v>4.8000000000000007</v>
      </c>
      <c r="F90" s="30">
        <f t="shared" si="72"/>
        <v>1.365</v>
      </c>
      <c r="G90" s="30">
        <f t="shared" si="72"/>
        <v>0</v>
      </c>
      <c r="H90" s="30">
        <f t="shared" si="72"/>
        <v>0</v>
      </c>
      <c r="I90" s="30">
        <f t="shared" si="72"/>
        <v>0</v>
      </c>
      <c r="J90" s="30">
        <f t="shared" si="72"/>
        <v>0</v>
      </c>
      <c r="K90" s="30">
        <f t="shared" si="72"/>
        <v>10.500030000000002</v>
      </c>
      <c r="L90" s="30">
        <f t="shared" si="72"/>
        <v>0</v>
      </c>
      <c r="M90" s="30">
        <f t="shared" si="72"/>
        <v>0</v>
      </c>
      <c r="N90" s="30">
        <f t="shared" si="72"/>
        <v>0</v>
      </c>
      <c r="O90" s="30">
        <f t="shared" si="72"/>
        <v>0</v>
      </c>
      <c r="P90" s="30">
        <f t="shared" si="72"/>
        <v>0</v>
      </c>
      <c r="Q90" s="30">
        <f t="shared" si="72"/>
        <v>0</v>
      </c>
      <c r="R90" s="30">
        <f t="shared" si="72"/>
        <v>0</v>
      </c>
      <c r="S90" s="30">
        <f t="shared" si="72"/>
        <v>0</v>
      </c>
      <c r="T90" s="30">
        <f t="shared" si="72"/>
        <v>0</v>
      </c>
      <c r="U90" s="30">
        <f t="shared" si="72"/>
        <v>0</v>
      </c>
      <c r="V90" s="30">
        <f t="shared" si="72"/>
        <v>0</v>
      </c>
      <c r="W90" s="30">
        <f>W86*W88</f>
        <v>0</v>
      </c>
      <c r="X90" s="30">
        <f t="shared" si="72"/>
        <v>0</v>
      </c>
      <c r="Y90" s="30">
        <f t="shared" si="72"/>
        <v>0</v>
      </c>
      <c r="Z90" s="30">
        <f t="shared" si="72"/>
        <v>0</v>
      </c>
      <c r="AA90" s="30">
        <f t="shared" si="72"/>
        <v>0</v>
      </c>
      <c r="AB90" s="30">
        <f t="shared" si="72"/>
        <v>0</v>
      </c>
      <c r="AC90" s="30">
        <f t="shared" si="72"/>
        <v>0</v>
      </c>
      <c r="AD90" s="30">
        <f t="shared" si="72"/>
        <v>2.96</v>
      </c>
      <c r="AE90" s="30">
        <f t="shared" si="72"/>
        <v>0</v>
      </c>
      <c r="AF90" s="30">
        <f t="shared" ref="AF90:AI90" si="73">AF86*AF88</f>
        <v>0</v>
      </c>
      <c r="AG90" s="30">
        <f t="shared" si="73"/>
        <v>0</v>
      </c>
      <c r="AH90" s="30">
        <f t="shared" si="73"/>
        <v>0</v>
      </c>
      <c r="AI90" s="30">
        <f t="shared" si="73"/>
        <v>0</v>
      </c>
      <c r="AJ90" s="30">
        <f t="shared" si="72"/>
        <v>0</v>
      </c>
      <c r="AK90" s="30">
        <f t="shared" si="72"/>
        <v>0</v>
      </c>
      <c r="AL90" s="30">
        <f t="shared" si="72"/>
        <v>0</v>
      </c>
      <c r="AM90" s="30">
        <f t="shared" si="72"/>
        <v>0</v>
      </c>
      <c r="AN90" s="30">
        <f t="shared" si="72"/>
        <v>0</v>
      </c>
      <c r="AO90" s="30">
        <f t="shared" si="72"/>
        <v>0</v>
      </c>
      <c r="AP90" s="30">
        <f t="shared" si="72"/>
        <v>0</v>
      </c>
      <c r="AQ90" s="30">
        <f t="shared" si="72"/>
        <v>0</v>
      </c>
      <c r="AR90" s="30">
        <f t="shared" si="72"/>
        <v>0</v>
      </c>
      <c r="AS90" s="30">
        <f t="shared" si="72"/>
        <v>0</v>
      </c>
      <c r="AT90" s="30">
        <f t="shared" si="72"/>
        <v>0</v>
      </c>
      <c r="AU90" s="30">
        <f t="shared" si="72"/>
        <v>2.6198999999999999</v>
      </c>
      <c r="AV90" s="30">
        <f t="shared" si="72"/>
        <v>0</v>
      </c>
      <c r="AW90" s="30">
        <f t="shared" si="72"/>
        <v>0</v>
      </c>
      <c r="AX90" s="30">
        <f t="shared" si="72"/>
        <v>0</v>
      </c>
      <c r="AY90" s="30">
        <f t="shared" si="72"/>
        <v>0</v>
      </c>
      <c r="AZ90" s="30">
        <f t="shared" si="72"/>
        <v>0</v>
      </c>
      <c r="BA90" s="30">
        <f t="shared" si="72"/>
        <v>0</v>
      </c>
      <c r="BB90" s="30">
        <f t="shared" si="72"/>
        <v>0</v>
      </c>
      <c r="BC90" s="30">
        <f t="shared" si="72"/>
        <v>5.3434499999999998</v>
      </c>
      <c r="BD90" s="30">
        <f t="shared" si="72"/>
        <v>39.690000000000005</v>
      </c>
      <c r="BE90" s="30">
        <f t="shared" si="72"/>
        <v>0</v>
      </c>
      <c r="BF90" s="30">
        <f t="shared" si="72"/>
        <v>3.8279999999999998</v>
      </c>
      <c r="BG90" s="30">
        <f t="shared" si="72"/>
        <v>0</v>
      </c>
      <c r="BH90" s="30">
        <f t="shared" si="72"/>
        <v>0</v>
      </c>
      <c r="BI90" s="30">
        <f t="shared" si="72"/>
        <v>0</v>
      </c>
      <c r="BJ90" s="30">
        <f t="shared" si="72"/>
        <v>3.42</v>
      </c>
      <c r="BK90" s="30">
        <f t="shared" si="72"/>
        <v>1.1399999999999999</v>
      </c>
      <c r="BL90" s="30">
        <f t="shared" si="72"/>
        <v>0.75900000000000001</v>
      </c>
      <c r="BM90" s="30">
        <f t="shared" si="72"/>
        <v>0</v>
      </c>
      <c r="BN90" s="30">
        <f t="shared" si="72"/>
        <v>0</v>
      </c>
      <c r="BO90" s="30">
        <f t="shared" si="72"/>
        <v>0</v>
      </c>
      <c r="BP90" s="30">
        <f t="shared" si="72"/>
        <v>0.76</v>
      </c>
      <c r="BQ90" s="30">
        <f t="shared" si="72"/>
        <v>0.10400000000000001</v>
      </c>
      <c r="BR90" s="79">
        <f t="shared" ref="BR90" si="74">BR86*BR88</f>
        <v>0</v>
      </c>
      <c r="BS90" s="31">
        <f>SUM(D90:BQ90)</f>
        <v>80.016380000000026</v>
      </c>
      <c r="BT90" s="32">
        <f>BS90/$C$10</f>
        <v>80.016380000000026</v>
      </c>
    </row>
    <row r="91" spans="1:72" ht="17.399999999999999">
      <c r="A91" s="28"/>
      <c r="B91" s="29" t="s">
        <v>28</v>
      </c>
      <c r="C91" s="159"/>
      <c r="D91" s="30">
        <f>D86*D88</f>
        <v>2.7269999999999999</v>
      </c>
      <c r="E91" s="30">
        <f t="shared" ref="E91:BQ91" si="75">E86*E88</f>
        <v>4.8000000000000007</v>
      </c>
      <c r="F91" s="30">
        <f t="shared" si="75"/>
        <v>1.365</v>
      </c>
      <c r="G91" s="30">
        <f t="shared" si="75"/>
        <v>0</v>
      </c>
      <c r="H91" s="30">
        <f t="shared" si="75"/>
        <v>0</v>
      </c>
      <c r="I91" s="30">
        <f t="shared" si="75"/>
        <v>0</v>
      </c>
      <c r="J91" s="30">
        <f t="shared" si="75"/>
        <v>0</v>
      </c>
      <c r="K91" s="30">
        <f t="shared" si="75"/>
        <v>10.500030000000002</v>
      </c>
      <c r="L91" s="30">
        <f t="shared" si="75"/>
        <v>0</v>
      </c>
      <c r="M91" s="30">
        <f t="shared" si="75"/>
        <v>0</v>
      </c>
      <c r="N91" s="30">
        <f t="shared" si="75"/>
        <v>0</v>
      </c>
      <c r="O91" s="30">
        <f t="shared" si="75"/>
        <v>0</v>
      </c>
      <c r="P91" s="30">
        <f t="shared" si="75"/>
        <v>0</v>
      </c>
      <c r="Q91" s="30">
        <f t="shared" si="75"/>
        <v>0</v>
      </c>
      <c r="R91" s="30">
        <f t="shared" si="75"/>
        <v>0</v>
      </c>
      <c r="S91" s="30">
        <f t="shared" si="75"/>
        <v>0</v>
      </c>
      <c r="T91" s="30">
        <f t="shared" si="75"/>
        <v>0</v>
      </c>
      <c r="U91" s="30">
        <f t="shared" si="75"/>
        <v>0</v>
      </c>
      <c r="V91" s="30">
        <f t="shared" si="75"/>
        <v>0</v>
      </c>
      <c r="W91" s="30">
        <f>W86*W88</f>
        <v>0</v>
      </c>
      <c r="X91" s="30">
        <f t="shared" si="75"/>
        <v>0</v>
      </c>
      <c r="Y91" s="30">
        <f t="shared" si="75"/>
        <v>0</v>
      </c>
      <c r="Z91" s="30">
        <f t="shared" si="75"/>
        <v>0</v>
      </c>
      <c r="AA91" s="30">
        <f t="shared" si="75"/>
        <v>0</v>
      </c>
      <c r="AB91" s="30">
        <f t="shared" si="75"/>
        <v>0</v>
      </c>
      <c r="AC91" s="30">
        <f t="shared" si="75"/>
        <v>0</v>
      </c>
      <c r="AD91" s="30">
        <f t="shared" si="75"/>
        <v>2.96</v>
      </c>
      <c r="AE91" s="30">
        <f t="shared" si="75"/>
        <v>0</v>
      </c>
      <c r="AF91" s="30">
        <f t="shared" ref="AF91:AI91" si="76">AF86*AF88</f>
        <v>0</v>
      </c>
      <c r="AG91" s="30">
        <f t="shared" si="76"/>
        <v>0</v>
      </c>
      <c r="AH91" s="30">
        <f t="shared" si="76"/>
        <v>0</v>
      </c>
      <c r="AI91" s="30">
        <f t="shared" si="76"/>
        <v>0</v>
      </c>
      <c r="AJ91" s="30">
        <f t="shared" si="75"/>
        <v>0</v>
      </c>
      <c r="AK91" s="30">
        <f t="shared" si="75"/>
        <v>0</v>
      </c>
      <c r="AL91" s="30">
        <f t="shared" si="75"/>
        <v>0</v>
      </c>
      <c r="AM91" s="30">
        <f t="shared" si="75"/>
        <v>0</v>
      </c>
      <c r="AN91" s="30">
        <f t="shared" si="75"/>
        <v>0</v>
      </c>
      <c r="AO91" s="30">
        <f t="shared" si="75"/>
        <v>0</v>
      </c>
      <c r="AP91" s="30">
        <f t="shared" si="75"/>
        <v>0</v>
      </c>
      <c r="AQ91" s="30">
        <f t="shared" si="75"/>
        <v>0</v>
      </c>
      <c r="AR91" s="30">
        <f t="shared" si="75"/>
        <v>0</v>
      </c>
      <c r="AS91" s="30">
        <f t="shared" si="75"/>
        <v>0</v>
      </c>
      <c r="AT91" s="30">
        <f t="shared" si="75"/>
        <v>0</v>
      </c>
      <c r="AU91" s="30">
        <f t="shared" si="75"/>
        <v>2.6198999999999999</v>
      </c>
      <c r="AV91" s="30">
        <f t="shared" si="75"/>
        <v>0</v>
      </c>
      <c r="AW91" s="30">
        <f t="shared" si="75"/>
        <v>0</v>
      </c>
      <c r="AX91" s="30">
        <f t="shared" si="75"/>
        <v>0</v>
      </c>
      <c r="AY91" s="30">
        <f t="shared" si="75"/>
        <v>0</v>
      </c>
      <c r="AZ91" s="30">
        <f t="shared" si="75"/>
        <v>0</v>
      </c>
      <c r="BA91" s="30">
        <f t="shared" si="75"/>
        <v>0</v>
      </c>
      <c r="BB91" s="30">
        <f t="shared" si="75"/>
        <v>0</v>
      </c>
      <c r="BC91" s="30">
        <f t="shared" si="75"/>
        <v>5.3434499999999998</v>
      </c>
      <c r="BD91" s="30">
        <f t="shared" si="75"/>
        <v>39.690000000000005</v>
      </c>
      <c r="BE91" s="30">
        <f t="shared" si="75"/>
        <v>0</v>
      </c>
      <c r="BF91" s="30">
        <f t="shared" si="75"/>
        <v>3.8279999999999998</v>
      </c>
      <c r="BG91" s="30">
        <f t="shared" si="75"/>
        <v>0</v>
      </c>
      <c r="BH91" s="30">
        <f t="shared" si="75"/>
        <v>0</v>
      </c>
      <c r="BI91" s="30">
        <f t="shared" si="75"/>
        <v>0</v>
      </c>
      <c r="BJ91" s="30">
        <f t="shared" si="75"/>
        <v>3.42</v>
      </c>
      <c r="BK91" s="30">
        <f t="shared" si="75"/>
        <v>1.1399999999999999</v>
      </c>
      <c r="BL91" s="30">
        <f t="shared" si="75"/>
        <v>0.75900000000000001</v>
      </c>
      <c r="BM91" s="30">
        <f t="shared" si="75"/>
        <v>0</v>
      </c>
      <c r="BN91" s="30">
        <f t="shared" si="75"/>
        <v>0</v>
      </c>
      <c r="BO91" s="30">
        <f t="shared" si="75"/>
        <v>0</v>
      </c>
      <c r="BP91" s="30">
        <f t="shared" si="75"/>
        <v>0.76</v>
      </c>
      <c r="BQ91" s="30">
        <f t="shared" si="75"/>
        <v>0.10400000000000001</v>
      </c>
      <c r="BR91" s="79">
        <f t="shared" ref="BR91" si="77">BR86*BR88</f>
        <v>0</v>
      </c>
      <c r="BS91" s="31">
        <f>SUM(D91:BQ91)</f>
        <v>80.016380000000026</v>
      </c>
      <c r="BT91" s="32">
        <f>BS91/$C$10</f>
        <v>80.016380000000026</v>
      </c>
    </row>
    <row r="93" spans="1:72">
      <c r="J93" s="1">
        <v>46</v>
      </c>
      <c r="K93" t="s">
        <v>0</v>
      </c>
      <c r="AD93" t="s">
        <v>75</v>
      </c>
    </row>
    <row r="94" spans="1:72" ht="15" customHeight="1">
      <c r="A94" s="143"/>
      <c r="B94" s="2" t="s">
        <v>1</v>
      </c>
      <c r="C94" s="138" t="s">
        <v>2</v>
      </c>
      <c r="D94" s="160" t="str">
        <f t="shared" ref="D94:BE94" si="78">D60</f>
        <v>Хлеб пшеничный</v>
      </c>
      <c r="E94" s="160" t="str">
        <f t="shared" si="78"/>
        <v>Хлеб ржано-пшеничный</v>
      </c>
      <c r="F94" s="160" t="str">
        <f t="shared" si="78"/>
        <v>Сахар</v>
      </c>
      <c r="G94" s="160" t="str">
        <f t="shared" si="78"/>
        <v>Чай</v>
      </c>
      <c r="H94" s="160" t="str">
        <f t="shared" si="78"/>
        <v>Какао</v>
      </c>
      <c r="I94" s="160" t="str">
        <f t="shared" si="78"/>
        <v>Кофейный напиток</v>
      </c>
      <c r="J94" s="160" t="str">
        <f t="shared" si="78"/>
        <v>Молоко 2,5%</v>
      </c>
      <c r="K94" s="160" t="str">
        <f t="shared" si="78"/>
        <v>Масло сливочное</v>
      </c>
      <c r="L94" s="160" t="str">
        <f t="shared" si="78"/>
        <v>Сметана 15%</v>
      </c>
      <c r="M94" s="160" t="str">
        <f t="shared" si="78"/>
        <v>Молоко сухое</v>
      </c>
      <c r="N94" s="160" t="str">
        <f t="shared" si="78"/>
        <v>Снежок 2,5 %</v>
      </c>
      <c r="O94" s="160" t="str">
        <f t="shared" si="78"/>
        <v>Творог 5%</v>
      </c>
      <c r="P94" s="160" t="str">
        <f t="shared" si="78"/>
        <v>Молоко сгущенное</v>
      </c>
      <c r="Q94" s="160" t="str">
        <f t="shared" si="78"/>
        <v xml:space="preserve">Джем Сава </v>
      </c>
      <c r="R94" s="160" t="str">
        <f t="shared" si="78"/>
        <v>Сыр</v>
      </c>
      <c r="S94" s="160" t="str">
        <f t="shared" si="78"/>
        <v>Зеленый горошек</v>
      </c>
      <c r="T94" s="160" t="str">
        <f t="shared" si="78"/>
        <v>Кукуруза консервирован.</v>
      </c>
      <c r="U94" s="160" t="str">
        <f t="shared" si="78"/>
        <v>Консервы рыбные</v>
      </c>
      <c r="V94" s="160" t="str">
        <f t="shared" si="78"/>
        <v>Огурцы консервирован.</v>
      </c>
      <c r="W94" s="50"/>
      <c r="X94" s="160" t="str">
        <f t="shared" si="78"/>
        <v>Яйцо</v>
      </c>
      <c r="Y94" s="160" t="str">
        <f t="shared" si="78"/>
        <v>Биолакт</v>
      </c>
      <c r="Z94" s="160" t="str">
        <f t="shared" si="78"/>
        <v>Изюм</v>
      </c>
      <c r="AA94" s="160" t="str">
        <f t="shared" si="78"/>
        <v>Курага</v>
      </c>
      <c r="AB94" s="160" t="str">
        <f t="shared" si="78"/>
        <v>Чернослив</v>
      </c>
      <c r="AC94" s="160" t="str">
        <f t="shared" si="78"/>
        <v>Шиповник</v>
      </c>
      <c r="AD94" s="160" t="str">
        <f t="shared" si="78"/>
        <v>Сухофрукты</v>
      </c>
      <c r="AE94" s="160" t="str">
        <f t="shared" si="78"/>
        <v>Ягода свежемороженная</v>
      </c>
      <c r="AF94" s="160" t="str">
        <f t="shared" ref="AF94:AI94" si="79">AF60</f>
        <v>Апельсин</v>
      </c>
      <c r="AG94" s="160" t="str">
        <f t="shared" si="79"/>
        <v xml:space="preserve">Банан   </v>
      </c>
      <c r="AH94" s="160" t="str">
        <f t="shared" si="79"/>
        <v>Лимон</v>
      </c>
      <c r="AI94" s="160" t="str">
        <f t="shared" si="79"/>
        <v>Яблоко</v>
      </c>
      <c r="AJ94" s="160" t="str">
        <f t="shared" si="78"/>
        <v>Кисель</v>
      </c>
      <c r="AK94" s="160" t="str">
        <f t="shared" si="78"/>
        <v xml:space="preserve">Сок </v>
      </c>
      <c r="AL94" s="160" t="str">
        <f t="shared" si="78"/>
        <v>Макаронные изделия</v>
      </c>
      <c r="AM94" s="160" t="str">
        <f t="shared" si="78"/>
        <v>Мука</v>
      </c>
      <c r="AN94" s="160" t="str">
        <f t="shared" si="78"/>
        <v>Дрожжи</v>
      </c>
      <c r="AO94" s="160" t="str">
        <f t="shared" si="78"/>
        <v>Печенье</v>
      </c>
      <c r="AP94" s="160" t="str">
        <f t="shared" si="78"/>
        <v>Пряники</v>
      </c>
      <c r="AQ94" s="160" t="str">
        <f t="shared" si="78"/>
        <v>Вафли</v>
      </c>
      <c r="AR94" s="160" t="str">
        <f t="shared" si="78"/>
        <v>Конфеты</v>
      </c>
      <c r="AS94" s="160" t="str">
        <f t="shared" si="78"/>
        <v>Повидло Сава</v>
      </c>
      <c r="AT94" s="160" t="str">
        <f t="shared" si="78"/>
        <v>Крупа геркулес</v>
      </c>
      <c r="AU94" s="160" t="str">
        <f t="shared" si="78"/>
        <v>Крупа горох</v>
      </c>
      <c r="AV94" s="160" t="str">
        <f t="shared" si="78"/>
        <v>Крупа гречневая</v>
      </c>
      <c r="AW94" s="160" t="str">
        <f t="shared" si="78"/>
        <v>Крупа кукурузная</v>
      </c>
      <c r="AX94" s="160" t="str">
        <f t="shared" si="78"/>
        <v>Крупа манная</v>
      </c>
      <c r="AY94" s="160" t="str">
        <f t="shared" si="78"/>
        <v>Крупа перловая</v>
      </c>
      <c r="AZ94" s="160" t="str">
        <f t="shared" si="78"/>
        <v>Крупа пшеничная</v>
      </c>
      <c r="BA94" s="160" t="str">
        <f t="shared" si="78"/>
        <v>Крупа пшено</v>
      </c>
      <c r="BB94" s="160" t="str">
        <f t="shared" si="78"/>
        <v>Крупа ячневая</v>
      </c>
      <c r="BC94" s="160" t="str">
        <f t="shared" si="78"/>
        <v>Рис</v>
      </c>
      <c r="BD94" s="160" t="str">
        <f t="shared" si="78"/>
        <v>Цыпленок бройлер</v>
      </c>
      <c r="BE94" s="160" t="str">
        <f t="shared" si="78"/>
        <v>Филе куриное</v>
      </c>
      <c r="BF94" s="160" t="str">
        <f>BF60</f>
        <v>Фарш говяжий</v>
      </c>
      <c r="BG94" s="160" t="str">
        <f>BG60</f>
        <v>Печень куриная</v>
      </c>
      <c r="BH94" s="160" t="str">
        <f t="shared" ref="BH94:BQ94" si="80">BH60</f>
        <v>Филе минтая</v>
      </c>
      <c r="BI94" s="160" t="str">
        <f t="shared" si="80"/>
        <v>Филе сельди слабосол.</v>
      </c>
      <c r="BJ94" s="160" t="str">
        <f t="shared" si="80"/>
        <v>Картофель</v>
      </c>
      <c r="BK94" s="160" t="str">
        <f t="shared" si="80"/>
        <v>Морковь</v>
      </c>
      <c r="BL94" s="160" t="str">
        <f t="shared" si="80"/>
        <v>Лук</v>
      </c>
      <c r="BM94" s="160" t="str">
        <f t="shared" si="80"/>
        <v>Капуста</v>
      </c>
      <c r="BN94" s="160" t="str">
        <f t="shared" si="80"/>
        <v>Свекла</v>
      </c>
      <c r="BO94" s="160" t="str">
        <f t="shared" si="80"/>
        <v>Томатная паста</v>
      </c>
      <c r="BP94" s="160" t="str">
        <f t="shared" si="80"/>
        <v>Масло растительное</v>
      </c>
      <c r="BQ94" s="160" t="str">
        <f t="shared" si="80"/>
        <v>Соль</v>
      </c>
      <c r="BR94" s="140" t="str">
        <f t="shared" ref="BR94" si="81">BR60</f>
        <v>Лимонная кислота</v>
      </c>
      <c r="BS94" s="161" t="s">
        <v>3</v>
      </c>
      <c r="BT94" s="162" t="s">
        <v>4</v>
      </c>
    </row>
    <row r="95" spans="1:72" ht="36" customHeight="1">
      <c r="A95" s="144"/>
      <c r="B95" s="3" t="s">
        <v>5</v>
      </c>
      <c r="C95" s="139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5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  <c r="AM95" s="160"/>
      <c r="AN95" s="160"/>
      <c r="AO95" s="160"/>
      <c r="AP95" s="160"/>
      <c r="AQ95" s="160"/>
      <c r="AR95" s="160"/>
      <c r="AS95" s="160"/>
      <c r="AT95" s="160"/>
      <c r="AU95" s="160"/>
      <c r="AV95" s="160"/>
      <c r="AW95" s="160"/>
      <c r="AX95" s="160"/>
      <c r="AY95" s="160"/>
      <c r="AZ95" s="160"/>
      <c r="BA95" s="160"/>
      <c r="BB95" s="160"/>
      <c r="BC95" s="160"/>
      <c r="BD95" s="160"/>
      <c r="BE95" s="160"/>
      <c r="BF95" s="160"/>
      <c r="BG95" s="160"/>
      <c r="BH95" s="160"/>
      <c r="BI95" s="160"/>
      <c r="BJ95" s="160"/>
      <c r="BK95" s="160"/>
      <c r="BL95" s="160"/>
      <c r="BM95" s="160"/>
      <c r="BN95" s="160"/>
      <c r="BO95" s="160"/>
      <c r="BP95" s="160"/>
      <c r="BQ95" s="160"/>
      <c r="BR95" s="140"/>
      <c r="BS95" s="161"/>
      <c r="BT95" s="162"/>
    </row>
    <row r="96" spans="1:72">
      <c r="A96" s="163" t="s">
        <v>16</v>
      </c>
      <c r="B96" s="4" t="str">
        <f>B27</f>
        <v>Компот из свежемороженных ягод</v>
      </c>
      <c r="C96" s="148">
        <f>$E$7</f>
        <v>1</v>
      </c>
      <c r="D96" s="4">
        <f>D27</f>
        <v>0</v>
      </c>
      <c r="E96" s="4">
        <f t="shared" ref="E96:BQ100" si="82">E27</f>
        <v>0</v>
      </c>
      <c r="F96" s="4">
        <f t="shared" si="82"/>
        <v>1.4E-2</v>
      </c>
      <c r="G96" s="4">
        <f t="shared" si="82"/>
        <v>0</v>
      </c>
      <c r="H96" s="4">
        <f t="shared" si="82"/>
        <v>0</v>
      </c>
      <c r="I96" s="4">
        <f t="shared" si="82"/>
        <v>0</v>
      </c>
      <c r="J96" s="4">
        <f t="shared" si="82"/>
        <v>0</v>
      </c>
      <c r="K96" s="4">
        <f t="shared" si="82"/>
        <v>0</v>
      </c>
      <c r="L96" s="4">
        <f t="shared" si="82"/>
        <v>0</v>
      </c>
      <c r="M96" s="4">
        <f t="shared" si="82"/>
        <v>0</v>
      </c>
      <c r="N96" s="4">
        <f t="shared" si="82"/>
        <v>0</v>
      </c>
      <c r="O96" s="4">
        <f t="shared" si="82"/>
        <v>0</v>
      </c>
      <c r="P96" s="4">
        <f t="shared" si="82"/>
        <v>0</v>
      </c>
      <c r="Q96" s="4">
        <f t="shared" si="82"/>
        <v>0</v>
      </c>
      <c r="R96" s="4">
        <f t="shared" si="82"/>
        <v>0</v>
      </c>
      <c r="S96" s="4">
        <f t="shared" si="82"/>
        <v>0</v>
      </c>
      <c r="T96" s="4">
        <f t="shared" si="82"/>
        <v>0</v>
      </c>
      <c r="U96" s="4">
        <f t="shared" si="82"/>
        <v>0</v>
      </c>
      <c r="V96" s="4">
        <f t="shared" si="82"/>
        <v>0</v>
      </c>
      <c r="W96" s="4">
        <f>W27</f>
        <v>0</v>
      </c>
      <c r="X96" s="4">
        <f t="shared" si="82"/>
        <v>0</v>
      </c>
      <c r="Y96" s="4">
        <f t="shared" si="82"/>
        <v>0</v>
      </c>
      <c r="Z96" s="4">
        <f t="shared" si="82"/>
        <v>0</v>
      </c>
      <c r="AA96" s="4">
        <f t="shared" si="82"/>
        <v>0</v>
      </c>
      <c r="AB96" s="4">
        <f t="shared" si="82"/>
        <v>0</v>
      </c>
      <c r="AC96" s="4">
        <f t="shared" si="82"/>
        <v>0</v>
      </c>
      <c r="AD96" s="4">
        <f t="shared" si="82"/>
        <v>0</v>
      </c>
      <c r="AE96" s="4">
        <f t="shared" si="82"/>
        <v>1.7999999999999999E-2</v>
      </c>
      <c r="AF96" s="4">
        <f t="shared" ref="AF96:AI99" si="83">AF27</f>
        <v>0</v>
      </c>
      <c r="AG96" s="4">
        <f t="shared" si="83"/>
        <v>0</v>
      </c>
      <c r="AH96" s="4">
        <f t="shared" si="83"/>
        <v>0</v>
      </c>
      <c r="AI96" s="4">
        <f t="shared" si="83"/>
        <v>0</v>
      </c>
      <c r="AJ96" s="4">
        <f t="shared" si="82"/>
        <v>0</v>
      </c>
      <c r="AK96" s="4">
        <f t="shared" si="82"/>
        <v>0</v>
      </c>
      <c r="AL96" s="4">
        <f t="shared" si="82"/>
        <v>0</v>
      </c>
      <c r="AM96" s="4">
        <f t="shared" si="82"/>
        <v>0</v>
      </c>
      <c r="AN96" s="4">
        <f t="shared" si="82"/>
        <v>0</v>
      </c>
      <c r="AO96" s="4">
        <f t="shared" si="82"/>
        <v>0</v>
      </c>
      <c r="AP96" s="4">
        <f t="shared" si="82"/>
        <v>0</v>
      </c>
      <c r="AQ96" s="4">
        <f t="shared" si="82"/>
        <v>0</v>
      </c>
      <c r="AR96" s="4">
        <f t="shared" si="82"/>
        <v>0</v>
      </c>
      <c r="AS96" s="4">
        <f t="shared" si="82"/>
        <v>0</v>
      </c>
      <c r="AT96" s="4">
        <f t="shared" si="82"/>
        <v>0</v>
      </c>
      <c r="AU96" s="4">
        <f t="shared" si="82"/>
        <v>0</v>
      </c>
      <c r="AV96" s="4">
        <f t="shared" si="82"/>
        <v>0</v>
      </c>
      <c r="AW96" s="4">
        <f t="shared" si="82"/>
        <v>0</v>
      </c>
      <c r="AX96" s="4">
        <f t="shared" si="82"/>
        <v>0</v>
      </c>
      <c r="AY96" s="4">
        <f t="shared" si="82"/>
        <v>0</v>
      </c>
      <c r="AZ96" s="4">
        <f t="shared" si="82"/>
        <v>0</v>
      </c>
      <c r="BA96" s="4">
        <f t="shared" si="82"/>
        <v>0</v>
      </c>
      <c r="BB96" s="4">
        <f t="shared" si="82"/>
        <v>0</v>
      </c>
      <c r="BC96" s="4">
        <f t="shared" si="82"/>
        <v>0</v>
      </c>
      <c r="BD96" s="4">
        <f t="shared" si="82"/>
        <v>0</v>
      </c>
      <c r="BE96" s="4">
        <f t="shared" si="82"/>
        <v>0</v>
      </c>
      <c r="BF96" s="4">
        <f t="shared" si="82"/>
        <v>0</v>
      </c>
      <c r="BG96" s="4">
        <f t="shared" si="82"/>
        <v>0</v>
      </c>
      <c r="BH96" s="4">
        <f t="shared" si="82"/>
        <v>0</v>
      </c>
      <c r="BI96" s="4">
        <f t="shared" si="82"/>
        <v>0</v>
      </c>
      <c r="BJ96" s="4">
        <f t="shared" si="82"/>
        <v>0</v>
      </c>
      <c r="BK96" s="4">
        <f t="shared" si="82"/>
        <v>0</v>
      </c>
      <c r="BL96" s="4">
        <f t="shared" si="82"/>
        <v>0</v>
      </c>
      <c r="BM96" s="4">
        <f t="shared" si="82"/>
        <v>0</v>
      </c>
      <c r="BN96" s="4">
        <f t="shared" si="82"/>
        <v>0</v>
      </c>
      <c r="BO96" s="4">
        <f t="shared" si="82"/>
        <v>0</v>
      </c>
      <c r="BP96" s="4">
        <f t="shared" si="82"/>
        <v>0</v>
      </c>
      <c r="BQ96" s="4">
        <f t="shared" si="82"/>
        <v>0</v>
      </c>
      <c r="BR96" s="74">
        <f t="shared" ref="BR96:BR99" si="84">BR27</f>
        <v>0</v>
      </c>
    </row>
    <row r="97" spans="1:72">
      <c r="A97" s="163"/>
      <c r="B97" s="4" t="str">
        <f>B28</f>
        <v>Бутерброд со сгущенным молоком</v>
      </c>
      <c r="C97" s="149"/>
      <c r="D97" s="4">
        <f>D28</f>
        <v>0.03</v>
      </c>
      <c r="E97" s="4">
        <f t="shared" si="82"/>
        <v>0</v>
      </c>
      <c r="F97" s="4">
        <f t="shared" si="82"/>
        <v>0</v>
      </c>
      <c r="G97" s="4">
        <f t="shared" si="82"/>
        <v>0</v>
      </c>
      <c r="H97" s="4">
        <f t="shared" si="82"/>
        <v>0</v>
      </c>
      <c r="I97" s="4">
        <f t="shared" si="82"/>
        <v>0</v>
      </c>
      <c r="J97" s="4">
        <f t="shared" si="82"/>
        <v>0</v>
      </c>
      <c r="K97" s="4">
        <f t="shared" si="82"/>
        <v>0</v>
      </c>
      <c r="L97" s="4">
        <f t="shared" si="82"/>
        <v>0</v>
      </c>
      <c r="M97" s="4">
        <f t="shared" si="82"/>
        <v>0</v>
      </c>
      <c r="N97" s="4">
        <f t="shared" si="82"/>
        <v>0</v>
      </c>
      <c r="O97" s="4">
        <f t="shared" si="82"/>
        <v>0</v>
      </c>
      <c r="P97" s="4">
        <f t="shared" si="82"/>
        <v>1.4999999999999999E-2</v>
      </c>
      <c r="Q97" s="4">
        <f t="shared" si="82"/>
        <v>0</v>
      </c>
      <c r="R97" s="4">
        <f t="shared" si="82"/>
        <v>0</v>
      </c>
      <c r="S97" s="4">
        <f t="shared" si="82"/>
        <v>0</v>
      </c>
      <c r="T97" s="4">
        <f t="shared" si="82"/>
        <v>0</v>
      </c>
      <c r="U97" s="4">
        <f t="shared" si="82"/>
        <v>0</v>
      </c>
      <c r="V97" s="4">
        <f t="shared" si="82"/>
        <v>0</v>
      </c>
      <c r="W97" s="4">
        <f>W28</f>
        <v>0</v>
      </c>
      <c r="X97" s="4">
        <f t="shared" si="82"/>
        <v>0</v>
      </c>
      <c r="Y97" s="4">
        <f t="shared" si="82"/>
        <v>0</v>
      </c>
      <c r="Z97" s="4">
        <f t="shared" si="82"/>
        <v>0</v>
      </c>
      <c r="AA97" s="4">
        <f t="shared" si="82"/>
        <v>0</v>
      </c>
      <c r="AB97" s="4">
        <f t="shared" si="82"/>
        <v>0</v>
      </c>
      <c r="AC97" s="4">
        <f t="shared" si="82"/>
        <v>0</v>
      </c>
      <c r="AD97" s="4">
        <f t="shared" si="82"/>
        <v>0</v>
      </c>
      <c r="AE97" s="4">
        <f t="shared" si="82"/>
        <v>0</v>
      </c>
      <c r="AF97" s="4">
        <f t="shared" si="83"/>
        <v>0</v>
      </c>
      <c r="AG97" s="4">
        <f t="shared" si="83"/>
        <v>0</v>
      </c>
      <c r="AH97" s="4">
        <f t="shared" si="83"/>
        <v>0</v>
      </c>
      <c r="AI97" s="4">
        <f t="shared" si="83"/>
        <v>0</v>
      </c>
      <c r="AJ97" s="4">
        <f t="shared" si="82"/>
        <v>0</v>
      </c>
      <c r="AK97" s="4">
        <f t="shared" si="82"/>
        <v>0</v>
      </c>
      <c r="AL97" s="4">
        <f t="shared" si="82"/>
        <v>0</v>
      </c>
      <c r="AM97" s="4">
        <f t="shared" si="82"/>
        <v>0</v>
      </c>
      <c r="AN97" s="4">
        <f t="shared" si="82"/>
        <v>0</v>
      </c>
      <c r="AO97" s="4">
        <f t="shared" si="82"/>
        <v>0</v>
      </c>
      <c r="AP97" s="4">
        <f t="shared" si="82"/>
        <v>0</v>
      </c>
      <c r="AQ97" s="4">
        <f t="shared" si="82"/>
        <v>0</v>
      </c>
      <c r="AR97" s="4">
        <f t="shared" si="82"/>
        <v>0</v>
      </c>
      <c r="AS97" s="4">
        <f t="shared" si="82"/>
        <v>0</v>
      </c>
      <c r="AT97" s="4">
        <f t="shared" si="82"/>
        <v>0</v>
      </c>
      <c r="AU97" s="4">
        <f t="shared" si="82"/>
        <v>0</v>
      </c>
      <c r="AV97" s="4">
        <f t="shared" si="82"/>
        <v>0</v>
      </c>
      <c r="AW97" s="4">
        <f t="shared" si="82"/>
        <v>0</v>
      </c>
      <c r="AX97" s="4">
        <f t="shared" si="82"/>
        <v>0</v>
      </c>
      <c r="AY97" s="4">
        <f t="shared" si="82"/>
        <v>0</v>
      </c>
      <c r="AZ97" s="4">
        <f t="shared" si="82"/>
        <v>0</v>
      </c>
      <c r="BA97" s="4">
        <f t="shared" si="82"/>
        <v>0</v>
      </c>
      <c r="BB97" s="4">
        <f t="shared" si="82"/>
        <v>0</v>
      </c>
      <c r="BC97" s="4">
        <f t="shared" si="82"/>
        <v>0</v>
      </c>
      <c r="BD97" s="4">
        <f t="shared" si="82"/>
        <v>0</v>
      </c>
      <c r="BE97" s="4">
        <f t="shared" si="82"/>
        <v>0</v>
      </c>
      <c r="BF97" s="4">
        <f t="shared" si="82"/>
        <v>0</v>
      </c>
      <c r="BG97" s="4">
        <f t="shared" si="82"/>
        <v>0</v>
      </c>
      <c r="BH97" s="4">
        <f t="shared" si="82"/>
        <v>0</v>
      </c>
      <c r="BI97" s="4">
        <f t="shared" si="82"/>
        <v>0</v>
      </c>
      <c r="BJ97" s="4">
        <f t="shared" si="82"/>
        <v>0</v>
      </c>
      <c r="BK97" s="4">
        <f t="shared" si="82"/>
        <v>0</v>
      </c>
      <c r="BL97" s="4">
        <f t="shared" si="82"/>
        <v>0</v>
      </c>
      <c r="BM97" s="4">
        <f t="shared" si="82"/>
        <v>0</v>
      </c>
      <c r="BN97" s="4">
        <f t="shared" si="82"/>
        <v>0</v>
      </c>
      <c r="BO97" s="4">
        <f t="shared" si="82"/>
        <v>0</v>
      </c>
      <c r="BP97" s="4">
        <f t="shared" si="82"/>
        <v>0</v>
      </c>
      <c r="BQ97" s="4">
        <f t="shared" si="82"/>
        <v>0</v>
      </c>
      <c r="BR97" s="74">
        <f t="shared" si="84"/>
        <v>0</v>
      </c>
    </row>
    <row r="98" spans="1:72">
      <c r="A98" s="163"/>
      <c r="B98" s="4"/>
      <c r="C98" s="149"/>
      <c r="D98" s="4">
        <f>D29</f>
        <v>0</v>
      </c>
      <c r="E98" s="4">
        <f t="shared" si="82"/>
        <v>0</v>
      </c>
      <c r="F98" s="4">
        <f t="shared" si="82"/>
        <v>0</v>
      </c>
      <c r="G98" s="4">
        <f t="shared" si="82"/>
        <v>0</v>
      </c>
      <c r="H98" s="4">
        <f t="shared" si="82"/>
        <v>0</v>
      </c>
      <c r="I98" s="4">
        <f t="shared" si="82"/>
        <v>0</v>
      </c>
      <c r="J98" s="4">
        <f t="shared" si="82"/>
        <v>0</v>
      </c>
      <c r="K98" s="4">
        <f t="shared" si="82"/>
        <v>0</v>
      </c>
      <c r="L98" s="4">
        <f t="shared" si="82"/>
        <v>0</v>
      </c>
      <c r="M98" s="4">
        <f t="shared" si="82"/>
        <v>0</v>
      </c>
      <c r="N98" s="4">
        <f t="shared" si="82"/>
        <v>0</v>
      </c>
      <c r="O98" s="4">
        <f t="shared" si="82"/>
        <v>0</v>
      </c>
      <c r="P98" s="4">
        <f t="shared" si="82"/>
        <v>0</v>
      </c>
      <c r="Q98" s="4">
        <f t="shared" si="82"/>
        <v>0</v>
      </c>
      <c r="R98" s="4">
        <f t="shared" si="82"/>
        <v>0</v>
      </c>
      <c r="S98" s="4">
        <f t="shared" si="82"/>
        <v>0</v>
      </c>
      <c r="T98" s="4">
        <f t="shared" si="82"/>
        <v>0</v>
      </c>
      <c r="U98" s="4">
        <f t="shared" si="82"/>
        <v>0</v>
      </c>
      <c r="V98" s="4">
        <f t="shared" si="82"/>
        <v>0</v>
      </c>
      <c r="W98" s="4">
        <f>W29</f>
        <v>0</v>
      </c>
      <c r="X98" s="4">
        <f t="shared" si="82"/>
        <v>0</v>
      </c>
      <c r="Y98" s="4">
        <f t="shared" si="82"/>
        <v>0</v>
      </c>
      <c r="Z98" s="4">
        <f t="shared" si="82"/>
        <v>0</v>
      </c>
      <c r="AA98" s="4">
        <f t="shared" si="82"/>
        <v>0</v>
      </c>
      <c r="AB98" s="4">
        <f t="shared" si="82"/>
        <v>0</v>
      </c>
      <c r="AC98" s="4">
        <f t="shared" si="82"/>
        <v>0</v>
      </c>
      <c r="AD98" s="4">
        <f t="shared" si="82"/>
        <v>0</v>
      </c>
      <c r="AE98" s="4">
        <f t="shared" si="82"/>
        <v>0</v>
      </c>
      <c r="AF98" s="4">
        <f t="shared" si="83"/>
        <v>0</v>
      </c>
      <c r="AG98" s="4">
        <f t="shared" si="83"/>
        <v>0.16700000000000001</v>
      </c>
      <c r="AH98" s="4">
        <f t="shared" si="83"/>
        <v>0</v>
      </c>
      <c r="AI98" s="4">
        <f t="shared" si="83"/>
        <v>0</v>
      </c>
      <c r="AJ98" s="4">
        <f t="shared" si="82"/>
        <v>0</v>
      </c>
      <c r="AK98" s="4">
        <f t="shared" si="82"/>
        <v>0</v>
      </c>
      <c r="AL98" s="4">
        <f t="shared" si="82"/>
        <v>0</v>
      </c>
      <c r="AM98" s="4">
        <f t="shared" si="82"/>
        <v>0</v>
      </c>
      <c r="AN98" s="4">
        <f t="shared" si="82"/>
        <v>0</v>
      </c>
      <c r="AO98" s="4">
        <f t="shared" si="82"/>
        <v>0</v>
      </c>
      <c r="AP98" s="4">
        <f t="shared" si="82"/>
        <v>0</v>
      </c>
      <c r="AQ98" s="4">
        <f t="shared" si="82"/>
        <v>0</v>
      </c>
      <c r="AR98" s="4">
        <f t="shared" si="82"/>
        <v>0</v>
      </c>
      <c r="AS98" s="4">
        <f t="shared" si="82"/>
        <v>0</v>
      </c>
      <c r="AT98" s="4">
        <f t="shared" si="82"/>
        <v>0</v>
      </c>
      <c r="AU98" s="4">
        <f t="shared" si="82"/>
        <v>0</v>
      </c>
      <c r="AV98" s="4">
        <f t="shared" si="82"/>
        <v>0</v>
      </c>
      <c r="AW98" s="4">
        <f t="shared" si="82"/>
        <v>0</v>
      </c>
      <c r="AX98" s="4">
        <f t="shared" si="82"/>
        <v>0</v>
      </c>
      <c r="AY98" s="4">
        <f t="shared" si="82"/>
        <v>0</v>
      </c>
      <c r="AZ98" s="4">
        <f t="shared" si="82"/>
        <v>0</v>
      </c>
      <c r="BA98" s="4">
        <f t="shared" si="82"/>
        <v>0</v>
      </c>
      <c r="BB98" s="4">
        <f t="shared" si="82"/>
        <v>0</v>
      </c>
      <c r="BC98" s="4">
        <f t="shared" si="82"/>
        <v>0</v>
      </c>
      <c r="BD98" s="4">
        <f t="shared" si="82"/>
        <v>0</v>
      </c>
      <c r="BE98" s="4">
        <f t="shared" si="82"/>
        <v>0</v>
      </c>
      <c r="BF98" s="4">
        <f t="shared" si="82"/>
        <v>0</v>
      </c>
      <c r="BG98" s="4">
        <f t="shared" si="82"/>
        <v>0</v>
      </c>
      <c r="BH98" s="4">
        <f t="shared" si="82"/>
        <v>0</v>
      </c>
      <c r="BI98" s="4">
        <f t="shared" si="82"/>
        <v>0</v>
      </c>
      <c r="BJ98" s="4">
        <f t="shared" si="82"/>
        <v>0</v>
      </c>
      <c r="BK98" s="4">
        <f t="shared" si="82"/>
        <v>0</v>
      </c>
      <c r="BL98" s="4">
        <f t="shared" si="82"/>
        <v>0</v>
      </c>
      <c r="BM98" s="4">
        <f t="shared" si="82"/>
        <v>0</v>
      </c>
      <c r="BN98" s="4">
        <f t="shared" si="82"/>
        <v>0</v>
      </c>
      <c r="BO98" s="4">
        <f t="shared" si="82"/>
        <v>0</v>
      </c>
      <c r="BP98" s="4">
        <f t="shared" si="82"/>
        <v>0</v>
      </c>
      <c r="BQ98" s="4">
        <f t="shared" si="82"/>
        <v>0</v>
      </c>
      <c r="BR98" s="74">
        <f t="shared" si="84"/>
        <v>0</v>
      </c>
    </row>
    <row r="99" spans="1:72">
      <c r="A99" s="163"/>
      <c r="B99" s="4"/>
      <c r="C99" s="149"/>
      <c r="D99" s="4">
        <f>D30</f>
        <v>0</v>
      </c>
      <c r="E99" s="4">
        <f t="shared" si="82"/>
        <v>0</v>
      </c>
      <c r="F99" s="4">
        <f t="shared" si="82"/>
        <v>0</v>
      </c>
      <c r="G99" s="4">
        <f t="shared" si="82"/>
        <v>0</v>
      </c>
      <c r="H99" s="4">
        <f t="shared" si="82"/>
        <v>0</v>
      </c>
      <c r="I99" s="4">
        <f t="shared" si="82"/>
        <v>0</v>
      </c>
      <c r="J99" s="4">
        <f t="shared" si="82"/>
        <v>0</v>
      </c>
      <c r="K99" s="4">
        <f t="shared" si="82"/>
        <v>0</v>
      </c>
      <c r="L99" s="4">
        <f t="shared" si="82"/>
        <v>0</v>
      </c>
      <c r="M99" s="4">
        <f t="shared" si="82"/>
        <v>0</v>
      </c>
      <c r="N99" s="4">
        <f t="shared" si="82"/>
        <v>0</v>
      </c>
      <c r="O99" s="4">
        <f t="shared" si="82"/>
        <v>0</v>
      </c>
      <c r="P99" s="4">
        <f t="shared" si="82"/>
        <v>0</v>
      </c>
      <c r="Q99" s="4">
        <f t="shared" si="82"/>
        <v>0</v>
      </c>
      <c r="R99" s="4">
        <f t="shared" si="82"/>
        <v>0</v>
      </c>
      <c r="S99" s="4">
        <f t="shared" si="82"/>
        <v>0</v>
      </c>
      <c r="T99" s="4">
        <f t="shared" si="82"/>
        <v>0</v>
      </c>
      <c r="U99" s="4">
        <f t="shared" si="82"/>
        <v>0</v>
      </c>
      <c r="V99" s="4">
        <f t="shared" si="82"/>
        <v>0</v>
      </c>
      <c r="W99" s="4">
        <f>W30</f>
        <v>0</v>
      </c>
      <c r="X99" s="4">
        <f t="shared" si="82"/>
        <v>0</v>
      </c>
      <c r="Y99" s="4">
        <f t="shared" si="82"/>
        <v>0</v>
      </c>
      <c r="Z99" s="4">
        <f t="shared" si="82"/>
        <v>0</v>
      </c>
      <c r="AA99" s="4">
        <f t="shared" si="82"/>
        <v>0</v>
      </c>
      <c r="AB99" s="4">
        <f t="shared" si="82"/>
        <v>0</v>
      </c>
      <c r="AC99" s="4">
        <f t="shared" si="82"/>
        <v>0</v>
      </c>
      <c r="AD99" s="4">
        <f t="shared" si="82"/>
        <v>0</v>
      </c>
      <c r="AE99" s="4">
        <f t="shared" si="82"/>
        <v>0</v>
      </c>
      <c r="AF99" s="4">
        <f t="shared" si="83"/>
        <v>0</v>
      </c>
      <c r="AG99" s="4">
        <f t="shared" si="83"/>
        <v>0</v>
      </c>
      <c r="AH99" s="4">
        <f t="shared" si="83"/>
        <v>0</v>
      </c>
      <c r="AI99" s="4">
        <f t="shared" si="83"/>
        <v>0</v>
      </c>
      <c r="AJ99" s="4">
        <f t="shared" si="82"/>
        <v>0</v>
      </c>
      <c r="AK99" s="4">
        <f t="shared" si="82"/>
        <v>0</v>
      </c>
      <c r="AL99" s="4">
        <f t="shared" si="82"/>
        <v>0</v>
      </c>
      <c r="AM99" s="4">
        <f t="shared" si="82"/>
        <v>0</v>
      </c>
      <c r="AN99" s="4">
        <f t="shared" si="82"/>
        <v>0</v>
      </c>
      <c r="AO99" s="4">
        <f t="shared" si="82"/>
        <v>0</v>
      </c>
      <c r="AP99" s="4">
        <f t="shared" si="82"/>
        <v>0</v>
      </c>
      <c r="AQ99" s="4">
        <f t="shared" si="82"/>
        <v>0</v>
      </c>
      <c r="AR99" s="4">
        <f t="shared" si="82"/>
        <v>0</v>
      </c>
      <c r="AS99" s="4">
        <f t="shared" si="82"/>
        <v>0</v>
      </c>
      <c r="AT99" s="4">
        <f t="shared" si="82"/>
        <v>0</v>
      </c>
      <c r="AU99" s="4">
        <f t="shared" si="82"/>
        <v>0</v>
      </c>
      <c r="AV99" s="4">
        <f t="shared" si="82"/>
        <v>0</v>
      </c>
      <c r="AW99" s="4">
        <f t="shared" si="82"/>
        <v>0</v>
      </c>
      <c r="AX99" s="4">
        <f t="shared" si="82"/>
        <v>0</v>
      </c>
      <c r="AY99" s="4">
        <f t="shared" si="82"/>
        <v>0</v>
      </c>
      <c r="AZ99" s="4">
        <f t="shared" si="82"/>
        <v>0</v>
      </c>
      <c r="BA99" s="4">
        <f t="shared" si="82"/>
        <v>0</v>
      </c>
      <c r="BB99" s="4">
        <f t="shared" si="82"/>
        <v>0</v>
      </c>
      <c r="BC99" s="4">
        <f t="shared" si="82"/>
        <v>0</v>
      </c>
      <c r="BD99" s="4">
        <f t="shared" si="82"/>
        <v>0</v>
      </c>
      <c r="BE99" s="4">
        <f t="shared" si="82"/>
        <v>0</v>
      </c>
      <c r="BF99" s="4">
        <f t="shared" si="82"/>
        <v>0</v>
      </c>
      <c r="BG99" s="4">
        <f t="shared" si="82"/>
        <v>0</v>
      </c>
      <c r="BH99" s="4">
        <f t="shared" si="82"/>
        <v>0</v>
      </c>
      <c r="BI99" s="4">
        <f t="shared" si="82"/>
        <v>0</v>
      </c>
      <c r="BJ99" s="4">
        <f t="shared" si="82"/>
        <v>0</v>
      </c>
      <c r="BK99" s="4">
        <f t="shared" si="82"/>
        <v>0</v>
      </c>
      <c r="BL99" s="4">
        <f t="shared" si="82"/>
        <v>0</v>
      </c>
      <c r="BM99" s="4">
        <f t="shared" si="82"/>
        <v>0</v>
      </c>
      <c r="BN99" s="4">
        <f t="shared" si="82"/>
        <v>0</v>
      </c>
      <c r="BO99" s="4">
        <f t="shared" si="82"/>
        <v>0</v>
      </c>
      <c r="BP99" s="4">
        <f t="shared" si="82"/>
        <v>0</v>
      </c>
      <c r="BQ99" s="4">
        <f t="shared" si="82"/>
        <v>0</v>
      </c>
      <c r="BR99" s="74">
        <f t="shared" si="84"/>
        <v>0</v>
      </c>
    </row>
    <row r="100" spans="1:72">
      <c r="A100" s="163"/>
      <c r="B100" s="4"/>
      <c r="C100" s="150"/>
      <c r="D100" s="4">
        <f>D31</f>
        <v>0</v>
      </c>
      <c r="E100" s="4">
        <f t="shared" si="82"/>
        <v>0</v>
      </c>
      <c r="F100" s="4">
        <f t="shared" si="82"/>
        <v>0</v>
      </c>
      <c r="G100" s="4">
        <f t="shared" si="82"/>
        <v>0</v>
      </c>
      <c r="H100" s="4">
        <f t="shared" si="82"/>
        <v>0</v>
      </c>
      <c r="I100" s="4">
        <f t="shared" si="82"/>
        <v>0</v>
      </c>
      <c r="J100" s="4">
        <f t="shared" si="82"/>
        <v>0</v>
      </c>
      <c r="K100" s="4">
        <f t="shared" si="82"/>
        <v>0</v>
      </c>
      <c r="L100" s="4">
        <f t="shared" si="82"/>
        <v>0</v>
      </c>
      <c r="M100" s="4">
        <f t="shared" si="82"/>
        <v>0</v>
      </c>
      <c r="N100" s="4">
        <f t="shared" si="82"/>
        <v>0</v>
      </c>
      <c r="O100" s="4">
        <f t="shared" si="82"/>
        <v>0</v>
      </c>
      <c r="P100" s="4">
        <f t="shared" ref="P100:BQ100" si="85">P31</f>
        <v>0</v>
      </c>
      <c r="Q100" s="4">
        <f t="shared" si="85"/>
        <v>0</v>
      </c>
      <c r="R100" s="4">
        <f t="shared" si="85"/>
        <v>0</v>
      </c>
      <c r="S100" s="4">
        <f t="shared" si="85"/>
        <v>0</v>
      </c>
      <c r="T100" s="4">
        <f t="shared" si="85"/>
        <v>0</v>
      </c>
      <c r="U100" s="4">
        <f t="shared" si="85"/>
        <v>0</v>
      </c>
      <c r="V100" s="4">
        <f t="shared" si="85"/>
        <v>0</v>
      </c>
      <c r="W100" s="4">
        <f>W31</f>
        <v>0</v>
      </c>
      <c r="X100" s="4">
        <f t="shared" si="85"/>
        <v>0</v>
      </c>
      <c r="Y100" s="4">
        <f t="shared" si="85"/>
        <v>0</v>
      </c>
      <c r="Z100" s="4">
        <f t="shared" si="85"/>
        <v>0</v>
      </c>
      <c r="AA100" s="4">
        <f t="shared" si="85"/>
        <v>0</v>
      </c>
      <c r="AB100" s="4">
        <f t="shared" si="85"/>
        <v>0</v>
      </c>
      <c r="AC100" s="4">
        <f t="shared" si="85"/>
        <v>0</v>
      </c>
      <c r="AD100" s="4">
        <f t="shared" si="85"/>
        <v>0</v>
      </c>
      <c r="AE100" s="4">
        <f t="shared" si="85"/>
        <v>0</v>
      </c>
      <c r="AF100" s="4">
        <f t="shared" ref="AF100:AI100" si="86">AF31</f>
        <v>0</v>
      </c>
      <c r="AG100" s="4">
        <f t="shared" si="86"/>
        <v>0</v>
      </c>
      <c r="AH100" s="4">
        <f t="shared" si="86"/>
        <v>0</v>
      </c>
      <c r="AI100" s="4">
        <f t="shared" si="86"/>
        <v>0</v>
      </c>
      <c r="AJ100" s="4">
        <f t="shared" si="85"/>
        <v>0</v>
      </c>
      <c r="AK100" s="4">
        <f t="shared" si="85"/>
        <v>0</v>
      </c>
      <c r="AL100" s="4">
        <f t="shared" si="85"/>
        <v>0</v>
      </c>
      <c r="AM100" s="4">
        <f t="shared" si="85"/>
        <v>0</v>
      </c>
      <c r="AN100" s="4">
        <f t="shared" si="85"/>
        <v>0</v>
      </c>
      <c r="AO100" s="4">
        <f t="shared" si="85"/>
        <v>0</v>
      </c>
      <c r="AP100" s="4">
        <f t="shared" si="85"/>
        <v>0</v>
      </c>
      <c r="AQ100" s="4">
        <f t="shared" si="85"/>
        <v>0</v>
      </c>
      <c r="AR100" s="4">
        <f t="shared" si="85"/>
        <v>0</v>
      </c>
      <c r="AS100" s="4">
        <f t="shared" si="85"/>
        <v>0</v>
      </c>
      <c r="AT100" s="4">
        <f t="shared" si="85"/>
        <v>0</v>
      </c>
      <c r="AU100" s="4">
        <f t="shared" si="85"/>
        <v>0</v>
      </c>
      <c r="AV100" s="4">
        <f t="shared" si="85"/>
        <v>0</v>
      </c>
      <c r="AW100" s="4">
        <f t="shared" si="85"/>
        <v>0</v>
      </c>
      <c r="AX100" s="4">
        <f t="shared" si="85"/>
        <v>0</v>
      </c>
      <c r="AY100" s="4">
        <f t="shared" si="85"/>
        <v>0</v>
      </c>
      <c r="AZ100" s="4">
        <f t="shared" si="85"/>
        <v>0</v>
      </c>
      <c r="BA100" s="4">
        <f t="shared" si="85"/>
        <v>0</v>
      </c>
      <c r="BB100" s="4">
        <f t="shared" si="85"/>
        <v>0</v>
      </c>
      <c r="BC100" s="4">
        <f t="shared" si="85"/>
        <v>0</v>
      </c>
      <c r="BD100" s="4">
        <f t="shared" si="85"/>
        <v>0</v>
      </c>
      <c r="BE100" s="4">
        <f t="shared" si="85"/>
        <v>0</v>
      </c>
      <c r="BF100" s="4">
        <f t="shared" si="85"/>
        <v>0</v>
      </c>
      <c r="BG100" s="4">
        <f t="shared" si="85"/>
        <v>0</v>
      </c>
      <c r="BH100" s="4">
        <f t="shared" si="85"/>
        <v>0</v>
      </c>
      <c r="BI100" s="4">
        <f t="shared" si="85"/>
        <v>0</v>
      </c>
      <c r="BJ100" s="4">
        <f t="shared" si="85"/>
        <v>0</v>
      </c>
      <c r="BK100" s="4">
        <f t="shared" si="85"/>
        <v>0</v>
      </c>
      <c r="BL100" s="4">
        <f t="shared" si="85"/>
        <v>0</v>
      </c>
      <c r="BM100" s="4">
        <f t="shared" si="85"/>
        <v>0</v>
      </c>
      <c r="BN100" s="4">
        <f t="shared" si="85"/>
        <v>0</v>
      </c>
      <c r="BO100" s="4">
        <f t="shared" si="85"/>
        <v>0</v>
      </c>
      <c r="BP100" s="4">
        <f t="shared" si="85"/>
        <v>0</v>
      </c>
      <c r="BQ100" s="4">
        <f t="shared" si="85"/>
        <v>0</v>
      </c>
      <c r="BR100" s="74">
        <f t="shared" ref="BR100" si="87">BR31</f>
        <v>0</v>
      </c>
    </row>
    <row r="101" spans="1:72" ht="17.399999999999999">
      <c r="B101" s="20" t="s">
        <v>22</v>
      </c>
      <c r="C101" s="21"/>
      <c r="D101" s="22">
        <f>SUM(D96:D100)</f>
        <v>0.03</v>
      </c>
      <c r="E101" s="22">
        <f t="shared" ref="E101:BQ101" si="88">SUM(E96:E100)</f>
        <v>0</v>
      </c>
      <c r="F101" s="22">
        <f t="shared" si="88"/>
        <v>1.4E-2</v>
      </c>
      <c r="G101" s="22">
        <f t="shared" si="88"/>
        <v>0</v>
      </c>
      <c r="H101" s="22">
        <f t="shared" si="88"/>
        <v>0</v>
      </c>
      <c r="I101" s="22">
        <f t="shared" si="88"/>
        <v>0</v>
      </c>
      <c r="J101" s="22">
        <f t="shared" si="88"/>
        <v>0</v>
      </c>
      <c r="K101" s="22">
        <f t="shared" si="88"/>
        <v>0</v>
      </c>
      <c r="L101" s="22">
        <f t="shared" si="88"/>
        <v>0</v>
      </c>
      <c r="M101" s="22">
        <f t="shared" si="88"/>
        <v>0</v>
      </c>
      <c r="N101" s="22">
        <f t="shared" si="88"/>
        <v>0</v>
      </c>
      <c r="O101" s="22">
        <f t="shared" si="88"/>
        <v>0</v>
      </c>
      <c r="P101" s="22">
        <f t="shared" si="88"/>
        <v>1.4999999999999999E-2</v>
      </c>
      <c r="Q101" s="22">
        <f t="shared" si="88"/>
        <v>0</v>
      </c>
      <c r="R101" s="22">
        <f t="shared" si="88"/>
        <v>0</v>
      </c>
      <c r="S101" s="22">
        <f t="shared" si="88"/>
        <v>0</v>
      </c>
      <c r="T101" s="22">
        <f t="shared" si="88"/>
        <v>0</v>
      </c>
      <c r="U101" s="22">
        <f t="shared" si="88"/>
        <v>0</v>
      </c>
      <c r="V101" s="22">
        <f t="shared" si="88"/>
        <v>0</v>
      </c>
      <c r="W101" s="22">
        <f>SUM(W96:W100)</f>
        <v>0</v>
      </c>
      <c r="X101" s="22">
        <f t="shared" si="88"/>
        <v>0</v>
      </c>
      <c r="Y101" s="22">
        <f t="shared" si="88"/>
        <v>0</v>
      </c>
      <c r="Z101" s="22">
        <f t="shared" si="88"/>
        <v>0</v>
      </c>
      <c r="AA101" s="22">
        <f t="shared" si="88"/>
        <v>0</v>
      </c>
      <c r="AB101" s="22">
        <f t="shared" si="88"/>
        <v>0</v>
      </c>
      <c r="AC101" s="22">
        <f t="shared" si="88"/>
        <v>0</v>
      </c>
      <c r="AD101" s="22">
        <f t="shared" si="88"/>
        <v>0</v>
      </c>
      <c r="AE101" s="22">
        <f t="shared" si="88"/>
        <v>1.7999999999999999E-2</v>
      </c>
      <c r="AF101" s="22">
        <f t="shared" ref="AF101:AI101" si="89">SUM(AF96:AF100)</f>
        <v>0</v>
      </c>
      <c r="AG101" s="22">
        <f t="shared" si="89"/>
        <v>0.16700000000000001</v>
      </c>
      <c r="AH101" s="22">
        <f t="shared" si="89"/>
        <v>0</v>
      </c>
      <c r="AI101" s="22">
        <f t="shared" si="89"/>
        <v>0</v>
      </c>
      <c r="AJ101" s="22">
        <f t="shared" si="88"/>
        <v>0</v>
      </c>
      <c r="AK101" s="22">
        <f t="shared" si="88"/>
        <v>0</v>
      </c>
      <c r="AL101" s="22">
        <f t="shared" si="88"/>
        <v>0</v>
      </c>
      <c r="AM101" s="22">
        <f t="shared" si="88"/>
        <v>0</v>
      </c>
      <c r="AN101" s="22">
        <f t="shared" si="88"/>
        <v>0</v>
      </c>
      <c r="AO101" s="22">
        <f t="shared" si="88"/>
        <v>0</v>
      </c>
      <c r="AP101" s="22">
        <f t="shared" si="88"/>
        <v>0</v>
      </c>
      <c r="AQ101" s="22">
        <f t="shared" si="88"/>
        <v>0</v>
      </c>
      <c r="AR101" s="22">
        <f t="shared" si="88"/>
        <v>0</v>
      </c>
      <c r="AS101" s="22">
        <f t="shared" si="88"/>
        <v>0</v>
      </c>
      <c r="AT101" s="22">
        <f t="shared" si="88"/>
        <v>0</v>
      </c>
      <c r="AU101" s="22">
        <f t="shared" si="88"/>
        <v>0</v>
      </c>
      <c r="AV101" s="22">
        <f t="shared" si="88"/>
        <v>0</v>
      </c>
      <c r="AW101" s="22">
        <f t="shared" si="88"/>
        <v>0</v>
      </c>
      <c r="AX101" s="22">
        <f t="shared" si="88"/>
        <v>0</v>
      </c>
      <c r="AY101" s="22">
        <f t="shared" si="88"/>
        <v>0</v>
      </c>
      <c r="AZ101" s="22">
        <f t="shared" si="88"/>
        <v>0</v>
      </c>
      <c r="BA101" s="22">
        <f t="shared" si="88"/>
        <v>0</v>
      </c>
      <c r="BB101" s="22">
        <f t="shared" si="88"/>
        <v>0</v>
      </c>
      <c r="BC101" s="22">
        <f t="shared" si="88"/>
        <v>0</v>
      </c>
      <c r="BD101" s="22">
        <f t="shared" si="88"/>
        <v>0</v>
      </c>
      <c r="BE101" s="22">
        <f t="shared" si="88"/>
        <v>0</v>
      </c>
      <c r="BF101" s="22">
        <f t="shared" si="88"/>
        <v>0</v>
      </c>
      <c r="BG101" s="22">
        <f t="shared" si="88"/>
        <v>0</v>
      </c>
      <c r="BH101" s="22">
        <f t="shared" si="88"/>
        <v>0</v>
      </c>
      <c r="BI101" s="22">
        <f t="shared" si="88"/>
        <v>0</v>
      </c>
      <c r="BJ101" s="22">
        <f t="shared" si="88"/>
        <v>0</v>
      </c>
      <c r="BK101" s="22">
        <f t="shared" si="88"/>
        <v>0</v>
      </c>
      <c r="BL101" s="22">
        <f t="shared" si="88"/>
        <v>0</v>
      </c>
      <c r="BM101" s="22">
        <f t="shared" si="88"/>
        <v>0</v>
      </c>
      <c r="BN101" s="22">
        <f t="shared" si="88"/>
        <v>0</v>
      </c>
      <c r="BO101" s="22">
        <f t="shared" si="88"/>
        <v>0</v>
      </c>
      <c r="BP101" s="22">
        <f t="shared" si="88"/>
        <v>0</v>
      </c>
      <c r="BQ101" s="22">
        <f t="shared" si="88"/>
        <v>0</v>
      </c>
      <c r="BR101" s="77">
        <f t="shared" ref="BR101" si="90">SUM(BR96:BR100)</f>
        <v>0</v>
      </c>
    </row>
    <row r="102" spans="1:72" ht="17.399999999999999">
      <c r="B102" s="20" t="s">
        <v>23</v>
      </c>
      <c r="C102" s="21"/>
      <c r="D102" s="23">
        <f t="shared" ref="D102:BQ102" si="91">PRODUCT(D101,$E$7)</f>
        <v>0.03</v>
      </c>
      <c r="E102" s="23">
        <f t="shared" si="91"/>
        <v>0</v>
      </c>
      <c r="F102" s="23">
        <f t="shared" si="91"/>
        <v>1.4E-2</v>
      </c>
      <c r="G102" s="23">
        <f t="shared" si="91"/>
        <v>0</v>
      </c>
      <c r="H102" s="23">
        <f t="shared" si="91"/>
        <v>0</v>
      </c>
      <c r="I102" s="23">
        <f t="shared" si="91"/>
        <v>0</v>
      </c>
      <c r="J102" s="23">
        <f t="shared" si="91"/>
        <v>0</v>
      </c>
      <c r="K102" s="23">
        <f t="shared" si="91"/>
        <v>0</v>
      </c>
      <c r="L102" s="23">
        <f t="shared" si="91"/>
        <v>0</v>
      </c>
      <c r="M102" s="23">
        <f t="shared" si="91"/>
        <v>0</v>
      </c>
      <c r="N102" s="23">
        <f t="shared" si="91"/>
        <v>0</v>
      </c>
      <c r="O102" s="23">
        <f t="shared" si="91"/>
        <v>0</v>
      </c>
      <c r="P102" s="23">
        <f t="shared" si="91"/>
        <v>1.4999999999999999E-2</v>
      </c>
      <c r="Q102" s="23">
        <f t="shared" si="91"/>
        <v>0</v>
      </c>
      <c r="R102" s="23">
        <f t="shared" si="91"/>
        <v>0</v>
      </c>
      <c r="S102" s="23">
        <f t="shared" si="91"/>
        <v>0</v>
      </c>
      <c r="T102" s="23">
        <f t="shared" si="91"/>
        <v>0</v>
      </c>
      <c r="U102" s="23">
        <f t="shared" si="91"/>
        <v>0</v>
      </c>
      <c r="V102" s="23">
        <f t="shared" si="91"/>
        <v>0</v>
      </c>
      <c r="W102" s="23">
        <f>PRODUCT(W101,$E$7)</f>
        <v>0</v>
      </c>
      <c r="X102" s="23">
        <f t="shared" si="91"/>
        <v>0</v>
      </c>
      <c r="Y102" s="23">
        <f t="shared" si="91"/>
        <v>0</v>
      </c>
      <c r="Z102" s="23">
        <f t="shared" si="91"/>
        <v>0</v>
      </c>
      <c r="AA102" s="23">
        <f t="shared" si="91"/>
        <v>0</v>
      </c>
      <c r="AB102" s="23">
        <f t="shared" si="91"/>
        <v>0</v>
      </c>
      <c r="AC102" s="23">
        <f t="shared" si="91"/>
        <v>0</v>
      </c>
      <c r="AD102" s="23">
        <f t="shared" si="91"/>
        <v>0</v>
      </c>
      <c r="AE102" s="23">
        <f t="shared" si="91"/>
        <v>1.7999999999999999E-2</v>
      </c>
      <c r="AF102" s="23">
        <f t="shared" ref="AF102:AI102" si="92">PRODUCT(AF101,$E$7)</f>
        <v>0</v>
      </c>
      <c r="AG102" s="23">
        <f t="shared" si="92"/>
        <v>0.16700000000000001</v>
      </c>
      <c r="AH102" s="23">
        <f t="shared" si="92"/>
        <v>0</v>
      </c>
      <c r="AI102" s="23">
        <f t="shared" si="92"/>
        <v>0</v>
      </c>
      <c r="AJ102" s="23">
        <f t="shared" si="91"/>
        <v>0</v>
      </c>
      <c r="AK102" s="23">
        <f t="shared" si="91"/>
        <v>0</v>
      </c>
      <c r="AL102" s="23">
        <f t="shared" si="91"/>
        <v>0</v>
      </c>
      <c r="AM102" s="23">
        <f t="shared" si="91"/>
        <v>0</v>
      </c>
      <c r="AN102" s="23">
        <f t="shared" si="91"/>
        <v>0</v>
      </c>
      <c r="AO102" s="23">
        <f t="shared" si="91"/>
        <v>0</v>
      </c>
      <c r="AP102" s="23">
        <f t="shared" si="91"/>
        <v>0</v>
      </c>
      <c r="AQ102" s="23">
        <f t="shared" si="91"/>
        <v>0</v>
      </c>
      <c r="AR102" s="23">
        <f t="shared" si="91"/>
        <v>0</v>
      </c>
      <c r="AS102" s="23">
        <f t="shared" si="91"/>
        <v>0</v>
      </c>
      <c r="AT102" s="23">
        <f t="shared" si="91"/>
        <v>0</v>
      </c>
      <c r="AU102" s="23">
        <f t="shared" si="91"/>
        <v>0</v>
      </c>
      <c r="AV102" s="23">
        <f t="shared" si="91"/>
        <v>0</v>
      </c>
      <c r="AW102" s="23">
        <f t="shared" si="91"/>
        <v>0</v>
      </c>
      <c r="AX102" s="23">
        <f t="shared" si="91"/>
        <v>0</v>
      </c>
      <c r="AY102" s="23">
        <f t="shared" si="91"/>
        <v>0</v>
      </c>
      <c r="AZ102" s="23">
        <f t="shared" si="91"/>
        <v>0</v>
      </c>
      <c r="BA102" s="23">
        <f t="shared" si="91"/>
        <v>0</v>
      </c>
      <c r="BB102" s="23">
        <f t="shared" si="91"/>
        <v>0</v>
      </c>
      <c r="BC102" s="23">
        <f t="shared" si="91"/>
        <v>0</v>
      </c>
      <c r="BD102" s="23">
        <f t="shared" si="91"/>
        <v>0</v>
      </c>
      <c r="BE102" s="23">
        <f t="shared" si="91"/>
        <v>0</v>
      </c>
      <c r="BF102" s="23">
        <f t="shared" si="91"/>
        <v>0</v>
      </c>
      <c r="BG102" s="23">
        <f t="shared" si="91"/>
        <v>0</v>
      </c>
      <c r="BH102" s="23">
        <f t="shared" si="91"/>
        <v>0</v>
      </c>
      <c r="BI102" s="23">
        <f t="shared" si="91"/>
        <v>0</v>
      </c>
      <c r="BJ102" s="23">
        <f t="shared" si="91"/>
        <v>0</v>
      </c>
      <c r="BK102" s="23">
        <f t="shared" si="91"/>
        <v>0</v>
      </c>
      <c r="BL102" s="23">
        <f t="shared" si="91"/>
        <v>0</v>
      </c>
      <c r="BM102" s="23">
        <f t="shared" si="91"/>
        <v>0</v>
      </c>
      <c r="BN102" s="23">
        <f t="shared" si="91"/>
        <v>0</v>
      </c>
      <c r="BO102" s="23">
        <f t="shared" si="91"/>
        <v>0</v>
      </c>
      <c r="BP102" s="23">
        <f t="shared" si="91"/>
        <v>0</v>
      </c>
      <c r="BQ102" s="23">
        <f t="shared" si="91"/>
        <v>0</v>
      </c>
      <c r="BR102" s="78">
        <f t="shared" ref="BR102" si="93">PRODUCT(BR101,$E$7)</f>
        <v>0</v>
      </c>
    </row>
    <row r="104" spans="1:72" ht="17.399999999999999">
      <c r="A104" s="24"/>
      <c r="B104" s="25" t="s">
        <v>24</v>
      </c>
      <c r="C104" s="26" t="s">
        <v>25</v>
      </c>
      <c r="D104" s="27">
        <f>D88</f>
        <v>90.9</v>
      </c>
      <c r="E104" s="27">
        <f t="shared" ref="E104:BQ104" si="94">E88</f>
        <v>96</v>
      </c>
      <c r="F104" s="27">
        <f t="shared" si="94"/>
        <v>91</v>
      </c>
      <c r="G104" s="27">
        <f t="shared" si="94"/>
        <v>816</v>
      </c>
      <c r="H104" s="27">
        <f t="shared" si="94"/>
        <v>1680</v>
      </c>
      <c r="I104" s="27">
        <f t="shared" si="94"/>
        <v>1050</v>
      </c>
      <c r="J104" s="27">
        <f t="shared" si="94"/>
        <v>90.57</v>
      </c>
      <c r="K104" s="27">
        <f t="shared" si="94"/>
        <v>1166.67</v>
      </c>
      <c r="L104" s="27">
        <f t="shared" si="94"/>
        <v>255.2</v>
      </c>
      <c r="M104" s="27">
        <f t="shared" si="94"/>
        <v>833</v>
      </c>
      <c r="N104" s="27">
        <f t="shared" si="94"/>
        <v>126.38</v>
      </c>
      <c r="O104" s="27">
        <f t="shared" si="94"/>
        <v>387.53</v>
      </c>
      <c r="P104" s="27">
        <f t="shared" si="94"/>
        <v>663.16</v>
      </c>
      <c r="Q104" s="27">
        <f t="shared" si="94"/>
        <v>526.66999999999996</v>
      </c>
      <c r="R104" s="27">
        <f t="shared" si="94"/>
        <v>1295</v>
      </c>
      <c r="S104" s="27">
        <f t="shared" si="94"/>
        <v>0</v>
      </c>
      <c r="T104" s="27">
        <f t="shared" si="94"/>
        <v>0</v>
      </c>
      <c r="U104" s="27">
        <f t="shared" si="94"/>
        <v>1012</v>
      </c>
      <c r="V104" s="27">
        <f t="shared" si="94"/>
        <v>470.67</v>
      </c>
      <c r="W104" s="27">
        <f>W88</f>
        <v>348</v>
      </c>
      <c r="X104" s="27">
        <f t="shared" si="94"/>
        <v>9.4</v>
      </c>
      <c r="Y104" s="27">
        <f t="shared" si="94"/>
        <v>266.5</v>
      </c>
      <c r="Z104" s="27">
        <f t="shared" si="94"/>
        <v>367</v>
      </c>
      <c r="AA104" s="27">
        <f t="shared" si="94"/>
        <v>524</v>
      </c>
      <c r="AB104" s="27">
        <f t="shared" si="94"/>
        <v>330</v>
      </c>
      <c r="AC104" s="27">
        <f t="shared" si="94"/>
        <v>299</v>
      </c>
      <c r="AD104" s="27">
        <f t="shared" si="94"/>
        <v>148</v>
      </c>
      <c r="AE104" s="27">
        <f t="shared" si="94"/>
        <v>842</v>
      </c>
      <c r="AF104" s="27"/>
      <c r="AG104" s="27"/>
      <c r="AH104" s="27">
        <f t="shared" si="94"/>
        <v>359</v>
      </c>
      <c r="AI104" s="27"/>
      <c r="AJ104" s="27">
        <f t="shared" si="94"/>
        <v>309.10000000000002</v>
      </c>
      <c r="AK104" s="27">
        <f t="shared" si="94"/>
        <v>94</v>
      </c>
      <c r="AL104" s="27">
        <f t="shared" si="94"/>
        <v>73</v>
      </c>
      <c r="AM104" s="27">
        <f t="shared" si="94"/>
        <v>51.6</v>
      </c>
      <c r="AN104" s="27">
        <f t="shared" si="94"/>
        <v>250</v>
      </c>
      <c r="AO104" s="27">
        <f t="shared" si="94"/>
        <v>272</v>
      </c>
      <c r="AP104" s="27">
        <f t="shared" si="94"/>
        <v>0</v>
      </c>
      <c r="AQ104" s="27">
        <f t="shared" si="94"/>
        <v>425</v>
      </c>
      <c r="AR104" s="27">
        <f t="shared" si="94"/>
        <v>800</v>
      </c>
      <c r="AS104" s="27">
        <f t="shared" si="94"/>
        <v>294.25</v>
      </c>
      <c r="AT104" s="27">
        <f t="shared" si="94"/>
        <v>95</v>
      </c>
      <c r="AU104" s="27">
        <f t="shared" si="94"/>
        <v>87.33</v>
      </c>
      <c r="AV104" s="27">
        <f t="shared" si="94"/>
        <v>73.33</v>
      </c>
      <c r="AW104" s="27">
        <f t="shared" si="94"/>
        <v>80</v>
      </c>
      <c r="AX104" s="27">
        <f t="shared" si="94"/>
        <v>89.29</v>
      </c>
      <c r="AY104" s="27">
        <f t="shared" si="94"/>
        <v>63.75</v>
      </c>
      <c r="AZ104" s="27">
        <f t="shared" si="94"/>
        <v>104.62</v>
      </c>
      <c r="BA104" s="27">
        <f t="shared" si="94"/>
        <v>81.33</v>
      </c>
      <c r="BB104" s="27">
        <f t="shared" si="94"/>
        <v>71.67</v>
      </c>
      <c r="BC104" s="27">
        <f t="shared" si="94"/>
        <v>152.66999999999999</v>
      </c>
      <c r="BD104" s="27">
        <f t="shared" si="94"/>
        <v>378</v>
      </c>
      <c r="BE104" s="27">
        <f t="shared" si="94"/>
        <v>574</v>
      </c>
      <c r="BF104" s="27">
        <f t="shared" si="94"/>
        <v>696</v>
      </c>
      <c r="BG104" s="27">
        <f t="shared" si="94"/>
        <v>324</v>
      </c>
      <c r="BH104" s="27">
        <f t="shared" si="94"/>
        <v>604</v>
      </c>
      <c r="BI104" s="27">
        <f t="shared" si="94"/>
        <v>0</v>
      </c>
      <c r="BJ104" s="27">
        <f t="shared" si="94"/>
        <v>38</v>
      </c>
      <c r="BK104" s="27">
        <f t="shared" si="94"/>
        <v>38</v>
      </c>
      <c r="BL104" s="27">
        <f t="shared" si="94"/>
        <v>33</v>
      </c>
      <c r="BM104" s="27">
        <f t="shared" si="94"/>
        <v>43</v>
      </c>
      <c r="BN104" s="27">
        <f t="shared" si="94"/>
        <v>43</v>
      </c>
      <c r="BO104" s="27">
        <f t="shared" si="94"/>
        <v>306.32</v>
      </c>
      <c r="BP104" s="27">
        <f t="shared" si="94"/>
        <v>190</v>
      </c>
      <c r="BQ104" s="27">
        <f t="shared" si="94"/>
        <v>26</v>
      </c>
      <c r="BR104" s="77">
        <f t="shared" ref="BR104" si="95">BR88</f>
        <v>0</v>
      </c>
    </row>
    <row r="105" spans="1:72" ht="17.399999999999999">
      <c r="B105" s="20" t="s">
        <v>26</v>
      </c>
      <c r="C105" s="21" t="s">
        <v>25</v>
      </c>
      <c r="D105" s="22">
        <f>D104/1000</f>
        <v>9.0900000000000009E-2</v>
      </c>
      <c r="E105" s="22">
        <f t="shared" ref="E105:BQ105" si="96">E104/1000</f>
        <v>9.6000000000000002E-2</v>
      </c>
      <c r="F105" s="22">
        <f t="shared" si="96"/>
        <v>9.0999999999999998E-2</v>
      </c>
      <c r="G105" s="22">
        <f t="shared" si="96"/>
        <v>0.81599999999999995</v>
      </c>
      <c r="H105" s="22">
        <f t="shared" si="96"/>
        <v>1.68</v>
      </c>
      <c r="I105" s="22">
        <f t="shared" si="96"/>
        <v>1.05</v>
      </c>
      <c r="J105" s="22">
        <f t="shared" si="96"/>
        <v>9.0569999999999998E-2</v>
      </c>
      <c r="K105" s="22">
        <f t="shared" si="96"/>
        <v>1.1666700000000001</v>
      </c>
      <c r="L105" s="22">
        <f t="shared" si="96"/>
        <v>0.25519999999999998</v>
      </c>
      <c r="M105" s="22">
        <f t="shared" si="96"/>
        <v>0.83299999999999996</v>
      </c>
      <c r="N105" s="22">
        <f t="shared" si="96"/>
        <v>0.12637999999999999</v>
      </c>
      <c r="O105" s="22">
        <f t="shared" si="96"/>
        <v>0.38752999999999999</v>
      </c>
      <c r="P105" s="22">
        <f t="shared" si="96"/>
        <v>0.66315999999999997</v>
      </c>
      <c r="Q105" s="22">
        <f t="shared" si="96"/>
        <v>0.52666999999999997</v>
      </c>
      <c r="R105" s="22">
        <f t="shared" si="96"/>
        <v>1.2949999999999999</v>
      </c>
      <c r="S105" s="22">
        <f t="shared" si="96"/>
        <v>0</v>
      </c>
      <c r="T105" s="22">
        <f t="shared" si="96"/>
        <v>0</v>
      </c>
      <c r="U105" s="22">
        <f t="shared" si="96"/>
        <v>1.012</v>
      </c>
      <c r="V105" s="22">
        <f t="shared" si="96"/>
        <v>0.47067000000000003</v>
      </c>
      <c r="W105" s="22">
        <f>W104/1000</f>
        <v>0.34799999999999998</v>
      </c>
      <c r="X105" s="22">
        <f t="shared" si="96"/>
        <v>9.4000000000000004E-3</v>
      </c>
      <c r="Y105" s="22">
        <f t="shared" si="96"/>
        <v>0.26650000000000001</v>
      </c>
      <c r="Z105" s="22">
        <f t="shared" si="96"/>
        <v>0.36699999999999999</v>
      </c>
      <c r="AA105" s="22">
        <f t="shared" si="96"/>
        <v>0.52400000000000002</v>
      </c>
      <c r="AB105" s="22">
        <f t="shared" si="96"/>
        <v>0.33</v>
      </c>
      <c r="AC105" s="22">
        <f t="shared" si="96"/>
        <v>0.29899999999999999</v>
      </c>
      <c r="AD105" s="22">
        <f t="shared" si="96"/>
        <v>0.14799999999999999</v>
      </c>
      <c r="AE105" s="22">
        <f t="shared" si="96"/>
        <v>0.84199999999999997</v>
      </c>
      <c r="AF105" s="22">
        <f t="shared" ref="AF105:AI105" si="97">AF104/1000</f>
        <v>0</v>
      </c>
      <c r="AG105" s="22">
        <f t="shared" si="97"/>
        <v>0</v>
      </c>
      <c r="AH105" s="22">
        <f t="shared" si="97"/>
        <v>0.35899999999999999</v>
      </c>
      <c r="AI105" s="22">
        <f t="shared" si="97"/>
        <v>0</v>
      </c>
      <c r="AJ105" s="22">
        <f t="shared" si="96"/>
        <v>0.30910000000000004</v>
      </c>
      <c r="AK105" s="22">
        <f t="shared" si="96"/>
        <v>9.4E-2</v>
      </c>
      <c r="AL105" s="22">
        <f t="shared" si="96"/>
        <v>7.2999999999999995E-2</v>
      </c>
      <c r="AM105" s="22">
        <f t="shared" si="96"/>
        <v>5.16E-2</v>
      </c>
      <c r="AN105" s="22">
        <f t="shared" si="96"/>
        <v>0.25</v>
      </c>
      <c r="AO105" s="22">
        <f t="shared" si="96"/>
        <v>0.27200000000000002</v>
      </c>
      <c r="AP105" s="22">
        <f t="shared" si="96"/>
        <v>0</v>
      </c>
      <c r="AQ105" s="22">
        <f t="shared" si="96"/>
        <v>0.42499999999999999</v>
      </c>
      <c r="AR105" s="22">
        <f t="shared" si="96"/>
        <v>0.8</v>
      </c>
      <c r="AS105" s="22">
        <f t="shared" si="96"/>
        <v>0.29425000000000001</v>
      </c>
      <c r="AT105" s="22">
        <f t="shared" si="96"/>
        <v>9.5000000000000001E-2</v>
      </c>
      <c r="AU105" s="22">
        <f t="shared" si="96"/>
        <v>8.7330000000000005E-2</v>
      </c>
      <c r="AV105" s="22">
        <f t="shared" si="96"/>
        <v>7.3329999999999992E-2</v>
      </c>
      <c r="AW105" s="22">
        <f t="shared" si="96"/>
        <v>0.08</v>
      </c>
      <c r="AX105" s="22">
        <f t="shared" si="96"/>
        <v>8.9290000000000008E-2</v>
      </c>
      <c r="AY105" s="22">
        <f t="shared" si="96"/>
        <v>6.3750000000000001E-2</v>
      </c>
      <c r="AZ105" s="22">
        <f t="shared" si="96"/>
        <v>0.10462</v>
      </c>
      <c r="BA105" s="22">
        <f t="shared" si="96"/>
        <v>8.133E-2</v>
      </c>
      <c r="BB105" s="22">
        <f t="shared" si="96"/>
        <v>7.1669999999999998E-2</v>
      </c>
      <c r="BC105" s="22">
        <f t="shared" si="96"/>
        <v>0.15267</v>
      </c>
      <c r="BD105" s="22">
        <f t="shared" si="96"/>
        <v>0.378</v>
      </c>
      <c r="BE105" s="22">
        <f t="shared" si="96"/>
        <v>0.57399999999999995</v>
      </c>
      <c r="BF105" s="22">
        <f t="shared" si="96"/>
        <v>0.69599999999999995</v>
      </c>
      <c r="BG105" s="22">
        <f t="shared" si="96"/>
        <v>0.32400000000000001</v>
      </c>
      <c r="BH105" s="22">
        <f t="shared" si="96"/>
        <v>0.60399999999999998</v>
      </c>
      <c r="BI105" s="22">
        <f t="shared" si="96"/>
        <v>0</v>
      </c>
      <c r="BJ105" s="22">
        <f t="shared" si="96"/>
        <v>3.7999999999999999E-2</v>
      </c>
      <c r="BK105" s="22">
        <f t="shared" si="96"/>
        <v>3.7999999999999999E-2</v>
      </c>
      <c r="BL105" s="22">
        <f t="shared" si="96"/>
        <v>3.3000000000000002E-2</v>
      </c>
      <c r="BM105" s="22">
        <f t="shared" si="96"/>
        <v>4.2999999999999997E-2</v>
      </c>
      <c r="BN105" s="22">
        <f t="shared" si="96"/>
        <v>4.2999999999999997E-2</v>
      </c>
      <c r="BO105" s="22">
        <f t="shared" si="96"/>
        <v>0.30631999999999998</v>
      </c>
      <c r="BP105" s="22">
        <f t="shared" si="96"/>
        <v>0.19</v>
      </c>
      <c r="BQ105" s="22">
        <f t="shared" si="96"/>
        <v>2.5999999999999999E-2</v>
      </c>
      <c r="BR105" s="77">
        <f t="shared" ref="BR105" si="98">BR104/1000</f>
        <v>0</v>
      </c>
    </row>
    <row r="106" spans="1:72" ht="17.399999999999999">
      <c r="A106" s="28"/>
      <c r="B106" s="29" t="s">
        <v>27</v>
      </c>
      <c r="C106" s="159"/>
      <c r="D106" s="30">
        <f>D102*D104</f>
        <v>2.7269999999999999</v>
      </c>
      <c r="E106" s="30">
        <f t="shared" ref="E106:BQ106" si="99">E102*E104</f>
        <v>0</v>
      </c>
      <c r="F106" s="30">
        <f t="shared" si="99"/>
        <v>1.274</v>
      </c>
      <c r="G106" s="30">
        <f t="shared" si="99"/>
        <v>0</v>
      </c>
      <c r="H106" s="30">
        <f t="shared" si="99"/>
        <v>0</v>
      </c>
      <c r="I106" s="30">
        <f t="shared" si="99"/>
        <v>0</v>
      </c>
      <c r="J106" s="30">
        <f t="shared" si="99"/>
        <v>0</v>
      </c>
      <c r="K106" s="30">
        <f t="shared" si="99"/>
        <v>0</v>
      </c>
      <c r="L106" s="30">
        <f t="shared" si="99"/>
        <v>0</v>
      </c>
      <c r="M106" s="30">
        <f t="shared" si="99"/>
        <v>0</v>
      </c>
      <c r="N106" s="30">
        <f t="shared" si="99"/>
        <v>0</v>
      </c>
      <c r="O106" s="30">
        <f t="shared" si="99"/>
        <v>0</v>
      </c>
      <c r="P106" s="30">
        <f t="shared" si="99"/>
        <v>9.9474</v>
      </c>
      <c r="Q106" s="30">
        <f t="shared" si="99"/>
        <v>0</v>
      </c>
      <c r="R106" s="30">
        <f t="shared" si="99"/>
        <v>0</v>
      </c>
      <c r="S106" s="30">
        <f t="shared" si="99"/>
        <v>0</v>
      </c>
      <c r="T106" s="30">
        <f t="shared" si="99"/>
        <v>0</v>
      </c>
      <c r="U106" s="30">
        <f t="shared" si="99"/>
        <v>0</v>
      </c>
      <c r="V106" s="30">
        <f t="shared" si="99"/>
        <v>0</v>
      </c>
      <c r="W106" s="30">
        <f>W102*W104</f>
        <v>0</v>
      </c>
      <c r="X106" s="30">
        <f t="shared" si="99"/>
        <v>0</v>
      </c>
      <c r="Y106" s="30">
        <f t="shared" si="99"/>
        <v>0</v>
      </c>
      <c r="Z106" s="30">
        <f t="shared" si="99"/>
        <v>0</v>
      </c>
      <c r="AA106" s="30">
        <f t="shared" si="99"/>
        <v>0</v>
      </c>
      <c r="AB106" s="30">
        <f t="shared" si="99"/>
        <v>0</v>
      </c>
      <c r="AC106" s="30">
        <f t="shared" si="99"/>
        <v>0</v>
      </c>
      <c r="AD106" s="30">
        <f t="shared" si="99"/>
        <v>0</v>
      </c>
      <c r="AE106" s="30">
        <f t="shared" si="99"/>
        <v>15.155999999999999</v>
      </c>
      <c r="AF106" s="30">
        <f t="shared" ref="AF106:AI106" si="100">AF102*AF104</f>
        <v>0</v>
      </c>
      <c r="AG106" s="30">
        <f t="shared" si="100"/>
        <v>0</v>
      </c>
      <c r="AH106" s="30">
        <f t="shared" si="100"/>
        <v>0</v>
      </c>
      <c r="AI106" s="30">
        <f t="shared" si="100"/>
        <v>0</v>
      </c>
      <c r="AJ106" s="30">
        <f t="shared" si="99"/>
        <v>0</v>
      </c>
      <c r="AK106" s="30">
        <f t="shared" si="99"/>
        <v>0</v>
      </c>
      <c r="AL106" s="30">
        <f t="shared" si="99"/>
        <v>0</v>
      </c>
      <c r="AM106" s="30">
        <f t="shared" si="99"/>
        <v>0</v>
      </c>
      <c r="AN106" s="30">
        <f t="shared" si="99"/>
        <v>0</v>
      </c>
      <c r="AO106" s="30">
        <f t="shared" si="99"/>
        <v>0</v>
      </c>
      <c r="AP106" s="30">
        <f t="shared" si="99"/>
        <v>0</v>
      </c>
      <c r="AQ106" s="30">
        <f t="shared" si="99"/>
        <v>0</v>
      </c>
      <c r="AR106" s="30">
        <f t="shared" si="99"/>
        <v>0</v>
      </c>
      <c r="AS106" s="30">
        <f t="shared" si="99"/>
        <v>0</v>
      </c>
      <c r="AT106" s="30">
        <f t="shared" si="99"/>
        <v>0</v>
      </c>
      <c r="AU106" s="30">
        <f t="shared" si="99"/>
        <v>0</v>
      </c>
      <c r="AV106" s="30">
        <f t="shared" si="99"/>
        <v>0</v>
      </c>
      <c r="AW106" s="30">
        <f t="shared" si="99"/>
        <v>0</v>
      </c>
      <c r="AX106" s="30">
        <f t="shared" si="99"/>
        <v>0</v>
      </c>
      <c r="AY106" s="30">
        <f t="shared" si="99"/>
        <v>0</v>
      </c>
      <c r="AZ106" s="30">
        <f t="shared" si="99"/>
        <v>0</v>
      </c>
      <c r="BA106" s="30">
        <f t="shared" si="99"/>
        <v>0</v>
      </c>
      <c r="BB106" s="30">
        <f t="shared" si="99"/>
        <v>0</v>
      </c>
      <c r="BC106" s="30">
        <f t="shared" si="99"/>
        <v>0</v>
      </c>
      <c r="BD106" s="30">
        <f t="shared" si="99"/>
        <v>0</v>
      </c>
      <c r="BE106" s="30">
        <f t="shared" si="99"/>
        <v>0</v>
      </c>
      <c r="BF106" s="30">
        <f t="shared" si="99"/>
        <v>0</v>
      </c>
      <c r="BG106" s="30">
        <f t="shared" si="99"/>
        <v>0</v>
      </c>
      <c r="BH106" s="30">
        <f t="shared" si="99"/>
        <v>0</v>
      </c>
      <c r="BI106" s="30">
        <f t="shared" si="99"/>
        <v>0</v>
      </c>
      <c r="BJ106" s="30">
        <f t="shared" si="99"/>
        <v>0</v>
      </c>
      <c r="BK106" s="30">
        <f t="shared" si="99"/>
        <v>0</v>
      </c>
      <c r="BL106" s="30">
        <f t="shared" si="99"/>
        <v>0</v>
      </c>
      <c r="BM106" s="30">
        <f t="shared" si="99"/>
        <v>0</v>
      </c>
      <c r="BN106" s="30">
        <f t="shared" si="99"/>
        <v>0</v>
      </c>
      <c r="BO106" s="30">
        <f t="shared" si="99"/>
        <v>0</v>
      </c>
      <c r="BP106" s="30">
        <f t="shared" si="99"/>
        <v>0</v>
      </c>
      <c r="BQ106" s="30">
        <f t="shared" si="99"/>
        <v>0</v>
      </c>
      <c r="BR106" s="79">
        <f t="shared" ref="BR106" si="101">BR102*BR104</f>
        <v>0</v>
      </c>
      <c r="BS106" s="31">
        <f>SUM(D106:BQ106)</f>
        <v>29.104399999999998</v>
      </c>
      <c r="BT106" s="32">
        <f>BS106/$C$27</f>
        <v>29.104399999999998</v>
      </c>
    </row>
    <row r="107" spans="1:72" ht="17.399999999999999">
      <c r="A107" s="28"/>
      <c r="B107" s="29" t="s">
        <v>28</v>
      </c>
      <c r="C107" s="159"/>
      <c r="D107" s="30">
        <f>D102*D104</f>
        <v>2.7269999999999999</v>
      </c>
      <c r="E107" s="30">
        <f t="shared" ref="E107:BQ107" si="102">E102*E104</f>
        <v>0</v>
      </c>
      <c r="F107" s="30">
        <f t="shared" si="102"/>
        <v>1.274</v>
      </c>
      <c r="G107" s="30">
        <f t="shared" si="102"/>
        <v>0</v>
      </c>
      <c r="H107" s="30">
        <f t="shared" si="102"/>
        <v>0</v>
      </c>
      <c r="I107" s="30">
        <f t="shared" si="102"/>
        <v>0</v>
      </c>
      <c r="J107" s="30">
        <f t="shared" si="102"/>
        <v>0</v>
      </c>
      <c r="K107" s="30">
        <f t="shared" si="102"/>
        <v>0</v>
      </c>
      <c r="L107" s="30">
        <f t="shared" si="102"/>
        <v>0</v>
      </c>
      <c r="M107" s="30">
        <f t="shared" si="102"/>
        <v>0</v>
      </c>
      <c r="N107" s="30">
        <f t="shared" si="102"/>
        <v>0</v>
      </c>
      <c r="O107" s="30">
        <f t="shared" si="102"/>
        <v>0</v>
      </c>
      <c r="P107" s="30">
        <f t="shared" si="102"/>
        <v>9.9474</v>
      </c>
      <c r="Q107" s="30">
        <f t="shared" si="102"/>
        <v>0</v>
      </c>
      <c r="R107" s="30">
        <f t="shared" si="102"/>
        <v>0</v>
      </c>
      <c r="S107" s="30">
        <f t="shared" si="102"/>
        <v>0</v>
      </c>
      <c r="T107" s="30">
        <f t="shared" si="102"/>
        <v>0</v>
      </c>
      <c r="U107" s="30">
        <f t="shared" si="102"/>
        <v>0</v>
      </c>
      <c r="V107" s="30">
        <f t="shared" si="102"/>
        <v>0</v>
      </c>
      <c r="W107" s="30">
        <f>W102*W104</f>
        <v>0</v>
      </c>
      <c r="X107" s="30">
        <f t="shared" si="102"/>
        <v>0</v>
      </c>
      <c r="Y107" s="30">
        <f t="shared" si="102"/>
        <v>0</v>
      </c>
      <c r="Z107" s="30">
        <f t="shared" si="102"/>
        <v>0</v>
      </c>
      <c r="AA107" s="30">
        <f t="shared" si="102"/>
        <v>0</v>
      </c>
      <c r="AB107" s="30">
        <f t="shared" si="102"/>
        <v>0</v>
      </c>
      <c r="AC107" s="30">
        <f t="shared" si="102"/>
        <v>0</v>
      </c>
      <c r="AD107" s="30">
        <f t="shared" si="102"/>
        <v>0</v>
      </c>
      <c r="AE107" s="30">
        <f t="shared" si="102"/>
        <v>15.155999999999999</v>
      </c>
      <c r="AF107" s="30">
        <f t="shared" ref="AF107:AI107" si="103">AF102*AF104</f>
        <v>0</v>
      </c>
      <c r="AG107" s="30">
        <f t="shared" si="103"/>
        <v>0</v>
      </c>
      <c r="AH107" s="30">
        <f t="shared" si="103"/>
        <v>0</v>
      </c>
      <c r="AI107" s="30">
        <f t="shared" si="103"/>
        <v>0</v>
      </c>
      <c r="AJ107" s="30">
        <f t="shared" si="102"/>
        <v>0</v>
      </c>
      <c r="AK107" s="30">
        <f t="shared" si="102"/>
        <v>0</v>
      </c>
      <c r="AL107" s="30">
        <f t="shared" si="102"/>
        <v>0</v>
      </c>
      <c r="AM107" s="30">
        <f t="shared" si="102"/>
        <v>0</v>
      </c>
      <c r="AN107" s="30">
        <f t="shared" si="102"/>
        <v>0</v>
      </c>
      <c r="AO107" s="30">
        <f t="shared" si="102"/>
        <v>0</v>
      </c>
      <c r="AP107" s="30">
        <f t="shared" si="102"/>
        <v>0</v>
      </c>
      <c r="AQ107" s="30">
        <f t="shared" si="102"/>
        <v>0</v>
      </c>
      <c r="AR107" s="30">
        <f t="shared" si="102"/>
        <v>0</v>
      </c>
      <c r="AS107" s="30">
        <f t="shared" si="102"/>
        <v>0</v>
      </c>
      <c r="AT107" s="30">
        <f t="shared" si="102"/>
        <v>0</v>
      </c>
      <c r="AU107" s="30">
        <f t="shared" si="102"/>
        <v>0</v>
      </c>
      <c r="AV107" s="30">
        <f t="shared" si="102"/>
        <v>0</v>
      </c>
      <c r="AW107" s="30">
        <f t="shared" si="102"/>
        <v>0</v>
      </c>
      <c r="AX107" s="30">
        <f t="shared" si="102"/>
        <v>0</v>
      </c>
      <c r="AY107" s="30">
        <f t="shared" si="102"/>
        <v>0</v>
      </c>
      <c r="AZ107" s="30">
        <f t="shared" si="102"/>
        <v>0</v>
      </c>
      <c r="BA107" s="30">
        <f t="shared" si="102"/>
        <v>0</v>
      </c>
      <c r="BB107" s="30">
        <f t="shared" si="102"/>
        <v>0</v>
      </c>
      <c r="BC107" s="30">
        <f t="shared" si="102"/>
        <v>0</v>
      </c>
      <c r="BD107" s="30">
        <f t="shared" si="102"/>
        <v>0</v>
      </c>
      <c r="BE107" s="30">
        <f t="shared" si="102"/>
        <v>0</v>
      </c>
      <c r="BF107" s="30">
        <f t="shared" si="102"/>
        <v>0</v>
      </c>
      <c r="BG107" s="30">
        <f t="shared" si="102"/>
        <v>0</v>
      </c>
      <c r="BH107" s="30">
        <f t="shared" si="102"/>
        <v>0</v>
      </c>
      <c r="BI107" s="30">
        <f t="shared" si="102"/>
        <v>0</v>
      </c>
      <c r="BJ107" s="30">
        <f t="shared" si="102"/>
        <v>0</v>
      </c>
      <c r="BK107" s="30">
        <f t="shared" si="102"/>
        <v>0</v>
      </c>
      <c r="BL107" s="30">
        <f t="shared" si="102"/>
        <v>0</v>
      </c>
      <c r="BM107" s="30">
        <f t="shared" si="102"/>
        <v>0</v>
      </c>
      <c r="BN107" s="30">
        <f t="shared" si="102"/>
        <v>0</v>
      </c>
      <c r="BO107" s="30">
        <f t="shared" si="102"/>
        <v>0</v>
      </c>
      <c r="BP107" s="30">
        <f t="shared" si="102"/>
        <v>0</v>
      </c>
      <c r="BQ107" s="30">
        <f t="shared" si="102"/>
        <v>0</v>
      </c>
      <c r="BR107" s="79">
        <f t="shared" ref="BR107" si="104">BR102*BR104</f>
        <v>0</v>
      </c>
      <c r="BS107" s="31">
        <f>SUM(D107:BQ107)</f>
        <v>29.104399999999998</v>
      </c>
      <c r="BT107" s="32">
        <f>BS107/$C$27</f>
        <v>29.104399999999998</v>
      </c>
    </row>
    <row r="109" spans="1:72">
      <c r="J109" s="1">
        <v>46</v>
      </c>
      <c r="K109" t="s">
        <v>0</v>
      </c>
      <c r="AD109" t="s">
        <v>75</v>
      </c>
    </row>
    <row r="110" spans="1:72" ht="15" customHeight="1">
      <c r="A110" s="143"/>
      <c r="B110" s="2" t="s">
        <v>1</v>
      </c>
      <c r="C110" s="138" t="s">
        <v>2</v>
      </c>
      <c r="D110" s="160" t="str">
        <f t="shared" ref="D110:BQ110" si="105">D60</f>
        <v>Хлеб пшеничный</v>
      </c>
      <c r="E110" s="160" t="str">
        <f t="shared" si="105"/>
        <v>Хлеб ржано-пшеничный</v>
      </c>
      <c r="F110" s="160" t="str">
        <f t="shared" si="105"/>
        <v>Сахар</v>
      </c>
      <c r="G110" s="160" t="str">
        <f t="shared" si="105"/>
        <v>Чай</v>
      </c>
      <c r="H110" s="160" t="str">
        <f t="shared" si="105"/>
        <v>Какао</v>
      </c>
      <c r="I110" s="160" t="str">
        <f t="shared" si="105"/>
        <v>Кофейный напиток</v>
      </c>
      <c r="J110" s="160" t="str">
        <f t="shared" si="105"/>
        <v>Молоко 2,5%</v>
      </c>
      <c r="K110" s="160" t="str">
        <f t="shared" si="105"/>
        <v>Масло сливочное</v>
      </c>
      <c r="L110" s="160" t="str">
        <f t="shared" si="105"/>
        <v>Сметана 15%</v>
      </c>
      <c r="M110" s="160" t="str">
        <f t="shared" si="105"/>
        <v>Молоко сухое</v>
      </c>
      <c r="N110" s="160" t="str">
        <f t="shared" si="105"/>
        <v>Снежок 2,5 %</v>
      </c>
      <c r="O110" s="160" t="str">
        <f t="shared" si="105"/>
        <v>Творог 5%</v>
      </c>
      <c r="P110" s="160" t="str">
        <f t="shared" si="105"/>
        <v>Молоко сгущенное</v>
      </c>
      <c r="Q110" s="160" t="str">
        <f t="shared" si="105"/>
        <v xml:space="preserve">Джем Сава </v>
      </c>
      <c r="R110" s="160" t="str">
        <f t="shared" si="105"/>
        <v>Сыр</v>
      </c>
      <c r="S110" s="160" t="str">
        <f t="shared" si="105"/>
        <v>Зеленый горошек</v>
      </c>
      <c r="T110" s="160" t="str">
        <f t="shared" si="105"/>
        <v>Кукуруза консервирован.</v>
      </c>
      <c r="U110" s="160" t="str">
        <f t="shared" si="105"/>
        <v>Консервы рыбные</v>
      </c>
      <c r="V110" s="160" t="str">
        <f t="shared" si="105"/>
        <v>Огурцы консервирован.</v>
      </c>
      <c r="W110" s="50"/>
      <c r="X110" s="160" t="str">
        <f t="shared" si="105"/>
        <v>Яйцо</v>
      </c>
      <c r="Y110" s="160" t="str">
        <f t="shared" si="105"/>
        <v>Биолакт</v>
      </c>
      <c r="Z110" s="160" t="str">
        <f t="shared" si="105"/>
        <v>Изюм</v>
      </c>
      <c r="AA110" s="160" t="str">
        <f t="shared" si="105"/>
        <v>Курага</v>
      </c>
      <c r="AB110" s="160" t="str">
        <f t="shared" si="105"/>
        <v>Чернослив</v>
      </c>
      <c r="AC110" s="160" t="str">
        <f t="shared" si="105"/>
        <v>Шиповник</v>
      </c>
      <c r="AD110" s="160" t="str">
        <f t="shared" si="105"/>
        <v>Сухофрукты</v>
      </c>
      <c r="AE110" s="160" t="str">
        <f t="shared" si="105"/>
        <v>Ягода свежемороженная</v>
      </c>
      <c r="AF110" s="160" t="str">
        <f t="shared" ref="AF110:AI110" si="106">AF60</f>
        <v>Апельсин</v>
      </c>
      <c r="AG110" s="160" t="str">
        <f t="shared" si="106"/>
        <v xml:space="preserve">Банан   </v>
      </c>
      <c r="AH110" s="160" t="str">
        <f t="shared" si="106"/>
        <v>Лимон</v>
      </c>
      <c r="AI110" s="160" t="str">
        <f t="shared" si="106"/>
        <v>Яблоко</v>
      </c>
      <c r="AJ110" s="160" t="str">
        <f t="shared" si="105"/>
        <v>Кисель</v>
      </c>
      <c r="AK110" s="160" t="str">
        <f t="shared" si="105"/>
        <v xml:space="preserve">Сок </v>
      </c>
      <c r="AL110" s="160" t="str">
        <f t="shared" si="105"/>
        <v>Макаронные изделия</v>
      </c>
      <c r="AM110" s="160" t="str">
        <f t="shared" si="105"/>
        <v>Мука</v>
      </c>
      <c r="AN110" s="160" t="str">
        <f t="shared" si="105"/>
        <v>Дрожжи</v>
      </c>
      <c r="AO110" s="160" t="str">
        <f t="shared" si="105"/>
        <v>Печенье</v>
      </c>
      <c r="AP110" s="160" t="str">
        <f t="shared" si="105"/>
        <v>Пряники</v>
      </c>
      <c r="AQ110" s="160" t="str">
        <f t="shared" si="105"/>
        <v>Вафли</v>
      </c>
      <c r="AR110" s="160" t="str">
        <f t="shared" si="105"/>
        <v>Конфеты</v>
      </c>
      <c r="AS110" s="160" t="str">
        <f t="shared" si="105"/>
        <v>Повидло Сава</v>
      </c>
      <c r="AT110" s="160" t="str">
        <f t="shared" si="105"/>
        <v>Крупа геркулес</v>
      </c>
      <c r="AU110" s="160" t="str">
        <f t="shared" si="105"/>
        <v>Крупа горох</v>
      </c>
      <c r="AV110" s="160" t="str">
        <f t="shared" si="105"/>
        <v>Крупа гречневая</v>
      </c>
      <c r="AW110" s="160" t="str">
        <f t="shared" si="105"/>
        <v>Крупа кукурузная</v>
      </c>
      <c r="AX110" s="160" t="str">
        <f t="shared" si="105"/>
        <v>Крупа манная</v>
      </c>
      <c r="AY110" s="160" t="str">
        <f t="shared" si="105"/>
        <v>Крупа перловая</v>
      </c>
      <c r="AZ110" s="160" t="str">
        <f t="shared" si="105"/>
        <v>Крупа пшеничная</v>
      </c>
      <c r="BA110" s="160" t="str">
        <f t="shared" si="105"/>
        <v>Крупа пшено</v>
      </c>
      <c r="BB110" s="160" t="str">
        <f t="shared" si="105"/>
        <v>Крупа ячневая</v>
      </c>
      <c r="BC110" s="160" t="str">
        <f t="shared" si="105"/>
        <v>Рис</v>
      </c>
      <c r="BD110" s="160" t="str">
        <f t="shared" si="105"/>
        <v>Цыпленок бройлер</v>
      </c>
      <c r="BE110" s="160" t="str">
        <f t="shared" si="105"/>
        <v>Филе куриное</v>
      </c>
      <c r="BF110" s="160" t="str">
        <f t="shared" si="105"/>
        <v>Фарш говяжий</v>
      </c>
      <c r="BG110" s="160" t="str">
        <f t="shared" si="105"/>
        <v>Печень куриная</v>
      </c>
      <c r="BH110" s="160" t="str">
        <f t="shared" si="105"/>
        <v>Филе минтая</v>
      </c>
      <c r="BI110" s="160" t="str">
        <f t="shared" si="105"/>
        <v>Филе сельди слабосол.</v>
      </c>
      <c r="BJ110" s="160" t="str">
        <f t="shared" si="105"/>
        <v>Картофель</v>
      </c>
      <c r="BK110" s="160" t="str">
        <f t="shared" si="105"/>
        <v>Морковь</v>
      </c>
      <c r="BL110" s="160" t="str">
        <f t="shared" si="105"/>
        <v>Лук</v>
      </c>
      <c r="BM110" s="160" t="str">
        <f t="shared" si="105"/>
        <v>Капуста</v>
      </c>
      <c r="BN110" s="160" t="str">
        <f t="shared" si="105"/>
        <v>Свекла</v>
      </c>
      <c r="BO110" s="160" t="str">
        <f t="shared" si="105"/>
        <v>Томатная паста</v>
      </c>
      <c r="BP110" s="160" t="str">
        <f t="shared" si="105"/>
        <v>Масло растительное</v>
      </c>
      <c r="BQ110" s="160" t="str">
        <f t="shared" si="105"/>
        <v>Соль</v>
      </c>
      <c r="BR110" s="140" t="str">
        <f t="shared" ref="BR110" si="107">BR60</f>
        <v>Лимонная кислота</v>
      </c>
      <c r="BS110" s="161" t="s">
        <v>3</v>
      </c>
      <c r="BT110" s="162" t="s">
        <v>4</v>
      </c>
    </row>
    <row r="111" spans="1:72" ht="36.75" customHeight="1">
      <c r="A111" s="144"/>
      <c r="B111" s="3" t="s">
        <v>5</v>
      </c>
      <c r="C111" s="139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5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0"/>
      <c r="AI111" s="160"/>
      <c r="AJ111" s="160"/>
      <c r="AK111" s="160"/>
      <c r="AL111" s="160"/>
      <c r="AM111" s="160"/>
      <c r="AN111" s="160"/>
      <c r="AO111" s="160"/>
      <c r="AP111" s="160"/>
      <c r="AQ111" s="160"/>
      <c r="AR111" s="160"/>
      <c r="AS111" s="160"/>
      <c r="AT111" s="160"/>
      <c r="AU111" s="160"/>
      <c r="AV111" s="160"/>
      <c r="AW111" s="160"/>
      <c r="AX111" s="160"/>
      <c r="AY111" s="160"/>
      <c r="AZ111" s="160"/>
      <c r="BA111" s="160"/>
      <c r="BB111" s="160"/>
      <c r="BC111" s="160"/>
      <c r="BD111" s="160"/>
      <c r="BE111" s="160"/>
      <c r="BF111" s="160"/>
      <c r="BG111" s="160"/>
      <c r="BH111" s="160"/>
      <c r="BI111" s="160"/>
      <c r="BJ111" s="160"/>
      <c r="BK111" s="160"/>
      <c r="BL111" s="160"/>
      <c r="BM111" s="160"/>
      <c r="BN111" s="160"/>
      <c r="BO111" s="160"/>
      <c r="BP111" s="160"/>
      <c r="BQ111" s="160"/>
      <c r="BR111" s="140"/>
      <c r="BS111" s="161"/>
      <c r="BT111" s="162"/>
    </row>
    <row r="112" spans="1:72">
      <c r="A112" s="163" t="s">
        <v>19</v>
      </c>
      <c r="B112" s="19" t="str">
        <f>B32</f>
        <v>Картофельное пюре</v>
      </c>
      <c r="C112" s="148">
        <f>$E$7</f>
        <v>1</v>
      </c>
      <c r="D112" s="4">
        <f t="shared" ref="D112:BQ116" si="108">D32</f>
        <v>0</v>
      </c>
      <c r="E112" s="4">
        <f t="shared" si="108"/>
        <v>0</v>
      </c>
      <c r="F112" s="4">
        <f t="shared" si="108"/>
        <v>0</v>
      </c>
      <c r="G112" s="4">
        <f t="shared" si="108"/>
        <v>0</v>
      </c>
      <c r="H112" s="4">
        <f t="shared" si="108"/>
        <v>0</v>
      </c>
      <c r="I112" s="4">
        <f t="shared" si="108"/>
        <v>0</v>
      </c>
      <c r="J112" s="4">
        <f t="shared" si="108"/>
        <v>0.02</v>
      </c>
      <c r="K112" s="4">
        <f t="shared" si="108"/>
        <v>5.0000000000000001E-3</v>
      </c>
      <c r="L112" s="4">
        <f t="shared" si="108"/>
        <v>0</v>
      </c>
      <c r="M112" s="4">
        <f t="shared" si="108"/>
        <v>0</v>
      </c>
      <c r="N112" s="4">
        <f t="shared" si="108"/>
        <v>0</v>
      </c>
      <c r="O112" s="4">
        <f t="shared" si="108"/>
        <v>0</v>
      </c>
      <c r="P112" s="4">
        <f t="shared" si="108"/>
        <v>0</v>
      </c>
      <c r="Q112" s="4">
        <f t="shared" si="108"/>
        <v>0</v>
      </c>
      <c r="R112" s="4">
        <f t="shared" si="108"/>
        <v>0</v>
      </c>
      <c r="S112" s="4">
        <f t="shared" si="108"/>
        <v>0</v>
      </c>
      <c r="T112" s="4">
        <f t="shared" si="108"/>
        <v>0</v>
      </c>
      <c r="U112" s="4">
        <f t="shared" si="108"/>
        <v>0</v>
      </c>
      <c r="V112" s="4">
        <f t="shared" si="108"/>
        <v>0</v>
      </c>
      <c r="W112" s="4">
        <f>W32</f>
        <v>0</v>
      </c>
      <c r="X112" s="4">
        <f t="shared" si="108"/>
        <v>0</v>
      </c>
      <c r="Y112" s="4">
        <f t="shared" si="108"/>
        <v>0</v>
      </c>
      <c r="Z112" s="4">
        <f t="shared" si="108"/>
        <v>0</v>
      </c>
      <c r="AA112" s="4">
        <f t="shared" si="108"/>
        <v>0</v>
      </c>
      <c r="AB112" s="4">
        <f t="shared" si="108"/>
        <v>0</v>
      </c>
      <c r="AC112" s="4">
        <f t="shared" si="108"/>
        <v>0</v>
      </c>
      <c r="AD112" s="4">
        <f t="shared" si="108"/>
        <v>0</v>
      </c>
      <c r="AE112" s="4">
        <f t="shared" si="108"/>
        <v>0</v>
      </c>
      <c r="AF112" s="4">
        <f t="shared" ref="AF112:AI115" si="109">AF32</f>
        <v>0</v>
      </c>
      <c r="AG112" s="4">
        <f t="shared" si="109"/>
        <v>0</v>
      </c>
      <c r="AH112" s="4">
        <f t="shared" si="109"/>
        <v>0</v>
      </c>
      <c r="AI112" s="4">
        <f t="shared" si="109"/>
        <v>0</v>
      </c>
      <c r="AJ112" s="4">
        <f t="shared" si="108"/>
        <v>0</v>
      </c>
      <c r="AK112" s="4">
        <f t="shared" si="108"/>
        <v>0</v>
      </c>
      <c r="AL112" s="4">
        <f t="shared" si="108"/>
        <v>0</v>
      </c>
      <c r="AM112" s="4">
        <f t="shared" si="108"/>
        <v>0</v>
      </c>
      <c r="AN112" s="4">
        <f t="shared" si="108"/>
        <v>0</v>
      </c>
      <c r="AO112" s="4">
        <f t="shared" si="108"/>
        <v>0</v>
      </c>
      <c r="AP112" s="4">
        <f t="shared" si="108"/>
        <v>0</v>
      </c>
      <c r="AQ112" s="4">
        <f t="shared" si="108"/>
        <v>0</v>
      </c>
      <c r="AR112" s="4">
        <f t="shared" si="108"/>
        <v>0</v>
      </c>
      <c r="AS112" s="4">
        <f t="shared" si="108"/>
        <v>0</v>
      </c>
      <c r="AT112" s="4">
        <f t="shared" si="108"/>
        <v>0</v>
      </c>
      <c r="AU112" s="4">
        <f t="shared" si="108"/>
        <v>0</v>
      </c>
      <c r="AV112" s="4">
        <f t="shared" si="108"/>
        <v>0</v>
      </c>
      <c r="AW112" s="4">
        <f t="shared" si="108"/>
        <v>0</v>
      </c>
      <c r="AX112" s="4">
        <f t="shared" si="108"/>
        <v>0</v>
      </c>
      <c r="AY112" s="4">
        <f t="shared" si="108"/>
        <v>0</v>
      </c>
      <c r="AZ112" s="4">
        <f t="shared" si="108"/>
        <v>0</v>
      </c>
      <c r="BA112" s="4">
        <f t="shared" si="108"/>
        <v>0</v>
      </c>
      <c r="BB112" s="4">
        <f t="shared" si="108"/>
        <v>0</v>
      </c>
      <c r="BC112" s="4">
        <f t="shared" si="108"/>
        <v>0</v>
      </c>
      <c r="BD112" s="4">
        <f t="shared" si="108"/>
        <v>0</v>
      </c>
      <c r="BE112" s="4">
        <f t="shared" si="108"/>
        <v>0</v>
      </c>
      <c r="BF112" s="4">
        <f t="shared" si="108"/>
        <v>0</v>
      </c>
      <c r="BG112" s="4">
        <f t="shared" si="108"/>
        <v>0</v>
      </c>
      <c r="BH112" s="4">
        <f t="shared" si="108"/>
        <v>0</v>
      </c>
      <c r="BI112" s="4">
        <f t="shared" si="108"/>
        <v>0</v>
      </c>
      <c r="BJ112" s="4">
        <f t="shared" si="108"/>
        <v>0.17</v>
      </c>
      <c r="BK112" s="4">
        <f t="shared" si="108"/>
        <v>0</v>
      </c>
      <c r="BL112" s="4">
        <f t="shared" si="108"/>
        <v>0</v>
      </c>
      <c r="BM112" s="4">
        <f t="shared" si="108"/>
        <v>0</v>
      </c>
      <c r="BN112" s="4">
        <f t="shared" si="108"/>
        <v>0</v>
      </c>
      <c r="BO112" s="4">
        <f t="shared" si="108"/>
        <v>0</v>
      </c>
      <c r="BP112" s="4">
        <f t="shared" si="108"/>
        <v>0</v>
      </c>
      <c r="BQ112" s="4">
        <f t="shared" si="108"/>
        <v>1E-3</v>
      </c>
      <c r="BR112" s="74">
        <f t="shared" ref="BR112:BR115" si="110">BR32</f>
        <v>0</v>
      </c>
    </row>
    <row r="113" spans="1:72">
      <c r="A113" s="163"/>
      <c r="B113" s="19" t="str">
        <f>B33</f>
        <v>Свежий огурчик</v>
      </c>
      <c r="C113" s="149"/>
      <c r="D113" s="4">
        <f t="shared" si="108"/>
        <v>0</v>
      </c>
      <c r="E113" s="4">
        <f t="shared" si="108"/>
        <v>0</v>
      </c>
      <c r="F113" s="4">
        <f t="shared" si="108"/>
        <v>0</v>
      </c>
      <c r="G113" s="4">
        <f t="shared" si="108"/>
        <v>0</v>
      </c>
      <c r="H113" s="4">
        <f t="shared" si="108"/>
        <v>0</v>
      </c>
      <c r="I113" s="4">
        <f t="shared" si="108"/>
        <v>0</v>
      </c>
      <c r="J113" s="4">
        <f t="shared" si="108"/>
        <v>0</v>
      </c>
      <c r="K113" s="4">
        <f t="shared" si="108"/>
        <v>0</v>
      </c>
      <c r="L113" s="4">
        <f t="shared" si="108"/>
        <v>0</v>
      </c>
      <c r="M113" s="4">
        <f t="shared" si="108"/>
        <v>0</v>
      </c>
      <c r="N113" s="4">
        <f t="shared" si="108"/>
        <v>0</v>
      </c>
      <c r="O113" s="4">
        <f t="shared" si="108"/>
        <v>0</v>
      </c>
      <c r="P113" s="4">
        <f t="shared" si="108"/>
        <v>0</v>
      </c>
      <c r="Q113" s="4">
        <f t="shared" si="108"/>
        <v>0</v>
      </c>
      <c r="R113" s="4">
        <f t="shared" si="108"/>
        <v>0</v>
      </c>
      <c r="S113" s="4">
        <f t="shared" si="108"/>
        <v>0</v>
      </c>
      <c r="T113" s="4">
        <f t="shared" si="108"/>
        <v>0</v>
      </c>
      <c r="U113" s="4">
        <f t="shared" si="108"/>
        <v>0</v>
      </c>
      <c r="V113" s="4">
        <f t="shared" si="108"/>
        <v>0</v>
      </c>
      <c r="W113" s="4">
        <f>W33</f>
        <v>3.5000000000000003E-2</v>
      </c>
      <c r="X113" s="4">
        <f t="shared" si="108"/>
        <v>0</v>
      </c>
      <c r="Y113" s="4">
        <f t="shared" si="108"/>
        <v>0</v>
      </c>
      <c r="Z113" s="4">
        <f t="shared" si="108"/>
        <v>0</v>
      </c>
      <c r="AA113" s="4">
        <f t="shared" si="108"/>
        <v>0</v>
      </c>
      <c r="AB113" s="4">
        <f t="shared" si="108"/>
        <v>0</v>
      </c>
      <c r="AC113" s="4">
        <f t="shared" si="108"/>
        <v>0</v>
      </c>
      <c r="AD113" s="4">
        <f t="shared" si="108"/>
        <v>0</v>
      </c>
      <c r="AE113" s="4">
        <f t="shared" si="108"/>
        <v>0</v>
      </c>
      <c r="AF113" s="4">
        <f t="shared" si="109"/>
        <v>0</v>
      </c>
      <c r="AG113" s="4">
        <f t="shared" si="109"/>
        <v>0</v>
      </c>
      <c r="AH113" s="4">
        <f t="shared" si="109"/>
        <v>0</v>
      </c>
      <c r="AI113" s="4">
        <f t="shared" si="109"/>
        <v>0</v>
      </c>
      <c r="AJ113" s="4">
        <f t="shared" si="108"/>
        <v>0</v>
      </c>
      <c r="AK113" s="4">
        <f t="shared" si="108"/>
        <v>0</v>
      </c>
      <c r="AL113" s="4">
        <f t="shared" si="108"/>
        <v>0</v>
      </c>
      <c r="AM113" s="4">
        <f t="shared" si="108"/>
        <v>0</v>
      </c>
      <c r="AN113" s="4">
        <f t="shared" si="108"/>
        <v>0</v>
      </c>
      <c r="AO113" s="4">
        <f t="shared" si="108"/>
        <v>0</v>
      </c>
      <c r="AP113" s="4">
        <f t="shared" si="108"/>
        <v>0</v>
      </c>
      <c r="AQ113" s="4">
        <f t="shared" si="108"/>
        <v>0</v>
      </c>
      <c r="AR113" s="4">
        <f t="shared" si="108"/>
        <v>0</v>
      </c>
      <c r="AS113" s="4">
        <f t="shared" si="108"/>
        <v>0</v>
      </c>
      <c r="AT113" s="4">
        <f t="shared" si="108"/>
        <v>0</v>
      </c>
      <c r="AU113" s="4">
        <f t="shared" si="108"/>
        <v>0</v>
      </c>
      <c r="AV113" s="4">
        <f t="shared" si="108"/>
        <v>0</v>
      </c>
      <c r="AW113" s="4">
        <f t="shared" si="108"/>
        <v>0</v>
      </c>
      <c r="AX113" s="4">
        <f t="shared" si="108"/>
        <v>0</v>
      </c>
      <c r="AY113" s="4">
        <f t="shared" si="108"/>
        <v>0</v>
      </c>
      <c r="AZ113" s="4">
        <f t="shared" si="108"/>
        <v>0</v>
      </c>
      <c r="BA113" s="4">
        <f t="shared" si="108"/>
        <v>0</v>
      </c>
      <c r="BB113" s="4">
        <f t="shared" si="108"/>
        <v>0</v>
      </c>
      <c r="BC113" s="4">
        <f t="shared" si="108"/>
        <v>0</v>
      </c>
      <c r="BD113" s="4">
        <f t="shared" si="108"/>
        <v>0</v>
      </c>
      <c r="BE113" s="4">
        <f t="shared" si="108"/>
        <v>0</v>
      </c>
      <c r="BF113" s="4">
        <f t="shared" si="108"/>
        <v>0</v>
      </c>
      <c r="BG113" s="4">
        <f t="shared" si="108"/>
        <v>0</v>
      </c>
      <c r="BH113" s="4">
        <f t="shared" si="108"/>
        <v>0</v>
      </c>
      <c r="BI113" s="4">
        <f t="shared" si="108"/>
        <v>0</v>
      </c>
      <c r="BJ113" s="4">
        <f t="shared" si="108"/>
        <v>0</v>
      </c>
      <c r="BK113" s="4">
        <f t="shared" si="108"/>
        <v>0</v>
      </c>
      <c r="BL113" s="4">
        <f t="shared" si="108"/>
        <v>0</v>
      </c>
      <c r="BM113" s="4">
        <f t="shared" si="108"/>
        <v>0</v>
      </c>
      <c r="BN113" s="4">
        <f t="shared" si="108"/>
        <v>0</v>
      </c>
      <c r="BO113" s="4">
        <f t="shared" si="108"/>
        <v>0</v>
      </c>
      <c r="BP113" s="4">
        <f t="shared" si="108"/>
        <v>0</v>
      </c>
      <c r="BQ113" s="4">
        <f t="shared" si="108"/>
        <v>0</v>
      </c>
      <c r="BR113" s="74">
        <f t="shared" si="110"/>
        <v>0</v>
      </c>
    </row>
    <row r="114" spans="1:72">
      <c r="A114" s="163"/>
      <c r="B114" s="19" t="str">
        <f>B34</f>
        <v>Хлеб пшеничный</v>
      </c>
      <c r="C114" s="149"/>
      <c r="D114" s="4">
        <f t="shared" si="108"/>
        <v>0.02</v>
      </c>
      <c r="E114" s="4">
        <f t="shared" si="108"/>
        <v>0</v>
      </c>
      <c r="F114" s="4">
        <f t="shared" si="108"/>
        <v>0</v>
      </c>
      <c r="G114" s="4">
        <f t="shared" si="108"/>
        <v>0</v>
      </c>
      <c r="H114" s="4">
        <f t="shared" si="108"/>
        <v>0</v>
      </c>
      <c r="I114" s="4">
        <f t="shared" si="108"/>
        <v>0</v>
      </c>
      <c r="J114" s="4">
        <f t="shared" si="108"/>
        <v>0</v>
      </c>
      <c r="K114" s="4">
        <f t="shared" si="108"/>
        <v>0</v>
      </c>
      <c r="L114" s="4">
        <f t="shared" si="108"/>
        <v>0</v>
      </c>
      <c r="M114" s="4">
        <f t="shared" si="108"/>
        <v>0</v>
      </c>
      <c r="N114" s="4">
        <f t="shared" si="108"/>
        <v>0</v>
      </c>
      <c r="O114" s="4">
        <f t="shared" si="108"/>
        <v>0</v>
      </c>
      <c r="P114" s="4">
        <f t="shared" si="108"/>
        <v>0</v>
      </c>
      <c r="Q114" s="4">
        <f t="shared" si="108"/>
        <v>0</v>
      </c>
      <c r="R114" s="4">
        <f t="shared" si="108"/>
        <v>0</v>
      </c>
      <c r="S114" s="4">
        <f t="shared" si="108"/>
        <v>0</v>
      </c>
      <c r="T114" s="4">
        <f t="shared" si="108"/>
        <v>0</v>
      </c>
      <c r="U114" s="4">
        <f t="shared" si="108"/>
        <v>0</v>
      </c>
      <c r="V114" s="4">
        <f t="shared" si="108"/>
        <v>0</v>
      </c>
      <c r="W114" s="4">
        <f>W34</f>
        <v>0</v>
      </c>
      <c r="X114" s="4">
        <f t="shared" si="108"/>
        <v>0</v>
      </c>
      <c r="Y114" s="4">
        <f t="shared" si="108"/>
        <v>0</v>
      </c>
      <c r="Z114" s="4">
        <f t="shared" si="108"/>
        <v>0</v>
      </c>
      <c r="AA114" s="4">
        <f t="shared" si="108"/>
        <v>0</v>
      </c>
      <c r="AB114" s="4">
        <f t="shared" si="108"/>
        <v>0</v>
      </c>
      <c r="AC114" s="4">
        <f t="shared" si="108"/>
        <v>0</v>
      </c>
      <c r="AD114" s="4">
        <f t="shared" si="108"/>
        <v>0</v>
      </c>
      <c r="AE114" s="4">
        <f t="shared" si="108"/>
        <v>0</v>
      </c>
      <c r="AF114" s="4">
        <f t="shared" si="109"/>
        <v>0</v>
      </c>
      <c r="AG114" s="4">
        <f t="shared" si="109"/>
        <v>0</v>
      </c>
      <c r="AH114" s="4">
        <f t="shared" si="109"/>
        <v>0</v>
      </c>
      <c r="AI114" s="4">
        <f t="shared" si="109"/>
        <v>0</v>
      </c>
      <c r="AJ114" s="4">
        <f t="shared" si="108"/>
        <v>0</v>
      </c>
      <c r="AK114" s="4">
        <f t="shared" si="108"/>
        <v>0</v>
      </c>
      <c r="AL114" s="4">
        <f t="shared" si="108"/>
        <v>0</v>
      </c>
      <c r="AM114" s="4">
        <f t="shared" si="108"/>
        <v>0</v>
      </c>
      <c r="AN114" s="4">
        <f t="shared" si="108"/>
        <v>0</v>
      </c>
      <c r="AO114" s="4">
        <f t="shared" si="108"/>
        <v>0</v>
      </c>
      <c r="AP114" s="4">
        <f t="shared" si="108"/>
        <v>0</v>
      </c>
      <c r="AQ114" s="4">
        <f t="shared" si="108"/>
        <v>0</v>
      </c>
      <c r="AR114" s="4">
        <f t="shared" si="108"/>
        <v>0</v>
      </c>
      <c r="AS114" s="4">
        <f t="shared" si="108"/>
        <v>0</v>
      </c>
      <c r="AT114" s="4">
        <f t="shared" si="108"/>
        <v>0</v>
      </c>
      <c r="AU114" s="4">
        <f t="shared" si="108"/>
        <v>0</v>
      </c>
      <c r="AV114" s="4">
        <f t="shared" si="108"/>
        <v>0</v>
      </c>
      <c r="AW114" s="4">
        <f t="shared" si="108"/>
        <v>0</v>
      </c>
      <c r="AX114" s="4">
        <f t="shared" si="108"/>
        <v>0</v>
      </c>
      <c r="AY114" s="4">
        <f t="shared" si="108"/>
        <v>0</v>
      </c>
      <c r="AZ114" s="4">
        <f t="shared" si="108"/>
        <v>0</v>
      </c>
      <c r="BA114" s="4">
        <f t="shared" si="108"/>
        <v>0</v>
      </c>
      <c r="BB114" s="4">
        <f t="shared" si="108"/>
        <v>0</v>
      </c>
      <c r="BC114" s="4">
        <f t="shared" si="108"/>
        <v>0</v>
      </c>
      <c r="BD114" s="4">
        <f t="shared" si="108"/>
        <v>0</v>
      </c>
      <c r="BE114" s="4">
        <f t="shared" si="108"/>
        <v>0</v>
      </c>
      <c r="BF114" s="4">
        <f t="shared" si="108"/>
        <v>0</v>
      </c>
      <c r="BG114" s="4">
        <f t="shared" si="108"/>
        <v>0</v>
      </c>
      <c r="BH114" s="4">
        <f t="shared" si="108"/>
        <v>0</v>
      </c>
      <c r="BI114" s="4">
        <f t="shared" si="108"/>
        <v>0</v>
      </c>
      <c r="BJ114" s="4">
        <f t="shared" si="108"/>
        <v>0</v>
      </c>
      <c r="BK114" s="4">
        <f t="shared" si="108"/>
        <v>0</v>
      </c>
      <c r="BL114" s="4">
        <f t="shared" si="108"/>
        <v>0</v>
      </c>
      <c r="BM114" s="4">
        <f t="shared" si="108"/>
        <v>0</v>
      </c>
      <c r="BN114" s="4">
        <f t="shared" si="108"/>
        <v>0</v>
      </c>
      <c r="BO114" s="4">
        <f t="shared" si="108"/>
        <v>0</v>
      </c>
      <c r="BP114" s="4">
        <f t="shared" si="108"/>
        <v>0</v>
      </c>
      <c r="BQ114" s="4">
        <f t="shared" si="108"/>
        <v>0</v>
      </c>
      <c r="BR114" s="74">
        <f t="shared" si="110"/>
        <v>0</v>
      </c>
    </row>
    <row r="115" spans="1:72">
      <c r="A115" s="163"/>
      <c r="B115" s="19" t="str">
        <f>B35</f>
        <v>Чай с сахаром</v>
      </c>
      <c r="C115" s="149"/>
      <c r="D115" s="4">
        <f t="shared" si="108"/>
        <v>0</v>
      </c>
      <c r="E115" s="4">
        <f t="shared" si="108"/>
        <v>0</v>
      </c>
      <c r="F115" s="4">
        <f t="shared" si="108"/>
        <v>0.01</v>
      </c>
      <c r="G115" s="4">
        <f t="shared" si="108"/>
        <v>5.9999999999999995E-4</v>
      </c>
      <c r="H115" s="4">
        <f t="shared" si="108"/>
        <v>0</v>
      </c>
      <c r="I115" s="4">
        <f t="shared" si="108"/>
        <v>0</v>
      </c>
      <c r="J115" s="4">
        <f t="shared" si="108"/>
        <v>0</v>
      </c>
      <c r="K115" s="4">
        <f t="shared" si="108"/>
        <v>0</v>
      </c>
      <c r="L115" s="4">
        <f t="shared" si="108"/>
        <v>0</v>
      </c>
      <c r="M115" s="4">
        <f t="shared" si="108"/>
        <v>0</v>
      </c>
      <c r="N115" s="4">
        <f t="shared" si="108"/>
        <v>0</v>
      </c>
      <c r="O115" s="4">
        <f t="shared" si="108"/>
        <v>0</v>
      </c>
      <c r="P115" s="4">
        <f t="shared" si="108"/>
        <v>0</v>
      </c>
      <c r="Q115" s="4">
        <f t="shared" si="108"/>
        <v>0</v>
      </c>
      <c r="R115" s="4">
        <f t="shared" si="108"/>
        <v>0</v>
      </c>
      <c r="S115" s="4">
        <f t="shared" si="108"/>
        <v>0</v>
      </c>
      <c r="T115" s="4">
        <f t="shared" si="108"/>
        <v>0</v>
      </c>
      <c r="U115" s="4">
        <f t="shared" si="108"/>
        <v>0</v>
      </c>
      <c r="V115" s="4">
        <f t="shared" si="108"/>
        <v>0</v>
      </c>
      <c r="W115" s="4">
        <f>W35</f>
        <v>0</v>
      </c>
      <c r="X115" s="4">
        <f t="shared" si="108"/>
        <v>0</v>
      </c>
      <c r="Y115" s="4">
        <f t="shared" si="108"/>
        <v>0</v>
      </c>
      <c r="Z115" s="4">
        <f t="shared" si="108"/>
        <v>0</v>
      </c>
      <c r="AA115" s="4">
        <f t="shared" si="108"/>
        <v>0</v>
      </c>
      <c r="AB115" s="4">
        <f t="shared" si="108"/>
        <v>0</v>
      </c>
      <c r="AC115" s="4">
        <f t="shared" si="108"/>
        <v>0</v>
      </c>
      <c r="AD115" s="4">
        <f t="shared" si="108"/>
        <v>0</v>
      </c>
      <c r="AE115" s="4">
        <f t="shared" si="108"/>
        <v>0</v>
      </c>
      <c r="AF115" s="4">
        <f t="shared" si="109"/>
        <v>0</v>
      </c>
      <c r="AG115" s="4">
        <f t="shared" si="109"/>
        <v>0</v>
      </c>
      <c r="AH115" s="4">
        <f t="shared" si="109"/>
        <v>0</v>
      </c>
      <c r="AI115" s="4">
        <f t="shared" si="109"/>
        <v>0</v>
      </c>
      <c r="AJ115" s="4">
        <f t="shared" si="108"/>
        <v>0</v>
      </c>
      <c r="AK115" s="4">
        <f t="shared" si="108"/>
        <v>0</v>
      </c>
      <c r="AL115" s="4">
        <f t="shared" si="108"/>
        <v>0</v>
      </c>
      <c r="AM115" s="4">
        <f t="shared" si="108"/>
        <v>0</v>
      </c>
      <c r="AN115" s="4">
        <f t="shared" si="108"/>
        <v>0</v>
      </c>
      <c r="AO115" s="4">
        <f t="shared" si="108"/>
        <v>0</v>
      </c>
      <c r="AP115" s="4">
        <f t="shared" si="108"/>
        <v>0</v>
      </c>
      <c r="AQ115" s="4">
        <f t="shared" si="108"/>
        <v>0</v>
      </c>
      <c r="AR115" s="4">
        <f t="shared" si="108"/>
        <v>0</v>
      </c>
      <c r="AS115" s="4">
        <f t="shared" si="108"/>
        <v>0</v>
      </c>
      <c r="AT115" s="4">
        <f t="shared" si="108"/>
        <v>0</v>
      </c>
      <c r="AU115" s="4">
        <f t="shared" si="108"/>
        <v>0</v>
      </c>
      <c r="AV115" s="4">
        <f t="shared" si="108"/>
        <v>0</v>
      </c>
      <c r="AW115" s="4">
        <f t="shared" si="108"/>
        <v>0</v>
      </c>
      <c r="AX115" s="4">
        <f t="shared" si="108"/>
        <v>0</v>
      </c>
      <c r="AY115" s="4">
        <f t="shared" si="108"/>
        <v>0</v>
      </c>
      <c r="AZ115" s="4">
        <f t="shared" si="108"/>
        <v>0</v>
      </c>
      <c r="BA115" s="4">
        <f t="shared" si="108"/>
        <v>0</v>
      </c>
      <c r="BB115" s="4">
        <f t="shared" si="108"/>
        <v>0</v>
      </c>
      <c r="BC115" s="4">
        <f t="shared" si="108"/>
        <v>0</v>
      </c>
      <c r="BD115" s="4">
        <f t="shared" si="108"/>
        <v>0</v>
      </c>
      <c r="BE115" s="4">
        <f t="shared" si="108"/>
        <v>0</v>
      </c>
      <c r="BF115" s="4">
        <f t="shared" si="108"/>
        <v>0</v>
      </c>
      <c r="BG115" s="4">
        <f t="shared" si="108"/>
        <v>0</v>
      </c>
      <c r="BH115" s="4">
        <f t="shared" si="108"/>
        <v>0</v>
      </c>
      <c r="BI115" s="4">
        <f t="shared" si="108"/>
        <v>0</v>
      </c>
      <c r="BJ115" s="4">
        <f t="shared" si="108"/>
        <v>0</v>
      </c>
      <c r="BK115" s="4">
        <f t="shared" si="108"/>
        <v>0</v>
      </c>
      <c r="BL115" s="4">
        <f t="shared" si="108"/>
        <v>0</v>
      </c>
      <c r="BM115" s="4">
        <f t="shared" si="108"/>
        <v>0</v>
      </c>
      <c r="BN115" s="4">
        <f t="shared" si="108"/>
        <v>0</v>
      </c>
      <c r="BO115" s="4">
        <f t="shared" si="108"/>
        <v>0</v>
      </c>
      <c r="BP115" s="4">
        <f t="shared" si="108"/>
        <v>0</v>
      </c>
      <c r="BQ115" s="4">
        <f t="shared" si="108"/>
        <v>0</v>
      </c>
      <c r="BR115" s="74">
        <f t="shared" si="110"/>
        <v>0</v>
      </c>
    </row>
    <row r="116" spans="1:72">
      <c r="A116" s="163"/>
      <c r="B116" s="4"/>
      <c r="C116" s="150"/>
      <c r="D116" s="4">
        <f t="shared" si="108"/>
        <v>0</v>
      </c>
      <c r="E116" s="4">
        <f t="shared" si="108"/>
        <v>0</v>
      </c>
      <c r="F116" s="4">
        <f t="shared" si="108"/>
        <v>0</v>
      </c>
      <c r="G116" s="4">
        <f t="shared" si="108"/>
        <v>0</v>
      </c>
      <c r="H116" s="4">
        <f t="shared" si="108"/>
        <v>0</v>
      </c>
      <c r="I116" s="4">
        <f t="shared" si="108"/>
        <v>0</v>
      </c>
      <c r="J116" s="4">
        <f t="shared" si="108"/>
        <v>0</v>
      </c>
      <c r="K116" s="4">
        <f t="shared" ref="K116:BQ116" si="111">K36</f>
        <v>0</v>
      </c>
      <c r="L116" s="4">
        <f t="shared" si="111"/>
        <v>0</v>
      </c>
      <c r="M116" s="4">
        <f t="shared" si="111"/>
        <v>0</v>
      </c>
      <c r="N116" s="4">
        <f t="shared" si="111"/>
        <v>0</v>
      </c>
      <c r="O116" s="4">
        <f t="shared" si="111"/>
        <v>0</v>
      </c>
      <c r="P116" s="4">
        <f t="shared" si="111"/>
        <v>0</v>
      </c>
      <c r="Q116" s="4">
        <f t="shared" si="111"/>
        <v>0</v>
      </c>
      <c r="R116" s="4">
        <f t="shared" si="111"/>
        <v>0</v>
      </c>
      <c r="S116" s="4">
        <f t="shared" si="111"/>
        <v>0</v>
      </c>
      <c r="T116" s="4">
        <f t="shared" si="111"/>
        <v>0</v>
      </c>
      <c r="U116" s="4">
        <f t="shared" si="111"/>
        <v>0</v>
      </c>
      <c r="V116" s="4">
        <f t="shared" si="111"/>
        <v>0</v>
      </c>
      <c r="W116" s="4">
        <f>W36</f>
        <v>0</v>
      </c>
      <c r="X116" s="4">
        <f t="shared" si="111"/>
        <v>0</v>
      </c>
      <c r="Y116" s="4">
        <f t="shared" si="111"/>
        <v>0</v>
      </c>
      <c r="Z116" s="4">
        <f t="shared" si="111"/>
        <v>0</v>
      </c>
      <c r="AA116" s="4">
        <f t="shared" si="111"/>
        <v>0</v>
      </c>
      <c r="AB116" s="4">
        <f t="shared" si="111"/>
        <v>0</v>
      </c>
      <c r="AC116" s="4">
        <f t="shared" si="111"/>
        <v>0</v>
      </c>
      <c r="AD116" s="4">
        <f t="shared" si="111"/>
        <v>0</v>
      </c>
      <c r="AE116" s="4">
        <f t="shared" si="111"/>
        <v>0</v>
      </c>
      <c r="AF116" s="4">
        <f t="shared" ref="AF116:AI116" si="112">AF36</f>
        <v>0</v>
      </c>
      <c r="AG116" s="4">
        <f t="shared" si="112"/>
        <v>0</v>
      </c>
      <c r="AH116" s="4">
        <f t="shared" si="112"/>
        <v>0</v>
      </c>
      <c r="AI116" s="4">
        <f t="shared" si="112"/>
        <v>0</v>
      </c>
      <c r="AJ116" s="4">
        <f t="shared" si="111"/>
        <v>0</v>
      </c>
      <c r="AK116" s="4">
        <f t="shared" si="111"/>
        <v>0</v>
      </c>
      <c r="AL116" s="4">
        <f t="shared" si="111"/>
        <v>0</v>
      </c>
      <c r="AM116" s="4">
        <f t="shared" si="111"/>
        <v>0</v>
      </c>
      <c r="AN116" s="4">
        <f t="shared" si="111"/>
        <v>0</v>
      </c>
      <c r="AO116" s="4">
        <f t="shared" si="111"/>
        <v>0</v>
      </c>
      <c r="AP116" s="4">
        <f t="shared" si="111"/>
        <v>0</v>
      </c>
      <c r="AQ116" s="4">
        <f t="shared" si="111"/>
        <v>0</v>
      </c>
      <c r="AR116" s="4">
        <f t="shared" si="111"/>
        <v>0</v>
      </c>
      <c r="AS116" s="4">
        <f t="shared" si="111"/>
        <v>0</v>
      </c>
      <c r="AT116" s="4">
        <f t="shared" si="111"/>
        <v>0</v>
      </c>
      <c r="AU116" s="4">
        <f t="shared" si="111"/>
        <v>0</v>
      </c>
      <c r="AV116" s="4">
        <f t="shared" si="111"/>
        <v>0</v>
      </c>
      <c r="AW116" s="4">
        <f t="shared" si="111"/>
        <v>0</v>
      </c>
      <c r="AX116" s="4">
        <f t="shared" si="111"/>
        <v>0</v>
      </c>
      <c r="AY116" s="4">
        <f t="shared" si="111"/>
        <v>0</v>
      </c>
      <c r="AZ116" s="4">
        <f t="shared" si="111"/>
        <v>0</v>
      </c>
      <c r="BA116" s="4">
        <f t="shared" si="111"/>
        <v>0</v>
      </c>
      <c r="BB116" s="4">
        <f t="shared" si="111"/>
        <v>0</v>
      </c>
      <c r="BC116" s="4">
        <f t="shared" si="111"/>
        <v>0</v>
      </c>
      <c r="BD116" s="4">
        <f t="shared" si="111"/>
        <v>0</v>
      </c>
      <c r="BE116" s="4">
        <f t="shared" si="111"/>
        <v>0</v>
      </c>
      <c r="BF116" s="4">
        <f t="shared" si="111"/>
        <v>0</v>
      </c>
      <c r="BG116" s="4">
        <f t="shared" si="111"/>
        <v>0</v>
      </c>
      <c r="BH116" s="4">
        <f t="shared" si="111"/>
        <v>0</v>
      </c>
      <c r="BI116" s="4">
        <f t="shared" si="111"/>
        <v>0</v>
      </c>
      <c r="BJ116" s="4">
        <f t="shared" si="111"/>
        <v>0</v>
      </c>
      <c r="BK116" s="4">
        <f t="shared" si="111"/>
        <v>0</v>
      </c>
      <c r="BL116" s="4">
        <f t="shared" si="111"/>
        <v>0</v>
      </c>
      <c r="BM116" s="4">
        <f t="shared" si="111"/>
        <v>0</v>
      </c>
      <c r="BN116" s="4">
        <f t="shared" si="111"/>
        <v>0</v>
      </c>
      <c r="BO116" s="4">
        <f t="shared" si="111"/>
        <v>0</v>
      </c>
      <c r="BP116" s="4">
        <f t="shared" si="111"/>
        <v>0</v>
      </c>
      <c r="BQ116" s="4">
        <f t="shared" si="111"/>
        <v>0</v>
      </c>
      <c r="BR116" s="74">
        <f t="shared" ref="BR116" si="113">BR36</f>
        <v>0</v>
      </c>
    </row>
    <row r="117" spans="1:72" ht="17.399999999999999">
      <c r="B117" s="20" t="s">
        <v>22</v>
      </c>
      <c r="C117" s="21"/>
      <c r="D117" s="22">
        <f t="shared" ref="D117:BQ117" si="114">SUM(D112:D116)</f>
        <v>0.02</v>
      </c>
      <c r="E117" s="22">
        <f t="shared" si="114"/>
        <v>0</v>
      </c>
      <c r="F117" s="22">
        <f t="shared" si="114"/>
        <v>0.01</v>
      </c>
      <c r="G117" s="22">
        <f t="shared" si="114"/>
        <v>5.9999999999999995E-4</v>
      </c>
      <c r="H117" s="22">
        <f t="shared" si="114"/>
        <v>0</v>
      </c>
      <c r="I117" s="22">
        <f t="shared" si="114"/>
        <v>0</v>
      </c>
      <c r="J117" s="22">
        <f t="shared" si="114"/>
        <v>0.02</v>
      </c>
      <c r="K117" s="22">
        <f t="shared" si="114"/>
        <v>5.0000000000000001E-3</v>
      </c>
      <c r="L117" s="22">
        <f t="shared" si="114"/>
        <v>0</v>
      </c>
      <c r="M117" s="22">
        <f t="shared" si="114"/>
        <v>0</v>
      </c>
      <c r="N117" s="22">
        <f t="shared" si="114"/>
        <v>0</v>
      </c>
      <c r="O117" s="22">
        <f t="shared" si="114"/>
        <v>0</v>
      </c>
      <c r="P117" s="22">
        <f t="shared" si="114"/>
        <v>0</v>
      </c>
      <c r="Q117" s="22">
        <f t="shared" si="114"/>
        <v>0</v>
      </c>
      <c r="R117" s="22">
        <f t="shared" si="114"/>
        <v>0</v>
      </c>
      <c r="S117" s="22">
        <f t="shared" si="114"/>
        <v>0</v>
      </c>
      <c r="T117" s="22">
        <f t="shared" si="114"/>
        <v>0</v>
      </c>
      <c r="U117" s="22">
        <f t="shared" si="114"/>
        <v>0</v>
      </c>
      <c r="V117" s="22">
        <f t="shared" si="114"/>
        <v>0</v>
      </c>
      <c r="W117" s="22">
        <f>SUM(W112:W116)</f>
        <v>3.5000000000000003E-2</v>
      </c>
      <c r="X117" s="22">
        <f t="shared" si="114"/>
        <v>0</v>
      </c>
      <c r="Y117" s="22">
        <f t="shared" si="114"/>
        <v>0</v>
      </c>
      <c r="Z117" s="22">
        <f t="shared" si="114"/>
        <v>0</v>
      </c>
      <c r="AA117" s="22">
        <f t="shared" si="114"/>
        <v>0</v>
      </c>
      <c r="AB117" s="22">
        <f t="shared" si="114"/>
        <v>0</v>
      </c>
      <c r="AC117" s="22">
        <f t="shared" si="114"/>
        <v>0</v>
      </c>
      <c r="AD117" s="22">
        <f t="shared" si="114"/>
        <v>0</v>
      </c>
      <c r="AE117" s="22">
        <f t="shared" si="114"/>
        <v>0</v>
      </c>
      <c r="AF117" s="22">
        <f t="shared" ref="AF117:AI117" si="115">SUM(AF112:AF116)</f>
        <v>0</v>
      </c>
      <c r="AG117" s="22">
        <f t="shared" si="115"/>
        <v>0</v>
      </c>
      <c r="AH117" s="22">
        <f t="shared" si="115"/>
        <v>0</v>
      </c>
      <c r="AI117" s="22">
        <f t="shared" si="115"/>
        <v>0</v>
      </c>
      <c r="AJ117" s="22">
        <f t="shared" si="114"/>
        <v>0</v>
      </c>
      <c r="AK117" s="22">
        <f t="shared" si="114"/>
        <v>0</v>
      </c>
      <c r="AL117" s="22">
        <f t="shared" si="114"/>
        <v>0</v>
      </c>
      <c r="AM117" s="22">
        <f t="shared" si="114"/>
        <v>0</v>
      </c>
      <c r="AN117" s="22">
        <f t="shared" si="114"/>
        <v>0</v>
      </c>
      <c r="AO117" s="22">
        <f t="shared" si="114"/>
        <v>0</v>
      </c>
      <c r="AP117" s="22">
        <f t="shared" si="114"/>
        <v>0</v>
      </c>
      <c r="AQ117" s="22">
        <f t="shared" si="114"/>
        <v>0</v>
      </c>
      <c r="AR117" s="22">
        <f t="shared" si="114"/>
        <v>0</v>
      </c>
      <c r="AS117" s="22">
        <f t="shared" si="114"/>
        <v>0</v>
      </c>
      <c r="AT117" s="22">
        <f t="shared" si="114"/>
        <v>0</v>
      </c>
      <c r="AU117" s="22">
        <f t="shared" si="114"/>
        <v>0</v>
      </c>
      <c r="AV117" s="22">
        <f t="shared" si="114"/>
        <v>0</v>
      </c>
      <c r="AW117" s="22">
        <f t="shared" si="114"/>
        <v>0</v>
      </c>
      <c r="AX117" s="22">
        <f t="shared" si="114"/>
        <v>0</v>
      </c>
      <c r="AY117" s="22">
        <f t="shared" si="114"/>
        <v>0</v>
      </c>
      <c r="AZ117" s="22">
        <f t="shared" si="114"/>
        <v>0</v>
      </c>
      <c r="BA117" s="22">
        <f t="shared" si="114"/>
        <v>0</v>
      </c>
      <c r="BB117" s="22">
        <f t="shared" si="114"/>
        <v>0</v>
      </c>
      <c r="BC117" s="22">
        <f t="shared" si="114"/>
        <v>0</v>
      </c>
      <c r="BD117" s="22">
        <f t="shared" si="114"/>
        <v>0</v>
      </c>
      <c r="BE117" s="22">
        <f t="shared" si="114"/>
        <v>0</v>
      </c>
      <c r="BF117" s="22">
        <f t="shared" si="114"/>
        <v>0</v>
      </c>
      <c r="BG117" s="22">
        <f t="shared" si="114"/>
        <v>0</v>
      </c>
      <c r="BH117" s="22">
        <f t="shared" si="114"/>
        <v>0</v>
      </c>
      <c r="BI117" s="22">
        <f t="shared" si="114"/>
        <v>0</v>
      </c>
      <c r="BJ117" s="22">
        <f t="shared" si="114"/>
        <v>0.17</v>
      </c>
      <c r="BK117" s="22">
        <f t="shared" si="114"/>
        <v>0</v>
      </c>
      <c r="BL117" s="22">
        <f t="shared" si="114"/>
        <v>0</v>
      </c>
      <c r="BM117" s="22">
        <f t="shared" si="114"/>
        <v>0</v>
      </c>
      <c r="BN117" s="22">
        <f t="shared" si="114"/>
        <v>0</v>
      </c>
      <c r="BO117" s="22">
        <f t="shared" si="114"/>
        <v>0</v>
      </c>
      <c r="BP117" s="22">
        <f t="shared" si="114"/>
        <v>0</v>
      </c>
      <c r="BQ117" s="22">
        <f t="shared" si="114"/>
        <v>1E-3</v>
      </c>
      <c r="BR117" s="77">
        <f t="shared" ref="BR117" si="116">SUM(BR112:BR116)</f>
        <v>0</v>
      </c>
    </row>
    <row r="118" spans="1:72" ht="17.399999999999999">
      <c r="B118" s="20" t="s">
        <v>23</v>
      </c>
      <c r="C118" s="21"/>
      <c r="D118" s="23">
        <f t="shared" ref="D118:BQ118" si="117">PRODUCT(D117,$E$7)</f>
        <v>0.02</v>
      </c>
      <c r="E118" s="23">
        <f t="shared" si="117"/>
        <v>0</v>
      </c>
      <c r="F118" s="23">
        <f t="shared" si="117"/>
        <v>0.01</v>
      </c>
      <c r="G118" s="23">
        <f t="shared" si="117"/>
        <v>5.9999999999999995E-4</v>
      </c>
      <c r="H118" s="23">
        <f t="shared" si="117"/>
        <v>0</v>
      </c>
      <c r="I118" s="23">
        <f t="shared" si="117"/>
        <v>0</v>
      </c>
      <c r="J118" s="23">
        <f t="shared" si="117"/>
        <v>0.02</v>
      </c>
      <c r="K118" s="23">
        <f t="shared" si="117"/>
        <v>5.0000000000000001E-3</v>
      </c>
      <c r="L118" s="23">
        <f t="shared" si="117"/>
        <v>0</v>
      </c>
      <c r="M118" s="23">
        <f t="shared" si="117"/>
        <v>0</v>
      </c>
      <c r="N118" s="23">
        <f t="shared" si="117"/>
        <v>0</v>
      </c>
      <c r="O118" s="23">
        <f t="shared" si="117"/>
        <v>0</v>
      </c>
      <c r="P118" s="23">
        <f t="shared" si="117"/>
        <v>0</v>
      </c>
      <c r="Q118" s="23">
        <f t="shared" si="117"/>
        <v>0</v>
      </c>
      <c r="R118" s="23">
        <f t="shared" si="117"/>
        <v>0</v>
      </c>
      <c r="S118" s="23">
        <f t="shared" si="117"/>
        <v>0</v>
      </c>
      <c r="T118" s="23">
        <f t="shared" si="117"/>
        <v>0</v>
      </c>
      <c r="U118" s="23">
        <f t="shared" si="117"/>
        <v>0</v>
      </c>
      <c r="V118" s="23">
        <f t="shared" si="117"/>
        <v>0</v>
      </c>
      <c r="W118" s="23">
        <f>PRODUCT(W117,$E$7)</f>
        <v>3.5000000000000003E-2</v>
      </c>
      <c r="X118" s="23">
        <f t="shared" si="117"/>
        <v>0</v>
      </c>
      <c r="Y118" s="23">
        <f t="shared" si="117"/>
        <v>0</v>
      </c>
      <c r="Z118" s="23">
        <f t="shared" si="117"/>
        <v>0</v>
      </c>
      <c r="AA118" s="23">
        <f t="shared" si="117"/>
        <v>0</v>
      </c>
      <c r="AB118" s="23">
        <f t="shared" si="117"/>
        <v>0</v>
      </c>
      <c r="AC118" s="23">
        <f t="shared" si="117"/>
        <v>0</v>
      </c>
      <c r="AD118" s="23">
        <f t="shared" si="117"/>
        <v>0</v>
      </c>
      <c r="AE118" s="23">
        <f t="shared" si="117"/>
        <v>0</v>
      </c>
      <c r="AF118" s="23">
        <f t="shared" ref="AF118:AI118" si="118">PRODUCT(AF117,$E$7)</f>
        <v>0</v>
      </c>
      <c r="AG118" s="23">
        <f t="shared" si="118"/>
        <v>0</v>
      </c>
      <c r="AH118" s="23">
        <f t="shared" si="118"/>
        <v>0</v>
      </c>
      <c r="AI118" s="23">
        <f t="shared" si="118"/>
        <v>0</v>
      </c>
      <c r="AJ118" s="23">
        <f t="shared" si="117"/>
        <v>0</v>
      </c>
      <c r="AK118" s="23">
        <f t="shared" si="117"/>
        <v>0</v>
      </c>
      <c r="AL118" s="23">
        <f t="shared" si="117"/>
        <v>0</v>
      </c>
      <c r="AM118" s="23">
        <f t="shared" si="117"/>
        <v>0</v>
      </c>
      <c r="AN118" s="23">
        <f t="shared" si="117"/>
        <v>0</v>
      </c>
      <c r="AO118" s="23">
        <f t="shared" si="117"/>
        <v>0</v>
      </c>
      <c r="AP118" s="23">
        <f t="shared" si="117"/>
        <v>0</v>
      </c>
      <c r="AQ118" s="23">
        <f t="shared" si="117"/>
        <v>0</v>
      </c>
      <c r="AR118" s="23">
        <f t="shared" si="117"/>
        <v>0</v>
      </c>
      <c r="AS118" s="23">
        <f t="shared" si="117"/>
        <v>0</v>
      </c>
      <c r="AT118" s="23">
        <f t="shared" si="117"/>
        <v>0</v>
      </c>
      <c r="AU118" s="23">
        <f t="shared" si="117"/>
        <v>0</v>
      </c>
      <c r="AV118" s="23">
        <f t="shared" si="117"/>
        <v>0</v>
      </c>
      <c r="AW118" s="23">
        <f t="shared" si="117"/>
        <v>0</v>
      </c>
      <c r="AX118" s="23">
        <f t="shared" si="117"/>
        <v>0</v>
      </c>
      <c r="AY118" s="23">
        <f t="shared" si="117"/>
        <v>0</v>
      </c>
      <c r="AZ118" s="23">
        <f t="shared" si="117"/>
        <v>0</v>
      </c>
      <c r="BA118" s="23">
        <f t="shared" si="117"/>
        <v>0</v>
      </c>
      <c r="BB118" s="23">
        <f t="shared" si="117"/>
        <v>0</v>
      </c>
      <c r="BC118" s="23">
        <f t="shared" si="117"/>
        <v>0</v>
      </c>
      <c r="BD118" s="23">
        <f t="shared" si="117"/>
        <v>0</v>
      </c>
      <c r="BE118" s="23">
        <f t="shared" si="117"/>
        <v>0</v>
      </c>
      <c r="BF118" s="23">
        <f t="shared" si="117"/>
        <v>0</v>
      </c>
      <c r="BG118" s="23">
        <f t="shared" si="117"/>
        <v>0</v>
      </c>
      <c r="BH118" s="23">
        <f t="shared" si="117"/>
        <v>0</v>
      </c>
      <c r="BI118" s="23">
        <f t="shared" si="117"/>
        <v>0</v>
      </c>
      <c r="BJ118" s="23">
        <f t="shared" si="117"/>
        <v>0.17</v>
      </c>
      <c r="BK118" s="23">
        <f t="shared" si="117"/>
        <v>0</v>
      </c>
      <c r="BL118" s="23">
        <f t="shared" si="117"/>
        <v>0</v>
      </c>
      <c r="BM118" s="23">
        <f t="shared" si="117"/>
        <v>0</v>
      </c>
      <c r="BN118" s="23">
        <f t="shared" si="117"/>
        <v>0</v>
      </c>
      <c r="BO118" s="23">
        <f t="shared" si="117"/>
        <v>0</v>
      </c>
      <c r="BP118" s="23">
        <f t="shared" si="117"/>
        <v>0</v>
      </c>
      <c r="BQ118" s="23">
        <f t="shared" si="117"/>
        <v>1E-3</v>
      </c>
      <c r="BR118" s="78">
        <f t="shared" ref="BR118" si="119">PRODUCT(BR117,$E$7)</f>
        <v>0</v>
      </c>
    </row>
    <row r="120" spans="1:72" ht="17.399999999999999">
      <c r="A120" s="24"/>
      <c r="B120" s="25" t="s">
        <v>24</v>
      </c>
      <c r="C120" s="26" t="s">
        <v>25</v>
      </c>
      <c r="D120" s="27">
        <f>D104</f>
        <v>90.9</v>
      </c>
      <c r="E120" s="27">
        <f t="shared" ref="E120:BQ120" si="120">E104</f>
        <v>96</v>
      </c>
      <c r="F120" s="27">
        <f t="shared" si="120"/>
        <v>91</v>
      </c>
      <c r="G120" s="27">
        <f t="shared" si="120"/>
        <v>816</v>
      </c>
      <c r="H120" s="27">
        <f t="shared" si="120"/>
        <v>1680</v>
      </c>
      <c r="I120" s="27">
        <f t="shared" si="120"/>
        <v>1050</v>
      </c>
      <c r="J120" s="27">
        <f t="shared" si="120"/>
        <v>90.57</v>
      </c>
      <c r="K120" s="27">
        <f t="shared" si="120"/>
        <v>1166.67</v>
      </c>
      <c r="L120" s="27">
        <f t="shared" si="120"/>
        <v>255.2</v>
      </c>
      <c r="M120" s="27">
        <f t="shared" si="120"/>
        <v>833</v>
      </c>
      <c r="N120" s="27">
        <f t="shared" si="120"/>
        <v>126.38</v>
      </c>
      <c r="O120" s="27">
        <f t="shared" si="120"/>
        <v>387.53</v>
      </c>
      <c r="P120" s="27">
        <f t="shared" si="120"/>
        <v>663.16</v>
      </c>
      <c r="Q120" s="27">
        <f t="shared" si="120"/>
        <v>526.66999999999996</v>
      </c>
      <c r="R120" s="27">
        <f t="shared" si="120"/>
        <v>1295</v>
      </c>
      <c r="S120" s="27">
        <f t="shared" si="120"/>
        <v>0</v>
      </c>
      <c r="T120" s="27">
        <f t="shared" si="120"/>
        <v>0</v>
      </c>
      <c r="U120" s="27">
        <f t="shared" si="120"/>
        <v>1012</v>
      </c>
      <c r="V120" s="27">
        <f t="shared" si="120"/>
        <v>470.67</v>
      </c>
      <c r="W120" s="27">
        <f>W104</f>
        <v>348</v>
      </c>
      <c r="X120" s="27">
        <f t="shared" si="120"/>
        <v>9.4</v>
      </c>
      <c r="Y120" s="27">
        <f t="shared" si="120"/>
        <v>266.5</v>
      </c>
      <c r="Z120" s="27">
        <f t="shared" si="120"/>
        <v>367</v>
      </c>
      <c r="AA120" s="27">
        <f t="shared" si="120"/>
        <v>524</v>
      </c>
      <c r="AB120" s="27">
        <f t="shared" si="120"/>
        <v>330</v>
      </c>
      <c r="AC120" s="27">
        <f t="shared" si="120"/>
        <v>299</v>
      </c>
      <c r="AD120" s="27">
        <f t="shared" si="120"/>
        <v>148</v>
      </c>
      <c r="AE120" s="27">
        <f t="shared" si="120"/>
        <v>842</v>
      </c>
      <c r="AF120" s="27"/>
      <c r="AG120" s="27"/>
      <c r="AH120" s="27">
        <f t="shared" si="120"/>
        <v>359</v>
      </c>
      <c r="AI120" s="27"/>
      <c r="AJ120" s="27">
        <f t="shared" si="120"/>
        <v>309.10000000000002</v>
      </c>
      <c r="AK120" s="27">
        <f t="shared" si="120"/>
        <v>94</v>
      </c>
      <c r="AL120" s="27">
        <f t="shared" si="120"/>
        <v>73</v>
      </c>
      <c r="AM120" s="27">
        <f t="shared" si="120"/>
        <v>51.6</v>
      </c>
      <c r="AN120" s="27">
        <f t="shared" si="120"/>
        <v>250</v>
      </c>
      <c r="AO120" s="27">
        <f t="shared" si="120"/>
        <v>272</v>
      </c>
      <c r="AP120" s="27">
        <f t="shared" si="120"/>
        <v>0</v>
      </c>
      <c r="AQ120" s="27">
        <f t="shared" si="120"/>
        <v>425</v>
      </c>
      <c r="AR120" s="27">
        <f t="shared" si="120"/>
        <v>800</v>
      </c>
      <c r="AS120" s="27">
        <f t="shared" si="120"/>
        <v>294.25</v>
      </c>
      <c r="AT120" s="27">
        <f t="shared" si="120"/>
        <v>95</v>
      </c>
      <c r="AU120" s="27">
        <f t="shared" si="120"/>
        <v>87.33</v>
      </c>
      <c r="AV120" s="27">
        <f t="shared" si="120"/>
        <v>73.33</v>
      </c>
      <c r="AW120" s="27">
        <f t="shared" si="120"/>
        <v>80</v>
      </c>
      <c r="AX120" s="27">
        <f t="shared" si="120"/>
        <v>89.29</v>
      </c>
      <c r="AY120" s="27">
        <f t="shared" si="120"/>
        <v>63.75</v>
      </c>
      <c r="AZ120" s="27">
        <f t="shared" si="120"/>
        <v>104.62</v>
      </c>
      <c r="BA120" s="27">
        <f t="shared" si="120"/>
        <v>81.33</v>
      </c>
      <c r="BB120" s="27">
        <f t="shared" si="120"/>
        <v>71.67</v>
      </c>
      <c r="BC120" s="27">
        <f t="shared" si="120"/>
        <v>152.66999999999999</v>
      </c>
      <c r="BD120" s="27">
        <f t="shared" si="120"/>
        <v>378</v>
      </c>
      <c r="BE120" s="27">
        <f t="shared" si="120"/>
        <v>574</v>
      </c>
      <c r="BF120" s="27">
        <f t="shared" si="120"/>
        <v>696</v>
      </c>
      <c r="BG120" s="27">
        <f t="shared" si="120"/>
        <v>324</v>
      </c>
      <c r="BH120" s="27">
        <f t="shared" si="120"/>
        <v>604</v>
      </c>
      <c r="BI120" s="27">
        <f t="shared" si="120"/>
        <v>0</v>
      </c>
      <c r="BJ120" s="27">
        <f t="shared" si="120"/>
        <v>38</v>
      </c>
      <c r="BK120" s="27">
        <f t="shared" si="120"/>
        <v>38</v>
      </c>
      <c r="BL120" s="27">
        <f t="shared" si="120"/>
        <v>33</v>
      </c>
      <c r="BM120" s="27">
        <f t="shared" si="120"/>
        <v>43</v>
      </c>
      <c r="BN120" s="27">
        <f t="shared" si="120"/>
        <v>43</v>
      </c>
      <c r="BO120" s="27">
        <f t="shared" si="120"/>
        <v>306.32</v>
      </c>
      <c r="BP120" s="27">
        <f t="shared" si="120"/>
        <v>190</v>
      </c>
      <c r="BQ120" s="27">
        <f t="shared" si="120"/>
        <v>26</v>
      </c>
      <c r="BR120" s="77">
        <f t="shared" ref="BR120" si="121">BR104</f>
        <v>0</v>
      </c>
    </row>
    <row r="121" spans="1:72" ht="17.399999999999999">
      <c r="B121" s="20" t="s">
        <v>26</v>
      </c>
      <c r="C121" s="21" t="s">
        <v>25</v>
      </c>
      <c r="D121" s="22">
        <f>D120/1000</f>
        <v>9.0900000000000009E-2</v>
      </c>
      <c r="E121" s="22">
        <f t="shared" ref="E121:BQ121" si="122">E120/1000</f>
        <v>9.6000000000000002E-2</v>
      </c>
      <c r="F121" s="22">
        <f t="shared" si="122"/>
        <v>9.0999999999999998E-2</v>
      </c>
      <c r="G121" s="22">
        <f t="shared" si="122"/>
        <v>0.81599999999999995</v>
      </c>
      <c r="H121" s="22">
        <f t="shared" si="122"/>
        <v>1.68</v>
      </c>
      <c r="I121" s="22">
        <f t="shared" si="122"/>
        <v>1.05</v>
      </c>
      <c r="J121" s="22">
        <f t="shared" si="122"/>
        <v>9.0569999999999998E-2</v>
      </c>
      <c r="K121" s="22">
        <f t="shared" si="122"/>
        <v>1.1666700000000001</v>
      </c>
      <c r="L121" s="22">
        <f t="shared" si="122"/>
        <v>0.25519999999999998</v>
      </c>
      <c r="M121" s="22">
        <f t="shared" si="122"/>
        <v>0.83299999999999996</v>
      </c>
      <c r="N121" s="22">
        <f t="shared" si="122"/>
        <v>0.12637999999999999</v>
      </c>
      <c r="O121" s="22">
        <f t="shared" si="122"/>
        <v>0.38752999999999999</v>
      </c>
      <c r="P121" s="22">
        <f t="shared" si="122"/>
        <v>0.66315999999999997</v>
      </c>
      <c r="Q121" s="22">
        <f t="shared" si="122"/>
        <v>0.52666999999999997</v>
      </c>
      <c r="R121" s="22">
        <f t="shared" si="122"/>
        <v>1.2949999999999999</v>
      </c>
      <c r="S121" s="22">
        <f t="shared" si="122"/>
        <v>0</v>
      </c>
      <c r="T121" s="22">
        <f t="shared" si="122"/>
        <v>0</v>
      </c>
      <c r="U121" s="22">
        <f t="shared" si="122"/>
        <v>1.012</v>
      </c>
      <c r="V121" s="22">
        <f t="shared" si="122"/>
        <v>0.47067000000000003</v>
      </c>
      <c r="W121" s="22">
        <f>W120/1000</f>
        <v>0.34799999999999998</v>
      </c>
      <c r="X121" s="22">
        <f t="shared" si="122"/>
        <v>9.4000000000000004E-3</v>
      </c>
      <c r="Y121" s="22">
        <f t="shared" si="122"/>
        <v>0.26650000000000001</v>
      </c>
      <c r="Z121" s="22">
        <f t="shared" si="122"/>
        <v>0.36699999999999999</v>
      </c>
      <c r="AA121" s="22">
        <f t="shared" si="122"/>
        <v>0.52400000000000002</v>
      </c>
      <c r="AB121" s="22">
        <f t="shared" si="122"/>
        <v>0.33</v>
      </c>
      <c r="AC121" s="22">
        <f t="shared" si="122"/>
        <v>0.29899999999999999</v>
      </c>
      <c r="AD121" s="22">
        <f t="shared" si="122"/>
        <v>0.14799999999999999</v>
      </c>
      <c r="AE121" s="22">
        <f t="shared" si="122"/>
        <v>0.84199999999999997</v>
      </c>
      <c r="AF121" s="22">
        <f t="shared" ref="AF121:AI121" si="123">AF120/1000</f>
        <v>0</v>
      </c>
      <c r="AG121" s="22">
        <f t="shared" si="123"/>
        <v>0</v>
      </c>
      <c r="AH121" s="22">
        <f t="shared" si="123"/>
        <v>0.35899999999999999</v>
      </c>
      <c r="AI121" s="22">
        <f t="shared" si="123"/>
        <v>0</v>
      </c>
      <c r="AJ121" s="22">
        <f t="shared" si="122"/>
        <v>0.30910000000000004</v>
      </c>
      <c r="AK121" s="22">
        <f t="shared" si="122"/>
        <v>9.4E-2</v>
      </c>
      <c r="AL121" s="22">
        <f t="shared" si="122"/>
        <v>7.2999999999999995E-2</v>
      </c>
      <c r="AM121" s="22">
        <f t="shared" si="122"/>
        <v>5.16E-2</v>
      </c>
      <c r="AN121" s="22">
        <f t="shared" si="122"/>
        <v>0.25</v>
      </c>
      <c r="AO121" s="22">
        <f t="shared" si="122"/>
        <v>0.27200000000000002</v>
      </c>
      <c r="AP121" s="22">
        <f t="shared" si="122"/>
        <v>0</v>
      </c>
      <c r="AQ121" s="22">
        <f t="shared" si="122"/>
        <v>0.42499999999999999</v>
      </c>
      <c r="AR121" s="22">
        <f t="shared" si="122"/>
        <v>0.8</v>
      </c>
      <c r="AS121" s="22">
        <f t="shared" si="122"/>
        <v>0.29425000000000001</v>
      </c>
      <c r="AT121" s="22">
        <f t="shared" si="122"/>
        <v>9.5000000000000001E-2</v>
      </c>
      <c r="AU121" s="22">
        <f t="shared" si="122"/>
        <v>8.7330000000000005E-2</v>
      </c>
      <c r="AV121" s="22">
        <f t="shared" si="122"/>
        <v>7.3329999999999992E-2</v>
      </c>
      <c r="AW121" s="22">
        <f t="shared" si="122"/>
        <v>0.08</v>
      </c>
      <c r="AX121" s="22">
        <f t="shared" si="122"/>
        <v>8.9290000000000008E-2</v>
      </c>
      <c r="AY121" s="22">
        <f t="shared" si="122"/>
        <v>6.3750000000000001E-2</v>
      </c>
      <c r="AZ121" s="22">
        <f t="shared" si="122"/>
        <v>0.10462</v>
      </c>
      <c r="BA121" s="22">
        <f t="shared" si="122"/>
        <v>8.133E-2</v>
      </c>
      <c r="BB121" s="22">
        <f t="shared" si="122"/>
        <v>7.1669999999999998E-2</v>
      </c>
      <c r="BC121" s="22">
        <f t="shared" si="122"/>
        <v>0.15267</v>
      </c>
      <c r="BD121" s="22">
        <f t="shared" si="122"/>
        <v>0.378</v>
      </c>
      <c r="BE121" s="22">
        <f t="shared" si="122"/>
        <v>0.57399999999999995</v>
      </c>
      <c r="BF121" s="22">
        <f t="shared" si="122"/>
        <v>0.69599999999999995</v>
      </c>
      <c r="BG121" s="22">
        <f t="shared" si="122"/>
        <v>0.32400000000000001</v>
      </c>
      <c r="BH121" s="22">
        <f t="shared" si="122"/>
        <v>0.60399999999999998</v>
      </c>
      <c r="BI121" s="22">
        <f t="shared" si="122"/>
        <v>0</v>
      </c>
      <c r="BJ121" s="22">
        <f t="shared" si="122"/>
        <v>3.7999999999999999E-2</v>
      </c>
      <c r="BK121" s="22">
        <f t="shared" si="122"/>
        <v>3.7999999999999999E-2</v>
      </c>
      <c r="BL121" s="22">
        <f t="shared" si="122"/>
        <v>3.3000000000000002E-2</v>
      </c>
      <c r="BM121" s="22">
        <f t="shared" si="122"/>
        <v>4.2999999999999997E-2</v>
      </c>
      <c r="BN121" s="22">
        <f t="shared" si="122"/>
        <v>4.2999999999999997E-2</v>
      </c>
      <c r="BO121" s="22">
        <f t="shared" si="122"/>
        <v>0.30631999999999998</v>
      </c>
      <c r="BP121" s="22">
        <f t="shared" si="122"/>
        <v>0.19</v>
      </c>
      <c r="BQ121" s="22">
        <f t="shared" si="122"/>
        <v>2.5999999999999999E-2</v>
      </c>
      <c r="BR121" s="77">
        <f t="shared" ref="BR121" si="124">BR120/1000</f>
        <v>0</v>
      </c>
    </row>
    <row r="122" spans="1:72" ht="17.399999999999999">
      <c r="A122" s="28"/>
      <c r="B122" s="29" t="s">
        <v>27</v>
      </c>
      <c r="C122" s="159"/>
      <c r="D122" s="30">
        <f>D118*D120</f>
        <v>1.8180000000000001</v>
      </c>
      <c r="E122" s="30">
        <f t="shared" ref="E122:BQ122" si="125">E118*E120</f>
        <v>0</v>
      </c>
      <c r="F122" s="30">
        <f t="shared" si="125"/>
        <v>0.91</v>
      </c>
      <c r="G122" s="30">
        <f t="shared" si="125"/>
        <v>0.48959999999999998</v>
      </c>
      <c r="H122" s="30">
        <f t="shared" si="125"/>
        <v>0</v>
      </c>
      <c r="I122" s="30">
        <f t="shared" si="125"/>
        <v>0</v>
      </c>
      <c r="J122" s="30">
        <f t="shared" si="125"/>
        <v>1.8113999999999999</v>
      </c>
      <c r="K122" s="30">
        <f t="shared" si="125"/>
        <v>5.8333500000000003</v>
      </c>
      <c r="L122" s="30">
        <f t="shared" si="125"/>
        <v>0</v>
      </c>
      <c r="M122" s="30">
        <f t="shared" si="125"/>
        <v>0</v>
      </c>
      <c r="N122" s="30">
        <f t="shared" si="125"/>
        <v>0</v>
      </c>
      <c r="O122" s="30">
        <f t="shared" si="125"/>
        <v>0</v>
      </c>
      <c r="P122" s="30">
        <f t="shared" si="125"/>
        <v>0</v>
      </c>
      <c r="Q122" s="30">
        <f t="shared" si="125"/>
        <v>0</v>
      </c>
      <c r="R122" s="30">
        <f t="shared" si="125"/>
        <v>0</v>
      </c>
      <c r="S122" s="30">
        <f t="shared" si="125"/>
        <v>0</v>
      </c>
      <c r="T122" s="30">
        <f t="shared" si="125"/>
        <v>0</v>
      </c>
      <c r="U122" s="30">
        <f t="shared" si="125"/>
        <v>0</v>
      </c>
      <c r="V122" s="30">
        <f t="shared" si="125"/>
        <v>0</v>
      </c>
      <c r="W122" s="30">
        <f>W118*W120</f>
        <v>12.180000000000001</v>
      </c>
      <c r="X122" s="30">
        <f t="shared" si="125"/>
        <v>0</v>
      </c>
      <c r="Y122" s="30">
        <f t="shared" si="125"/>
        <v>0</v>
      </c>
      <c r="Z122" s="30">
        <f t="shared" si="125"/>
        <v>0</v>
      </c>
      <c r="AA122" s="30">
        <f t="shared" si="125"/>
        <v>0</v>
      </c>
      <c r="AB122" s="30">
        <f t="shared" si="125"/>
        <v>0</v>
      </c>
      <c r="AC122" s="30">
        <f t="shared" si="125"/>
        <v>0</v>
      </c>
      <c r="AD122" s="30">
        <f t="shared" si="125"/>
        <v>0</v>
      </c>
      <c r="AE122" s="30">
        <f t="shared" si="125"/>
        <v>0</v>
      </c>
      <c r="AF122" s="30">
        <f t="shared" ref="AF122:AI122" si="126">AF118*AF120</f>
        <v>0</v>
      </c>
      <c r="AG122" s="30">
        <f t="shared" si="126"/>
        <v>0</v>
      </c>
      <c r="AH122" s="30">
        <f t="shared" si="126"/>
        <v>0</v>
      </c>
      <c r="AI122" s="30">
        <f t="shared" si="126"/>
        <v>0</v>
      </c>
      <c r="AJ122" s="30">
        <f t="shared" si="125"/>
        <v>0</v>
      </c>
      <c r="AK122" s="30">
        <f t="shared" si="125"/>
        <v>0</v>
      </c>
      <c r="AL122" s="30">
        <f t="shared" si="125"/>
        <v>0</v>
      </c>
      <c r="AM122" s="30">
        <f t="shared" si="125"/>
        <v>0</v>
      </c>
      <c r="AN122" s="30">
        <f t="shared" si="125"/>
        <v>0</v>
      </c>
      <c r="AO122" s="30">
        <f t="shared" si="125"/>
        <v>0</v>
      </c>
      <c r="AP122" s="30">
        <f t="shared" si="125"/>
        <v>0</v>
      </c>
      <c r="AQ122" s="30">
        <f t="shared" si="125"/>
        <v>0</v>
      </c>
      <c r="AR122" s="30">
        <f t="shared" si="125"/>
        <v>0</v>
      </c>
      <c r="AS122" s="30">
        <f t="shared" si="125"/>
        <v>0</v>
      </c>
      <c r="AT122" s="30">
        <f t="shared" si="125"/>
        <v>0</v>
      </c>
      <c r="AU122" s="30">
        <f t="shared" si="125"/>
        <v>0</v>
      </c>
      <c r="AV122" s="30">
        <f t="shared" si="125"/>
        <v>0</v>
      </c>
      <c r="AW122" s="30">
        <f t="shared" si="125"/>
        <v>0</v>
      </c>
      <c r="AX122" s="30">
        <f t="shared" si="125"/>
        <v>0</v>
      </c>
      <c r="AY122" s="30">
        <f t="shared" si="125"/>
        <v>0</v>
      </c>
      <c r="AZ122" s="30">
        <f t="shared" si="125"/>
        <v>0</v>
      </c>
      <c r="BA122" s="30">
        <f t="shared" si="125"/>
        <v>0</v>
      </c>
      <c r="BB122" s="30">
        <f t="shared" si="125"/>
        <v>0</v>
      </c>
      <c r="BC122" s="30">
        <f t="shared" si="125"/>
        <v>0</v>
      </c>
      <c r="BD122" s="30">
        <f t="shared" si="125"/>
        <v>0</v>
      </c>
      <c r="BE122" s="30">
        <f t="shared" si="125"/>
        <v>0</v>
      </c>
      <c r="BF122" s="30">
        <f t="shared" si="125"/>
        <v>0</v>
      </c>
      <c r="BG122" s="30">
        <f t="shared" si="125"/>
        <v>0</v>
      </c>
      <c r="BH122" s="30">
        <f t="shared" si="125"/>
        <v>0</v>
      </c>
      <c r="BI122" s="30">
        <f t="shared" si="125"/>
        <v>0</v>
      </c>
      <c r="BJ122" s="30">
        <f t="shared" si="125"/>
        <v>6.4600000000000009</v>
      </c>
      <c r="BK122" s="30">
        <f t="shared" si="125"/>
        <v>0</v>
      </c>
      <c r="BL122" s="30">
        <f t="shared" si="125"/>
        <v>0</v>
      </c>
      <c r="BM122" s="30">
        <f t="shared" si="125"/>
        <v>0</v>
      </c>
      <c r="BN122" s="30">
        <f t="shared" si="125"/>
        <v>0</v>
      </c>
      <c r="BO122" s="30">
        <f t="shared" si="125"/>
        <v>0</v>
      </c>
      <c r="BP122" s="30">
        <f t="shared" si="125"/>
        <v>0</v>
      </c>
      <c r="BQ122" s="30">
        <f t="shared" si="125"/>
        <v>2.6000000000000002E-2</v>
      </c>
      <c r="BR122" s="79">
        <f t="shared" ref="BR122" si="127">BR118*BR120</f>
        <v>0</v>
      </c>
      <c r="BS122" s="31">
        <f>SUM(D122:BQ122)</f>
        <v>29.52835</v>
      </c>
      <c r="BT122" s="32">
        <f>BS122/$C$27</f>
        <v>29.52835</v>
      </c>
    </row>
    <row r="123" spans="1:72" ht="17.399999999999999">
      <c r="A123" s="28"/>
      <c r="B123" s="29" t="s">
        <v>28</v>
      </c>
      <c r="C123" s="159"/>
      <c r="D123" s="30">
        <f>D118*D120</f>
        <v>1.8180000000000001</v>
      </c>
      <c r="E123" s="30">
        <f t="shared" ref="E123:BQ123" si="128">E118*E120</f>
        <v>0</v>
      </c>
      <c r="F123" s="30">
        <f t="shared" si="128"/>
        <v>0.91</v>
      </c>
      <c r="G123" s="30">
        <f t="shared" si="128"/>
        <v>0.48959999999999998</v>
      </c>
      <c r="H123" s="30">
        <f t="shared" si="128"/>
        <v>0</v>
      </c>
      <c r="I123" s="30">
        <f t="shared" si="128"/>
        <v>0</v>
      </c>
      <c r="J123" s="30">
        <f t="shared" si="128"/>
        <v>1.8113999999999999</v>
      </c>
      <c r="K123" s="30">
        <f t="shared" si="128"/>
        <v>5.8333500000000003</v>
      </c>
      <c r="L123" s="30">
        <f t="shared" si="128"/>
        <v>0</v>
      </c>
      <c r="M123" s="30">
        <f t="shared" si="128"/>
        <v>0</v>
      </c>
      <c r="N123" s="30">
        <f t="shared" si="128"/>
        <v>0</v>
      </c>
      <c r="O123" s="30">
        <f t="shared" si="128"/>
        <v>0</v>
      </c>
      <c r="P123" s="30">
        <f t="shared" si="128"/>
        <v>0</v>
      </c>
      <c r="Q123" s="30">
        <f t="shared" si="128"/>
        <v>0</v>
      </c>
      <c r="R123" s="30">
        <f t="shared" si="128"/>
        <v>0</v>
      </c>
      <c r="S123" s="30">
        <f t="shared" si="128"/>
        <v>0</v>
      </c>
      <c r="T123" s="30">
        <f t="shared" si="128"/>
        <v>0</v>
      </c>
      <c r="U123" s="30">
        <f t="shared" si="128"/>
        <v>0</v>
      </c>
      <c r="V123" s="30">
        <f t="shared" si="128"/>
        <v>0</v>
      </c>
      <c r="W123" s="30">
        <f>W118*W120</f>
        <v>12.180000000000001</v>
      </c>
      <c r="X123" s="30">
        <f t="shared" si="128"/>
        <v>0</v>
      </c>
      <c r="Y123" s="30">
        <f t="shared" si="128"/>
        <v>0</v>
      </c>
      <c r="Z123" s="30">
        <f t="shared" si="128"/>
        <v>0</v>
      </c>
      <c r="AA123" s="30">
        <f t="shared" si="128"/>
        <v>0</v>
      </c>
      <c r="AB123" s="30">
        <f t="shared" si="128"/>
        <v>0</v>
      </c>
      <c r="AC123" s="30">
        <f t="shared" si="128"/>
        <v>0</v>
      </c>
      <c r="AD123" s="30">
        <f t="shared" si="128"/>
        <v>0</v>
      </c>
      <c r="AE123" s="30">
        <f t="shared" si="128"/>
        <v>0</v>
      </c>
      <c r="AF123" s="30">
        <f t="shared" ref="AF123:AI123" si="129">AF118*AF120</f>
        <v>0</v>
      </c>
      <c r="AG123" s="30">
        <f t="shared" si="129"/>
        <v>0</v>
      </c>
      <c r="AH123" s="30">
        <f t="shared" si="129"/>
        <v>0</v>
      </c>
      <c r="AI123" s="30">
        <f t="shared" si="129"/>
        <v>0</v>
      </c>
      <c r="AJ123" s="30">
        <f t="shared" si="128"/>
        <v>0</v>
      </c>
      <c r="AK123" s="30">
        <f t="shared" si="128"/>
        <v>0</v>
      </c>
      <c r="AL123" s="30">
        <f t="shared" si="128"/>
        <v>0</v>
      </c>
      <c r="AM123" s="30">
        <f t="shared" si="128"/>
        <v>0</v>
      </c>
      <c r="AN123" s="30">
        <f t="shared" si="128"/>
        <v>0</v>
      </c>
      <c r="AO123" s="30">
        <f t="shared" si="128"/>
        <v>0</v>
      </c>
      <c r="AP123" s="30">
        <f t="shared" si="128"/>
        <v>0</v>
      </c>
      <c r="AQ123" s="30">
        <f t="shared" si="128"/>
        <v>0</v>
      </c>
      <c r="AR123" s="30">
        <f t="shared" si="128"/>
        <v>0</v>
      </c>
      <c r="AS123" s="30">
        <f t="shared" si="128"/>
        <v>0</v>
      </c>
      <c r="AT123" s="30">
        <f t="shared" si="128"/>
        <v>0</v>
      </c>
      <c r="AU123" s="30">
        <f t="shared" si="128"/>
        <v>0</v>
      </c>
      <c r="AV123" s="30">
        <f t="shared" si="128"/>
        <v>0</v>
      </c>
      <c r="AW123" s="30">
        <f t="shared" si="128"/>
        <v>0</v>
      </c>
      <c r="AX123" s="30">
        <f t="shared" si="128"/>
        <v>0</v>
      </c>
      <c r="AY123" s="30">
        <f t="shared" si="128"/>
        <v>0</v>
      </c>
      <c r="AZ123" s="30">
        <f t="shared" si="128"/>
        <v>0</v>
      </c>
      <c r="BA123" s="30">
        <f t="shared" si="128"/>
        <v>0</v>
      </c>
      <c r="BB123" s="30">
        <f t="shared" si="128"/>
        <v>0</v>
      </c>
      <c r="BC123" s="30">
        <f t="shared" si="128"/>
        <v>0</v>
      </c>
      <c r="BD123" s="30">
        <f t="shared" si="128"/>
        <v>0</v>
      </c>
      <c r="BE123" s="30">
        <f t="shared" si="128"/>
        <v>0</v>
      </c>
      <c r="BF123" s="30">
        <f t="shared" si="128"/>
        <v>0</v>
      </c>
      <c r="BG123" s="30">
        <f t="shared" si="128"/>
        <v>0</v>
      </c>
      <c r="BH123" s="30">
        <f t="shared" si="128"/>
        <v>0</v>
      </c>
      <c r="BI123" s="30">
        <f t="shared" si="128"/>
        <v>0</v>
      </c>
      <c r="BJ123" s="30">
        <f t="shared" si="128"/>
        <v>6.4600000000000009</v>
      </c>
      <c r="BK123" s="30">
        <f t="shared" si="128"/>
        <v>0</v>
      </c>
      <c r="BL123" s="30">
        <f t="shared" si="128"/>
        <v>0</v>
      </c>
      <c r="BM123" s="30">
        <f t="shared" si="128"/>
        <v>0</v>
      </c>
      <c r="BN123" s="30">
        <f t="shared" si="128"/>
        <v>0</v>
      </c>
      <c r="BO123" s="30">
        <f t="shared" si="128"/>
        <v>0</v>
      </c>
      <c r="BP123" s="30">
        <f t="shared" si="128"/>
        <v>0</v>
      </c>
      <c r="BQ123" s="30">
        <f t="shared" si="128"/>
        <v>2.6000000000000002E-2</v>
      </c>
      <c r="BR123" s="79">
        <f t="shared" ref="BR123" si="130">BR118*BR120</f>
        <v>0</v>
      </c>
      <c r="BS123" s="31">
        <f>SUM(D123:BQ123)</f>
        <v>29.52835</v>
      </c>
      <c r="BT123" s="32">
        <f>BS123/$C$27</f>
        <v>29.52835</v>
      </c>
    </row>
  </sheetData>
  <mergeCells count="373">
    <mergeCell ref="A15:A18"/>
    <mergeCell ref="A112:A116"/>
    <mergeCell ref="C112:C116"/>
    <mergeCell ref="C122:C123"/>
    <mergeCell ref="BN110:BN111"/>
    <mergeCell ref="BO110:BO111"/>
    <mergeCell ref="BP110:BP111"/>
    <mergeCell ref="BQ110:BQ111"/>
    <mergeCell ref="BS110:BS111"/>
    <mergeCell ref="AV110:AV111"/>
    <mergeCell ref="AW110:AW111"/>
    <mergeCell ref="AX110:AX111"/>
    <mergeCell ref="AY110:AY111"/>
    <mergeCell ref="AZ110:AZ111"/>
    <mergeCell ref="BA110:BA111"/>
    <mergeCell ref="AP110:AP111"/>
    <mergeCell ref="AQ110:AQ111"/>
    <mergeCell ref="AR110:AR111"/>
    <mergeCell ref="AS110:AS111"/>
    <mergeCell ref="AT110:AT111"/>
    <mergeCell ref="AU110:AU111"/>
    <mergeCell ref="AJ110:AJ111"/>
    <mergeCell ref="AK110:AK111"/>
    <mergeCell ref="AL110:AL111"/>
    <mergeCell ref="BT110:BT111"/>
    <mergeCell ref="BH110:BH111"/>
    <mergeCell ref="BI110:BI111"/>
    <mergeCell ref="BJ110:BJ111"/>
    <mergeCell ref="BK110:BK111"/>
    <mergeCell ref="BL110:BL111"/>
    <mergeCell ref="BM110:BM111"/>
    <mergeCell ref="BB110:BB111"/>
    <mergeCell ref="BC110:BC111"/>
    <mergeCell ref="BD110:BD111"/>
    <mergeCell ref="BE110:BE111"/>
    <mergeCell ref="BF110:BF111"/>
    <mergeCell ref="BG110:BG111"/>
    <mergeCell ref="AM110:AM111"/>
    <mergeCell ref="AN110:AN111"/>
    <mergeCell ref="AO110:AO111"/>
    <mergeCell ref="AA110:AA111"/>
    <mergeCell ref="AB110:AB111"/>
    <mergeCell ref="AC110:AC111"/>
    <mergeCell ref="AD110:AD111"/>
    <mergeCell ref="AE110:AE111"/>
    <mergeCell ref="AH110:AH111"/>
    <mergeCell ref="AF110:AF111"/>
    <mergeCell ref="AG110:AG111"/>
    <mergeCell ref="AI110:AI111"/>
    <mergeCell ref="T110:T111"/>
    <mergeCell ref="U110:U111"/>
    <mergeCell ref="V110:V111"/>
    <mergeCell ref="X110:X111"/>
    <mergeCell ref="Y110:Y111"/>
    <mergeCell ref="Z110:Z111"/>
    <mergeCell ref="N110:N111"/>
    <mergeCell ref="O110:O111"/>
    <mergeCell ref="P110:P111"/>
    <mergeCell ref="Q110:Q111"/>
    <mergeCell ref="R110:R111"/>
    <mergeCell ref="S110:S111"/>
    <mergeCell ref="H110:H111"/>
    <mergeCell ref="I110:I111"/>
    <mergeCell ref="J110:J111"/>
    <mergeCell ref="K110:K111"/>
    <mergeCell ref="L110:L111"/>
    <mergeCell ref="M110:M111"/>
    <mergeCell ref="A110:A111"/>
    <mergeCell ref="C110:C111"/>
    <mergeCell ref="D110:D111"/>
    <mergeCell ref="E110:E111"/>
    <mergeCell ref="F110:F111"/>
    <mergeCell ref="G110:G111"/>
    <mergeCell ref="BQ94:BQ95"/>
    <mergeCell ref="BS94:BS95"/>
    <mergeCell ref="BT94:BT95"/>
    <mergeCell ref="A96:A100"/>
    <mergeCell ref="C96:C100"/>
    <mergeCell ref="C106:C107"/>
    <mergeCell ref="BK94:BK95"/>
    <mergeCell ref="BL94:BL95"/>
    <mergeCell ref="BM94:BM95"/>
    <mergeCell ref="BN94:BN95"/>
    <mergeCell ref="BO94:BO95"/>
    <mergeCell ref="BP94:BP95"/>
    <mergeCell ref="BE94:BE95"/>
    <mergeCell ref="BF94:BF95"/>
    <mergeCell ref="BG94:BG95"/>
    <mergeCell ref="BH94:BH95"/>
    <mergeCell ref="BI94:BI95"/>
    <mergeCell ref="BJ94:BJ95"/>
    <mergeCell ref="AY94:AY95"/>
    <mergeCell ref="AZ94:AZ95"/>
    <mergeCell ref="BA94:BA95"/>
    <mergeCell ref="BB94:BB95"/>
    <mergeCell ref="BC94:BC95"/>
    <mergeCell ref="BD94:BD95"/>
    <mergeCell ref="AS94:AS95"/>
    <mergeCell ref="AT94:AT95"/>
    <mergeCell ref="AU94:AU95"/>
    <mergeCell ref="AV94:AV95"/>
    <mergeCell ref="AW94:AW95"/>
    <mergeCell ref="AX94:AX95"/>
    <mergeCell ref="AM94:AM95"/>
    <mergeCell ref="AN94:AN95"/>
    <mergeCell ref="AO94:AO95"/>
    <mergeCell ref="AP94:AP95"/>
    <mergeCell ref="AQ94:AQ95"/>
    <mergeCell ref="AR94:AR95"/>
    <mergeCell ref="AD94:AD95"/>
    <mergeCell ref="AE94:AE95"/>
    <mergeCell ref="AH94:AH95"/>
    <mergeCell ref="AJ94:AJ95"/>
    <mergeCell ref="AK94:AK95"/>
    <mergeCell ref="AL94:AL95"/>
    <mergeCell ref="X94:X95"/>
    <mergeCell ref="Y94:Y95"/>
    <mergeCell ref="Z94:Z95"/>
    <mergeCell ref="AA94:AA95"/>
    <mergeCell ref="AB94:AB95"/>
    <mergeCell ref="AC94:AC95"/>
    <mergeCell ref="AF94:AF95"/>
    <mergeCell ref="AG94:AG95"/>
    <mergeCell ref="AI94:AI95"/>
    <mergeCell ref="Q94:Q95"/>
    <mergeCell ref="R94:R95"/>
    <mergeCell ref="S94:S95"/>
    <mergeCell ref="T94:T95"/>
    <mergeCell ref="U94:U95"/>
    <mergeCell ref="V94:V95"/>
    <mergeCell ref="K94:K95"/>
    <mergeCell ref="L94:L95"/>
    <mergeCell ref="M94:M95"/>
    <mergeCell ref="N94:N95"/>
    <mergeCell ref="O94:O95"/>
    <mergeCell ref="P94:P95"/>
    <mergeCell ref="E94:E95"/>
    <mergeCell ref="F94:F95"/>
    <mergeCell ref="G94:G95"/>
    <mergeCell ref="H94:H95"/>
    <mergeCell ref="I94:I95"/>
    <mergeCell ref="J94:J95"/>
    <mergeCell ref="A78:A84"/>
    <mergeCell ref="C78:C84"/>
    <mergeCell ref="C90:C91"/>
    <mergeCell ref="A94:A95"/>
    <mergeCell ref="C94:C95"/>
    <mergeCell ref="D94:D95"/>
    <mergeCell ref="BN76:BN77"/>
    <mergeCell ref="BO76:BO77"/>
    <mergeCell ref="BP76:BP77"/>
    <mergeCell ref="BQ76:BQ77"/>
    <mergeCell ref="BS76:BS77"/>
    <mergeCell ref="BT76:BT77"/>
    <mergeCell ref="BH76:BH77"/>
    <mergeCell ref="BI76:BI77"/>
    <mergeCell ref="BJ76:BJ77"/>
    <mergeCell ref="BK76:BK77"/>
    <mergeCell ref="BL76:BL77"/>
    <mergeCell ref="BM76:BM77"/>
    <mergeCell ref="BB76:BB77"/>
    <mergeCell ref="BC76:BC77"/>
    <mergeCell ref="BD76:BD77"/>
    <mergeCell ref="BE76:BE77"/>
    <mergeCell ref="BF76:BF77"/>
    <mergeCell ref="BG76:BG77"/>
    <mergeCell ref="AV76:AV77"/>
    <mergeCell ref="AW76:AW77"/>
    <mergeCell ref="AX76:AX77"/>
    <mergeCell ref="AY76:AY77"/>
    <mergeCell ref="AZ76:AZ77"/>
    <mergeCell ref="BA76:BA77"/>
    <mergeCell ref="AP76:AP77"/>
    <mergeCell ref="AQ76:AQ77"/>
    <mergeCell ref="AR76:AR77"/>
    <mergeCell ref="AS76:AS77"/>
    <mergeCell ref="AT76:AT77"/>
    <mergeCell ref="AU76:AU77"/>
    <mergeCell ref="AJ76:AJ77"/>
    <mergeCell ref="AK76:AK77"/>
    <mergeCell ref="AL76:AL77"/>
    <mergeCell ref="AM76:AM77"/>
    <mergeCell ref="AN76:AN77"/>
    <mergeCell ref="AO76:AO77"/>
    <mergeCell ref="AA76:AA77"/>
    <mergeCell ref="AB76:AB77"/>
    <mergeCell ref="AC76:AC77"/>
    <mergeCell ref="AD76:AD77"/>
    <mergeCell ref="AE76:AE77"/>
    <mergeCell ref="AH76:AH77"/>
    <mergeCell ref="T76:T77"/>
    <mergeCell ref="U76:U77"/>
    <mergeCell ref="V76:V77"/>
    <mergeCell ref="X76:X77"/>
    <mergeCell ref="Y76:Y77"/>
    <mergeCell ref="Z76:Z77"/>
    <mergeCell ref="N76:N77"/>
    <mergeCell ref="O76:O77"/>
    <mergeCell ref="P76:P77"/>
    <mergeCell ref="Q76:Q77"/>
    <mergeCell ref="R76:R77"/>
    <mergeCell ref="S76:S77"/>
    <mergeCell ref="H76:H77"/>
    <mergeCell ref="I76:I77"/>
    <mergeCell ref="J76:J77"/>
    <mergeCell ref="K76:K77"/>
    <mergeCell ref="L76:L77"/>
    <mergeCell ref="M76:M77"/>
    <mergeCell ref="A76:A77"/>
    <mergeCell ref="C76:C77"/>
    <mergeCell ref="D76:D77"/>
    <mergeCell ref="E76:E77"/>
    <mergeCell ref="F76:F77"/>
    <mergeCell ref="G76:G77"/>
    <mergeCell ref="BQ60:BQ61"/>
    <mergeCell ref="BS60:BS61"/>
    <mergeCell ref="BT60:BT61"/>
    <mergeCell ref="A62:A66"/>
    <mergeCell ref="C62:C66"/>
    <mergeCell ref="C72:C73"/>
    <mergeCell ref="BK60:BK61"/>
    <mergeCell ref="BL60:BL61"/>
    <mergeCell ref="BM60:BM61"/>
    <mergeCell ref="BN60:BN61"/>
    <mergeCell ref="BO60:BO61"/>
    <mergeCell ref="BP60:BP61"/>
    <mergeCell ref="BE60:BE61"/>
    <mergeCell ref="BF60:BF61"/>
    <mergeCell ref="BG60:BG61"/>
    <mergeCell ref="BH60:BH61"/>
    <mergeCell ref="BI60:BI61"/>
    <mergeCell ref="BJ60:BJ61"/>
    <mergeCell ref="AY60:AY61"/>
    <mergeCell ref="AZ60:AZ61"/>
    <mergeCell ref="BA60:BA61"/>
    <mergeCell ref="BB60:BB61"/>
    <mergeCell ref="BC60:BC61"/>
    <mergeCell ref="BD60:BD61"/>
    <mergeCell ref="AS60:AS61"/>
    <mergeCell ref="AT60:AT61"/>
    <mergeCell ref="AU60:AU61"/>
    <mergeCell ref="AV60:AV61"/>
    <mergeCell ref="AW60:AW61"/>
    <mergeCell ref="AX60:AX61"/>
    <mergeCell ref="AM60:AM61"/>
    <mergeCell ref="AN60:AN61"/>
    <mergeCell ref="AO60:AO61"/>
    <mergeCell ref="AP60:AP61"/>
    <mergeCell ref="AQ60:AQ61"/>
    <mergeCell ref="AR60:AR61"/>
    <mergeCell ref="AD60:AD61"/>
    <mergeCell ref="AE60:AE61"/>
    <mergeCell ref="AH60:AH61"/>
    <mergeCell ref="AJ60:AJ61"/>
    <mergeCell ref="AK60:AK61"/>
    <mergeCell ref="AL60:AL61"/>
    <mergeCell ref="X60:X61"/>
    <mergeCell ref="Y60:Y61"/>
    <mergeCell ref="Z60:Z61"/>
    <mergeCell ref="AA60:AA61"/>
    <mergeCell ref="AB60:AB61"/>
    <mergeCell ref="AC60:AC61"/>
    <mergeCell ref="Q60:Q61"/>
    <mergeCell ref="R60:R61"/>
    <mergeCell ref="S60:S61"/>
    <mergeCell ref="T60:T61"/>
    <mergeCell ref="U60:U61"/>
    <mergeCell ref="V60:V61"/>
    <mergeCell ref="K60:K61"/>
    <mergeCell ref="L60:L61"/>
    <mergeCell ref="M60:M61"/>
    <mergeCell ref="N60:N61"/>
    <mergeCell ref="O60:O61"/>
    <mergeCell ref="P60:P61"/>
    <mergeCell ref="E60:E61"/>
    <mergeCell ref="F60:F61"/>
    <mergeCell ref="G60:G61"/>
    <mergeCell ref="H60:H61"/>
    <mergeCell ref="I60:I61"/>
    <mergeCell ref="J60:J61"/>
    <mergeCell ref="A32:A36"/>
    <mergeCell ref="C32:C36"/>
    <mergeCell ref="C55:C56"/>
    <mergeCell ref="A60:A61"/>
    <mergeCell ref="C60:C61"/>
    <mergeCell ref="D60:D61"/>
    <mergeCell ref="BT8:BT9"/>
    <mergeCell ref="A10:A14"/>
    <mergeCell ref="C10:C14"/>
    <mergeCell ref="A19:A26"/>
    <mergeCell ref="C19:C26"/>
    <mergeCell ref="A27:A31"/>
    <mergeCell ref="C27:C31"/>
    <mergeCell ref="BM8:BM9"/>
    <mergeCell ref="BN8:BN9"/>
    <mergeCell ref="BO8:BO9"/>
    <mergeCell ref="BP8:BP9"/>
    <mergeCell ref="BQ8:BQ9"/>
    <mergeCell ref="BS8:BS9"/>
    <mergeCell ref="BG8:BG9"/>
    <mergeCell ref="BH8:BH9"/>
    <mergeCell ref="BI8:BI9"/>
    <mergeCell ref="BJ8:BJ9"/>
    <mergeCell ref="BK8:BK9"/>
    <mergeCell ref="BL8:BL9"/>
    <mergeCell ref="BA8:BA9"/>
    <mergeCell ref="BB8:BB9"/>
    <mergeCell ref="BC8:BC9"/>
    <mergeCell ref="BD8:BD9"/>
    <mergeCell ref="BE8:BE9"/>
    <mergeCell ref="BF8:BF9"/>
    <mergeCell ref="AU8:AU9"/>
    <mergeCell ref="AV8:AV9"/>
    <mergeCell ref="AW8:AW9"/>
    <mergeCell ref="AX8:AX9"/>
    <mergeCell ref="AY8:AY9"/>
    <mergeCell ref="AZ8:AZ9"/>
    <mergeCell ref="AO8:AO9"/>
    <mergeCell ref="AP8:AP9"/>
    <mergeCell ref="AQ8:AQ9"/>
    <mergeCell ref="AR8:AR9"/>
    <mergeCell ref="AS8:AS9"/>
    <mergeCell ref="AT8:AT9"/>
    <mergeCell ref="AH8:AH9"/>
    <mergeCell ref="AJ8:AJ9"/>
    <mergeCell ref="AK8:AK9"/>
    <mergeCell ref="AL8:AL9"/>
    <mergeCell ref="AM8:AM9"/>
    <mergeCell ref="AN8:AN9"/>
    <mergeCell ref="AA8:AA9"/>
    <mergeCell ref="AB8:AB9"/>
    <mergeCell ref="AC8:AC9"/>
    <mergeCell ref="AD8:AD9"/>
    <mergeCell ref="AE8:AE9"/>
    <mergeCell ref="T8:T9"/>
    <mergeCell ref="U8:U9"/>
    <mergeCell ref="V8:V9"/>
    <mergeCell ref="W8:W9"/>
    <mergeCell ref="X8:X9"/>
    <mergeCell ref="Y8:Y9"/>
    <mergeCell ref="BR8:BR9"/>
    <mergeCell ref="BR60:BR61"/>
    <mergeCell ref="BR76:BR77"/>
    <mergeCell ref="BR94:BR95"/>
    <mergeCell ref="BR110:BR111"/>
    <mergeCell ref="A8:A9"/>
    <mergeCell ref="C8:C9"/>
    <mergeCell ref="D8:D9"/>
    <mergeCell ref="E8:E9"/>
    <mergeCell ref="F8:F9"/>
    <mergeCell ref="G8:G9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Z8:Z9"/>
    <mergeCell ref="AF8:AF9"/>
    <mergeCell ref="AG8:AG9"/>
    <mergeCell ref="AI8:AI9"/>
    <mergeCell ref="AF60:AF61"/>
    <mergeCell ref="AG60:AG61"/>
    <mergeCell ref="AI60:AI61"/>
    <mergeCell ref="AF76:AF77"/>
    <mergeCell ref="AG76:AG77"/>
    <mergeCell ref="AI76:AI77"/>
  </mergeCells>
  <pageMargins left="0.70866141732283472" right="0.70866141732283472" top="0.74803149606299213" bottom="0.74803149606299213" header="0.31496062992125984" footer="0.31496062992125984"/>
  <pageSetup paperSize="9" scale="26" fitToWidth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2"/>
  <sheetViews>
    <sheetView topLeftCell="A4" zoomScale="86" zoomScaleNormal="86" workbookViewId="0">
      <selection activeCell="R22" sqref="R22"/>
    </sheetView>
  </sheetViews>
  <sheetFormatPr defaultRowHeight="14.4"/>
  <cols>
    <col min="1" max="1" width="12.44140625" customWidth="1"/>
    <col min="2" max="2" width="31.109375" customWidth="1"/>
    <col min="4" max="4" width="8.109375" customWidth="1"/>
    <col min="5" max="5" width="7.44140625" customWidth="1"/>
    <col min="6" max="6" width="11.5546875" customWidth="1"/>
    <col min="11" max="11" width="7.44140625" customWidth="1"/>
    <col min="12" max="12" width="8" customWidth="1"/>
    <col min="13" max="13" width="11.109375" customWidth="1"/>
  </cols>
  <sheetData>
    <row r="1" spans="1:13">
      <c r="J1" s="181" t="s">
        <v>115</v>
      </c>
      <c r="K1" s="181"/>
      <c r="L1" s="181"/>
      <c r="M1" s="181"/>
    </row>
    <row r="2" spans="1:13">
      <c r="J2" s="181" t="s">
        <v>116</v>
      </c>
      <c r="K2" s="181"/>
      <c r="L2" s="181"/>
      <c r="M2" s="181"/>
    </row>
    <row r="3" spans="1:13">
      <c r="J3" s="181" t="s">
        <v>117</v>
      </c>
      <c r="K3" s="181"/>
      <c r="L3" s="181"/>
      <c r="M3" s="181"/>
    </row>
    <row r="4" spans="1:13" ht="21" customHeight="1">
      <c r="A4" s="61"/>
      <c r="B4" s="61"/>
      <c r="C4" s="61"/>
      <c r="D4" s="61"/>
      <c r="E4" s="61"/>
      <c r="J4" s="185" t="s">
        <v>119</v>
      </c>
      <c r="K4" s="185"/>
      <c r="L4" s="185"/>
      <c r="M4" s="185"/>
    </row>
    <row r="5" spans="1:13" ht="21" hidden="1" customHeight="1">
      <c r="A5" s="61"/>
      <c r="B5" s="61"/>
      <c r="C5" s="61"/>
      <c r="D5" s="61"/>
      <c r="E5" s="61"/>
      <c r="J5" s="62"/>
      <c r="K5" s="62"/>
      <c r="L5" s="62"/>
      <c r="M5" s="62"/>
    </row>
    <row r="6" spans="1:13" ht="24" customHeight="1">
      <c r="B6" s="63"/>
      <c r="C6" s="63"/>
      <c r="D6" s="63"/>
      <c r="E6" s="186" t="s">
        <v>118</v>
      </c>
      <c r="F6" s="186"/>
      <c r="G6" s="186">
        <f>' 3-7 лет (день 4) '!J7</f>
        <v>46101</v>
      </c>
      <c r="H6" s="186"/>
      <c r="I6" s="63"/>
      <c r="J6" s="63"/>
      <c r="K6" s="63"/>
      <c r="L6" s="63"/>
      <c r="M6" s="63"/>
    </row>
    <row r="7" spans="1:13" ht="27.6">
      <c r="A7" s="55" t="s">
        <v>90</v>
      </c>
      <c r="B7" s="55" t="s">
        <v>91</v>
      </c>
      <c r="C7" s="55" t="s">
        <v>92</v>
      </c>
      <c r="D7" s="55" t="s">
        <v>93</v>
      </c>
      <c r="E7" s="55" t="s">
        <v>94</v>
      </c>
      <c r="F7" s="55" t="s">
        <v>95</v>
      </c>
      <c r="G7" s="55" t="s">
        <v>96</v>
      </c>
      <c r="H7" s="55" t="s">
        <v>97</v>
      </c>
      <c r="I7" s="55" t="s">
        <v>98</v>
      </c>
      <c r="J7" s="55" t="s">
        <v>99</v>
      </c>
      <c r="K7" s="55" t="s">
        <v>100</v>
      </c>
      <c r="L7" s="55" t="s">
        <v>101</v>
      </c>
      <c r="M7" s="55" t="s">
        <v>102</v>
      </c>
    </row>
    <row r="8" spans="1:13" ht="20.399999999999999">
      <c r="A8" s="56" t="s">
        <v>103</v>
      </c>
      <c r="B8" s="182" t="s">
        <v>104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4"/>
    </row>
    <row r="9" spans="1:13">
      <c r="A9" s="57" t="s">
        <v>6</v>
      </c>
      <c r="B9" s="58" t="str">
        <f>' 3-7 лет (день 4) '!B10</f>
        <v>Омлет натуральный с маслом</v>
      </c>
      <c r="C9" s="65">
        <v>80</v>
      </c>
      <c r="D9" s="65">
        <v>7.21</v>
      </c>
      <c r="E9" s="65">
        <v>10.01</v>
      </c>
      <c r="F9" s="65">
        <v>1.79</v>
      </c>
      <c r="G9" s="65">
        <v>125</v>
      </c>
      <c r="H9" s="65">
        <v>63.98</v>
      </c>
      <c r="I9" s="65">
        <v>0.96</v>
      </c>
      <c r="J9" s="65">
        <v>0.04</v>
      </c>
      <c r="K9" s="65">
        <v>0.03</v>
      </c>
      <c r="L9" s="65">
        <v>0.39</v>
      </c>
      <c r="M9" s="65">
        <v>110</v>
      </c>
    </row>
    <row r="10" spans="1:13">
      <c r="A10" s="59"/>
      <c r="B10" s="58" t="str">
        <f>' 3-7 лет (день 4) '!B11</f>
        <v>Бутерброд с маслом</v>
      </c>
      <c r="C10" s="66" t="s">
        <v>105</v>
      </c>
      <c r="D10" s="65">
        <v>1.54</v>
      </c>
      <c r="E10" s="65">
        <v>3.46</v>
      </c>
      <c r="F10" s="65">
        <v>9.75</v>
      </c>
      <c r="G10" s="65">
        <v>78</v>
      </c>
      <c r="H10" s="65">
        <v>4.4800000000000004</v>
      </c>
      <c r="I10" s="65">
        <v>0.23</v>
      </c>
      <c r="J10" s="65">
        <v>0.02</v>
      </c>
      <c r="K10" s="65">
        <v>0.02</v>
      </c>
      <c r="L10" s="65">
        <v>0</v>
      </c>
      <c r="M10" s="65">
        <v>1</v>
      </c>
    </row>
    <row r="11" spans="1:13" ht="16.5" customHeight="1">
      <c r="A11" s="59"/>
      <c r="B11" s="58" t="str">
        <f>' 3-7 лет (день 4) '!B12</f>
        <v>Кофейный напиток с молоком</v>
      </c>
      <c r="C11" s="65">
        <v>150</v>
      </c>
      <c r="D11" s="65">
        <v>1.25</v>
      </c>
      <c r="E11" s="65">
        <v>1.25</v>
      </c>
      <c r="F11" s="65">
        <v>10.42</v>
      </c>
      <c r="G11" s="65">
        <v>48.33</v>
      </c>
      <c r="H11" s="65">
        <v>85</v>
      </c>
      <c r="I11" s="65">
        <v>0.02</v>
      </c>
      <c r="J11" s="65">
        <v>0.02</v>
      </c>
      <c r="K11" s="65">
        <v>0</v>
      </c>
      <c r="L11" s="65">
        <v>0.54</v>
      </c>
      <c r="M11" s="65">
        <v>253</v>
      </c>
    </row>
    <row r="12" spans="1:13">
      <c r="A12" s="57"/>
      <c r="B12" s="58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</row>
    <row r="13" spans="1:13">
      <c r="A13" s="57" t="s">
        <v>10</v>
      </c>
      <c r="B13" s="59" t="str">
        <f>' 3-7 лет (день 4) '!B19</f>
        <v>Суп гороховый</v>
      </c>
      <c r="C13" s="65">
        <v>200</v>
      </c>
      <c r="D13" s="65">
        <v>4.3</v>
      </c>
      <c r="E13" s="65">
        <v>3.9</v>
      </c>
      <c r="F13" s="65">
        <v>17.510000000000002</v>
      </c>
      <c r="G13" s="65">
        <v>105.6</v>
      </c>
      <c r="H13" s="65">
        <v>28.44</v>
      </c>
      <c r="I13" s="65">
        <v>1.03</v>
      </c>
      <c r="J13" s="65">
        <v>0.17</v>
      </c>
      <c r="K13" s="65">
        <v>0.06</v>
      </c>
      <c r="L13" s="65">
        <v>4.83</v>
      </c>
      <c r="M13" s="65">
        <v>36</v>
      </c>
    </row>
    <row r="14" spans="1:13">
      <c r="A14" s="59"/>
      <c r="B14" s="59" t="str">
        <f>' 3-7 лет (день 4) '!B20</f>
        <v>Плов с мясом/птицей</v>
      </c>
      <c r="C14" s="65">
        <v>185</v>
      </c>
      <c r="D14" s="65">
        <v>18.91</v>
      </c>
      <c r="E14" s="65">
        <v>17.34</v>
      </c>
      <c r="F14" s="65">
        <v>31.44</v>
      </c>
      <c r="G14" s="65">
        <v>357</v>
      </c>
      <c r="H14" s="65">
        <v>35.5</v>
      </c>
      <c r="I14" s="65">
        <v>1.78</v>
      </c>
      <c r="J14" s="65">
        <v>0.22</v>
      </c>
      <c r="K14" s="65">
        <v>0.09</v>
      </c>
      <c r="L14" s="65">
        <v>0.88</v>
      </c>
      <c r="M14" s="65">
        <v>304</v>
      </c>
    </row>
    <row r="15" spans="1:13">
      <c r="A15" s="59"/>
      <c r="B15" s="59" t="str">
        <f>' 3-7 лет (день 4) '!B21</f>
        <v>Хлеб пшеничный</v>
      </c>
      <c r="C15" s="65">
        <v>20</v>
      </c>
      <c r="D15" s="65">
        <v>1.57</v>
      </c>
      <c r="E15" s="65">
        <v>0.2</v>
      </c>
      <c r="F15" s="65">
        <v>9.65</v>
      </c>
      <c r="G15" s="65">
        <v>48</v>
      </c>
      <c r="H15" s="65">
        <v>4.5999999999999996</v>
      </c>
      <c r="I15" s="65">
        <v>0.4</v>
      </c>
      <c r="J15" s="65">
        <v>0.03</v>
      </c>
      <c r="K15" s="65">
        <v>5.0000000000000001E-3</v>
      </c>
      <c r="L15" s="65">
        <v>0</v>
      </c>
      <c r="M15" s="65"/>
    </row>
    <row r="16" spans="1:13">
      <c r="A16" s="59"/>
      <c r="B16" s="59" t="str">
        <f>' 3-7 лет (день 4) '!B22</f>
        <v>Хлеб ржано-пшеничный</v>
      </c>
      <c r="C16" s="65">
        <v>40</v>
      </c>
      <c r="D16" s="65">
        <v>2.64</v>
      </c>
      <c r="E16" s="65">
        <v>0.48</v>
      </c>
      <c r="F16" s="65">
        <v>13.36</v>
      </c>
      <c r="G16" s="65">
        <v>69.599999999999994</v>
      </c>
      <c r="H16" s="65">
        <v>14</v>
      </c>
      <c r="I16" s="65">
        <v>1.56</v>
      </c>
      <c r="J16" s="65">
        <v>7.1999999999999995E-2</v>
      </c>
      <c r="K16" s="65">
        <v>3.2000000000000001E-2</v>
      </c>
      <c r="L16" s="65">
        <v>0</v>
      </c>
      <c r="M16" s="65"/>
    </row>
    <row r="17" spans="1:13">
      <c r="A17" s="59"/>
      <c r="B17" s="59" t="str">
        <f>' 3-7 лет (день 4) '!B23</f>
        <v>Компот из сухофруктов</v>
      </c>
      <c r="C17" s="65">
        <v>180</v>
      </c>
      <c r="D17" s="65">
        <v>0.43</v>
      </c>
      <c r="E17" s="65">
        <v>0</v>
      </c>
      <c r="F17" s="65">
        <v>21.42</v>
      </c>
      <c r="G17" s="65">
        <v>81</v>
      </c>
      <c r="H17" s="65">
        <v>44.23</v>
      </c>
      <c r="I17" s="65">
        <v>8.9999999999999993E-3</v>
      </c>
      <c r="J17" s="65">
        <v>0</v>
      </c>
      <c r="K17" s="65">
        <v>0</v>
      </c>
      <c r="L17" s="65">
        <v>0.36</v>
      </c>
      <c r="M17" s="65">
        <v>241</v>
      </c>
    </row>
    <row r="18" spans="1:13">
      <c r="A18" s="59"/>
      <c r="B18" s="58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</row>
    <row r="19" spans="1:13" hidden="1">
      <c r="A19" s="59"/>
      <c r="B19" s="58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7"/>
    </row>
    <row r="20" spans="1:13" hidden="1">
      <c r="A20" s="59"/>
      <c r="B20" s="58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7"/>
    </row>
    <row r="21" spans="1:13" hidden="1">
      <c r="A21" s="59"/>
      <c r="B21" s="58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</row>
    <row r="22" spans="1:13" ht="28.2">
      <c r="A22" s="57" t="s">
        <v>16</v>
      </c>
      <c r="B22" s="58" t="str">
        <f>' 3-7 лет (день 4) '!B27</f>
        <v>Компот из свежемороженных ягод</v>
      </c>
      <c r="C22" s="65">
        <v>150</v>
      </c>
      <c r="D22" s="65">
        <v>0.02</v>
      </c>
      <c r="E22" s="65">
        <v>0.04</v>
      </c>
      <c r="F22" s="65">
        <v>13.46</v>
      </c>
      <c r="G22" s="65">
        <v>52.48</v>
      </c>
      <c r="H22" s="65">
        <v>7.44</v>
      </c>
      <c r="I22" s="65">
        <v>0.3</v>
      </c>
      <c r="J22" s="65">
        <v>3.0000000000000001E-3</v>
      </c>
      <c r="K22" s="65">
        <v>3.0000000000000001E-3</v>
      </c>
      <c r="L22" s="65">
        <v>40</v>
      </c>
      <c r="M22" s="65">
        <v>247</v>
      </c>
    </row>
    <row r="23" spans="1:13" ht="13.95" customHeight="1">
      <c r="A23" s="59"/>
      <c r="B23" s="58" t="str">
        <f>' 3-7 лет (день 4) '!B28</f>
        <v>Бутерброд со сгущенным молоком</v>
      </c>
      <c r="C23" s="68" t="s">
        <v>106</v>
      </c>
      <c r="D23" s="67">
        <v>2.2400000000000002</v>
      </c>
      <c r="E23" s="67">
        <v>1.01</v>
      </c>
      <c r="F23" s="67">
        <v>15.27</v>
      </c>
      <c r="G23" s="67">
        <v>81</v>
      </c>
      <c r="H23" s="67">
        <v>34.700000000000003</v>
      </c>
      <c r="I23" s="67">
        <v>0.24</v>
      </c>
      <c r="J23" s="67">
        <v>0.03</v>
      </c>
      <c r="K23" s="67">
        <v>0.02</v>
      </c>
      <c r="L23" s="67">
        <v>0.1</v>
      </c>
      <c r="M23" s="67"/>
    </row>
    <row r="24" spans="1:13" ht="13.2" customHeight="1">
      <c r="A24" s="59"/>
      <c r="B24" s="58" t="str">
        <f>' 3-7 лет (день 4) '!B29</f>
        <v>Банан</v>
      </c>
      <c r="C24" s="65">
        <v>75</v>
      </c>
      <c r="D24" s="65">
        <v>0.67</v>
      </c>
      <c r="E24" s="65">
        <v>0.14000000000000001</v>
      </c>
      <c r="F24" s="65" t="s">
        <v>124</v>
      </c>
      <c r="G24" s="65">
        <v>73</v>
      </c>
      <c r="H24" s="65">
        <v>25.8</v>
      </c>
      <c r="I24" s="65">
        <v>0.26</v>
      </c>
      <c r="J24" s="65">
        <v>0.02</v>
      </c>
      <c r="K24" s="65">
        <v>0.02</v>
      </c>
      <c r="L24" s="65">
        <v>44.86</v>
      </c>
      <c r="M24" s="65"/>
    </row>
    <row r="25" spans="1:13">
      <c r="A25" s="59"/>
      <c r="B25" s="58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</row>
    <row r="26" spans="1:13">
      <c r="A26" s="57" t="s">
        <v>19</v>
      </c>
      <c r="B26" s="58" t="str">
        <f>' 3-7 лет (день 4) '!B32</f>
        <v>Картофельное пюре</v>
      </c>
      <c r="C26" s="65">
        <v>120</v>
      </c>
      <c r="D26" s="65">
        <v>2.44</v>
      </c>
      <c r="E26" s="65">
        <v>4.1900000000000004</v>
      </c>
      <c r="F26" s="65">
        <v>14.45</v>
      </c>
      <c r="G26" s="65">
        <v>113.6</v>
      </c>
      <c r="H26" s="65">
        <v>36.94</v>
      </c>
      <c r="I26" s="65">
        <v>0.85</v>
      </c>
      <c r="J26" s="65">
        <v>0.11</v>
      </c>
      <c r="K26" s="65">
        <v>0.08</v>
      </c>
      <c r="L26" s="65">
        <v>14.36</v>
      </c>
      <c r="M26" s="65">
        <v>206</v>
      </c>
    </row>
    <row r="27" spans="1:13">
      <c r="A27" s="59"/>
      <c r="B27" s="58" t="str">
        <f>' 3-7 лет (день 4) '!B33</f>
        <v>Свежий огурчик</v>
      </c>
      <c r="C27" s="65">
        <v>45</v>
      </c>
      <c r="D27" s="65">
        <v>0.36</v>
      </c>
      <c r="E27" s="65">
        <v>0.05</v>
      </c>
      <c r="F27" s="65">
        <v>1.1299999999999999</v>
      </c>
      <c r="G27" s="65">
        <v>6.3</v>
      </c>
      <c r="H27" s="65">
        <v>10.35</v>
      </c>
      <c r="I27" s="65">
        <v>0.27</v>
      </c>
      <c r="J27" s="65">
        <v>0.02</v>
      </c>
      <c r="K27" s="65">
        <v>0.02</v>
      </c>
      <c r="L27" s="65">
        <v>4.5</v>
      </c>
      <c r="M27" s="65">
        <v>70</v>
      </c>
    </row>
    <row r="28" spans="1:13">
      <c r="A28" s="59"/>
      <c r="B28" s="58" t="str">
        <f>' 3-7 лет (день 4) '!B34</f>
        <v>Хлеб пшеничный</v>
      </c>
      <c r="C28" s="65">
        <v>20</v>
      </c>
      <c r="D28" s="65">
        <v>1.57</v>
      </c>
      <c r="E28" s="65">
        <v>0.2</v>
      </c>
      <c r="F28" s="65">
        <v>9.65</v>
      </c>
      <c r="G28" s="65">
        <v>48</v>
      </c>
      <c r="H28" s="65">
        <v>4.5999999999999996</v>
      </c>
      <c r="I28" s="65">
        <v>0.4</v>
      </c>
      <c r="J28" s="65">
        <v>0.03</v>
      </c>
      <c r="K28" s="65">
        <v>5.0000000000000001E-3</v>
      </c>
      <c r="L28" s="65">
        <v>0</v>
      </c>
      <c r="M28" s="65"/>
    </row>
    <row r="29" spans="1:13">
      <c r="A29" s="58"/>
      <c r="B29" s="58" t="str">
        <f>' 3-7 лет (день 4) '!B35</f>
        <v>Чай с сахаром</v>
      </c>
      <c r="C29" s="65" t="s">
        <v>107</v>
      </c>
      <c r="D29" s="65">
        <v>0</v>
      </c>
      <c r="E29" s="65">
        <v>0</v>
      </c>
      <c r="F29" s="65">
        <v>8.98</v>
      </c>
      <c r="G29" s="65">
        <v>30</v>
      </c>
      <c r="H29" s="65">
        <v>0.27</v>
      </c>
      <c r="I29" s="65">
        <v>0.05</v>
      </c>
      <c r="J29" s="65">
        <v>0</v>
      </c>
      <c r="K29" s="65">
        <v>0</v>
      </c>
      <c r="L29" s="65">
        <v>0.27</v>
      </c>
      <c r="M29" s="65" t="s">
        <v>108</v>
      </c>
    </row>
    <row r="30" spans="1:13" ht="16.2">
      <c r="A30" s="58"/>
      <c r="B30" s="60" t="s">
        <v>109</v>
      </c>
      <c r="C30" s="65"/>
      <c r="D30" s="65">
        <f t="shared" ref="D30:L30" si="0">SUM(D9:D29)</f>
        <v>45.150000000000006</v>
      </c>
      <c r="E30" s="65">
        <f t="shared" si="0"/>
        <v>42.269999999999989</v>
      </c>
      <c r="F30" s="65">
        <f t="shared" si="0"/>
        <v>178.28</v>
      </c>
      <c r="G30" s="65">
        <f t="shared" si="0"/>
        <v>1316.9099999999999</v>
      </c>
      <c r="H30" s="65">
        <f t="shared" si="0"/>
        <v>400.33</v>
      </c>
      <c r="I30" s="65">
        <f t="shared" si="0"/>
        <v>8.3590000000000018</v>
      </c>
      <c r="J30" s="65">
        <f t="shared" si="0"/>
        <v>0.78500000000000003</v>
      </c>
      <c r="K30" s="65">
        <f t="shared" si="0"/>
        <v>0.38500000000000006</v>
      </c>
      <c r="L30" s="65">
        <f t="shared" si="0"/>
        <v>111.09</v>
      </c>
      <c r="M30" s="65"/>
    </row>
    <row r="32" spans="1:13">
      <c r="A32" s="181" t="s">
        <v>125</v>
      </c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</row>
  </sheetData>
  <mergeCells count="8">
    <mergeCell ref="A32:M32"/>
    <mergeCell ref="B8:M8"/>
    <mergeCell ref="J1:M1"/>
    <mergeCell ref="J2:M2"/>
    <mergeCell ref="J3:M3"/>
    <mergeCell ref="J4:M4"/>
    <mergeCell ref="E6:F6"/>
    <mergeCell ref="G6:H6"/>
  </mergeCells>
  <pageMargins left="0.25" right="0.25" top="0.75" bottom="0.7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selection activeCell="I6" sqref="I6"/>
    </sheetView>
  </sheetViews>
  <sheetFormatPr defaultRowHeight="14.4"/>
  <cols>
    <col min="1" max="1" width="11.109375" customWidth="1"/>
    <col min="2" max="2" width="31.109375" customWidth="1"/>
    <col min="4" max="4" width="8" customWidth="1"/>
    <col min="5" max="5" width="7.88671875" customWidth="1"/>
    <col min="6" max="6" width="11.44140625" customWidth="1"/>
    <col min="9" max="9" width="7.33203125" customWidth="1"/>
    <col min="10" max="10" width="7.44140625" customWidth="1"/>
    <col min="13" max="13" width="12" customWidth="1"/>
  </cols>
  <sheetData>
    <row r="1" spans="1:13">
      <c r="J1" s="181" t="s">
        <v>115</v>
      </c>
      <c r="K1" s="181"/>
      <c r="L1" s="181"/>
      <c r="M1" s="181"/>
    </row>
    <row r="2" spans="1:13">
      <c r="J2" s="181" t="s">
        <v>116</v>
      </c>
      <c r="K2" s="181"/>
      <c r="L2" s="181"/>
      <c r="M2" s="181"/>
    </row>
    <row r="3" spans="1:13">
      <c r="J3" s="181" t="s">
        <v>117</v>
      </c>
      <c r="K3" s="181"/>
      <c r="L3" s="181"/>
      <c r="M3" s="181"/>
    </row>
    <row r="4" spans="1:13" ht="21" customHeight="1">
      <c r="A4" s="61"/>
      <c r="B4" s="61"/>
      <c r="C4" s="61"/>
      <c r="D4" s="61"/>
      <c r="E4" s="61"/>
      <c r="J4" s="185" t="s">
        <v>120</v>
      </c>
      <c r="K4" s="185"/>
      <c r="L4" s="185"/>
      <c r="M4" s="185"/>
    </row>
    <row r="5" spans="1:13" ht="21" hidden="1" customHeight="1">
      <c r="A5" s="61"/>
      <c r="B5" s="61"/>
      <c r="C5" s="61"/>
      <c r="D5" s="61"/>
      <c r="E5" s="61"/>
      <c r="J5" s="62"/>
      <c r="K5" s="62"/>
      <c r="L5" s="62"/>
      <c r="M5" s="62"/>
    </row>
    <row r="6" spans="1:13" ht="24" customHeight="1">
      <c r="B6" s="63"/>
      <c r="C6" s="63"/>
      <c r="D6" s="63"/>
      <c r="E6" s="186" t="s">
        <v>118</v>
      </c>
      <c r="F6" s="186"/>
      <c r="G6" s="186">
        <f>' 3-7 лет (день 4) '!J7</f>
        <v>46101</v>
      </c>
      <c r="H6" s="186"/>
      <c r="I6" s="63"/>
      <c r="J6" s="63"/>
      <c r="K6" s="63"/>
      <c r="L6" s="63"/>
      <c r="M6" s="63"/>
    </row>
    <row r="7" spans="1:13" ht="27.6">
      <c r="A7" s="55" t="s">
        <v>90</v>
      </c>
      <c r="B7" s="55" t="s">
        <v>91</v>
      </c>
      <c r="C7" s="55" t="s">
        <v>92</v>
      </c>
      <c r="D7" s="55" t="s">
        <v>93</v>
      </c>
      <c r="E7" s="55" t="s">
        <v>94</v>
      </c>
      <c r="F7" s="55" t="s">
        <v>95</v>
      </c>
      <c r="G7" s="55" t="s">
        <v>96</v>
      </c>
      <c r="H7" s="55" t="s">
        <v>97</v>
      </c>
      <c r="I7" s="55" t="s">
        <v>98</v>
      </c>
      <c r="J7" s="55" t="s">
        <v>99</v>
      </c>
      <c r="K7" s="55" t="s">
        <v>100</v>
      </c>
      <c r="L7" s="55" t="s">
        <v>101</v>
      </c>
      <c r="M7" s="55" t="s">
        <v>102</v>
      </c>
    </row>
    <row r="8" spans="1:13" ht="20.399999999999999">
      <c r="A8" s="56" t="s">
        <v>110</v>
      </c>
      <c r="B8" s="182" t="s">
        <v>111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4"/>
    </row>
    <row r="9" spans="1:13">
      <c r="A9" s="57" t="s">
        <v>6</v>
      </c>
      <c r="B9" s="58" t="str">
        <f>' 3-7 лет (день 4) '!B10</f>
        <v>Омлет натуральный с маслом</v>
      </c>
      <c r="C9" s="65">
        <v>100</v>
      </c>
      <c r="D9" s="65">
        <v>9.01</v>
      </c>
      <c r="E9" s="65">
        <v>12.51</v>
      </c>
      <c r="F9" s="65">
        <v>2.2400000000000002</v>
      </c>
      <c r="G9" s="65">
        <v>156.25</v>
      </c>
      <c r="H9" s="65">
        <v>79.98</v>
      </c>
      <c r="I9" s="65">
        <v>1.2</v>
      </c>
      <c r="J9" s="65">
        <v>0.05</v>
      </c>
      <c r="K9" s="65">
        <v>0.04</v>
      </c>
      <c r="L9" s="65">
        <v>0.49</v>
      </c>
      <c r="M9" s="65">
        <v>110</v>
      </c>
    </row>
    <row r="10" spans="1:13">
      <c r="A10" s="59"/>
      <c r="B10" s="58" t="str">
        <f>' 3-7 лет (день 4) '!B11</f>
        <v>Бутерброд с маслом</v>
      </c>
      <c r="C10" s="66" t="s">
        <v>112</v>
      </c>
      <c r="D10" s="65">
        <v>2.2999999999999998</v>
      </c>
      <c r="E10" s="65">
        <v>4.3600000000000003</v>
      </c>
      <c r="F10" s="65">
        <v>14.62</v>
      </c>
      <c r="G10" s="65">
        <v>108</v>
      </c>
      <c r="H10" s="65">
        <v>6.6</v>
      </c>
      <c r="I10" s="65">
        <v>0.34</v>
      </c>
      <c r="J10" s="65">
        <v>0.03</v>
      </c>
      <c r="K10" s="65">
        <v>0.03</v>
      </c>
      <c r="L10" s="65">
        <v>0</v>
      </c>
      <c r="M10" s="65">
        <v>1</v>
      </c>
    </row>
    <row r="11" spans="1:13" ht="16.5" customHeight="1">
      <c r="A11" s="59"/>
      <c r="B11" s="58" t="str">
        <f>' 3-7 лет (день 4) '!B12</f>
        <v>Кофейный напиток с молоком</v>
      </c>
      <c r="C11" s="65">
        <v>180</v>
      </c>
      <c r="D11" s="65">
        <v>1.5</v>
      </c>
      <c r="E11" s="65">
        <v>1.5</v>
      </c>
      <c r="F11" s="65">
        <v>12.5</v>
      </c>
      <c r="G11" s="65">
        <v>58</v>
      </c>
      <c r="H11" s="65">
        <v>102</v>
      </c>
      <c r="I11" s="65">
        <v>0.03</v>
      </c>
      <c r="J11" s="65">
        <v>0.02</v>
      </c>
      <c r="K11" s="65">
        <v>0.01</v>
      </c>
      <c r="L11" s="65">
        <v>0.65</v>
      </c>
      <c r="M11" s="65">
        <v>253</v>
      </c>
    </row>
    <row r="12" spans="1:13">
      <c r="A12" s="57"/>
      <c r="B12" s="58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</row>
    <row r="13" spans="1:13">
      <c r="A13" s="57" t="s">
        <v>10</v>
      </c>
      <c r="B13" s="59" t="str">
        <f>' 3-7 лет (день 4) '!B19</f>
        <v>Суп гороховый</v>
      </c>
      <c r="C13" s="65">
        <v>250</v>
      </c>
      <c r="D13" s="65">
        <v>6.5</v>
      </c>
      <c r="E13" s="65">
        <v>5.2</v>
      </c>
      <c r="F13" s="65">
        <v>22.09</v>
      </c>
      <c r="G13" s="65">
        <v>150</v>
      </c>
      <c r="H13" s="65">
        <v>35.89</v>
      </c>
      <c r="I13" s="65">
        <v>1.3</v>
      </c>
      <c r="J13" s="65">
        <v>0.21</v>
      </c>
      <c r="K13" s="65">
        <v>0.08</v>
      </c>
      <c r="L13" s="65">
        <v>6.1</v>
      </c>
      <c r="M13" s="65">
        <v>36</v>
      </c>
    </row>
    <row r="14" spans="1:13">
      <c r="A14" s="59"/>
      <c r="B14" s="59" t="str">
        <f>' 3-7 лет (день 4) '!B20</f>
        <v>Плов с мясом/птицей</v>
      </c>
      <c r="C14" s="65">
        <v>210</v>
      </c>
      <c r="D14" s="65">
        <v>21.47</v>
      </c>
      <c r="E14" s="65">
        <v>19.690000000000001</v>
      </c>
      <c r="F14" s="65">
        <v>35.69</v>
      </c>
      <c r="G14" s="65">
        <v>406</v>
      </c>
      <c r="H14" s="65">
        <v>40.299999999999997</v>
      </c>
      <c r="I14" s="65">
        <v>2.0299999999999998</v>
      </c>
      <c r="J14" s="65">
        <v>0.26</v>
      </c>
      <c r="K14" s="65">
        <v>0.11</v>
      </c>
      <c r="L14" s="65">
        <v>1.01</v>
      </c>
      <c r="M14" s="65">
        <v>304</v>
      </c>
    </row>
    <row r="15" spans="1:13">
      <c r="A15" s="59"/>
      <c r="B15" s="59" t="str">
        <f>' 3-7 лет (день 4) '!B21</f>
        <v>Хлеб пшеничный</v>
      </c>
      <c r="C15" s="65">
        <v>20</v>
      </c>
      <c r="D15" s="65">
        <v>1.57</v>
      </c>
      <c r="E15" s="65">
        <v>0.2</v>
      </c>
      <c r="F15" s="65">
        <v>9.65</v>
      </c>
      <c r="G15" s="65">
        <v>48</v>
      </c>
      <c r="H15" s="65">
        <v>4.5999999999999996</v>
      </c>
      <c r="I15" s="65">
        <v>0.4</v>
      </c>
      <c r="J15" s="65">
        <v>0.03</v>
      </c>
      <c r="K15" s="65">
        <v>5.0000000000000001E-3</v>
      </c>
      <c r="L15" s="65">
        <v>0</v>
      </c>
      <c r="M15" s="65"/>
    </row>
    <row r="16" spans="1:13">
      <c r="A16" s="59"/>
      <c r="B16" s="59" t="str">
        <f>' 3-7 лет (день 4) '!B22</f>
        <v>Хлеб ржано-пшеничный</v>
      </c>
      <c r="C16" s="65">
        <v>50</v>
      </c>
      <c r="D16" s="65">
        <v>3.3</v>
      </c>
      <c r="E16" s="65">
        <v>0.6</v>
      </c>
      <c r="F16" s="65">
        <v>16.7</v>
      </c>
      <c r="G16" s="65">
        <v>87</v>
      </c>
      <c r="H16" s="65">
        <v>17.5</v>
      </c>
      <c r="I16" s="65">
        <v>1.95</v>
      </c>
      <c r="J16" s="65">
        <v>0.09</v>
      </c>
      <c r="K16" s="65">
        <v>0.04</v>
      </c>
      <c r="L16" s="65">
        <v>0</v>
      </c>
      <c r="M16" s="65"/>
    </row>
    <row r="17" spans="1:13">
      <c r="A17" s="59"/>
      <c r="B17" s="59" t="str">
        <f>' 3-7 лет (день 4) '!B23</f>
        <v>Компот из сухофруктов</v>
      </c>
      <c r="C17" s="65">
        <v>200</v>
      </c>
      <c r="D17" s="65">
        <v>0.48</v>
      </c>
      <c r="E17" s="65">
        <v>0</v>
      </c>
      <c r="F17" s="65">
        <v>23.8</v>
      </c>
      <c r="G17" s="65">
        <v>90</v>
      </c>
      <c r="H17" s="65">
        <v>49.14</v>
      </c>
      <c r="I17" s="65">
        <v>0.01</v>
      </c>
      <c r="J17" s="65">
        <v>0</v>
      </c>
      <c r="K17" s="65">
        <v>0</v>
      </c>
      <c r="L17" s="65">
        <v>0.4</v>
      </c>
      <c r="M17" s="65">
        <v>241</v>
      </c>
    </row>
    <row r="18" spans="1:13">
      <c r="A18" s="59"/>
      <c r="B18" s="58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</row>
    <row r="19" spans="1:13" hidden="1">
      <c r="A19" s="59"/>
      <c r="B19" s="58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4"/>
    </row>
    <row r="20" spans="1:13" hidden="1">
      <c r="A20" s="59"/>
      <c r="B20" s="58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4"/>
    </row>
    <row r="21" spans="1:13" hidden="1">
      <c r="A21" s="59"/>
      <c r="B21" s="58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</row>
    <row r="22" spans="1:13" ht="28.2">
      <c r="A22" s="57" t="s">
        <v>16</v>
      </c>
      <c r="B22" s="58" t="str">
        <f>' 3-7 лет (день 4) '!B27</f>
        <v>Компот из свежемороженных ягод</v>
      </c>
      <c r="C22" s="65">
        <v>200</v>
      </c>
      <c r="D22" s="65">
        <v>2.5000000000000001E-2</v>
      </c>
      <c r="E22" s="65">
        <v>0.05</v>
      </c>
      <c r="F22" s="65">
        <v>15.83</v>
      </c>
      <c r="G22" s="65">
        <v>61.86</v>
      </c>
      <c r="H22" s="65">
        <v>9.2799999999999994</v>
      </c>
      <c r="I22" s="65">
        <v>0.37</v>
      </c>
      <c r="J22" s="65">
        <v>5.0000000000000001E-3</v>
      </c>
      <c r="K22" s="65">
        <v>5.0000000000000001E-3</v>
      </c>
      <c r="L22" s="65">
        <v>50</v>
      </c>
      <c r="M22" s="65">
        <v>247</v>
      </c>
    </row>
    <row r="23" spans="1:13" ht="14.4" customHeight="1">
      <c r="A23" s="59"/>
      <c r="B23" s="58" t="str">
        <f>' 3-7 лет (день 4) '!B28</f>
        <v>Бутерброд со сгущенным молоком</v>
      </c>
      <c r="C23" s="65" t="s">
        <v>113</v>
      </c>
      <c r="D23" s="65">
        <v>3.36</v>
      </c>
      <c r="E23" s="65">
        <v>1.51</v>
      </c>
      <c r="F23" s="65">
        <v>22.9</v>
      </c>
      <c r="G23" s="65">
        <v>120</v>
      </c>
      <c r="H23" s="65">
        <v>52.05</v>
      </c>
      <c r="I23" s="65">
        <v>0.36</v>
      </c>
      <c r="J23" s="65">
        <v>0.04</v>
      </c>
      <c r="K23" s="65">
        <v>0.03</v>
      </c>
      <c r="L23" s="65">
        <v>0.15</v>
      </c>
      <c r="M23" s="65"/>
    </row>
    <row r="24" spans="1:13" ht="16.2" customHeight="1">
      <c r="A24" s="59"/>
      <c r="B24" s="58" t="str">
        <f>' 3-7 лет (день 4) '!B29</f>
        <v>Банан</v>
      </c>
      <c r="C24" s="65">
        <v>100</v>
      </c>
      <c r="D24" s="65">
        <v>0.9</v>
      </c>
      <c r="E24" s="65">
        <v>0.2</v>
      </c>
      <c r="F24" s="65">
        <v>23.07</v>
      </c>
      <c r="G24" s="65">
        <v>98</v>
      </c>
      <c r="H24" s="65">
        <v>34.5</v>
      </c>
      <c r="I24" s="65">
        <v>0.35</v>
      </c>
      <c r="J24" s="65">
        <v>0.04</v>
      </c>
      <c r="K24" s="65">
        <v>0.03</v>
      </c>
      <c r="L24" s="65">
        <v>60</v>
      </c>
      <c r="M24" s="65"/>
    </row>
    <row r="25" spans="1:13">
      <c r="A25" s="59"/>
      <c r="B25" s="58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</row>
    <row r="26" spans="1:13">
      <c r="A26" s="57" t="s">
        <v>19</v>
      </c>
      <c r="B26" s="58" t="str">
        <f>' 3-7 лет (день 4) '!B32</f>
        <v>Картофельное пюре</v>
      </c>
      <c r="C26" s="65">
        <v>150</v>
      </c>
      <c r="D26" s="65">
        <v>3.05</v>
      </c>
      <c r="E26" s="65">
        <v>5.24</v>
      </c>
      <c r="F26" s="65">
        <v>18.059999999999999</v>
      </c>
      <c r="G26" s="65">
        <v>142</v>
      </c>
      <c r="H26" s="65">
        <v>46.18</v>
      </c>
      <c r="I26" s="65">
        <v>1.06</v>
      </c>
      <c r="J26" s="65">
        <v>0.14000000000000001</v>
      </c>
      <c r="K26" s="65">
        <v>0.1</v>
      </c>
      <c r="L26" s="65">
        <v>17.95</v>
      </c>
      <c r="M26" s="65">
        <v>206</v>
      </c>
    </row>
    <row r="27" spans="1:13">
      <c r="A27" s="59"/>
      <c r="B27" s="58" t="str">
        <f>' 3-7 лет (день 4) '!B33</f>
        <v>Свежий огурчик</v>
      </c>
      <c r="C27" s="65">
        <v>60</v>
      </c>
      <c r="D27" s="65">
        <v>0.48</v>
      </c>
      <c r="E27" s="65">
        <v>0.06</v>
      </c>
      <c r="F27" s="65">
        <v>1.5</v>
      </c>
      <c r="G27" s="65">
        <v>8.4</v>
      </c>
      <c r="H27" s="65">
        <v>13.8</v>
      </c>
      <c r="I27" s="65">
        <v>0.36</v>
      </c>
      <c r="J27" s="65">
        <v>0.02</v>
      </c>
      <c r="K27" s="65">
        <v>0.02</v>
      </c>
      <c r="L27" s="65">
        <v>6</v>
      </c>
      <c r="M27" s="64">
        <v>70</v>
      </c>
    </row>
    <row r="28" spans="1:13">
      <c r="A28" s="59"/>
      <c r="B28" s="58" t="str">
        <f>' 3-7 лет (день 4) '!B34</f>
        <v>Хлеб пшеничный</v>
      </c>
      <c r="C28" s="65">
        <v>30</v>
      </c>
      <c r="D28" s="65">
        <v>2.355</v>
      </c>
      <c r="E28" s="65">
        <v>0.3</v>
      </c>
      <c r="F28" s="65">
        <v>14.475</v>
      </c>
      <c r="G28" s="65">
        <v>72</v>
      </c>
      <c r="H28" s="65">
        <v>6.9</v>
      </c>
      <c r="I28" s="65">
        <v>0.6</v>
      </c>
      <c r="J28" s="65">
        <v>4.4999999999999998E-2</v>
      </c>
      <c r="K28" s="65">
        <v>7.4999999999999997E-3</v>
      </c>
      <c r="L28" s="65">
        <v>0</v>
      </c>
      <c r="M28" s="65"/>
    </row>
    <row r="29" spans="1:13">
      <c r="A29" s="58"/>
      <c r="B29" s="58" t="str">
        <f>' 3-7 лет (день 4) '!B35</f>
        <v>Чай с сахаром</v>
      </c>
      <c r="C29" s="65" t="s">
        <v>114</v>
      </c>
      <c r="D29" s="65">
        <v>0</v>
      </c>
      <c r="E29" s="65">
        <v>0</v>
      </c>
      <c r="F29" s="65">
        <v>11.98</v>
      </c>
      <c r="G29" s="65">
        <v>43</v>
      </c>
      <c r="H29" s="65">
        <v>0.35</v>
      </c>
      <c r="I29" s="65">
        <v>0.06</v>
      </c>
      <c r="J29" s="65">
        <v>0</v>
      </c>
      <c r="K29" s="65">
        <v>0</v>
      </c>
      <c r="L29" s="65">
        <v>0</v>
      </c>
      <c r="M29" s="65" t="s">
        <v>108</v>
      </c>
    </row>
    <row r="30" spans="1:13" ht="16.2">
      <c r="A30" s="58"/>
      <c r="B30" s="60" t="s">
        <v>109</v>
      </c>
      <c r="C30" s="65"/>
      <c r="D30" s="65">
        <f>SUM(D9:D29)</f>
        <v>56.299999999999983</v>
      </c>
      <c r="E30" s="65">
        <f t="shared" ref="E30:L30" si="0">SUM(E9:E29)</f>
        <v>51.420000000000009</v>
      </c>
      <c r="F30" s="65">
        <f t="shared" si="0"/>
        <v>245.10500000000002</v>
      </c>
      <c r="G30" s="65">
        <f t="shared" si="0"/>
        <v>1648.51</v>
      </c>
      <c r="H30" s="65">
        <f t="shared" si="0"/>
        <v>499.07</v>
      </c>
      <c r="I30" s="65">
        <f t="shared" si="0"/>
        <v>10.420000000000002</v>
      </c>
      <c r="J30" s="65">
        <f t="shared" si="0"/>
        <v>0.9800000000000002</v>
      </c>
      <c r="K30" s="65">
        <f t="shared" si="0"/>
        <v>0.50749999999999995</v>
      </c>
      <c r="L30" s="65">
        <f t="shared" si="0"/>
        <v>142.75</v>
      </c>
      <c r="M30" s="65"/>
    </row>
    <row r="32" spans="1:13">
      <c r="A32" s="181" t="s">
        <v>125</v>
      </c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</row>
  </sheetData>
  <mergeCells count="8">
    <mergeCell ref="A32:M32"/>
    <mergeCell ref="B8:M8"/>
    <mergeCell ref="J1:M1"/>
    <mergeCell ref="J2:M2"/>
    <mergeCell ref="J3:M3"/>
    <mergeCell ref="J4:M4"/>
    <mergeCell ref="E6:F6"/>
    <mergeCell ref="G6:H6"/>
  </mergeCells>
  <pageMargins left="0.25" right="0.25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workbookViewId="0">
      <selection activeCell="K16" sqref="K16"/>
    </sheetView>
  </sheetViews>
  <sheetFormatPr defaultRowHeight="14.4"/>
  <cols>
    <col min="1" max="2" width="15.6640625" customWidth="1"/>
    <col min="3" max="3" width="26.44140625" customWidth="1"/>
    <col min="4" max="4" width="27.44140625" customWidth="1"/>
    <col min="5" max="5" width="18" customWidth="1"/>
    <col min="6" max="7" width="15.6640625" customWidth="1"/>
  </cols>
  <sheetData>
    <row r="1" spans="1:7" ht="34.5" customHeight="1" thickBot="1">
      <c r="A1" s="187">
        <f>' 3-7 лет (день 4) '!J7</f>
        <v>46101</v>
      </c>
      <c r="B1" s="187"/>
      <c r="C1" s="187"/>
      <c r="D1" s="187"/>
      <c r="E1" s="187"/>
      <c r="F1" s="187"/>
      <c r="G1" s="187"/>
    </row>
    <row r="2" spans="1:7" ht="60" customHeight="1">
      <c r="A2" s="188" t="s">
        <v>76</v>
      </c>
      <c r="B2" s="188" t="s">
        <v>77</v>
      </c>
      <c r="C2" s="188" t="s">
        <v>78</v>
      </c>
      <c r="D2" s="188" t="s">
        <v>79</v>
      </c>
      <c r="E2" s="188" t="s">
        <v>80</v>
      </c>
      <c r="F2" s="188" t="s">
        <v>81</v>
      </c>
      <c r="G2" s="190" t="s">
        <v>82</v>
      </c>
    </row>
    <row r="3" spans="1:7">
      <c r="A3" s="189"/>
      <c r="B3" s="189"/>
      <c r="C3" s="189"/>
      <c r="D3" s="189"/>
      <c r="E3" s="189"/>
      <c r="F3" s="189"/>
      <c r="G3" s="191"/>
    </row>
    <row r="4" spans="1:7" ht="33" customHeight="1">
      <c r="A4" s="189"/>
      <c r="B4" s="189"/>
      <c r="C4" s="189"/>
      <c r="D4" s="189"/>
      <c r="E4" s="189"/>
      <c r="F4" s="189"/>
      <c r="G4" s="191"/>
    </row>
    <row r="5" spans="1:7" ht="20.100000000000001" customHeight="1">
      <c r="A5" s="195" t="s">
        <v>83</v>
      </c>
      <c r="B5" s="193">
        <v>0.3611111111111111</v>
      </c>
      <c r="C5" s="51" t="str">
        <f>' 3-7 лет (день 4) '!B10</f>
        <v>Омлет натуральный с маслом</v>
      </c>
      <c r="D5" s="52" t="s">
        <v>84</v>
      </c>
      <c r="E5" s="52" t="s">
        <v>85</v>
      </c>
      <c r="F5" s="4"/>
      <c r="G5" s="4"/>
    </row>
    <row r="6" spans="1:7" ht="20.100000000000001" customHeight="1">
      <c r="A6" s="195"/>
      <c r="B6" s="193"/>
      <c r="C6" s="51" t="str">
        <f>' 3-7 лет (день 4) '!B11</f>
        <v>Бутерброд с маслом</v>
      </c>
      <c r="D6" s="52" t="s">
        <v>84</v>
      </c>
      <c r="E6" s="52" t="s">
        <v>85</v>
      </c>
      <c r="F6" s="4"/>
      <c r="G6" s="4"/>
    </row>
    <row r="7" spans="1:7" ht="20.100000000000001" customHeight="1">
      <c r="A7" s="195"/>
      <c r="B7" s="193"/>
      <c r="C7" s="51" t="str">
        <f>' 3-7 лет (день 4) '!B12</f>
        <v>Кофейный напиток с молоком</v>
      </c>
      <c r="D7" s="52" t="s">
        <v>84</v>
      </c>
      <c r="E7" s="52" t="s">
        <v>85</v>
      </c>
      <c r="F7" s="4"/>
      <c r="G7" s="4"/>
    </row>
    <row r="8" spans="1:7" ht="20.100000000000001" customHeight="1">
      <c r="A8" s="192" t="s">
        <v>86</v>
      </c>
      <c r="B8" s="193">
        <v>0.4861111111111111</v>
      </c>
      <c r="C8" s="4" t="str">
        <f>' 3-7 лет (день 4) '!B19</f>
        <v>Суп гороховый</v>
      </c>
      <c r="D8" s="52" t="s">
        <v>84</v>
      </c>
      <c r="E8" s="52" t="s">
        <v>85</v>
      </c>
      <c r="F8" s="4"/>
      <c r="G8" s="4"/>
    </row>
    <row r="9" spans="1:7" ht="20.100000000000001" customHeight="1">
      <c r="A9" s="192"/>
      <c r="B9" s="193"/>
      <c r="C9" s="4" t="str">
        <f>' 3-7 лет (день 4) '!B20</f>
        <v>Плов с мясом/птицей</v>
      </c>
      <c r="D9" s="52" t="s">
        <v>84</v>
      </c>
      <c r="E9" s="52" t="s">
        <v>85</v>
      </c>
      <c r="F9" s="4"/>
      <c r="G9" s="4"/>
    </row>
    <row r="10" spans="1:7" ht="20.100000000000001" customHeight="1">
      <c r="A10" s="192"/>
      <c r="B10" s="193"/>
      <c r="C10" s="4" t="str">
        <f>' 3-7 лет (день 4) '!B21</f>
        <v>Хлеб пшеничный</v>
      </c>
      <c r="D10" s="52" t="s">
        <v>84</v>
      </c>
      <c r="E10" s="52" t="s">
        <v>85</v>
      </c>
      <c r="F10" s="4"/>
      <c r="G10" s="4"/>
    </row>
    <row r="11" spans="1:7" ht="20.100000000000001" customHeight="1">
      <c r="A11" s="192"/>
      <c r="B11" s="193"/>
      <c r="C11" s="4" t="str">
        <f>' 3-7 лет (день 4) '!B22</f>
        <v>Хлеб ржано-пшеничный</v>
      </c>
      <c r="D11" s="52" t="s">
        <v>84</v>
      </c>
      <c r="E11" s="52" t="s">
        <v>85</v>
      </c>
      <c r="F11" s="4"/>
      <c r="G11" s="4"/>
    </row>
    <row r="12" spans="1:7" ht="20.100000000000001" customHeight="1">
      <c r="A12" s="192"/>
      <c r="B12" s="193"/>
      <c r="C12" s="4" t="str">
        <f>' 3-7 лет (день 4) '!B23</f>
        <v>Компот из сухофруктов</v>
      </c>
      <c r="D12" s="52" t="s">
        <v>84</v>
      </c>
      <c r="E12" s="52" t="s">
        <v>85</v>
      </c>
      <c r="F12" s="4"/>
      <c r="G12" s="4"/>
    </row>
    <row r="13" spans="1:7" ht="20.100000000000001" customHeight="1">
      <c r="A13" s="192"/>
      <c r="B13" s="193"/>
      <c r="C13" s="41"/>
      <c r="D13" s="52"/>
      <c r="E13" s="52"/>
      <c r="F13" s="4"/>
      <c r="G13" s="4"/>
    </row>
    <row r="14" spans="1:7" ht="20.100000000000001" customHeight="1">
      <c r="A14" s="192"/>
      <c r="B14" s="193"/>
      <c r="C14" s="41"/>
      <c r="D14" s="52"/>
      <c r="E14" s="52"/>
      <c r="F14" s="4"/>
      <c r="G14" s="4"/>
    </row>
    <row r="15" spans="1:7" ht="39.9" customHeight="1">
      <c r="A15" s="196" t="s">
        <v>87</v>
      </c>
      <c r="B15" s="199">
        <v>0.63888888888888895</v>
      </c>
      <c r="C15" s="8" t="str">
        <f>' 3-7 лет (день 4) '!B27</f>
        <v>Компот из свежемороженных ягод</v>
      </c>
      <c r="D15" s="52" t="s">
        <v>84</v>
      </c>
      <c r="E15" s="52" t="s">
        <v>85</v>
      </c>
      <c r="F15" s="4"/>
      <c r="G15" s="4"/>
    </row>
    <row r="16" spans="1:7" ht="39.9" customHeight="1">
      <c r="A16" s="197"/>
      <c r="B16" s="200"/>
      <c r="C16" s="8" t="str">
        <f>' 3-7 лет (день 4) '!B28</f>
        <v>Бутерброд со сгущенным молоком</v>
      </c>
      <c r="D16" s="52" t="s">
        <v>84</v>
      </c>
      <c r="E16" s="52" t="s">
        <v>85</v>
      </c>
      <c r="F16" s="4"/>
      <c r="G16" s="4"/>
    </row>
    <row r="17" spans="1:7" ht="39.9" customHeight="1">
      <c r="A17" s="198"/>
      <c r="B17" s="201"/>
      <c r="C17" s="8" t="s">
        <v>141</v>
      </c>
      <c r="D17" s="135" t="s">
        <v>84</v>
      </c>
      <c r="E17" s="135" t="s">
        <v>85</v>
      </c>
      <c r="F17" s="4"/>
      <c r="G17" s="4"/>
    </row>
    <row r="18" spans="1:7" ht="20.100000000000001" customHeight="1">
      <c r="A18" s="192" t="s">
        <v>88</v>
      </c>
      <c r="B18" s="193">
        <v>0.69444444444444453</v>
      </c>
      <c r="C18" s="19" t="str">
        <f>' 3-7 лет (день 4) '!B32</f>
        <v>Картофельное пюре</v>
      </c>
      <c r="D18" s="52" t="s">
        <v>84</v>
      </c>
      <c r="E18" s="52" t="s">
        <v>85</v>
      </c>
      <c r="F18" s="4"/>
      <c r="G18" s="4"/>
    </row>
    <row r="19" spans="1:7" ht="20.100000000000001" customHeight="1">
      <c r="A19" s="192"/>
      <c r="B19" s="194"/>
      <c r="C19" s="19" t="str">
        <f>' 3-7 лет (день 4) '!B33</f>
        <v>Свежий огурчик</v>
      </c>
      <c r="D19" s="52" t="s">
        <v>84</v>
      </c>
      <c r="E19" s="52" t="s">
        <v>85</v>
      </c>
      <c r="F19" s="4"/>
      <c r="G19" s="4"/>
    </row>
    <row r="20" spans="1:7" ht="20.100000000000001" customHeight="1">
      <c r="A20" s="192"/>
      <c r="B20" s="194"/>
      <c r="C20" s="19" t="str">
        <f>' 3-7 лет (день 4) '!B34</f>
        <v>Хлеб пшеничный</v>
      </c>
      <c r="D20" s="52" t="s">
        <v>84</v>
      </c>
      <c r="E20" s="52" t="s">
        <v>85</v>
      </c>
      <c r="F20" s="4"/>
      <c r="G20" s="4"/>
    </row>
    <row r="21" spans="1:7" ht="20.100000000000001" customHeight="1">
      <c r="A21" s="192"/>
      <c r="B21" s="194"/>
      <c r="C21" s="19" t="str">
        <f>' 3-7 лет (день 4) '!B35</f>
        <v>Чай с сахаром</v>
      </c>
      <c r="D21" s="52" t="s">
        <v>84</v>
      </c>
      <c r="E21" s="52" t="s">
        <v>85</v>
      </c>
      <c r="F21" s="4"/>
      <c r="G21" s="4"/>
    </row>
    <row r="22" spans="1:7">
      <c r="A22" s="53"/>
    </row>
    <row r="23" spans="1:7">
      <c r="A23" s="53"/>
    </row>
    <row r="24" spans="1:7">
      <c r="A24" s="53"/>
    </row>
  </sheetData>
  <mergeCells count="16">
    <mergeCell ref="A18:A21"/>
    <mergeCell ref="B18:B21"/>
    <mergeCell ref="A5:A7"/>
    <mergeCell ref="B5:B7"/>
    <mergeCell ref="A8:A14"/>
    <mergeCell ref="B8:B14"/>
    <mergeCell ref="A15:A17"/>
    <mergeCell ref="B15:B17"/>
    <mergeCell ref="A1:G1"/>
    <mergeCell ref="A2:A4"/>
    <mergeCell ref="B2:B4"/>
    <mergeCell ref="C2:C4"/>
    <mergeCell ref="D2:D4"/>
    <mergeCell ref="E2:E4"/>
    <mergeCell ref="F2:F4"/>
    <mergeCell ref="G2:G4"/>
  </mergeCells>
  <pageMargins left="0.23622047244094491" right="0.23622047244094491" top="1.1417322834645669" bottom="0.19685039370078741" header="0.31496062992125984" footer="0.31496062992125984"/>
  <pageSetup paperSize="9" scale="9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 1,5-3 года (день 4)</vt:lpstr>
      <vt:lpstr> ОВЗ 3-7 лет </vt:lpstr>
      <vt:lpstr>СВО 3-7 лет</vt:lpstr>
      <vt:lpstr> 3-7 лет (день 4) </vt:lpstr>
      <vt:lpstr>День 4 до 3 лет</vt:lpstr>
      <vt:lpstr>День 4 от 3 лет</vt:lpstr>
      <vt:lpstr>БГП 12.11.21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2026-03-13T06:47:30Z</dcterms:modified>
</cp:coreProperties>
</file>