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8" yWindow="-108" windowWidth="19440" windowHeight="12456" firstSheet="4" activeTab="5"/>
  </bookViews>
  <sheets>
    <sheet name=" 1,5-2 года (день 8)" sheetId="4" state="hidden" r:id="rId1"/>
    <sheet name=" ОВЗ  3-7 лет " sheetId="12" state="hidden" r:id="rId2"/>
    <sheet name=" ОСВ 3-7 лет " sheetId="10" state="hidden" r:id="rId3"/>
    <sheet name=" 3-7 лет (день 8) " sheetId="5" state="hidden" r:id="rId4"/>
    <sheet name="День 8 до 3 лет" sheetId="8" r:id="rId5"/>
    <sheet name="День 8 от 3 лет" sheetId="9" r:id="rId6"/>
    <sheet name="БГП  " sheetId="11" state="hidden" r:id="rId7"/>
  </sheets>
  <externalReferences>
    <externalReference r:id="rId8"/>
  </externalReferences>
  <definedNames>
    <definedName name="_xlnm.Print_Area" localSheetId="3">' 3-7 лет (день 8) '!$A$7:$BQ$33</definedName>
    <definedName name="_xlnm.Print_Area" localSheetId="1">' ОВЗ  3-7 лет '!$A$7:$BQ$33</definedName>
    <definedName name="_xlnm.Print_Area" localSheetId="2">' ОСВ 3-7 лет '!$A$7:$BQ$33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7" i="4"/>
  <c r="K37" i="12"/>
  <c r="K37" i="10"/>
  <c r="AI112" i="12"/>
  <c r="AG112"/>
  <c r="AF112"/>
  <c r="BR107"/>
  <c r="BQ107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B107"/>
  <c r="BR106"/>
  <c r="BQ106"/>
  <c r="BP106"/>
  <c r="BO106"/>
  <c r="BN106"/>
  <c r="BM106"/>
  <c r="BL106"/>
  <c r="BK106"/>
  <c r="BJ106"/>
  <c r="BI106"/>
  <c r="BH106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BR105"/>
  <c r="BQ105"/>
  <c r="BP105"/>
  <c r="BO105"/>
  <c r="BN105"/>
  <c r="BM105"/>
  <c r="BL105"/>
  <c r="BK105"/>
  <c r="BK108" s="1"/>
  <c r="BK109" s="1"/>
  <c r="BJ105"/>
  <c r="BI105"/>
  <c r="BH105"/>
  <c r="BG105"/>
  <c r="BF105"/>
  <c r="BE105"/>
  <c r="BD105"/>
  <c r="BC105"/>
  <c r="BB105"/>
  <c r="BA105"/>
  <c r="AZ105"/>
  <c r="AY105"/>
  <c r="AX105"/>
  <c r="AW105"/>
  <c r="AV105"/>
  <c r="AU105"/>
  <c r="AU108" s="1"/>
  <c r="AU109" s="1"/>
  <c r="AT105"/>
  <c r="AS105"/>
  <c r="AR105"/>
  <c r="AQ105"/>
  <c r="AP105"/>
  <c r="AO105"/>
  <c r="AN105"/>
  <c r="AM105"/>
  <c r="AM108" s="1"/>
  <c r="AM109" s="1"/>
  <c r="AL105"/>
  <c r="AK105"/>
  <c r="AJ105"/>
  <c r="AI105"/>
  <c r="AH105"/>
  <c r="AG105"/>
  <c r="AF105"/>
  <c r="AE105"/>
  <c r="AE108" s="1"/>
  <c r="AE109" s="1"/>
  <c r="AD105"/>
  <c r="AC105"/>
  <c r="AB105"/>
  <c r="AA105"/>
  <c r="Z105"/>
  <c r="Y105"/>
  <c r="X105"/>
  <c r="W105"/>
  <c r="V105"/>
  <c r="U105"/>
  <c r="T105"/>
  <c r="S105"/>
  <c r="R105"/>
  <c r="Q105"/>
  <c r="P105"/>
  <c r="O105"/>
  <c r="O108" s="1"/>
  <c r="O109" s="1"/>
  <c r="N105"/>
  <c r="M105"/>
  <c r="L105"/>
  <c r="K105"/>
  <c r="J105"/>
  <c r="I105"/>
  <c r="H105"/>
  <c r="G105"/>
  <c r="G108" s="1"/>
  <c r="G109" s="1"/>
  <c r="F105"/>
  <c r="E105"/>
  <c r="D105"/>
  <c r="BR104"/>
  <c r="BR108" s="1"/>
  <c r="BR109" s="1"/>
  <c r="BQ104"/>
  <c r="BP104"/>
  <c r="BO104"/>
  <c r="BN104"/>
  <c r="BM104"/>
  <c r="BL104"/>
  <c r="BL108" s="1"/>
  <c r="BL109" s="1"/>
  <c r="BK104"/>
  <c r="BJ104"/>
  <c r="BJ108" s="1"/>
  <c r="BJ109" s="1"/>
  <c r="BI104"/>
  <c r="BH104"/>
  <c r="BG104"/>
  <c r="BF104"/>
  <c r="BE104"/>
  <c r="BD104"/>
  <c r="BD108" s="1"/>
  <c r="BD109" s="1"/>
  <c r="BC104"/>
  <c r="BB104"/>
  <c r="BB108" s="1"/>
  <c r="BB109" s="1"/>
  <c r="BA104"/>
  <c r="AZ104"/>
  <c r="AY104"/>
  <c r="AX104"/>
  <c r="AW104"/>
  <c r="AV104"/>
  <c r="AV108" s="1"/>
  <c r="AV109" s="1"/>
  <c r="AU104"/>
  <c r="AT104"/>
  <c r="AT108" s="1"/>
  <c r="AT109" s="1"/>
  <c r="AS104"/>
  <c r="AR104"/>
  <c r="AQ104"/>
  <c r="AP104"/>
  <c r="AO104"/>
  <c r="AN104"/>
  <c r="AN108" s="1"/>
  <c r="AN109" s="1"/>
  <c r="AM104"/>
  <c r="AL104"/>
  <c r="AL108" s="1"/>
  <c r="AL109" s="1"/>
  <c r="AK104"/>
  <c r="AJ104"/>
  <c r="AI104"/>
  <c r="AH104"/>
  <c r="AG104"/>
  <c r="AF104"/>
  <c r="AF108" s="1"/>
  <c r="AF109" s="1"/>
  <c r="AE104"/>
  <c r="AD104"/>
  <c r="AD108" s="1"/>
  <c r="AD109" s="1"/>
  <c r="AC104"/>
  <c r="AB104"/>
  <c r="AA104"/>
  <c r="Z104"/>
  <c r="Y104"/>
  <c r="X104"/>
  <c r="X108" s="1"/>
  <c r="X109" s="1"/>
  <c r="W104"/>
  <c r="V104"/>
  <c r="V108" s="1"/>
  <c r="V109" s="1"/>
  <c r="U104"/>
  <c r="T104"/>
  <c r="S104"/>
  <c r="R104"/>
  <c r="Q104"/>
  <c r="P104"/>
  <c r="P108" s="1"/>
  <c r="P109" s="1"/>
  <c r="O104"/>
  <c r="N104"/>
  <c r="N108" s="1"/>
  <c r="N109" s="1"/>
  <c r="M104"/>
  <c r="L104"/>
  <c r="K104"/>
  <c r="J104"/>
  <c r="I104"/>
  <c r="H104"/>
  <c r="H108" s="1"/>
  <c r="H109" s="1"/>
  <c r="G104"/>
  <c r="F104"/>
  <c r="F108" s="1"/>
  <c r="F109" s="1"/>
  <c r="E104"/>
  <c r="D104"/>
  <c r="C104"/>
  <c r="BR102"/>
  <c r="AP102"/>
  <c r="AI97"/>
  <c r="AG97"/>
  <c r="AF97"/>
  <c r="BR92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92"/>
  <c r="BR91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B91"/>
  <c r="BR90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BR89"/>
  <c r="BQ89"/>
  <c r="BP89"/>
  <c r="BO89"/>
  <c r="BO93" s="1"/>
  <c r="BO94" s="1"/>
  <c r="BN89"/>
  <c r="BM89"/>
  <c r="BL89"/>
  <c r="BK89"/>
  <c r="BJ89"/>
  <c r="BI89"/>
  <c r="BH89"/>
  <c r="BG89"/>
  <c r="BG93" s="1"/>
  <c r="BG94" s="1"/>
  <c r="BF89"/>
  <c r="BE89"/>
  <c r="BD89"/>
  <c r="BC89"/>
  <c r="BB89"/>
  <c r="BA89"/>
  <c r="AZ89"/>
  <c r="AY89"/>
  <c r="AY93" s="1"/>
  <c r="AY94" s="1"/>
  <c r="AX89"/>
  <c r="AW89"/>
  <c r="AV89"/>
  <c r="AU89"/>
  <c r="AT89"/>
  <c r="AS89"/>
  <c r="AR89"/>
  <c r="AQ89"/>
  <c r="AQ93" s="1"/>
  <c r="AQ94" s="1"/>
  <c r="AP89"/>
  <c r="AO89"/>
  <c r="AN89"/>
  <c r="AM89"/>
  <c r="AL89"/>
  <c r="AK89"/>
  <c r="AJ89"/>
  <c r="AI89"/>
  <c r="AI93" s="1"/>
  <c r="AI94" s="1"/>
  <c r="AH89"/>
  <c r="AG89"/>
  <c r="AF89"/>
  <c r="AE89"/>
  <c r="AD89"/>
  <c r="AC89"/>
  <c r="AB89"/>
  <c r="AA89"/>
  <c r="AA93" s="1"/>
  <c r="AA94" s="1"/>
  <c r="Z89"/>
  <c r="Y89"/>
  <c r="X89"/>
  <c r="W89"/>
  <c r="V89"/>
  <c r="U89"/>
  <c r="T89"/>
  <c r="S89"/>
  <c r="S93" s="1"/>
  <c r="S94" s="1"/>
  <c r="R89"/>
  <c r="Q89"/>
  <c r="P89"/>
  <c r="O89"/>
  <c r="N89"/>
  <c r="M89"/>
  <c r="L89"/>
  <c r="K89"/>
  <c r="K93" s="1"/>
  <c r="K94" s="1"/>
  <c r="J89"/>
  <c r="I89"/>
  <c r="H89"/>
  <c r="G89"/>
  <c r="F89"/>
  <c r="E89"/>
  <c r="D89"/>
  <c r="BR88"/>
  <c r="BR93" s="1"/>
  <c r="BR94" s="1"/>
  <c r="BQ88"/>
  <c r="BQ93" s="1"/>
  <c r="BQ94" s="1"/>
  <c r="BP88"/>
  <c r="BO88"/>
  <c r="BN88"/>
  <c r="BN93" s="1"/>
  <c r="BN94" s="1"/>
  <c r="BM88"/>
  <c r="BL88"/>
  <c r="BL93" s="1"/>
  <c r="BL94" s="1"/>
  <c r="BK88"/>
  <c r="BJ88"/>
  <c r="BJ93" s="1"/>
  <c r="BJ94" s="1"/>
  <c r="BI88"/>
  <c r="BI93" s="1"/>
  <c r="BI94" s="1"/>
  <c r="BH88"/>
  <c r="BG88"/>
  <c r="BF88"/>
  <c r="BF93" s="1"/>
  <c r="BF94" s="1"/>
  <c r="BE88"/>
  <c r="BD88"/>
  <c r="BD93" s="1"/>
  <c r="BD94" s="1"/>
  <c r="BC88"/>
  <c r="BB88"/>
  <c r="BB93" s="1"/>
  <c r="BB94" s="1"/>
  <c r="BA88"/>
  <c r="BA93" s="1"/>
  <c r="BA94" s="1"/>
  <c r="AZ88"/>
  <c r="AY88"/>
  <c r="AX88"/>
  <c r="AX93" s="1"/>
  <c r="AX94" s="1"/>
  <c r="AW88"/>
  <c r="AW93" s="1"/>
  <c r="AW94" s="1"/>
  <c r="AV88"/>
  <c r="AV93" s="1"/>
  <c r="AV94" s="1"/>
  <c r="AU88"/>
  <c r="AT88"/>
  <c r="AT93" s="1"/>
  <c r="AT94" s="1"/>
  <c r="AS88"/>
  <c r="AS93" s="1"/>
  <c r="AS94" s="1"/>
  <c r="AR88"/>
  <c r="AQ88"/>
  <c r="AP88"/>
  <c r="AP93" s="1"/>
  <c r="AP94" s="1"/>
  <c r="AO88"/>
  <c r="AO93" s="1"/>
  <c r="AO94" s="1"/>
  <c r="AN88"/>
  <c r="AN93" s="1"/>
  <c r="AN94" s="1"/>
  <c r="AM88"/>
  <c r="AL88"/>
  <c r="AL93" s="1"/>
  <c r="AL94" s="1"/>
  <c r="AK88"/>
  <c r="AK93" s="1"/>
  <c r="AK94" s="1"/>
  <c r="AJ88"/>
  <c r="AI88"/>
  <c r="AH88"/>
  <c r="AH93" s="1"/>
  <c r="AH94" s="1"/>
  <c r="AG88"/>
  <c r="AG93" s="1"/>
  <c r="AG94" s="1"/>
  <c r="AF88"/>
  <c r="AF93" s="1"/>
  <c r="AF94" s="1"/>
  <c r="AE88"/>
  <c r="AD88"/>
  <c r="AD93" s="1"/>
  <c r="AD94" s="1"/>
  <c r="AC88"/>
  <c r="AC93" s="1"/>
  <c r="AC94" s="1"/>
  <c r="AB88"/>
  <c r="AA88"/>
  <c r="Z88"/>
  <c r="Z93" s="1"/>
  <c r="Z94" s="1"/>
  <c r="Y88"/>
  <c r="Y93" s="1"/>
  <c r="Y94" s="1"/>
  <c r="X88"/>
  <c r="X93" s="1"/>
  <c r="X94" s="1"/>
  <c r="W88"/>
  <c r="V88"/>
  <c r="V93" s="1"/>
  <c r="V94" s="1"/>
  <c r="U88"/>
  <c r="U93" s="1"/>
  <c r="U94" s="1"/>
  <c r="T88"/>
  <c r="S88"/>
  <c r="R88"/>
  <c r="R93" s="1"/>
  <c r="R94" s="1"/>
  <c r="Q88"/>
  <c r="Q93" s="1"/>
  <c r="Q94" s="1"/>
  <c r="P88"/>
  <c r="P93" s="1"/>
  <c r="P94" s="1"/>
  <c r="O88"/>
  <c r="N88"/>
  <c r="N93" s="1"/>
  <c r="N94" s="1"/>
  <c r="M88"/>
  <c r="M93" s="1"/>
  <c r="M94" s="1"/>
  <c r="L88"/>
  <c r="K88"/>
  <c r="J88"/>
  <c r="J93" s="1"/>
  <c r="J94" s="1"/>
  <c r="I88"/>
  <c r="I93" s="1"/>
  <c r="I94" s="1"/>
  <c r="H88"/>
  <c r="H93" s="1"/>
  <c r="H94" s="1"/>
  <c r="G88"/>
  <c r="F88"/>
  <c r="F93" s="1"/>
  <c r="F94" s="1"/>
  <c r="E88"/>
  <c r="E93" s="1"/>
  <c r="E94" s="1"/>
  <c r="D88"/>
  <c r="C88"/>
  <c r="BR86"/>
  <c r="AP86"/>
  <c r="AI81"/>
  <c r="AG81"/>
  <c r="AF81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R72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M77" s="1"/>
  <c r="AM78" s="1"/>
  <c r="AL72"/>
  <c r="AK72"/>
  <c r="AJ72"/>
  <c r="AI72"/>
  <c r="AH72"/>
  <c r="AG72"/>
  <c r="AF72"/>
  <c r="AE72"/>
  <c r="AD72"/>
  <c r="AC72"/>
  <c r="AB72"/>
  <c r="AA72"/>
  <c r="Z72"/>
  <c r="Y72"/>
  <c r="X72"/>
  <c r="W72"/>
  <c r="W77" s="1"/>
  <c r="W78" s="1"/>
  <c r="V72"/>
  <c r="U72"/>
  <c r="T72"/>
  <c r="S72"/>
  <c r="R72"/>
  <c r="Q72"/>
  <c r="P72"/>
  <c r="O72"/>
  <c r="N72"/>
  <c r="M72"/>
  <c r="L72"/>
  <c r="K72"/>
  <c r="J72"/>
  <c r="I72"/>
  <c r="H72"/>
  <c r="G72"/>
  <c r="G77" s="1"/>
  <c r="G78" s="1"/>
  <c r="F72"/>
  <c r="E72"/>
  <c r="D72"/>
  <c r="BR71"/>
  <c r="BR77" s="1"/>
  <c r="BR78" s="1"/>
  <c r="BQ71"/>
  <c r="BQ77" s="1"/>
  <c r="BQ78" s="1"/>
  <c r="BP71"/>
  <c r="BO71"/>
  <c r="BN71"/>
  <c r="BN77" s="1"/>
  <c r="BN78" s="1"/>
  <c r="BM71"/>
  <c r="BL71"/>
  <c r="BK71"/>
  <c r="BJ71"/>
  <c r="BJ77" s="1"/>
  <c r="BJ78" s="1"/>
  <c r="BI71"/>
  <c r="BI77" s="1"/>
  <c r="BI78" s="1"/>
  <c r="BH71"/>
  <c r="BG71"/>
  <c r="BF71"/>
  <c r="BF77" s="1"/>
  <c r="BF78" s="1"/>
  <c r="BE71"/>
  <c r="BD71"/>
  <c r="BC71"/>
  <c r="BC77" s="1"/>
  <c r="BC78" s="1"/>
  <c r="BB71"/>
  <c r="BB77" s="1"/>
  <c r="BB78" s="1"/>
  <c r="BA71"/>
  <c r="BA77" s="1"/>
  <c r="BA78" s="1"/>
  <c r="AZ71"/>
  <c r="AY71"/>
  <c r="AX71"/>
  <c r="AX77" s="1"/>
  <c r="AX78" s="1"/>
  <c r="AW71"/>
  <c r="AV71"/>
  <c r="AU71"/>
  <c r="AT71"/>
  <c r="AT77" s="1"/>
  <c r="AT78" s="1"/>
  <c r="AS71"/>
  <c r="AS77" s="1"/>
  <c r="AS78" s="1"/>
  <c r="AR71"/>
  <c r="AQ71"/>
  <c r="AP71"/>
  <c r="AP77" s="1"/>
  <c r="AP78" s="1"/>
  <c r="AO71"/>
  <c r="AN71"/>
  <c r="AM71"/>
  <c r="AL71"/>
  <c r="AL77" s="1"/>
  <c r="AL78" s="1"/>
  <c r="AK71"/>
  <c r="AK77" s="1"/>
  <c r="AK78" s="1"/>
  <c r="AJ71"/>
  <c r="AI71"/>
  <c r="AH71"/>
  <c r="AH77" s="1"/>
  <c r="AH78" s="1"/>
  <c r="AG71"/>
  <c r="AF71"/>
  <c r="AE71"/>
  <c r="AD71"/>
  <c r="AD77" s="1"/>
  <c r="AD78" s="1"/>
  <c r="AC71"/>
  <c r="AC77" s="1"/>
  <c r="AC78" s="1"/>
  <c r="AB71"/>
  <c r="AB77" s="1"/>
  <c r="AB78" s="1"/>
  <c r="AA71"/>
  <c r="Z71"/>
  <c r="Z77" s="1"/>
  <c r="Z78" s="1"/>
  <c r="Y71"/>
  <c r="X71"/>
  <c r="W71"/>
  <c r="V71"/>
  <c r="V77" s="1"/>
  <c r="V78" s="1"/>
  <c r="U71"/>
  <c r="U77" s="1"/>
  <c r="U78" s="1"/>
  <c r="T71"/>
  <c r="T77" s="1"/>
  <c r="T78" s="1"/>
  <c r="S71"/>
  <c r="R71"/>
  <c r="R77" s="1"/>
  <c r="R78" s="1"/>
  <c r="Q71"/>
  <c r="P71"/>
  <c r="O71"/>
  <c r="N71"/>
  <c r="N77" s="1"/>
  <c r="N78" s="1"/>
  <c r="M71"/>
  <c r="M77" s="1"/>
  <c r="M78" s="1"/>
  <c r="L71"/>
  <c r="L77" s="1"/>
  <c r="L78" s="1"/>
  <c r="K71"/>
  <c r="J71"/>
  <c r="J77" s="1"/>
  <c r="J78" s="1"/>
  <c r="I71"/>
  <c r="H71"/>
  <c r="G71"/>
  <c r="F71"/>
  <c r="F77" s="1"/>
  <c r="F78" s="1"/>
  <c r="E71"/>
  <c r="E77" s="1"/>
  <c r="E78" s="1"/>
  <c r="D71"/>
  <c r="D77" s="1"/>
  <c r="D78" s="1"/>
  <c r="BR69"/>
  <c r="AP69"/>
  <c r="AI64"/>
  <c r="AG64"/>
  <c r="AF64"/>
  <c r="BR63"/>
  <c r="BR64" s="1"/>
  <c r="BQ63"/>
  <c r="BQ80" s="1"/>
  <c r="BP63"/>
  <c r="BP64" s="1"/>
  <c r="BO63"/>
  <c r="BO80" s="1"/>
  <c r="BO96" s="1"/>
  <c r="BN63"/>
  <c r="BN64" s="1"/>
  <c r="BM63"/>
  <c r="BM80" s="1"/>
  <c r="BM96" s="1"/>
  <c r="BL63"/>
  <c r="BK63"/>
  <c r="BK80" s="1"/>
  <c r="BK96" s="1"/>
  <c r="BJ63"/>
  <c r="BJ64" s="1"/>
  <c r="BI63"/>
  <c r="BI80" s="1"/>
  <c r="BH63"/>
  <c r="BH80" s="1"/>
  <c r="BG63"/>
  <c r="BG80" s="1"/>
  <c r="BG96" s="1"/>
  <c r="BF63"/>
  <c r="BF64" s="1"/>
  <c r="BE63"/>
  <c r="BE80" s="1"/>
  <c r="BE96" s="1"/>
  <c r="BD63"/>
  <c r="BC63"/>
  <c r="BC80" s="1"/>
  <c r="BC96" s="1"/>
  <c r="BB63"/>
  <c r="BB64" s="1"/>
  <c r="BA63"/>
  <c r="BA80" s="1"/>
  <c r="AZ63"/>
  <c r="AZ64" s="1"/>
  <c r="AY63"/>
  <c r="AY80" s="1"/>
  <c r="AY96" s="1"/>
  <c r="AX63"/>
  <c r="AX64" s="1"/>
  <c r="AW63"/>
  <c r="AW80" s="1"/>
  <c r="AW96" s="1"/>
  <c r="AV63"/>
  <c r="AU63"/>
  <c r="AU80" s="1"/>
  <c r="AU96" s="1"/>
  <c r="AT63"/>
  <c r="AT64" s="1"/>
  <c r="AS63"/>
  <c r="AS80" s="1"/>
  <c r="AR63"/>
  <c r="AR80" s="1"/>
  <c r="AQ63"/>
  <c r="AQ80" s="1"/>
  <c r="AQ96" s="1"/>
  <c r="AP63"/>
  <c r="AP64" s="1"/>
  <c r="AO63"/>
  <c r="AO80" s="1"/>
  <c r="AO96" s="1"/>
  <c r="AN63"/>
  <c r="AM63"/>
  <c r="AM80" s="1"/>
  <c r="AM96" s="1"/>
  <c r="AL63"/>
  <c r="AL64" s="1"/>
  <c r="AK63"/>
  <c r="AK80" s="1"/>
  <c r="AJ63"/>
  <c r="AJ64" s="1"/>
  <c r="AH63"/>
  <c r="AH64" s="1"/>
  <c r="AE63"/>
  <c r="AE80" s="1"/>
  <c r="AD63"/>
  <c r="AD80" s="1"/>
  <c r="AC63"/>
  <c r="AC80" s="1"/>
  <c r="AB63"/>
  <c r="AB80" s="1"/>
  <c r="AA63"/>
  <c r="AA80" s="1"/>
  <c r="Z63"/>
  <c r="Z64" s="1"/>
  <c r="Y63"/>
  <c r="Y64" s="1"/>
  <c r="X63"/>
  <c r="X64" s="1"/>
  <c r="W63"/>
  <c r="W64" s="1"/>
  <c r="V63"/>
  <c r="V80" s="1"/>
  <c r="U63"/>
  <c r="U80" s="1"/>
  <c r="T63"/>
  <c r="T80" s="1"/>
  <c r="S63"/>
  <c r="S80" s="1"/>
  <c r="R63"/>
  <c r="R64" s="1"/>
  <c r="Q63"/>
  <c r="Q64" s="1"/>
  <c r="P63"/>
  <c r="P64" s="1"/>
  <c r="O63"/>
  <c r="O80" s="1"/>
  <c r="N63"/>
  <c r="N80" s="1"/>
  <c r="M63"/>
  <c r="M80" s="1"/>
  <c r="L63"/>
  <c r="L80" s="1"/>
  <c r="K63"/>
  <c r="K80" s="1"/>
  <c r="J63"/>
  <c r="J64" s="1"/>
  <c r="I63"/>
  <c r="I64" s="1"/>
  <c r="H63"/>
  <c r="H64" s="1"/>
  <c r="G63"/>
  <c r="G64" s="1"/>
  <c r="F63"/>
  <c r="F80" s="1"/>
  <c r="E63"/>
  <c r="E80" s="1"/>
  <c r="D63"/>
  <c r="D80" s="1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R58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BR57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BR56"/>
  <c r="BQ56"/>
  <c r="BQ60" s="1"/>
  <c r="BQ61" s="1"/>
  <c r="BP56"/>
  <c r="BO56"/>
  <c r="BN56"/>
  <c r="BM56"/>
  <c r="BL56"/>
  <c r="BK56"/>
  <c r="BJ56"/>
  <c r="BI56"/>
  <c r="BI60" s="1"/>
  <c r="BI61" s="1"/>
  <c r="BH56"/>
  <c r="BG56"/>
  <c r="BF56"/>
  <c r="BE56"/>
  <c r="BD56"/>
  <c r="BC56"/>
  <c r="BB56"/>
  <c r="BA56"/>
  <c r="BA60" s="1"/>
  <c r="BA61" s="1"/>
  <c r="AZ56"/>
  <c r="AY56"/>
  <c r="AX56"/>
  <c r="AW56"/>
  <c r="AV56"/>
  <c r="AU56"/>
  <c r="AT56"/>
  <c r="AS56"/>
  <c r="AS60" s="1"/>
  <c r="AS61" s="1"/>
  <c r="AR56"/>
  <c r="AQ56"/>
  <c r="AP56"/>
  <c r="AO56"/>
  <c r="AN56"/>
  <c r="AM56"/>
  <c r="AL56"/>
  <c r="AK56"/>
  <c r="AK60" s="1"/>
  <c r="AK61" s="1"/>
  <c r="AJ56"/>
  <c r="AI56"/>
  <c r="AH56"/>
  <c r="AG56"/>
  <c r="AF56"/>
  <c r="AE56"/>
  <c r="AD56"/>
  <c r="AC56"/>
  <c r="AC60" s="1"/>
  <c r="AC61" s="1"/>
  <c r="AB56"/>
  <c r="AA56"/>
  <c r="Z56"/>
  <c r="Y56"/>
  <c r="X56"/>
  <c r="W56"/>
  <c r="V56"/>
  <c r="U56"/>
  <c r="U60" s="1"/>
  <c r="U61" s="1"/>
  <c r="T56"/>
  <c r="S56"/>
  <c r="S60" s="1"/>
  <c r="S61" s="1"/>
  <c r="R56"/>
  <c r="Q56"/>
  <c r="P56"/>
  <c r="O56"/>
  <c r="N56"/>
  <c r="M56"/>
  <c r="M60" s="1"/>
  <c r="M61" s="1"/>
  <c r="L56"/>
  <c r="K56"/>
  <c r="K60" s="1"/>
  <c r="K61" s="1"/>
  <c r="J56"/>
  <c r="I56"/>
  <c r="H56"/>
  <c r="G56"/>
  <c r="F56"/>
  <c r="E56"/>
  <c r="E60" s="1"/>
  <c r="E61" s="1"/>
  <c r="D56"/>
  <c r="BR55"/>
  <c r="BR60" s="1"/>
  <c r="BR61" s="1"/>
  <c r="BQ55"/>
  <c r="BP55"/>
  <c r="BO55"/>
  <c r="BN55"/>
  <c r="BN60" s="1"/>
  <c r="BN61" s="1"/>
  <c r="BM55"/>
  <c r="BL55"/>
  <c r="BK55"/>
  <c r="BJ55"/>
  <c r="BJ60" s="1"/>
  <c r="BJ61" s="1"/>
  <c r="BI55"/>
  <c r="BH55"/>
  <c r="BG55"/>
  <c r="BF55"/>
  <c r="BF60" s="1"/>
  <c r="BF61" s="1"/>
  <c r="BE55"/>
  <c r="BD55"/>
  <c r="BC55"/>
  <c r="BB55"/>
  <c r="BB60" s="1"/>
  <c r="BB61" s="1"/>
  <c r="BA55"/>
  <c r="AZ55"/>
  <c r="AY55"/>
  <c r="AX55"/>
  <c r="AX60" s="1"/>
  <c r="AX61" s="1"/>
  <c r="AW55"/>
  <c r="AV55"/>
  <c r="AU55"/>
  <c r="AT55"/>
  <c r="AT60" s="1"/>
  <c r="AT61" s="1"/>
  <c r="AS55"/>
  <c r="AR55"/>
  <c r="AQ55"/>
  <c r="AP55"/>
  <c r="AP60" s="1"/>
  <c r="AP61" s="1"/>
  <c r="AO55"/>
  <c r="AN55"/>
  <c r="AM55"/>
  <c r="AL55"/>
  <c r="AL60" s="1"/>
  <c r="AL61" s="1"/>
  <c r="AK55"/>
  <c r="AJ55"/>
  <c r="AI55"/>
  <c r="AH55"/>
  <c r="AH60" s="1"/>
  <c r="AH61" s="1"/>
  <c r="AG55"/>
  <c r="AF55"/>
  <c r="AE55"/>
  <c r="AD55"/>
  <c r="AD60" s="1"/>
  <c r="AD61" s="1"/>
  <c r="AC55"/>
  <c r="AB55"/>
  <c r="AA55"/>
  <c r="Z55"/>
  <c r="Z60" s="1"/>
  <c r="Z61" s="1"/>
  <c r="Y55"/>
  <c r="X55"/>
  <c r="W55"/>
  <c r="V55"/>
  <c r="V60" s="1"/>
  <c r="V61" s="1"/>
  <c r="U55"/>
  <c r="T55"/>
  <c r="S55"/>
  <c r="R55"/>
  <c r="R60" s="1"/>
  <c r="R61" s="1"/>
  <c r="Q55"/>
  <c r="P55"/>
  <c r="O55"/>
  <c r="N55"/>
  <c r="N60" s="1"/>
  <c r="N61" s="1"/>
  <c r="M55"/>
  <c r="L55"/>
  <c r="K55"/>
  <c r="J55"/>
  <c r="J60" s="1"/>
  <c r="J61" s="1"/>
  <c r="I55"/>
  <c r="H55"/>
  <c r="H60" s="1"/>
  <c r="H61" s="1"/>
  <c r="G55"/>
  <c r="F55"/>
  <c r="F60" s="1"/>
  <c r="F61" s="1"/>
  <c r="E55"/>
  <c r="D55"/>
  <c r="C55"/>
  <c r="BR53"/>
  <c r="AP53"/>
  <c r="BR46"/>
  <c r="BQ46"/>
  <c r="BP46"/>
  <c r="BO46"/>
  <c r="BN46"/>
  <c r="BM46"/>
  <c r="BL46"/>
  <c r="BK46"/>
  <c r="BJ46"/>
  <c r="BI46"/>
  <c r="BH46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AZ32"/>
  <c r="AZ47" s="1"/>
  <c r="F32"/>
  <c r="F48" s="1"/>
  <c r="BR31"/>
  <c r="BR32" s="1"/>
  <c r="BQ31"/>
  <c r="BQ32" s="1"/>
  <c r="BQ48" s="1"/>
  <c r="BP31"/>
  <c r="BP32" s="1"/>
  <c r="BO31"/>
  <c r="BO32" s="1"/>
  <c r="BO48" s="1"/>
  <c r="BN31"/>
  <c r="BN32" s="1"/>
  <c r="BM31"/>
  <c r="BM32" s="1"/>
  <c r="BL31"/>
  <c r="BL32" s="1"/>
  <c r="BK31"/>
  <c r="BK32" s="1"/>
  <c r="BK47" s="1"/>
  <c r="BJ31"/>
  <c r="BJ32" s="1"/>
  <c r="BJ47" s="1"/>
  <c r="BI31"/>
  <c r="BI32" s="1"/>
  <c r="BI48" s="1"/>
  <c r="BH31"/>
  <c r="BH32" s="1"/>
  <c r="BG31"/>
  <c r="BG32" s="1"/>
  <c r="BF31"/>
  <c r="BF32" s="1"/>
  <c r="BE31"/>
  <c r="BE32" s="1"/>
  <c r="BD31"/>
  <c r="BD32" s="1"/>
  <c r="BC31"/>
  <c r="BC32" s="1"/>
  <c r="BB31"/>
  <c r="BB32" s="1"/>
  <c r="BA31"/>
  <c r="BA32" s="1"/>
  <c r="BA48" s="1"/>
  <c r="AZ31"/>
  <c r="AY31"/>
  <c r="AY32" s="1"/>
  <c r="AY47" s="1"/>
  <c r="AX31"/>
  <c r="AX32" s="1"/>
  <c r="AW31"/>
  <c r="AW32" s="1"/>
  <c r="AW47" s="1"/>
  <c r="AV31"/>
  <c r="AV32" s="1"/>
  <c r="AV48" s="1"/>
  <c r="AU31"/>
  <c r="AU32" s="1"/>
  <c r="AT31"/>
  <c r="AT32" s="1"/>
  <c r="AS31"/>
  <c r="AS32" s="1"/>
  <c r="AS48" s="1"/>
  <c r="AR31"/>
  <c r="AR32" s="1"/>
  <c r="AQ31"/>
  <c r="AQ32" s="1"/>
  <c r="AQ47" s="1"/>
  <c r="AP31"/>
  <c r="AP32" s="1"/>
  <c r="AO31"/>
  <c r="AO32" s="1"/>
  <c r="AN31"/>
  <c r="AN32" s="1"/>
  <c r="AN47" s="1"/>
  <c r="AM31"/>
  <c r="AM32" s="1"/>
  <c r="AM47" s="1"/>
  <c r="AL31"/>
  <c r="AL32" s="1"/>
  <c r="AK31"/>
  <c r="AK32" s="1"/>
  <c r="AK48" s="1"/>
  <c r="AJ31"/>
  <c r="AJ32" s="1"/>
  <c r="AI31"/>
  <c r="AI32" s="1"/>
  <c r="AI48" s="1"/>
  <c r="AH31"/>
  <c r="AH32" s="1"/>
  <c r="AG31"/>
  <c r="AG32" s="1"/>
  <c r="AF31"/>
  <c r="AF32" s="1"/>
  <c r="AE31"/>
  <c r="AE32" s="1"/>
  <c r="AE47" s="1"/>
  <c r="AD31"/>
  <c r="AD32" s="1"/>
  <c r="AD47" s="1"/>
  <c r="AC31"/>
  <c r="AC32" s="1"/>
  <c r="AB31"/>
  <c r="AB32" s="1"/>
  <c r="AA31"/>
  <c r="AA32" s="1"/>
  <c r="Z31"/>
  <c r="Z32" s="1"/>
  <c r="Y31"/>
  <c r="Y32" s="1"/>
  <c r="X31"/>
  <c r="X32" s="1"/>
  <c r="W31"/>
  <c r="W32" s="1"/>
  <c r="W47" s="1"/>
  <c r="V31"/>
  <c r="V32" s="1"/>
  <c r="V48" s="1"/>
  <c r="U31"/>
  <c r="U32" s="1"/>
  <c r="T31"/>
  <c r="T32" s="1"/>
  <c r="S31"/>
  <c r="S32" s="1"/>
  <c r="S47" s="1"/>
  <c r="R31"/>
  <c r="R32" s="1"/>
  <c r="Q31"/>
  <c r="Q32" s="1"/>
  <c r="P31"/>
  <c r="P32" s="1"/>
  <c r="O31"/>
  <c r="O32" s="1"/>
  <c r="O47" s="1"/>
  <c r="N31"/>
  <c r="N32" s="1"/>
  <c r="N48" s="1"/>
  <c r="M31"/>
  <c r="M32" s="1"/>
  <c r="L31"/>
  <c r="L32" s="1"/>
  <c r="K31"/>
  <c r="K32" s="1"/>
  <c r="J31"/>
  <c r="J32" s="1"/>
  <c r="I31"/>
  <c r="I32" s="1"/>
  <c r="H31"/>
  <c r="H32" s="1"/>
  <c r="G31"/>
  <c r="G32" s="1"/>
  <c r="G47" s="1"/>
  <c r="F31"/>
  <c r="E31"/>
  <c r="E32" s="1"/>
  <c r="D31"/>
  <c r="D32" s="1"/>
  <c r="B29"/>
  <c r="B106" s="1"/>
  <c r="B28"/>
  <c r="B105" s="1"/>
  <c r="C27"/>
  <c r="B27"/>
  <c r="B104" s="1"/>
  <c r="B24"/>
  <c r="B90" s="1"/>
  <c r="B23"/>
  <c r="B89" s="1"/>
  <c r="C22"/>
  <c r="B22"/>
  <c r="B88" s="1"/>
  <c r="B19"/>
  <c r="B75" s="1"/>
  <c r="B18"/>
  <c r="B74" s="1"/>
  <c r="B17"/>
  <c r="B73" s="1"/>
  <c r="B16"/>
  <c r="B72" s="1"/>
  <c r="C15"/>
  <c r="B15"/>
  <c r="B71" s="1"/>
  <c r="B12"/>
  <c r="B57" s="1"/>
  <c r="B11"/>
  <c r="B56" s="1"/>
  <c r="C10"/>
  <c r="B10"/>
  <c r="B55" s="1"/>
  <c r="BQ8"/>
  <c r="BQ86" s="1"/>
  <c r="BP8"/>
  <c r="BO8"/>
  <c r="BO53" s="1"/>
  <c r="BN8"/>
  <c r="BM8"/>
  <c r="BM69" s="1"/>
  <c r="BL8"/>
  <c r="BL69" s="1"/>
  <c r="BK8"/>
  <c r="BK102" s="1"/>
  <c r="BJ8"/>
  <c r="BJ53" s="1"/>
  <c r="BI8"/>
  <c r="BH8"/>
  <c r="BH53" s="1"/>
  <c r="BG8"/>
  <c r="BG53" s="1"/>
  <c r="BF8"/>
  <c r="BE8"/>
  <c r="BD8"/>
  <c r="BD53" s="1"/>
  <c r="BC8"/>
  <c r="BC102" s="1"/>
  <c r="BB8"/>
  <c r="BA8"/>
  <c r="AZ8"/>
  <c r="AY8"/>
  <c r="AY53" s="1"/>
  <c r="AX8"/>
  <c r="AW8"/>
  <c r="AW53" s="1"/>
  <c r="AV8"/>
  <c r="AV69" s="1"/>
  <c r="AU8"/>
  <c r="AU102" s="1"/>
  <c r="AT8"/>
  <c r="AS8"/>
  <c r="AS86" s="1"/>
  <c r="AR8"/>
  <c r="AR53" s="1"/>
  <c r="AQ8"/>
  <c r="AQ53" s="1"/>
  <c r="AO8"/>
  <c r="AO69" s="1"/>
  <c r="AN8"/>
  <c r="AN53" s="1"/>
  <c r="AM8"/>
  <c r="AM102" s="1"/>
  <c r="AL8"/>
  <c r="AK8"/>
  <c r="AK86" s="1"/>
  <c r="AJ8"/>
  <c r="AJ53" s="1"/>
  <c r="AI8"/>
  <c r="AI69" s="1"/>
  <c r="AG8"/>
  <c r="AG53" s="1"/>
  <c r="AF8"/>
  <c r="AF53" s="1"/>
  <c r="AE8"/>
  <c r="AE102" s="1"/>
  <c r="AD8"/>
  <c r="AD53" s="1"/>
  <c r="AC8"/>
  <c r="AB8"/>
  <c r="AA8"/>
  <c r="AA69" s="1"/>
  <c r="Z8"/>
  <c r="Y8"/>
  <c r="Y69" s="1"/>
  <c r="X8"/>
  <c r="X53" s="1"/>
  <c r="W8"/>
  <c r="V8"/>
  <c r="V102" s="1"/>
  <c r="U8"/>
  <c r="U53" s="1"/>
  <c r="T8"/>
  <c r="S8"/>
  <c r="R8"/>
  <c r="R53" s="1"/>
  <c r="Q8"/>
  <c r="P8"/>
  <c r="P69" s="1"/>
  <c r="O8"/>
  <c r="O69" s="1"/>
  <c r="N8"/>
  <c r="N102" s="1"/>
  <c r="M8"/>
  <c r="L8"/>
  <c r="L86" s="1"/>
  <c r="K8"/>
  <c r="K86" s="1"/>
  <c r="J8"/>
  <c r="J102" s="1"/>
  <c r="I8"/>
  <c r="H8"/>
  <c r="H53" s="1"/>
  <c r="G8"/>
  <c r="G53" s="1"/>
  <c r="F8"/>
  <c r="F102" s="1"/>
  <c r="E8"/>
  <c r="D8"/>
  <c r="J7"/>
  <c r="C18" i="11"/>
  <c r="C17"/>
  <c r="C16"/>
  <c r="C14"/>
  <c r="C12"/>
  <c r="C11"/>
  <c r="C10"/>
  <c r="C9"/>
  <c r="C8"/>
  <c r="C7"/>
  <c r="C6"/>
  <c r="C5"/>
  <c r="A1"/>
  <c r="BG64" i="12" l="1"/>
  <c r="BC82"/>
  <c r="BA64"/>
  <c r="AY64"/>
  <c r="M83"/>
  <c r="AC83"/>
  <c r="AM64"/>
  <c r="AM82"/>
  <c r="BM81"/>
  <c r="BQ64"/>
  <c r="AW81"/>
  <c r="L64"/>
  <c r="BI64"/>
  <c r="E108"/>
  <c r="E109" s="1"/>
  <c r="M108"/>
  <c r="M109" s="1"/>
  <c r="U108"/>
  <c r="U109" s="1"/>
  <c r="AC108"/>
  <c r="AC109" s="1"/>
  <c r="AK108"/>
  <c r="AK109" s="1"/>
  <c r="AS108"/>
  <c r="AS109" s="1"/>
  <c r="BA108"/>
  <c r="BA109" s="1"/>
  <c r="BI108"/>
  <c r="BI109" s="1"/>
  <c r="BQ108"/>
  <c r="BQ109" s="1"/>
  <c r="D108"/>
  <c r="D109" s="1"/>
  <c r="L108"/>
  <c r="L109" s="1"/>
  <c r="T108"/>
  <c r="T109" s="1"/>
  <c r="AB108"/>
  <c r="AB109" s="1"/>
  <c r="AJ108"/>
  <c r="AJ109" s="1"/>
  <c r="AR108"/>
  <c r="AR109" s="1"/>
  <c r="AZ108"/>
  <c r="AZ109" s="1"/>
  <c r="BH108"/>
  <c r="BH109" s="1"/>
  <c r="BP108"/>
  <c r="BP109" s="1"/>
  <c r="W108"/>
  <c r="W109" s="1"/>
  <c r="BC108"/>
  <c r="BC109" s="1"/>
  <c r="K48"/>
  <c r="K47"/>
  <c r="AA48"/>
  <c r="AA47"/>
  <c r="BR48"/>
  <c r="BR47"/>
  <c r="E83"/>
  <c r="E82"/>
  <c r="U83"/>
  <c r="U82"/>
  <c r="AU47"/>
  <c r="AU48"/>
  <c r="I60"/>
  <c r="I61" s="1"/>
  <c r="Q60"/>
  <c r="Q61" s="1"/>
  <c r="Y60"/>
  <c r="Y61" s="1"/>
  <c r="Y65" s="1"/>
  <c r="AO60"/>
  <c r="AO61" s="1"/>
  <c r="BE60"/>
  <c r="BE61" s="1"/>
  <c r="AG60"/>
  <c r="AG61" s="1"/>
  <c r="AW60"/>
  <c r="AW61" s="1"/>
  <c r="AW65" s="1"/>
  <c r="BM60"/>
  <c r="BM61" s="1"/>
  <c r="AK82"/>
  <c r="BA82"/>
  <c r="BQ82"/>
  <c r="M64"/>
  <c r="AK64"/>
  <c r="AS64"/>
  <c r="BC64"/>
  <c r="BO64"/>
  <c r="O77"/>
  <c r="O78" s="1"/>
  <c r="S77"/>
  <c r="S78" s="1"/>
  <c r="AA77"/>
  <c r="AA78" s="1"/>
  <c r="AA82" s="1"/>
  <c r="AE77"/>
  <c r="AE78" s="1"/>
  <c r="AE83" s="1"/>
  <c r="AI77"/>
  <c r="AI78" s="1"/>
  <c r="AQ77"/>
  <c r="AQ78" s="1"/>
  <c r="AQ82" s="1"/>
  <c r="AU77"/>
  <c r="AU78" s="1"/>
  <c r="AY77"/>
  <c r="AY78" s="1"/>
  <c r="BG77"/>
  <c r="BG78" s="1"/>
  <c r="BK77"/>
  <c r="BK78" s="1"/>
  <c r="BK83" s="1"/>
  <c r="BO77"/>
  <c r="BO78" s="1"/>
  <c r="BO83" s="1"/>
  <c r="Q80"/>
  <c r="Q96" s="1"/>
  <c r="Q98" s="1"/>
  <c r="AJ80"/>
  <c r="AZ80"/>
  <c r="BP80"/>
  <c r="BP82" s="1"/>
  <c r="AM81"/>
  <c r="G93"/>
  <c r="G94" s="1"/>
  <c r="O93"/>
  <c r="O94" s="1"/>
  <c r="W93"/>
  <c r="W94" s="1"/>
  <c r="AE93"/>
  <c r="AE94" s="1"/>
  <c r="AM93"/>
  <c r="AM94" s="1"/>
  <c r="AU93"/>
  <c r="AU94" s="1"/>
  <c r="BC93"/>
  <c r="BC94" s="1"/>
  <c r="BK93"/>
  <c r="BK94" s="1"/>
  <c r="D93"/>
  <c r="D94" s="1"/>
  <c r="L93"/>
  <c r="L94" s="1"/>
  <c r="T93"/>
  <c r="T94" s="1"/>
  <c r="AB93"/>
  <c r="AB94" s="1"/>
  <c r="AJ93"/>
  <c r="AJ94" s="1"/>
  <c r="AR93"/>
  <c r="AR94" s="1"/>
  <c r="AZ93"/>
  <c r="AZ94" s="1"/>
  <c r="BH93"/>
  <c r="BH94" s="1"/>
  <c r="BP93"/>
  <c r="BP94" s="1"/>
  <c r="K108"/>
  <c r="K109" s="1"/>
  <c r="S108"/>
  <c r="S109" s="1"/>
  <c r="AA108"/>
  <c r="AA109" s="1"/>
  <c r="AI108"/>
  <c r="AI109" s="1"/>
  <c r="AQ108"/>
  <c r="AQ109" s="1"/>
  <c r="AY108"/>
  <c r="AY109" s="1"/>
  <c r="BG108"/>
  <c r="BG109" s="1"/>
  <c r="BO108"/>
  <c r="BO109" s="1"/>
  <c r="X60"/>
  <c r="X61" s="1"/>
  <c r="X65" s="1"/>
  <c r="AC64"/>
  <c r="AR64"/>
  <c r="P80"/>
  <c r="P96" s="1"/>
  <c r="AH80"/>
  <c r="AH82" s="1"/>
  <c r="F47"/>
  <c r="G60"/>
  <c r="G61" s="1"/>
  <c r="G66" s="1"/>
  <c r="O60"/>
  <c r="O61" s="1"/>
  <c r="W60"/>
  <c r="W61" s="1"/>
  <c r="W66" s="1"/>
  <c r="AA60"/>
  <c r="AA61" s="1"/>
  <c r="AE60"/>
  <c r="AE61" s="1"/>
  <c r="AI60"/>
  <c r="AI61" s="1"/>
  <c r="AM60"/>
  <c r="AM61" s="1"/>
  <c r="AM66" s="1"/>
  <c r="AQ60"/>
  <c r="AQ61" s="1"/>
  <c r="AQ65" s="1"/>
  <c r="AU60"/>
  <c r="AU61" s="1"/>
  <c r="AY60"/>
  <c r="AY61" s="1"/>
  <c r="BC60"/>
  <c r="BC61" s="1"/>
  <c r="BC66" s="1"/>
  <c r="BG60"/>
  <c r="BG61" s="1"/>
  <c r="BK60"/>
  <c r="BK61" s="1"/>
  <c r="BO60"/>
  <c r="BO61" s="1"/>
  <c r="P60"/>
  <c r="P61" s="1"/>
  <c r="K64"/>
  <c r="AB64"/>
  <c r="AQ64"/>
  <c r="BH64"/>
  <c r="I80"/>
  <c r="I96" s="1"/>
  <c r="Y80"/>
  <c r="Y96" s="1"/>
  <c r="Y111" s="1"/>
  <c r="BC81"/>
  <c r="BE93"/>
  <c r="BE94" s="1"/>
  <c r="BE98" s="1"/>
  <c r="BM93"/>
  <c r="BM94" s="1"/>
  <c r="J108"/>
  <c r="J109" s="1"/>
  <c r="R108"/>
  <c r="R109" s="1"/>
  <c r="Z108"/>
  <c r="Z109" s="1"/>
  <c r="AH108"/>
  <c r="AH109" s="1"/>
  <c r="AP108"/>
  <c r="AP109" s="1"/>
  <c r="AX108"/>
  <c r="AX109" s="1"/>
  <c r="BF108"/>
  <c r="BF109" s="1"/>
  <c r="BN108"/>
  <c r="BN109" s="1"/>
  <c r="AA64"/>
  <c r="AJ77"/>
  <c r="AJ78" s="1"/>
  <c r="AR77"/>
  <c r="AR78" s="1"/>
  <c r="AZ77"/>
  <c r="AZ78" s="1"/>
  <c r="BH77"/>
  <c r="BH78" s="1"/>
  <c r="BP77"/>
  <c r="BP78" s="1"/>
  <c r="I77"/>
  <c r="I78" s="1"/>
  <c r="Q77"/>
  <c r="Q78" s="1"/>
  <c r="Y77"/>
  <c r="Y78" s="1"/>
  <c r="AG77"/>
  <c r="AG78" s="1"/>
  <c r="AO77"/>
  <c r="AO78" s="1"/>
  <c r="AW77"/>
  <c r="AW78" s="1"/>
  <c r="AW82" s="1"/>
  <c r="BE77"/>
  <c r="BE78" s="1"/>
  <c r="BM77"/>
  <c r="BM78" s="1"/>
  <c r="H80"/>
  <c r="H96" s="1"/>
  <c r="H97" s="1"/>
  <c r="X80"/>
  <c r="X96" s="1"/>
  <c r="I108"/>
  <c r="I109" s="1"/>
  <c r="Q108"/>
  <c r="Q109" s="1"/>
  <c r="Y108"/>
  <c r="Y109" s="1"/>
  <c r="AG108"/>
  <c r="AG109" s="1"/>
  <c r="AG114" s="1"/>
  <c r="AO108"/>
  <c r="AO109" s="1"/>
  <c r="AW108"/>
  <c r="AW109" s="1"/>
  <c r="BE108"/>
  <c r="BE109" s="1"/>
  <c r="BM108"/>
  <c r="BM109" s="1"/>
  <c r="J69"/>
  <c r="N53"/>
  <c r="BK69"/>
  <c r="V86"/>
  <c r="F53"/>
  <c r="Y53"/>
  <c r="BC69"/>
  <c r="J86"/>
  <c r="BK86"/>
  <c r="V53"/>
  <c r="BC53"/>
  <c r="AU69"/>
  <c r="AU86"/>
  <c r="AI53"/>
  <c r="AB47"/>
  <c r="AB48"/>
  <c r="BO65"/>
  <c r="BO66"/>
  <c r="AR83"/>
  <c r="AR82"/>
  <c r="BG48"/>
  <c r="BG47"/>
  <c r="Z66"/>
  <c r="Z65"/>
  <c r="BF66"/>
  <c r="BF65"/>
  <c r="S82"/>
  <c r="S83"/>
  <c r="AI82"/>
  <c r="AI83"/>
  <c r="AY82"/>
  <c r="AY83"/>
  <c r="R48"/>
  <c r="R47"/>
  <c r="Z48"/>
  <c r="Z47"/>
  <c r="AH48"/>
  <c r="AH47"/>
  <c r="AX48"/>
  <c r="AX47"/>
  <c r="BF48"/>
  <c r="BF47"/>
  <c r="BN48"/>
  <c r="BN47"/>
  <c r="Q66"/>
  <c r="Q65"/>
  <c r="Y66"/>
  <c r="AO66"/>
  <c r="AO65"/>
  <c r="BE66"/>
  <c r="BE65"/>
  <c r="E65"/>
  <c r="E66"/>
  <c r="M65"/>
  <c r="M66"/>
  <c r="U65"/>
  <c r="U66"/>
  <c r="AC65"/>
  <c r="AC66"/>
  <c r="AK65"/>
  <c r="AK66"/>
  <c r="BA65"/>
  <c r="BA66"/>
  <c r="BI65"/>
  <c r="BI66"/>
  <c r="BQ65"/>
  <c r="BQ66"/>
  <c r="I47"/>
  <c r="I48"/>
  <c r="Q48"/>
  <c r="Q47"/>
  <c r="Y48"/>
  <c r="Y47"/>
  <c r="AG48"/>
  <c r="AG47"/>
  <c r="AO47"/>
  <c r="AO48"/>
  <c r="BE48"/>
  <c r="BE47"/>
  <c r="BM48"/>
  <c r="BM47"/>
  <c r="F83"/>
  <c r="F82"/>
  <c r="AD83"/>
  <c r="AD82"/>
  <c r="L48"/>
  <c r="L47"/>
  <c r="AY65"/>
  <c r="AY66"/>
  <c r="AJ83"/>
  <c r="AJ82"/>
  <c r="R66"/>
  <c r="R65"/>
  <c r="H47"/>
  <c r="H48"/>
  <c r="P47"/>
  <c r="P48"/>
  <c r="X48"/>
  <c r="X47"/>
  <c r="AF47"/>
  <c r="AF48"/>
  <c r="BD48"/>
  <c r="BD47"/>
  <c r="BL47"/>
  <c r="BL48"/>
  <c r="G65"/>
  <c r="O65"/>
  <c r="O66"/>
  <c r="W65"/>
  <c r="AE65"/>
  <c r="AE66"/>
  <c r="AM65"/>
  <c r="AU65"/>
  <c r="AU66"/>
  <c r="BC65"/>
  <c r="BK65"/>
  <c r="BK66"/>
  <c r="K65"/>
  <c r="K66"/>
  <c r="S65"/>
  <c r="S66"/>
  <c r="BN66"/>
  <c r="BN65"/>
  <c r="K96"/>
  <c r="K99" s="1"/>
  <c r="K81"/>
  <c r="S96"/>
  <c r="S81"/>
  <c r="AA96"/>
  <c r="AA81"/>
  <c r="AA65"/>
  <c r="AA66"/>
  <c r="L83"/>
  <c r="L82"/>
  <c r="AR47"/>
  <c r="AR48"/>
  <c r="BP83"/>
  <c r="D47"/>
  <c r="D48"/>
  <c r="BH48"/>
  <c r="BH47"/>
  <c r="BG65"/>
  <c r="BG66"/>
  <c r="O96"/>
  <c r="O99" s="1"/>
  <c r="O81"/>
  <c r="AB83"/>
  <c r="AB82"/>
  <c r="J66"/>
  <c r="J65"/>
  <c r="BC47"/>
  <c r="BC48"/>
  <c r="F66"/>
  <c r="F65"/>
  <c r="N66"/>
  <c r="N65"/>
  <c r="V66"/>
  <c r="V65"/>
  <c r="AD66"/>
  <c r="AD65"/>
  <c r="AL66"/>
  <c r="AL65"/>
  <c r="AT66"/>
  <c r="AT65"/>
  <c r="BB66"/>
  <c r="BB65"/>
  <c r="BJ66"/>
  <c r="BJ65"/>
  <c r="BR66"/>
  <c r="BR65"/>
  <c r="AG66"/>
  <c r="AG65"/>
  <c r="AW66"/>
  <c r="BM66"/>
  <c r="BM65"/>
  <c r="AX66"/>
  <c r="AX65"/>
  <c r="O82"/>
  <c r="O83"/>
  <c r="AE82"/>
  <c r="AU82"/>
  <c r="AU83"/>
  <c r="BK82"/>
  <c r="AL48"/>
  <c r="AL47"/>
  <c r="AT48"/>
  <c r="AT47"/>
  <c r="BB48"/>
  <c r="BB47"/>
  <c r="X66"/>
  <c r="AH66"/>
  <c r="AH65"/>
  <c r="V83"/>
  <c r="V82"/>
  <c r="E48"/>
  <c r="E47"/>
  <c r="M48"/>
  <c r="M47"/>
  <c r="U48"/>
  <c r="U47"/>
  <c r="AC48"/>
  <c r="AC47"/>
  <c r="P66"/>
  <c r="P65"/>
  <c r="H66"/>
  <c r="H65"/>
  <c r="I82"/>
  <c r="I83"/>
  <c r="Q83"/>
  <c r="Y82"/>
  <c r="Y83"/>
  <c r="AG82"/>
  <c r="AG83"/>
  <c r="AO82"/>
  <c r="AO83"/>
  <c r="AW83"/>
  <c r="BE82"/>
  <c r="BE83"/>
  <c r="BM82"/>
  <c r="BM83"/>
  <c r="AJ48"/>
  <c r="AJ47"/>
  <c r="AQ66"/>
  <c r="D83"/>
  <c r="D82"/>
  <c r="T83"/>
  <c r="T82"/>
  <c r="BH83"/>
  <c r="BH82"/>
  <c r="N83"/>
  <c r="N82"/>
  <c r="BP47"/>
  <c r="BP48"/>
  <c r="AQ83"/>
  <c r="T47"/>
  <c r="T48"/>
  <c r="AI65"/>
  <c r="AI66"/>
  <c r="AE96"/>
  <c r="AE81"/>
  <c r="AZ82"/>
  <c r="AP66"/>
  <c r="AP65"/>
  <c r="AA83"/>
  <c r="BG82"/>
  <c r="BG83"/>
  <c r="J48"/>
  <c r="J47"/>
  <c r="AP48"/>
  <c r="AP47"/>
  <c r="I66"/>
  <c r="I65"/>
  <c r="AS65"/>
  <c r="AS66"/>
  <c r="AC102"/>
  <c r="AC69"/>
  <c r="AC53"/>
  <c r="D102"/>
  <c r="D69"/>
  <c r="D53"/>
  <c r="AJ102"/>
  <c r="AJ69"/>
  <c r="BI102"/>
  <c r="BI69"/>
  <c r="BI53"/>
  <c r="S102"/>
  <c r="S69"/>
  <c r="AA86"/>
  <c r="AA102"/>
  <c r="AR102"/>
  <c r="AR69"/>
  <c r="AZ102"/>
  <c r="AZ69"/>
  <c r="BP102"/>
  <c r="BP69"/>
  <c r="R86"/>
  <c r="R102"/>
  <c r="Z86"/>
  <c r="Z102"/>
  <c r="Z69"/>
  <c r="Z53"/>
  <c r="AQ86"/>
  <c r="AQ102"/>
  <c r="AY86"/>
  <c r="AY102"/>
  <c r="BG86"/>
  <c r="BG102"/>
  <c r="BO86"/>
  <c r="BO102"/>
  <c r="E96"/>
  <c r="E98" s="1"/>
  <c r="E81"/>
  <c r="M96"/>
  <c r="M81"/>
  <c r="U96"/>
  <c r="U99" s="1"/>
  <c r="U81"/>
  <c r="AC96"/>
  <c r="AC98" s="1"/>
  <c r="AC81"/>
  <c r="AN64"/>
  <c r="AN80"/>
  <c r="AV64"/>
  <c r="AV80"/>
  <c r="BD64"/>
  <c r="BD80"/>
  <c r="BL64"/>
  <c r="BL80"/>
  <c r="AI113"/>
  <c r="AI114"/>
  <c r="W48"/>
  <c r="AK47"/>
  <c r="BQ47"/>
  <c r="AQ48"/>
  <c r="H69"/>
  <c r="N47"/>
  <c r="AE48"/>
  <c r="AZ48"/>
  <c r="BK48"/>
  <c r="K53"/>
  <c r="AI47"/>
  <c r="AS47"/>
  <c r="BO47"/>
  <c r="S48"/>
  <c r="AD48"/>
  <c r="AN48"/>
  <c r="AY48"/>
  <c r="BJ48"/>
  <c r="J53"/>
  <c r="AZ53"/>
  <c r="BK53"/>
  <c r="D60"/>
  <c r="D61" s="1"/>
  <c r="L60"/>
  <c r="L61" s="1"/>
  <c r="T60"/>
  <c r="T61" s="1"/>
  <c r="AB60"/>
  <c r="AB61" s="1"/>
  <c r="AJ60"/>
  <c r="AJ61" s="1"/>
  <c r="AR60"/>
  <c r="AR61" s="1"/>
  <c r="AZ60"/>
  <c r="AZ61" s="1"/>
  <c r="BH60"/>
  <c r="BH61" s="1"/>
  <c r="BP60"/>
  <c r="BP61" s="1"/>
  <c r="AF60"/>
  <c r="AF61" s="1"/>
  <c r="AN60"/>
  <c r="AN61" s="1"/>
  <c r="AV60"/>
  <c r="AV61" s="1"/>
  <c r="BD60"/>
  <c r="BD61" s="1"/>
  <c r="BL60"/>
  <c r="BL61" s="1"/>
  <c r="E64"/>
  <c r="U64"/>
  <c r="F69"/>
  <c r="V69"/>
  <c r="AM69"/>
  <c r="AY69"/>
  <c r="BO69"/>
  <c r="AT80"/>
  <c r="AT82" s="1"/>
  <c r="BJ80"/>
  <c r="BJ82" s="1"/>
  <c r="AQ81"/>
  <c r="BG81"/>
  <c r="N86"/>
  <c r="BC86"/>
  <c r="M69"/>
  <c r="M86"/>
  <c r="M102"/>
  <c r="AB102"/>
  <c r="AB69"/>
  <c r="BA102"/>
  <c r="BA69"/>
  <c r="BA53"/>
  <c r="I86"/>
  <c r="I102"/>
  <c r="I69"/>
  <c r="I53"/>
  <c r="Q86"/>
  <c r="Q102"/>
  <c r="Q69"/>
  <c r="Q53"/>
  <c r="Y102"/>
  <c r="Y86"/>
  <c r="AG102"/>
  <c r="AG86"/>
  <c r="AO102"/>
  <c r="AO86"/>
  <c r="AX86"/>
  <c r="AX102"/>
  <c r="AX69"/>
  <c r="AX53"/>
  <c r="BF86"/>
  <c r="BF102"/>
  <c r="BF69"/>
  <c r="BF53"/>
  <c r="BN86"/>
  <c r="BN102"/>
  <c r="BN69"/>
  <c r="BN53"/>
  <c r="D96"/>
  <c r="D99" s="1"/>
  <c r="D81"/>
  <c r="L96"/>
  <c r="L81"/>
  <c r="T96"/>
  <c r="T98" s="1"/>
  <c r="T81"/>
  <c r="AB96"/>
  <c r="AB81"/>
  <c r="AM97"/>
  <c r="AM111"/>
  <c r="AM112" s="1"/>
  <c r="AU97"/>
  <c r="AU111"/>
  <c r="AU112" s="1"/>
  <c r="BC97"/>
  <c r="BC111"/>
  <c r="BC112" s="1"/>
  <c r="BK97"/>
  <c r="BK111"/>
  <c r="BK112" s="1"/>
  <c r="I111"/>
  <c r="I112" s="1"/>
  <c r="I97"/>
  <c r="Y97"/>
  <c r="AR96"/>
  <c r="AR99" s="1"/>
  <c r="AR81"/>
  <c r="BH96"/>
  <c r="BH98" s="1"/>
  <c r="BH81"/>
  <c r="AV47"/>
  <c r="M53"/>
  <c r="BM53"/>
  <c r="V47"/>
  <c r="G48"/>
  <c r="AM48"/>
  <c r="AW48"/>
  <c r="S53"/>
  <c r="AE53"/>
  <c r="AO53"/>
  <c r="D64"/>
  <c r="T64"/>
  <c r="AU64"/>
  <c r="BK64"/>
  <c r="R69"/>
  <c r="AW69"/>
  <c r="H77"/>
  <c r="H78" s="1"/>
  <c r="P77"/>
  <c r="P78" s="1"/>
  <c r="X77"/>
  <c r="X78" s="1"/>
  <c r="AF77"/>
  <c r="AF78" s="1"/>
  <c r="AN77"/>
  <c r="AN78" s="1"/>
  <c r="AV77"/>
  <c r="AV78" s="1"/>
  <c r="BD77"/>
  <c r="BD78" s="1"/>
  <c r="BL77"/>
  <c r="BL78" s="1"/>
  <c r="I81"/>
  <c r="Y81"/>
  <c r="AO81"/>
  <c r="BE81"/>
  <c r="AJ86"/>
  <c r="BA86"/>
  <c r="BJ69"/>
  <c r="BJ86"/>
  <c r="BJ102"/>
  <c r="AF102"/>
  <c r="AF86"/>
  <c r="BM102"/>
  <c r="BM86"/>
  <c r="H111"/>
  <c r="H112" s="1"/>
  <c r="X111"/>
  <c r="X112" s="1"/>
  <c r="X97"/>
  <c r="AQ111"/>
  <c r="AQ112" s="1"/>
  <c r="AQ97"/>
  <c r="BG111"/>
  <c r="BG112" s="1"/>
  <c r="BG97"/>
  <c r="BA47"/>
  <c r="S64"/>
  <c r="AG69"/>
  <c r="H81"/>
  <c r="AE86"/>
  <c r="AZ86"/>
  <c r="AT69"/>
  <c r="AT86"/>
  <c r="AT102"/>
  <c r="H102"/>
  <c r="H86"/>
  <c r="X102"/>
  <c r="X86"/>
  <c r="AW102"/>
  <c r="AW86"/>
  <c r="G102"/>
  <c r="G86"/>
  <c r="BD102"/>
  <c r="BD86"/>
  <c r="AK96"/>
  <c r="AK98" s="1"/>
  <c r="AK81"/>
  <c r="BA96"/>
  <c r="BA99" s="1"/>
  <c r="BA81"/>
  <c r="BQ96"/>
  <c r="BQ81"/>
  <c r="I98"/>
  <c r="I99"/>
  <c r="Q99"/>
  <c r="Y98"/>
  <c r="Y99"/>
  <c r="AG98"/>
  <c r="AG99"/>
  <c r="AW98"/>
  <c r="AW99"/>
  <c r="BE99"/>
  <c r="BM98"/>
  <c r="BM99"/>
  <c r="H114"/>
  <c r="H113"/>
  <c r="AF114"/>
  <c r="AF113"/>
  <c r="BK114"/>
  <c r="O48"/>
  <c r="AB53"/>
  <c r="AE64"/>
  <c r="BI83"/>
  <c r="AP80"/>
  <c r="AP82" s="1"/>
  <c r="E69"/>
  <c r="E86"/>
  <c r="E102"/>
  <c r="BB69"/>
  <c r="BB86"/>
  <c r="BB102"/>
  <c r="P102"/>
  <c r="P86"/>
  <c r="AN102"/>
  <c r="AN86"/>
  <c r="BE102"/>
  <c r="BE86"/>
  <c r="O102"/>
  <c r="O86"/>
  <c r="AV102"/>
  <c r="AV86"/>
  <c r="BL102"/>
  <c r="BL86"/>
  <c r="AS96"/>
  <c r="AS98" s="1"/>
  <c r="AS81"/>
  <c r="BI96"/>
  <c r="BI98" s="1"/>
  <c r="BI81"/>
  <c r="AO98"/>
  <c r="AO99"/>
  <c r="AD69"/>
  <c r="AD86"/>
  <c r="AD102"/>
  <c r="AL69"/>
  <c r="AL86"/>
  <c r="AL102"/>
  <c r="H99"/>
  <c r="H98"/>
  <c r="P99"/>
  <c r="P98"/>
  <c r="X99"/>
  <c r="X98"/>
  <c r="AF99"/>
  <c r="AF98"/>
  <c r="L99"/>
  <c r="T99"/>
  <c r="AB99"/>
  <c r="AB98"/>
  <c r="BH99"/>
  <c r="P53"/>
  <c r="AM53"/>
  <c r="AV53"/>
  <c r="O64"/>
  <c r="AF69"/>
  <c r="AS83"/>
  <c r="G80"/>
  <c r="G83" s="1"/>
  <c r="W80"/>
  <c r="BF80"/>
  <c r="AC86"/>
  <c r="BI47"/>
  <c r="E53"/>
  <c r="O53"/>
  <c r="AA53"/>
  <c r="AL53"/>
  <c r="AU53"/>
  <c r="BE53"/>
  <c r="BP53"/>
  <c r="N69"/>
  <c r="AE69"/>
  <c r="AQ69"/>
  <c r="BG69"/>
  <c r="AL80"/>
  <c r="AL83" s="1"/>
  <c r="BB80"/>
  <c r="BB83" s="1"/>
  <c r="BR80"/>
  <c r="BR82" s="1"/>
  <c r="AY81"/>
  <c r="BO81"/>
  <c r="F86"/>
  <c r="AB86"/>
  <c r="BP86"/>
  <c r="AK102"/>
  <c r="AK69"/>
  <c r="AK53"/>
  <c r="Q111"/>
  <c r="Q112" s="1"/>
  <c r="Q97"/>
  <c r="AJ96"/>
  <c r="AJ99" s="1"/>
  <c r="AJ81"/>
  <c r="AZ96"/>
  <c r="AZ81"/>
  <c r="BP96"/>
  <c r="BP99" s="1"/>
  <c r="BP81"/>
  <c r="AE99"/>
  <c r="AE98"/>
  <c r="AM99"/>
  <c r="AM98"/>
  <c r="AU99"/>
  <c r="AU98"/>
  <c r="BC99"/>
  <c r="BC98"/>
  <c r="BK99"/>
  <c r="BK98"/>
  <c r="K98"/>
  <c r="S99"/>
  <c r="AA98"/>
  <c r="AA99"/>
  <c r="AI98"/>
  <c r="AI99"/>
  <c r="AQ98"/>
  <c r="AQ99"/>
  <c r="AY98"/>
  <c r="AY99"/>
  <c r="BG98"/>
  <c r="BG99"/>
  <c r="BO98"/>
  <c r="BO99"/>
  <c r="M99"/>
  <c r="M98"/>
  <c r="BE69"/>
  <c r="G82"/>
  <c r="W82"/>
  <c r="Q81"/>
  <c r="D86"/>
  <c r="AR86"/>
  <c r="T102"/>
  <c r="T69"/>
  <c r="T53"/>
  <c r="BQ102"/>
  <c r="BQ69"/>
  <c r="BQ53"/>
  <c r="P111"/>
  <c r="P112" s="1"/>
  <c r="P97"/>
  <c r="AH96"/>
  <c r="AH99" s="1"/>
  <c r="AH81"/>
  <c r="AY111"/>
  <c r="AY112" s="1"/>
  <c r="AY97"/>
  <c r="BO111"/>
  <c r="BO112" s="1"/>
  <c r="BO97"/>
  <c r="BQ99"/>
  <c r="BQ98"/>
  <c r="AM113"/>
  <c r="BD69"/>
  <c r="P81"/>
  <c r="M82"/>
  <c r="AC82"/>
  <c r="AS82"/>
  <c r="BI82"/>
  <c r="T86"/>
  <c r="BI86"/>
  <c r="U69"/>
  <c r="U86"/>
  <c r="U102"/>
  <c r="L102"/>
  <c r="L69"/>
  <c r="L53"/>
  <c r="AS102"/>
  <c r="AS69"/>
  <c r="AS53"/>
  <c r="K102"/>
  <c r="K69"/>
  <c r="AI86"/>
  <c r="AI102"/>
  <c r="BH102"/>
  <c r="BH69"/>
  <c r="F81"/>
  <c r="F96"/>
  <c r="F98" s="1"/>
  <c r="N81"/>
  <c r="N96"/>
  <c r="N98" s="1"/>
  <c r="V81"/>
  <c r="V96"/>
  <c r="V99" s="1"/>
  <c r="AD81"/>
  <c r="AD96"/>
  <c r="AD99" s="1"/>
  <c r="AO111"/>
  <c r="AO112" s="1"/>
  <c r="AO97"/>
  <c r="AW111"/>
  <c r="AW112" s="1"/>
  <c r="AW97"/>
  <c r="BE111"/>
  <c r="BE112" s="1"/>
  <c r="BE97"/>
  <c r="BM111"/>
  <c r="BM112" s="1"/>
  <c r="BM97"/>
  <c r="BI99"/>
  <c r="AG113"/>
  <c r="AT53"/>
  <c r="K77"/>
  <c r="K78" s="1"/>
  <c r="BB53"/>
  <c r="BL53"/>
  <c r="G69"/>
  <c r="X69"/>
  <c r="AN69"/>
  <c r="AK83"/>
  <c r="BA83"/>
  <c r="BQ83"/>
  <c r="AX80"/>
  <c r="BN80"/>
  <c r="BN82" s="1"/>
  <c r="AU81"/>
  <c r="BK81"/>
  <c r="W83"/>
  <c r="AM83"/>
  <c r="BC83"/>
  <c r="S86"/>
  <c r="AM86"/>
  <c r="BH86"/>
  <c r="AO64"/>
  <c r="AW64"/>
  <c r="BE64"/>
  <c r="BM64"/>
  <c r="F64"/>
  <c r="N64"/>
  <c r="V64"/>
  <c r="AD64"/>
  <c r="J80"/>
  <c r="J83" s="1"/>
  <c r="R80"/>
  <c r="R82" s="1"/>
  <c r="Z80"/>
  <c r="Z82" s="1"/>
  <c r="B23" i="9"/>
  <c r="BO82" i="12" l="1"/>
  <c r="BC114"/>
  <c r="AD98"/>
  <c r="BC113"/>
  <c r="AP83"/>
  <c r="Q82"/>
  <c r="AY113"/>
  <c r="I114"/>
  <c r="BM114"/>
  <c r="P113"/>
  <c r="AH83"/>
  <c r="AZ83"/>
  <c r="N99"/>
  <c r="AY114"/>
  <c r="I113"/>
  <c r="Y112"/>
  <c r="Y114"/>
  <c r="AO114"/>
  <c r="AO49" s="1"/>
  <c r="V98"/>
  <c r="AO113"/>
  <c r="AM114"/>
  <c r="O98"/>
  <c r="AR98"/>
  <c r="X81"/>
  <c r="BB82"/>
  <c r="AQ113"/>
  <c r="BF96"/>
  <c r="BF81"/>
  <c r="AX96"/>
  <c r="AX81"/>
  <c r="F111"/>
  <c r="F97"/>
  <c r="AZ97"/>
  <c r="AZ111"/>
  <c r="AL81"/>
  <c r="AL96"/>
  <c r="G96"/>
  <c r="G81"/>
  <c r="AN83"/>
  <c r="AN82"/>
  <c r="D97"/>
  <c r="D111"/>
  <c r="AT81"/>
  <c r="AT96"/>
  <c r="BL66"/>
  <c r="BL65"/>
  <c r="AR66"/>
  <c r="AR65"/>
  <c r="AC97"/>
  <c r="AC111"/>
  <c r="J81"/>
  <c r="J96"/>
  <c r="N111"/>
  <c r="N97"/>
  <c r="BP97"/>
  <c r="BP111"/>
  <c r="BB81"/>
  <c r="BB96"/>
  <c r="W96"/>
  <c r="W81"/>
  <c r="AP96"/>
  <c r="AP81"/>
  <c r="AK97"/>
  <c r="AK111"/>
  <c r="AV82"/>
  <c r="AV83"/>
  <c r="BJ81"/>
  <c r="BJ96"/>
  <c r="AZ65"/>
  <c r="AZ66"/>
  <c r="BL96"/>
  <c r="BL81"/>
  <c r="AE111"/>
  <c r="AE97"/>
  <c r="K111"/>
  <c r="K97"/>
  <c r="BE113"/>
  <c r="E99"/>
  <c r="AZ99"/>
  <c r="X113"/>
  <c r="AS99"/>
  <c r="BG113"/>
  <c r="AI49"/>
  <c r="BC49"/>
  <c r="AY49"/>
  <c r="AX82"/>
  <c r="BM113"/>
  <c r="AZ98"/>
  <c r="J82"/>
  <c r="AC99"/>
  <c r="BF83"/>
  <c r="AK99"/>
  <c r="BG114"/>
  <c r="BG49" s="1"/>
  <c r="AG49"/>
  <c r="BS47"/>
  <c r="BT47" s="1"/>
  <c r="BN83"/>
  <c r="BD83"/>
  <c r="BD82"/>
  <c r="L97"/>
  <c r="L111"/>
  <c r="BH66"/>
  <c r="BH65"/>
  <c r="E97"/>
  <c r="E111"/>
  <c r="BF82"/>
  <c r="BO113"/>
  <c r="BS48"/>
  <c r="BT48" s="1"/>
  <c r="BK49"/>
  <c r="Z81"/>
  <c r="Z96"/>
  <c r="S111"/>
  <c r="S97"/>
  <c r="BR83"/>
  <c r="R83"/>
  <c r="V111"/>
  <c r="V97"/>
  <c r="BL82"/>
  <c r="BL83"/>
  <c r="BP65"/>
  <c r="BP66"/>
  <c r="AN96"/>
  <c r="AN81"/>
  <c r="H83"/>
  <c r="H49" s="1"/>
  <c r="H82"/>
  <c r="BO114"/>
  <c r="BO49" s="1"/>
  <c r="AL82"/>
  <c r="BA97"/>
  <c r="BA111"/>
  <c r="D65"/>
  <c r="D66"/>
  <c r="AS97"/>
  <c r="AS111"/>
  <c r="AR97"/>
  <c r="AR111"/>
  <c r="T97"/>
  <c r="T111"/>
  <c r="AF66"/>
  <c r="AF65"/>
  <c r="L66"/>
  <c r="L65"/>
  <c r="M97"/>
  <c r="M111"/>
  <c r="K82"/>
  <c r="K83"/>
  <c r="AD111"/>
  <c r="AD97"/>
  <c r="AJ97"/>
  <c r="AJ111"/>
  <c r="BQ97"/>
  <c r="BQ111"/>
  <c r="P82"/>
  <c r="P83"/>
  <c r="AN66"/>
  <c r="AN65"/>
  <c r="T65"/>
  <c r="T66"/>
  <c r="AV96"/>
  <c r="AV81"/>
  <c r="AA111"/>
  <c r="AA97"/>
  <c r="BA98"/>
  <c r="AW114"/>
  <c r="AW49" s="1"/>
  <c r="Q114"/>
  <c r="Q49" s="1"/>
  <c r="BK113"/>
  <c r="AM49"/>
  <c r="AW113"/>
  <c r="Q113"/>
  <c r="F99"/>
  <c r="S98"/>
  <c r="BP98"/>
  <c r="AJ98"/>
  <c r="D98"/>
  <c r="P114"/>
  <c r="AQ114"/>
  <c r="AQ49" s="1"/>
  <c r="AT83"/>
  <c r="BM49"/>
  <c r="Y49"/>
  <c r="BJ83"/>
  <c r="R81"/>
  <c r="R96"/>
  <c r="AV66"/>
  <c r="AV65"/>
  <c r="AB66"/>
  <c r="AB65"/>
  <c r="BH97"/>
  <c r="BH111"/>
  <c r="AB97"/>
  <c r="AB111"/>
  <c r="U97"/>
  <c r="U111"/>
  <c r="AH111"/>
  <c r="AH97"/>
  <c r="AF82"/>
  <c r="AF83"/>
  <c r="BD66"/>
  <c r="BD65"/>
  <c r="AJ65"/>
  <c r="AJ66"/>
  <c r="BD96"/>
  <c r="BD81"/>
  <c r="O111"/>
  <c r="O97"/>
  <c r="BE114"/>
  <c r="BE49" s="1"/>
  <c r="AU114"/>
  <c r="AU49" s="1"/>
  <c r="U98"/>
  <c r="L98"/>
  <c r="X114"/>
  <c r="Z83"/>
  <c r="AH98"/>
  <c r="I49"/>
  <c r="AX83"/>
  <c r="BR81"/>
  <c r="BR96"/>
  <c r="BI97"/>
  <c r="BI111"/>
  <c r="X83"/>
  <c r="X82"/>
  <c r="BN96"/>
  <c r="BN81"/>
  <c r="Y113"/>
  <c r="AU113"/>
  <c r="B21" i="8"/>
  <c r="B20"/>
  <c r="B24" i="4"/>
  <c r="B24" i="10"/>
  <c r="X49" i="12" l="1"/>
  <c r="P49"/>
  <c r="BS82"/>
  <c r="BT82" s="1"/>
  <c r="T112"/>
  <c r="T114"/>
  <c r="T49" s="1"/>
  <c r="T113"/>
  <c r="BA112"/>
  <c r="BA114"/>
  <c r="BA49" s="1"/>
  <c r="BA113"/>
  <c r="AN97"/>
  <c r="AN111"/>
  <c r="AN98"/>
  <c r="AN99"/>
  <c r="S112"/>
  <c r="S114"/>
  <c r="S49" s="1"/>
  <c r="S113"/>
  <c r="AK112"/>
  <c r="AK114"/>
  <c r="AK49" s="1"/>
  <c r="AK113"/>
  <c r="BP112"/>
  <c r="BP114"/>
  <c r="BP113"/>
  <c r="BN111"/>
  <c r="BN97"/>
  <c r="BN98"/>
  <c r="BN99"/>
  <c r="BH112"/>
  <c r="BH113"/>
  <c r="BH114"/>
  <c r="BH49" s="1"/>
  <c r="AD112"/>
  <c r="AD113"/>
  <c r="AD114"/>
  <c r="AD49" s="1"/>
  <c r="AE112"/>
  <c r="AE113"/>
  <c r="AE114"/>
  <c r="AE49" s="1"/>
  <c r="BS66"/>
  <c r="BT66" s="1"/>
  <c r="V112"/>
  <c r="V113"/>
  <c r="V114"/>
  <c r="V49" s="1"/>
  <c r="BB97"/>
  <c r="BB111"/>
  <c r="BB98"/>
  <c r="BB99"/>
  <c r="AC112"/>
  <c r="AC114"/>
  <c r="AC49" s="1"/>
  <c r="AC113"/>
  <c r="D112"/>
  <c r="D114"/>
  <c r="D113"/>
  <c r="AZ112"/>
  <c r="AZ114"/>
  <c r="AZ49" s="1"/>
  <c r="AZ113"/>
  <c r="AB112"/>
  <c r="AB113"/>
  <c r="AB114"/>
  <c r="AB49" s="1"/>
  <c r="E112"/>
  <c r="E114"/>
  <c r="E49" s="1"/>
  <c r="E113"/>
  <c r="K112"/>
  <c r="K114"/>
  <c r="K49" s="1"/>
  <c r="K113"/>
  <c r="W111"/>
  <c r="W97"/>
  <c r="W99"/>
  <c r="W98"/>
  <c r="BF111"/>
  <c r="BF97"/>
  <c r="BF98"/>
  <c r="BF99"/>
  <c r="AF49"/>
  <c r="BS65"/>
  <c r="BT65" s="1"/>
  <c r="BS83"/>
  <c r="BT83" s="1"/>
  <c r="BT117" s="1"/>
  <c r="O112"/>
  <c r="O113"/>
  <c r="O114"/>
  <c r="O49" s="1"/>
  <c r="BR97"/>
  <c r="BR111"/>
  <c r="BR99"/>
  <c r="BR98"/>
  <c r="AJ112"/>
  <c r="AJ114"/>
  <c r="AJ49" s="1"/>
  <c r="AJ113"/>
  <c r="AS112"/>
  <c r="AS114"/>
  <c r="AS49" s="1"/>
  <c r="AS113"/>
  <c r="BJ97"/>
  <c r="BJ111"/>
  <c r="BJ98"/>
  <c r="BJ99"/>
  <c r="J111"/>
  <c r="J97"/>
  <c r="J99"/>
  <c r="J98"/>
  <c r="AT97"/>
  <c r="AT111"/>
  <c r="AT99"/>
  <c r="AT98"/>
  <c r="AL97"/>
  <c r="AL111"/>
  <c r="AL98"/>
  <c r="AL99"/>
  <c r="U112"/>
  <c r="U113"/>
  <c r="U114"/>
  <c r="U49" s="1"/>
  <c r="R111"/>
  <c r="R97"/>
  <c r="R99"/>
  <c r="R98"/>
  <c r="AV97"/>
  <c r="AV111"/>
  <c r="AV98"/>
  <c r="AV99"/>
  <c r="AP111"/>
  <c r="AP97"/>
  <c r="AP99"/>
  <c r="AP98"/>
  <c r="N112"/>
  <c r="N114"/>
  <c r="N49" s="1"/>
  <c r="N113"/>
  <c r="G111"/>
  <c r="G97"/>
  <c r="G98"/>
  <c r="G99"/>
  <c r="AX111"/>
  <c r="AX97"/>
  <c r="AX99"/>
  <c r="AX98"/>
  <c r="BI112"/>
  <c r="BI114"/>
  <c r="BI49" s="1"/>
  <c r="BI113"/>
  <c r="BD97"/>
  <c r="BD111"/>
  <c r="BD98"/>
  <c r="BD99"/>
  <c r="AH112"/>
  <c r="AH113"/>
  <c r="AH114"/>
  <c r="AH49" s="1"/>
  <c r="BQ112"/>
  <c r="BQ114"/>
  <c r="BQ49" s="1"/>
  <c r="BQ113"/>
  <c r="M112"/>
  <c r="M114"/>
  <c r="M49" s="1"/>
  <c r="M113"/>
  <c r="AR112"/>
  <c r="AR114"/>
  <c r="AR49" s="1"/>
  <c r="AR113"/>
  <c r="AA112"/>
  <c r="AA114"/>
  <c r="AA49" s="1"/>
  <c r="AA113"/>
  <c r="Z111"/>
  <c r="Z97"/>
  <c r="Z99"/>
  <c r="Z98"/>
  <c r="L112"/>
  <c r="L114"/>
  <c r="L49" s="1"/>
  <c r="L113"/>
  <c r="BL97"/>
  <c r="BL111"/>
  <c r="BL98"/>
  <c r="BL99"/>
  <c r="F112"/>
  <c r="F114"/>
  <c r="F49" s="1"/>
  <c r="F113"/>
  <c r="BP49"/>
  <c r="AF112" i="4"/>
  <c r="AG112"/>
  <c r="AI112"/>
  <c r="AF104"/>
  <c r="AG104"/>
  <c r="AH104"/>
  <c r="AI104"/>
  <c r="AF105"/>
  <c r="AF108" s="1"/>
  <c r="AF109" s="1"/>
  <c r="AF113" s="1"/>
  <c r="AG105"/>
  <c r="AH105"/>
  <c r="AH108" s="1"/>
  <c r="AH109" s="1"/>
  <c r="AI105"/>
  <c r="AF106"/>
  <c r="AG106"/>
  <c r="AH106"/>
  <c r="AI106"/>
  <c r="AF107"/>
  <c r="AG107"/>
  <c r="AH107"/>
  <c r="AI107"/>
  <c r="AF97"/>
  <c r="AG97"/>
  <c r="AI97"/>
  <c r="AF88"/>
  <c r="AG88"/>
  <c r="AH88"/>
  <c r="AI88"/>
  <c r="AF89"/>
  <c r="AG89"/>
  <c r="AH89"/>
  <c r="AI89"/>
  <c r="AF90"/>
  <c r="AG90"/>
  <c r="AH90"/>
  <c r="AI90"/>
  <c r="AF91"/>
  <c r="AG91"/>
  <c r="AH91"/>
  <c r="AI91"/>
  <c r="AF92"/>
  <c r="AG92"/>
  <c r="AH92"/>
  <c r="AI92"/>
  <c r="AI93"/>
  <c r="AI94" s="1"/>
  <c r="AI98" s="1"/>
  <c r="AF81"/>
  <c r="AG81"/>
  <c r="AI81"/>
  <c r="AF82"/>
  <c r="AF83"/>
  <c r="AF71"/>
  <c r="AG71"/>
  <c r="AH71"/>
  <c r="AI71"/>
  <c r="AF72"/>
  <c r="AG72"/>
  <c r="AH72"/>
  <c r="AI72"/>
  <c r="AF73"/>
  <c r="AG73"/>
  <c r="AH73"/>
  <c r="AI73"/>
  <c r="AF74"/>
  <c r="AG74"/>
  <c r="AH74"/>
  <c r="AI74"/>
  <c r="AF75"/>
  <c r="AG75"/>
  <c r="AH75"/>
  <c r="AI75"/>
  <c r="AF76"/>
  <c r="AG76"/>
  <c r="AH76"/>
  <c r="AI76"/>
  <c r="AF77"/>
  <c r="AF78" s="1"/>
  <c r="AF64"/>
  <c r="AG64"/>
  <c r="AI64"/>
  <c r="AF55"/>
  <c r="AG55"/>
  <c r="AH55"/>
  <c r="AI55"/>
  <c r="AF56"/>
  <c r="AG56"/>
  <c r="AH56"/>
  <c r="AI56"/>
  <c r="AF57"/>
  <c r="AG57"/>
  <c r="AH57"/>
  <c r="AI57"/>
  <c r="AF58"/>
  <c r="AG58"/>
  <c r="AH58"/>
  <c r="AI58"/>
  <c r="AF59"/>
  <c r="AG59"/>
  <c r="AH59"/>
  <c r="AI59"/>
  <c r="AF60"/>
  <c r="AF61" s="1"/>
  <c r="AG60"/>
  <c r="AG61" s="1"/>
  <c r="AG65" s="1"/>
  <c r="AH60"/>
  <c r="AH61"/>
  <c r="AF46"/>
  <c r="AG46"/>
  <c r="AH46"/>
  <c r="AI46"/>
  <c r="AH48"/>
  <c r="AF31"/>
  <c r="AF32" s="1"/>
  <c r="AF47" s="1"/>
  <c r="AG31"/>
  <c r="AG32" s="1"/>
  <c r="AH31"/>
  <c r="AH32" s="1"/>
  <c r="AH47" s="1"/>
  <c r="AI31"/>
  <c r="AI32" s="1"/>
  <c r="AI47" s="1"/>
  <c r="AG8"/>
  <c r="AG102" s="1"/>
  <c r="AI8"/>
  <c r="AI86" s="1"/>
  <c r="AF8"/>
  <c r="AF69" s="1"/>
  <c r="AF112" i="10"/>
  <c r="AG112"/>
  <c r="AI112"/>
  <c r="AF104"/>
  <c r="AG104"/>
  <c r="AH104"/>
  <c r="AI104"/>
  <c r="AI108" s="1"/>
  <c r="AI109" s="1"/>
  <c r="AF105"/>
  <c r="AG105"/>
  <c r="AH105"/>
  <c r="AI105"/>
  <c r="AF106"/>
  <c r="AG106"/>
  <c r="AH106"/>
  <c r="AI106"/>
  <c r="AF107"/>
  <c r="AG107"/>
  <c r="AH107"/>
  <c r="AI107"/>
  <c r="AF108"/>
  <c r="AF109" s="1"/>
  <c r="AF113" s="1"/>
  <c r="AF97"/>
  <c r="AG97"/>
  <c r="AI97"/>
  <c r="AF88"/>
  <c r="AG88"/>
  <c r="AH88"/>
  <c r="AH93" s="1"/>
  <c r="AH94" s="1"/>
  <c r="AI88"/>
  <c r="AF89"/>
  <c r="AG89"/>
  <c r="AH89"/>
  <c r="AI89"/>
  <c r="AF90"/>
  <c r="AG90"/>
  <c r="AH90"/>
  <c r="AI90"/>
  <c r="AF91"/>
  <c r="AG91"/>
  <c r="AH91"/>
  <c r="AI91"/>
  <c r="AF92"/>
  <c r="AG92"/>
  <c r="AH92"/>
  <c r="AI92"/>
  <c r="AF81"/>
  <c r="AG81"/>
  <c r="AI81"/>
  <c r="AF71"/>
  <c r="AG71"/>
  <c r="AH71"/>
  <c r="AI71"/>
  <c r="AF72"/>
  <c r="AG72"/>
  <c r="AH72"/>
  <c r="AI72"/>
  <c r="AF73"/>
  <c r="AG73"/>
  <c r="AH73"/>
  <c r="AI73"/>
  <c r="AF74"/>
  <c r="AG74"/>
  <c r="AH74"/>
  <c r="AI74"/>
  <c r="AF75"/>
  <c r="AG75"/>
  <c r="AH75"/>
  <c r="AI75"/>
  <c r="AF76"/>
  <c r="AG76"/>
  <c r="AH76"/>
  <c r="AI76"/>
  <c r="AF77"/>
  <c r="AF78" s="1"/>
  <c r="AF83" s="1"/>
  <c r="AG77"/>
  <c r="AG78" s="1"/>
  <c r="AG82" s="1"/>
  <c r="AH77"/>
  <c r="AH78" s="1"/>
  <c r="AF64"/>
  <c r="AG64"/>
  <c r="AI64"/>
  <c r="AF55"/>
  <c r="AG55"/>
  <c r="AH55"/>
  <c r="AI55"/>
  <c r="AF56"/>
  <c r="AG56"/>
  <c r="AH56"/>
  <c r="AI56"/>
  <c r="AF57"/>
  <c r="AG57"/>
  <c r="AH57"/>
  <c r="AI57"/>
  <c r="AF58"/>
  <c r="AG58"/>
  <c r="AH58"/>
  <c r="AI58"/>
  <c r="AF59"/>
  <c r="AG59"/>
  <c r="AH59"/>
  <c r="AI59"/>
  <c r="AF60"/>
  <c r="AG60"/>
  <c r="AG61" s="1"/>
  <c r="AG65" s="1"/>
  <c r="AH60"/>
  <c r="AH61" s="1"/>
  <c r="AI60"/>
  <c r="AI61" s="1"/>
  <c r="AI65" s="1"/>
  <c r="AF61"/>
  <c r="AF66" s="1"/>
  <c r="AF46"/>
  <c r="AG46"/>
  <c r="AH46"/>
  <c r="AI46"/>
  <c r="AF31"/>
  <c r="AF32" s="1"/>
  <c r="AF47" s="1"/>
  <c r="AG31"/>
  <c r="AG32" s="1"/>
  <c r="AH31"/>
  <c r="AH32" s="1"/>
  <c r="AH47" s="1"/>
  <c r="AI31"/>
  <c r="AI32" s="1"/>
  <c r="AI47" s="1"/>
  <c r="AG8"/>
  <c r="AG102" s="1"/>
  <c r="AI8"/>
  <c r="AI102" s="1"/>
  <c r="AF8"/>
  <c r="AF53" s="1"/>
  <c r="AF113" i="5"/>
  <c r="AG113"/>
  <c r="AI113"/>
  <c r="AF105"/>
  <c r="AG105"/>
  <c r="AH105"/>
  <c r="AI105"/>
  <c r="AF106"/>
  <c r="AG106"/>
  <c r="AH106"/>
  <c r="AI106"/>
  <c r="AF107"/>
  <c r="AG107"/>
  <c r="AH107"/>
  <c r="AI107"/>
  <c r="AF108"/>
  <c r="AG108"/>
  <c r="AH108"/>
  <c r="AI108"/>
  <c r="AF109"/>
  <c r="AF110" s="1"/>
  <c r="AF115" s="1"/>
  <c r="AF103"/>
  <c r="AG103"/>
  <c r="AI103"/>
  <c r="AF98"/>
  <c r="AG98"/>
  <c r="AI98"/>
  <c r="AF89"/>
  <c r="AG89"/>
  <c r="AH89"/>
  <c r="AI89"/>
  <c r="AF90"/>
  <c r="AG90"/>
  <c r="AH90"/>
  <c r="AI90"/>
  <c r="AF91"/>
  <c r="AG91"/>
  <c r="AH91"/>
  <c r="AI91"/>
  <c r="AF92"/>
  <c r="AG92"/>
  <c r="AH92"/>
  <c r="AI92"/>
  <c r="AF93"/>
  <c r="AG93"/>
  <c r="AH93"/>
  <c r="AI93"/>
  <c r="AF94"/>
  <c r="AF95" s="1"/>
  <c r="AF100" s="1"/>
  <c r="AG94"/>
  <c r="AG95" s="1"/>
  <c r="AG100" s="1"/>
  <c r="AI94"/>
  <c r="AI95" s="1"/>
  <c r="AI99" s="1"/>
  <c r="AF87"/>
  <c r="AG87"/>
  <c r="AI87"/>
  <c r="AF82"/>
  <c r="AG82"/>
  <c r="AI82"/>
  <c r="AF83"/>
  <c r="AF84"/>
  <c r="AF72"/>
  <c r="AG72"/>
  <c r="AH72"/>
  <c r="AI72"/>
  <c r="AF73"/>
  <c r="AG73"/>
  <c r="AH73"/>
  <c r="AI73"/>
  <c r="AF74"/>
  <c r="AG74"/>
  <c r="AH74"/>
  <c r="AI74"/>
  <c r="AF75"/>
  <c r="AG75"/>
  <c r="AH75"/>
  <c r="AI75"/>
  <c r="AF76"/>
  <c r="AG76"/>
  <c r="AH76"/>
  <c r="AI76"/>
  <c r="AF77"/>
  <c r="AG77"/>
  <c r="AH77"/>
  <c r="AI77"/>
  <c r="AF78"/>
  <c r="AF79" s="1"/>
  <c r="AI78"/>
  <c r="AI79" s="1"/>
  <c r="AI84" s="1"/>
  <c r="AF70"/>
  <c r="AG70"/>
  <c r="AI70"/>
  <c r="AF65"/>
  <c r="AG65"/>
  <c r="AI65"/>
  <c r="AF56"/>
  <c r="AG56"/>
  <c r="AH56"/>
  <c r="AI56"/>
  <c r="AF57"/>
  <c r="AG57"/>
  <c r="AH57"/>
  <c r="AI57"/>
  <c r="AF58"/>
  <c r="AG58"/>
  <c r="AH58"/>
  <c r="AI58"/>
  <c r="AF59"/>
  <c r="AG59"/>
  <c r="AH59"/>
  <c r="AI59"/>
  <c r="AF60"/>
  <c r="AG60"/>
  <c r="AH60"/>
  <c r="AI60"/>
  <c r="AG61"/>
  <c r="AG62" s="1"/>
  <c r="AG66" s="1"/>
  <c r="AF54"/>
  <c r="AG54"/>
  <c r="AI54"/>
  <c r="AF47"/>
  <c r="AG47"/>
  <c r="AH47"/>
  <c r="AI47"/>
  <c r="AF31"/>
  <c r="AF32" s="1"/>
  <c r="AG31"/>
  <c r="AG32" s="1"/>
  <c r="AH31"/>
  <c r="AH32" s="1"/>
  <c r="AI31"/>
  <c r="AI32" s="1"/>
  <c r="B28" i="10"/>
  <c r="B105" s="1"/>
  <c r="B29"/>
  <c r="B106" s="1"/>
  <c r="B27"/>
  <c r="B104" s="1"/>
  <c r="B23"/>
  <c r="B89" s="1"/>
  <c r="B22"/>
  <c r="B88" s="1"/>
  <c r="B16"/>
  <c r="B72" s="1"/>
  <c r="B17"/>
  <c r="B73" s="1"/>
  <c r="B18"/>
  <c r="B74" s="1"/>
  <c r="B19"/>
  <c r="B75" s="1"/>
  <c r="B15"/>
  <c r="B71" s="1"/>
  <c r="B11"/>
  <c r="B56" s="1"/>
  <c r="B12"/>
  <c r="B57" s="1"/>
  <c r="B10"/>
  <c r="B55" s="1"/>
  <c r="J7"/>
  <c r="BR107"/>
  <c r="BQ107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B107"/>
  <c r="BR106"/>
  <c r="BQ106"/>
  <c r="BP106"/>
  <c r="BO106"/>
  <c r="BN106"/>
  <c r="BM106"/>
  <c r="BL106"/>
  <c r="BK106"/>
  <c r="BJ106"/>
  <c r="BI106"/>
  <c r="BH106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BR105"/>
  <c r="BQ105"/>
  <c r="BP105"/>
  <c r="BO105"/>
  <c r="BN105"/>
  <c r="BM105"/>
  <c r="BL105"/>
  <c r="BK105"/>
  <c r="BJ105"/>
  <c r="BI105"/>
  <c r="BH105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E105"/>
  <c r="AD105"/>
  <c r="AC105"/>
  <c r="AB105"/>
  <c r="AA105"/>
  <c r="Z105"/>
  <c r="Y105"/>
  <c r="X105"/>
  <c r="W105"/>
  <c r="V105"/>
  <c r="U105"/>
  <c r="T105"/>
  <c r="S105"/>
  <c r="S108" s="1"/>
  <c r="S109" s="1"/>
  <c r="R105"/>
  <c r="Q105"/>
  <c r="P105"/>
  <c r="O105"/>
  <c r="N105"/>
  <c r="M105"/>
  <c r="L105"/>
  <c r="K105"/>
  <c r="J105"/>
  <c r="I105"/>
  <c r="H105"/>
  <c r="G105"/>
  <c r="F105"/>
  <c r="E105"/>
  <c r="D105"/>
  <c r="BR104"/>
  <c r="BQ104"/>
  <c r="BP104"/>
  <c r="BP108" s="1"/>
  <c r="BP109" s="1"/>
  <c r="BO104"/>
  <c r="BN104"/>
  <c r="BN108" s="1"/>
  <c r="BN109" s="1"/>
  <c r="BM104"/>
  <c r="BL104"/>
  <c r="BK104"/>
  <c r="BJ104"/>
  <c r="BI104"/>
  <c r="BH104"/>
  <c r="BH108" s="1"/>
  <c r="BH109" s="1"/>
  <c r="BG104"/>
  <c r="BF104"/>
  <c r="BF108" s="1"/>
  <c r="BF109" s="1"/>
  <c r="BE104"/>
  <c r="BD104"/>
  <c r="BC104"/>
  <c r="BB104"/>
  <c r="BB108" s="1"/>
  <c r="BB109" s="1"/>
  <c r="BA104"/>
  <c r="AZ104"/>
  <c r="AZ108" s="1"/>
  <c r="AZ109" s="1"/>
  <c r="AY104"/>
  <c r="AX104"/>
  <c r="AX108" s="1"/>
  <c r="AX109" s="1"/>
  <c r="AW104"/>
  <c r="AV104"/>
  <c r="AU104"/>
  <c r="AT104"/>
  <c r="AT108" s="1"/>
  <c r="AT109" s="1"/>
  <c r="AS104"/>
  <c r="AR104"/>
  <c r="AR108" s="1"/>
  <c r="AR109" s="1"/>
  <c r="AQ104"/>
  <c r="AP104"/>
  <c r="AP108" s="1"/>
  <c r="AP109" s="1"/>
  <c r="AO104"/>
  <c r="AN104"/>
  <c r="AM104"/>
  <c r="AL104"/>
  <c r="AK104"/>
  <c r="AJ104"/>
  <c r="AJ108" s="1"/>
  <c r="AJ109" s="1"/>
  <c r="AE104"/>
  <c r="AD104"/>
  <c r="AD108" s="1"/>
  <c r="AD109" s="1"/>
  <c r="AC104"/>
  <c r="AC108" s="1"/>
  <c r="AC109" s="1"/>
  <c r="AB104"/>
  <c r="AA104"/>
  <c r="Z104"/>
  <c r="Z108" s="1"/>
  <c r="Z109" s="1"/>
  <c r="Y104"/>
  <c r="X104"/>
  <c r="X108" s="1"/>
  <c r="X109" s="1"/>
  <c r="W104"/>
  <c r="V104"/>
  <c r="V108" s="1"/>
  <c r="V109" s="1"/>
  <c r="U104"/>
  <c r="U108" s="1"/>
  <c r="U109" s="1"/>
  <c r="T104"/>
  <c r="S104"/>
  <c r="R104"/>
  <c r="R108" s="1"/>
  <c r="R109" s="1"/>
  <c r="Q104"/>
  <c r="P104"/>
  <c r="P108" s="1"/>
  <c r="P109" s="1"/>
  <c r="O104"/>
  <c r="N104"/>
  <c r="N108" s="1"/>
  <c r="N109" s="1"/>
  <c r="M104"/>
  <c r="L104"/>
  <c r="K104"/>
  <c r="J104"/>
  <c r="J108" s="1"/>
  <c r="J109" s="1"/>
  <c r="I104"/>
  <c r="H104"/>
  <c r="H108" s="1"/>
  <c r="H109" s="1"/>
  <c r="G104"/>
  <c r="F104"/>
  <c r="F108" s="1"/>
  <c r="F109" s="1"/>
  <c r="E104"/>
  <c r="E108" s="1"/>
  <c r="E109" s="1"/>
  <c r="D104"/>
  <c r="C104"/>
  <c r="BR102"/>
  <c r="AP102"/>
  <c r="BR92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92"/>
  <c r="BR91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B91"/>
  <c r="BR90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B90"/>
  <c r="BR89"/>
  <c r="BQ89"/>
  <c r="BP89"/>
  <c r="BO89"/>
  <c r="BN89"/>
  <c r="BM89"/>
  <c r="BL89"/>
  <c r="BK89"/>
  <c r="BJ89"/>
  <c r="BI89"/>
  <c r="BH89"/>
  <c r="BG89"/>
  <c r="BF89"/>
  <c r="BE89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BR88"/>
  <c r="BQ88"/>
  <c r="BQ93" s="1"/>
  <c r="BQ94" s="1"/>
  <c r="BP88"/>
  <c r="BO88"/>
  <c r="BO93" s="1"/>
  <c r="BO94" s="1"/>
  <c r="BN88"/>
  <c r="BN93" s="1"/>
  <c r="BN94" s="1"/>
  <c r="BM88"/>
  <c r="BL88"/>
  <c r="BK88"/>
  <c r="BJ88"/>
  <c r="BI88"/>
  <c r="BI93" s="1"/>
  <c r="BI94" s="1"/>
  <c r="BH88"/>
  <c r="BG88"/>
  <c r="BG93" s="1"/>
  <c r="BG94" s="1"/>
  <c r="BF88"/>
  <c r="BF93" s="1"/>
  <c r="BF94" s="1"/>
  <c r="BE88"/>
  <c r="BD88"/>
  <c r="BC88"/>
  <c r="BB88"/>
  <c r="BA88"/>
  <c r="BA93" s="1"/>
  <c r="BA94" s="1"/>
  <c r="AZ88"/>
  <c r="AY88"/>
  <c r="AY93" s="1"/>
  <c r="AY94" s="1"/>
  <c r="AX88"/>
  <c r="AX93" s="1"/>
  <c r="AX94" s="1"/>
  <c r="AW88"/>
  <c r="AV88"/>
  <c r="AU88"/>
  <c r="AU93" s="1"/>
  <c r="AU94" s="1"/>
  <c r="AT88"/>
  <c r="AT93" s="1"/>
  <c r="AT94" s="1"/>
  <c r="AS88"/>
  <c r="AS93" s="1"/>
  <c r="AS94" s="1"/>
  <c r="AR88"/>
  <c r="AQ88"/>
  <c r="AQ93" s="1"/>
  <c r="AQ94" s="1"/>
  <c r="AP88"/>
  <c r="AP93" s="1"/>
  <c r="AP94" s="1"/>
  <c r="AO88"/>
  <c r="AN88"/>
  <c r="AM88"/>
  <c r="AL88"/>
  <c r="AK88"/>
  <c r="AK93" s="1"/>
  <c r="AK94" s="1"/>
  <c r="AJ88"/>
  <c r="AE88"/>
  <c r="AE93" s="1"/>
  <c r="AE94" s="1"/>
  <c r="AD88"/>
  <c r="AC88"/>
  <c r="AB88"/>
  <c r="AA88"/>
  <c r="Z88"/>
  <c r="Z93" s="1"/>
  <c r="Z94" s="1"/>
  <c r="Y88"/>
  <c r="Y93" s="1"/>
  <c r="Y94" s="1"/>
  <c r="X88"/>
  <c r="W88"/>
  <c r="W93" s="1"/>
  <c r="W94" s="1"/>
  <c r="V88"/>
  <c r="U88"/>
  <c r="T88"/>
  <c r="S88"/>
  <c r="R88"/>
  <c r="R93" s="1"/>
  <c r="R94" s="1"/>
  <c r="Q88"/>
  <c r="Q93" s="1"/>
  <c r="Q94" s="1"/>
  <c r="P88"/>
  <c r="O88"/>
  <c r="O93" s="1"/>
  <c r="O94" s="1"/>
  <c r="N88"/>
  <c r="M88"/>
  <c r="L88"/>
  <c r="K88"/>
  <c r="K93" s="1"/>
  <c r="K94" s="1"/>
  <c r="J88"/>
  <c r="I88"/>
  <c r="I93" s="1"/>
  <c r="I94" s="1"/>
  <c r="H88"/>
  <c r="G88"/>
  <c r="G93" s="1"/>
  <c r="G94" s="1"/>
  <c r="F88"/>
  <c r="E88"/>
  <c r="D88"/>
  <c r="C88"/>
  <c r="BR86"/>
  <c r="AP86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R72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BR71"/>
  <c r="BQ71"/>
  <c r="BP71"/>
  <c r="BO71"/>
  <c r="BN71"/>
  <c r="BM71"/>
  <c r="BL71"/>
  <c r="BK71"/>
  <c r="BJ71"/>
  <c r="BI71"/>
  <c r="BH71"/>
  <c r="BG71"/>
  <c r="BF71"/>
  <c r="BE71"/>
  <c r="BD71"/>
  <c r="BC71"/>
  <c r="BB71"/>
  <c r="BA71"/>
  <c r="BA77" s="1"/>
  <c r="BA78" s="1"/>
  <c r="AZ71"/>
  <c r="AY71"/>
  <c r="AX71"/>
  <c r="AW71"/>
  <c r="AV71"/>
  <c r="AV77" s="1"/>
  <c r="AV78" s="1"/>
  <c r="AU71"/>
  <c r="AU77" s="1"/>
  <c r="AU78" s="1"/>
  <c r="AT71"/>
  <c r="AS71"/>
  <c r="AS77" s="1"/>
  <c r="AS78" s="1"/>
  <c r="AR71"/>
  <c r="AQ71"/>
  <c r="AP71"/>
  <c r="AO71"/>
  <c r="AN71"/>
  <c r="AM71"/>
  <c r="AL71"/>
  <c r="AK71"/>
  <c r="AK77" s="1"/>
  <c r="AK78" s="1"/>
  <c r="AJ71"/>
  <c r="AJ77" s="1"/>
  <c r="AJ78" s="1"/>
  <c r="AE71"/>
  <c r="AD71"/>
  <c r="AC71"/>
  <c r="AB71"/>
  <c r="AA71"/>
  <c r="AA77" s="1"/>
  <c r="AA78" s="1"/>
  <c r="Z71"/>
  <c r="Y71"/>
  <c r="Y77" s="1"/>
  <c r="Y78" s="1"/>
  <c r="X71"/>
  <c r="W71"/>
  <c r="V71"/>
  <c r="U71"/>
  <c r="T71"/>
  <c r="T77" s="1"/>
  <c r="T78" s="1"/>
  <c r="S71"/>
  <c r="S77" s="1"/>
  <c r="S78" s="1"/>
  <c r="R71"/>
  <c r="Q71"/>
  <c r="Q77" s="1"/>
  <c r="Q78" s="1"/>
  <c r="P71"/>
  <c r="O71"/>
  <c r="N71"/>
  <c r="M71"/>
  <c r="M77" s="1"/>
  <c r="M78" s="1"/>
  <c r="L71"/>
  <c r="L77" s="1"/>
  <c r="L78" s="1"/>
  <c r="K71"/>
  <c r="J71"/>
  <c r="I71"/>
  <c r="H71"/>
  <c r="G71"/>
  <c r="F71"/>
  <c r="E71"/>
  <c r="D71"/>
  <c r="BR69"/>
  <c r="AP69"/>
  <c r="BR63"/>
  <c r="BR80" s="1"/>
  <c r="BR81" s="1"/>
  <c r="BQ63"/>
  <c r="BQ80" s="1"/>
  <c r="BP63"/>
  <c r="BP80" s="1"/>
  <c r="BO63"/>
  <c r="BO80" s="1"/>
  <c r="BN63"/>
  <c r="BN80" s="1"/>
  <c r="BM63"/>
  <c r="BM80" s="1"/>
  <c r="BL63"/>
  <c r="BL64" s="1"/>
  <c r="BK63"/>
  <c r="BK80" s="1"/>
  <c r="BJ63"/>
  <c r="BJ80" s="1"/>
  <c r="BJ81" s="1"/>
  <c r="BI63"/>
  <c r="BI80" s="1"/>
  <c r="BH63"/>
  <c r="BH80" s="1"/>
  <c r="BG63"/>
  <c r="BG80" s="1"/>
  <c r="BF63"/>
  <c r="BF80" s="1"/>
  <c r="BE63"/>
  <c r="BE80" s="1"/>
  <c r="BD63"/>
  <c r="BD80" s="1"/>
  <c r="BC63"/>
  <c r="BC80" s="1"/>
  <c r="BC81" s="1"/>
  <c r="BB63"/>
  <c r="BB80" s="1"/>
  <c r="BB81" s="1"/>
  <c r="BA63"/>
  <c r="BA80" s="1"/>
  <c r="AZ63"/>
  <c r="AZ80" s="1"/>
  <c r="AY63"/>
  <c r="AY80" s="1"/>
  <c r="AX63"/>
  <c r="AX80" s="1"/>
  <c r="AW63"/>
  <c r="AW80" s="1"/>
  <c r="AV63"/>
  <c r="AV80" s="1"/>
  <c r="AV96" s="1"/>
  <c r="AU63"/>
  <c r="AU64" s="1"/>
  <c r="AT63"/>
  <c r="AT80" s="1"/>
  <c r="AT81" s="1"/>
  <c r="AS63"/>
  <c r="AS80" s="1"/>
  <c r="AR63"/>
  <c r="AR80" s="1"/>
  <c r="AQ63"/>
  <c r="AQ80" s="1"/>
  <c r="AP63"/>
  <c r="AP80" s="1"/>
  <c r="AO63"/>
  <c r="AO80" s="1"/>
  <c r="AN63"/>
  <c r="AN64" s="1"/>
  <c r="AM63"/>
  <c r="AM64" s="1"/>
  <c r="AL63"/>
  <c r="AL80" s="1"/>
  <c r="AL81" s="1"/>
  <c r="AK63"/>
  <c r="AK80" s="1"/>
  <c r="AJ63"/>
  <c r="AJ80" s="1"/>
  <c r="AH63"/>
  <c r="AH80" s="1"/>
  <c r="AH82" s="1"/>
  <c r="AE63"/>
  <c r="AE80" s="1"/>
  <c r="AD63"/>
  <c r="AD80" s="1"/>
  <c r="AC63"/>
  <c r="AC64" s="1"/>
  <c r="AB63"/>
  <c r="AB80" s="1"/>
  <c r="AA63"/>
  <c r="AA80" s="1"/>
  <c r="AA81" s="1"/>
  <c r="Z63"/>
  <c r="Z80" s="1"/>
  <c r="Y63"/>
  <c r="Y80" s="1"/>
  <c r="X63"/>
  <c r="X80" s="1"/>
  <c r="W63"/>
  <c r="W80" s="1"/>
  <c r="V63"/>
  <c r="V80" s="1"/>
  <c r="U63"/>
  <c r="U80" s="1"/>
  <c r="T63"/>
  <c r="T80" s="1"/>
  <c r="T96" s="1"/>
  <c r="S63"/>
  <c r="S80" s="1"/>
  <c r="S81" s="1"/>
  <c r="R63"/>
  <c r="R80" s="1"/>
  <c r="Q63"/>
  <c r="Q80" s="1"/>
  <c r="P63"/>
  <c r="P80" s="1"/>
  <c r="O63"/>
  <c r="O80" s="1"/>
  <c r="N63"/>
  <c r="N80" s="1"/>
  <c r="M63"/>
  <c r="M80" s="1"/>
  <c r="M96" s="1"/>
  <c r="L63"/>
  <c r="L64" s="1"/>
  <c r="K63"/>
  <c r="K80" s="1"/>
  <c r="K81" s="1"/>
  <c r="J63"/>
  <c r="J80" s="1"/>
  <c r="I63"/>
  <c r="I80" s="1"/>
  <c r="H63"/>
  <c r="H80" s="1"/>
  <c r="G63"/>
  <c r="G80" s="1"/>
  <c r="F63"/>
  <c r="F80" s="1"/>
  <c r="E63"/>
  <c r="E64" s="1"/>
  <c r="D63"/>
  <c r="D64" s="1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R58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BR57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BR56"/>
  <c r="BQ5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E56"/>
  <c r="AD56"/>
  <c r="AC56"/>
  <c r="AC60" s="1"/>
  <c r="AC61" s="1"/>
  <c r="AB56"/>
  <c r="AA56"/>
  <c r="Z56"/>
  <c r="Y56"/>
  <c r="X56"/>
  <c r="W56"/>
  <c r="V56"/>
  <c r="U56"/>
  <c r="U60" s="1"/>
  <c r="U61" s="1"/>
  <c r="T56"/>
  <c r="S56"/>
  <c r="R56"/>
  <c r="Q56"/>
  <c r="P56"/>
  <c r="O56"/>
  <c r="N56"/>
  <c r="M56"/>
  <c r="L56"/>
  <c r="K56"/>
  <c r="J56"/>
  <c r="I56"/>
  <c r="H56"/>
  <c r="G56"/>
  <c r="F56"/>
  <c r="E56"/>
  <c r="D56"/>
  <c r="BR55"/>
  <c r="BR60" s="1"/>
  <c r="BR61" s="1"/>
  <c r="BQ55"/>
  <c r="BP55"/>
  <c r="BP60" s="1"/>
  <c r="BP61" s="1"/>
  <c r="BO55"/>
  <c r="BN55"/>
  <c r="BM55"/>
  <c r="BL55"/>
  <c r="BK55"/>
  <c r="BJ55"/>
  <c r="BI55"/>
  <c r="BH55"/>
  <c r="BH60" s="1"/>
  <c r="BH61" s="1"/>
  <c r="BG55"/>
  <c r="BF55"/>
  <c r="BE55"/>
  <c r="BD55"/>
  <c r="BD60" s="1"/>
  <c r="BD61" s="1"/>
  <c r="BC55"/>
  <c r="BC60" s="1"/>
  <c r="BC61" s="1"/>
  <c r="BB55"/>
  <c r="BA55"/>
  <c r="AZ55"/>
  <c r="AZ60" s="1"/>
  <c r="AZ61" s="1"/>
  <c r="AY55"/>
  <c r="AX55"/>
  <c r="AW55"/>
  <c r="AV55"/>
  <c r="AV60" s="1"/>
  <c r="AV61" s="1"/>
  <c r="AU55"/>
  <c r="AU60" s="1"/>
  <c r="AU61" s="1"/>
  <c r="AT55"/>
  <c r="AS55"/>
  <c r="AR55"/>
  <c r="AR60" s="1"/>
  <c r="AR61" s="1"/>
  <c r="AQ55"/>
  <c r="AP55"/>
  <c r="AO55"/>
  <c r="AN55"/>
  <c r="AM55"/>
  <c r="AL55"/>
  <c r="AL60" s="1"/>
  <c r="AL61" s="1"/>
  <c r="AK55"/>
  <c r="AJ55"/>
  <c r="AJ60" s="1"/>
  <c r="AJ61" s="1"/>
  <c r="AE55"/>
  <c r="AE60" s="1"/>
  <c r="AE61" s="1"/>
  <c r="AD55"/>
  <c r="AC55"/>
  <c r="AB55"/>
  <c r="AA55"/>
  <c r="AA60" s="1"/>
  <c r="AA61" s="1"/>
  <c r="Z55"/>
  <c r="Z60" s="1"/>
  <c r="Z61" s="1"/>
  <c r="Y55"/>
  <c r="X55"/>
  <c r="X60" s="1"/>
  <c r="X61" s="1"/>
  <c r="W55"/>
  <c r="W60" s="1"/>
  <c r="W61" s="1"/>
  <c r="V55"/>
  <c r="U55"/>
  <c r="T55"/>
  <c r="T60" s="1"/>
  <c r="T61" s="1"/>
  <c r="S55"/>
  <c r="S60" s="1"/>
  <c r="S61" s="1"/>
  <c r="R55"/>
  <c r="R60" s="1"/>
  <c r="R61" s="1"/>
  <c r="Q55"/>
  <c r="P55"/>
  <c r="P60" s="1"/>
  <c r="P61" s="1"/>
  <c r="O55"/>
  <c r="N55"/>
  <c r="M55"/>
  <c r="L55"/>
  <c r="L60" s="1"/>
  <c r="L61" s="1"/>
  <c r="K55"/>
  <c r="K60" s="1"/>
  <c r="K61" s="1"/>
  <c r="J55"/>
  <c r="I55"/>
  <c r="H55"/>
  <c r="H60" s="1"/>
  <c r="H61" s="1"/>
  <c r="G55"/>
  <c r="F55"/>
  <c r="E55"/>
  <c r="D55"/>
  <c r="C55"/>
  <c r="BR53"/>
  <c r="AP53"/>
  <c r="BR46"/>
  <c r="BQ46"/>
  <c r="BP46"/>
  <c r="BO46"/>
  <c r="BN46"/>
  <c r="BM46"/>
  <c r="BL46"/>
  <c r="BK46"/>
  <c r="BJ46"/>
  <c r="BI46"/>
  <c r="BH46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BH32"/>
  <c r="BR31"/>
  <c r="BR32" s="1"/>
  <c r="BQ31"/>
  <c r="BQ32" s="1"/>
  <c r="BP31"/>
  <c r="BP32" s="1"/>
  <c r="BO31"/>
  <c r="BO32" s="1"/>
  <c r="BN31"/>
  <c r="BN32" s="1"/>
  <c r="BM31"/>
  <c r="BM32" s="1"/>
  <c r="BL31"/>
  <c r="BL32" s="1"/>
  <c r="BK31"/>
  <c r="BK32" s="1"/>
  <c r="BJ31"/>
  <c r="BJ32" s="1"/>
  <c r="BI31"/>
  <c r="BI32" s="1"/>
  <c r="BH31"/>
  <c r="BG31"/>
  <c r="BG32" s="1"/>
  <c r="BF31"/>
  <c r="BF32" s="1"/>
  <c r="BE31"/>
  <c r="BE32" s="1"/>
  <c r="BD31"/>
  <c r="BD32" s="1"/>
  <c r="BC31"/>
  <c r="BC32" s="1"/>
  <c r="BC47" s="1"/>
  <c r="BB31"/>
  <c r="BB32" s="1"/>
  <c r="BA31"/>
  <c r="BA32" s="1"/>
  <c r="BA48" s="1"/>
  <c r="AZ31"/>
  <c r="AZ32" s="1"/>
  <c r="AY31"/>
  <c r="AY32" s="1"/>
  <c r="AX31"/>
  <c r="AX32" s="1"/>
  <c r="AW31"/>
  <c r="AW32" s="1"/>
  <c r="AV31"/>
  <c r="AV32" s="1"/>
  <c r="AU31"/>
  <c r="AU32" s="1"/>
  <c r="AT31"/>
  <c r="AT32" s="1"/>
  <c r="AS31"/>
  <c r="AS32" s="1"/>
  <c r="AS48" s="1"/>
  <c r="AR31"/>
  <c r="AR32" s="1"/>
  <c r="AQ31"/>
  <c r="AQ32" s="1"/>
  <c r="AP31"/>
  <c r="AP32" s="1"/>
  <c r="AO31"/>
  <c r="AO32" s="1"/>
  <c r="AN31"/>
  <c r="AN32" s="1"/>
  <c r="AM31"/>
  <c r="AM32" s="1"/>
  <c r="AL31"/>
  <c r="AL32" s="1"/>
  <c r="AK31"/>
  <c r="AK32" s="1"/>
  <c r="AJ31"/>
  <c r="AJ32" s="1"/>
  <c r="AE31"/>
  <c r="AE32" s="1"/>
  <c r="AD31"/>
  <c r="AD32" s="1"/>
  <c r="AC31"/>
  <c r="AC32" s="1"/>
  <c r="AB31"/>
  <c r="AB32" s="1"/>
  <c r="AA31"/>
  <c r="AA32" s="1"/>
  <c r="Z31"/>
  <c r="Z32" s="1"/>
  <c r="Y31"/>
  <c r="Y32" s="1"/>
  <c r="X31"/>
  <c r="X32" s="1"/>
  <c r="W31"/>
  <c r="W32" s="1"/>
  <c r="V31"/>
  <c r="V32" s="1"/>
  <c r="U31"/>
  <c r="U32" s="1"/>
  <c r="T31"/>
  <c r="T32" s="1"/>
  <c r="S31"/>
  <c r="S32" s="1"/>
  <c r="R31"/>
  <c r="R32" s="1"/>
  <c r="Q31"/>
  <c r="Q32" s="1"/>
  <c r="P31"/>
  <c r="P32" s="1"/>
  <c r="O31"/>
  <c r="O32" s="1"/>
  <c r="N31"/>
  <c r="N32" s="1"/>
  <c r="M31"/>
  <c r="M32" s="1"/>
  <c r="L31"/>
  <c r="L32" s="1"/>
  <c r="K31"/>
  <c r="K32" s="1"/>
  <c r="J31"/>
  <c r="J32" s="1"/>
  <c r="I31"/>
  <c r="I32" s="1"/>
  <c r="H31"/>
  <c r="H32" s="1"/>
  <c r="G31"/>
  <c r="G32" s="1"/>
  <c r="F31"/>
  <c r="F32" s="1"/>
  <c r="E31"/>
  <c r="E32" s="1"/>
  <c r="D31"/>
  <c r="D32" s="1"/>
  <c r="C27"/>
  <c r="C22"/>
  <c r="C15"/>
  <c r="C10"/>
  <c r="BQ8"/>
  <c r="BQ86" s="1"/>
  <c r="BP8"/>
  <c r="BP69" s="1"/>
  <c r="BO8"/>
  <c r="BO53" s="1"/>
  <c r="BN8"/>
  <c r="BM8"/>
  <c r="BL8"/>
  <c r="BK8"/>
  <c r="BJ8"/>
  <c r="BI8"/>
  <c r="BI69" s="1"/>
  <c r="BH8"/>
  <c r="BH69" s="1"/>
  <c r="BG8"/>
  <c r="BG102" s="1"/>
  <c r="BF8"/>
  <c r="BE8"/>
  <c r="BD8"/>
  <c r="BC8"/>
  <c r="BB8"/>
  <c r="BA8"/>
  <c r="AZ8"/>
  <c r="AZ86" s="1"/>
  <c r="AY8"/>
  <c r="AX8"/>
  <c r="AW8"/>
  <c r="AV8"/>
  <c r="AU8"/>
  <c r="AT8"/>
  <c r="AS8"/>
  <c r="AS69" s="1"/>
  <c r="AR8"/>
  <c r="AR102" s="1"/>
  <c r="AQ8"/>
  <c r="AQ53" s="1"/>
  <c r="AO8"/>
  <c r="AN8"/>
  <c r="AM8"/>
  <c r="AL8"/>
  <c r="AK8"/>
  <c r="AK69" s="1"/>
  <c r="AJ8"/>
  <c r="AJ69" s="1"/>
  <c r="AE8"/>
  <c r="AD8"/>
  <c r="AC8"/>
  <c r="AB8"/>
  <c r="AA8"/>
  <c r="Z8"/>
  <c r="Y8"/>
  <c r="Y69" s="1"/>
  <c r="X8"/>
  <c r="X102" s="1"/>
  <c r="W8"/>
  <c r="V8"/>
  <c r="U8"/>
  <c r="T8"/>
  <c r="S8"/>
  <c r="R8"/>
  <c r="Q8"/>
  <c r="Q69" s="1"/>
  <c r="P8"/>
  <c r="P102" s="1"/>
  <c r="O8"/>
  <c r="O53" s="1"/>
  <c r="N8"/>
  <c r="M8"/>
  <c r="L8"/>
  <c r="K8"/>
  <c r="J8"/>
  <c r="I8"/>
  <c r="I69" s="1"/>
  <c r="H8"/>
  <c r="H69" s="1"/>
  <c r="G8"/>
  <c r="G53" s="1"/>
  <c r="F8"/>
  <c r="E8"/>
  <c r="D8"/>
  <c r="B25" i="9"/>
  <c r="B26"/>
  <c r="B24"/>
  <c r="B22"/>
  <c r="B21"/>
  <c r="B14"/>
  <c r="B15"/>
  <c r="B16"/>
  <c r="B17"/>
  <c r="B13"/>
  <c r="B9"/>
  <c r="B10"/>
  <c r="B8"/>
  <c r="B23" i="8"/>
  <c r="B24"/>
  <c r="B22"/>
  <c r="B19"/>
  <c r="B14"/>
  <c r="B15"/>
  <c r="B16"/>
  <c r="B17"/>
  <c r="B13"/>
  <c r="B9"/>
  <c r="B10"/>
  <c r="B8"/>
  <c r="Q31" i="4"/>
  <c r="Q32" s="1"/>
  <c r="R31"/>
  <c r="R32" s="1"/>
  <c r="S31"/>
  <c r="S32" s="1"/>
  <c r="T31"/>
  <c r="T32" s="1"/>
  <c r="U31"/>
  <c r="U32" s="1"/>
  <c r="V31"/>
  <c r="V32" s="1"/>
  <c r="W31"/>
  <c r="W32" s="1"/>
  <c r="X31"/>
  <c r="X32" s="1"/>
  <c r="Y31"/>
  <c r="Y32" s="1"/>
  <c r="Z31"/>
  <c r="Z32" s="1"/>
  <c r="AA31"/>
  <c r="AA32" s="1"/>
  <c r="AB31"/>
  <c r="AB32" s="1"/>
  <c r="S31" i="5"/>
  <c r="S32" s="1"/>
  <c r="T31"/>
  <c r="T32" s="1"/>
  <c r="U31"/>
  <c r="U32" s="1"/>
  <c r="U33" s="1"/>
  <c r="V31"/>
  <c r="V32" s="1"/>
  <c r="W31"/>
  <c r="W32" s="1"/>
  <c r="X31"/>
  <c r="X32" s="1"/>
  <c r="G5" i="8"/>
  <c r="G26" s="1"/>
  <c r="G5" i="9"/>
  <c r="L28"/>
  <c r="K28"/>
  <c r="J28"/>
  <c r="I28"/>
  <c r="H28"/>
  <c r="G28"/>
  <c r="F28"/>
  <c r="E28"/>
  <c r="D28"/>
  <c r="L26" i="8"/>
  <c r="K26"/>
  <c r="J26"/>
  <c r="I26"/>
  <c r="H26"/>
  <c r="F26"/>
  <c r="E26"/>
  <c r="D26"/>
  <c r="BR31" i="5"/>
  <c r="BR32" s="1"/>
  <c r="BR47"/>
  <c r="BR54"/>
  <c r="BR56"/>
  <c r="BR57"/>
  <c r="BR58"/>
  <c r="BR59"/>
  <c r="BR60"/>
  <c r="BR64"/>
  <c r="BR65" s="1"/>
  <c r="BR70"/>
  <c r="BR72"/>
  <c r="BR73"/>
  <c r="BR74"/>
  <c r="BR75"/>
  <c r="BR76"/>
  <c r="BR77"/>
  <c r="BR87"/>
  <c r="BR89"/>
  <c r="BR90"/>
  <c r="BR91"/>
  <c r="BR92"/>
  <c r="BR93"/>
  <c r="BR103"/>
  <c r="BR105"/>
  <c r="BR106"/>
  <c r="BR107"/>
  <c r="BR108"/>
  <c r="BR31" i="4"/>
  <c r="BR32" s="1"/>
  <c r="BR46"/>
  <c r="BR53"/>
  <c r="BR55"/>
  <c r="BR56"/>
  <c r="BR57"/>
  <c r="BR58"/>
  <c r="BR59"/>
  <c r="BR63"/>
  <c r="BR80" s="1"/>
  <c r="BR69"/>
  <c r="BR71"/>
  <c r="BR72"/>
  <c r="BR73"/>
  <c r="BR74"/>
  <c r="BR75"/>
  <c r="BR76"/>
  <c r="BR86"/>
  <c r="BR88"/>
  <c r="BR89"/>
  <c r="BR90"/>
  <c r="BR91"/>
  <c r="BR92"/>
  <c r="BR102"/>
  <c r="BR104"/>
  <c r="BR105"/>
  <c r="BR106"/>
  <c r="BR107"/>
  <c r="BS98" i="12" l="1"/>
  <c r="BT98" s="1"/>
  <c r="V33" i="5"/>
  <c r="L108" i="10"/>
  <c r="L109" s="1"/>
  <c r="AB108"/>
  <c r="AB109" s="1"/>
  <c r="AN108"/>
  <c r="AN109" s="1"/>
  <c r="AV108"/>
  <c r="AV109" s="1"/>
  <c r="BD108"/>
  <c r="BD109" s="1"/>
  <c r="BL108"/>
  <c r="BL109" s="1"/>
  <c r="I108"/>
  <c r="I109" s="1"/>
  <c r="Q108"/>
  <c r="Q109" s="1"/>
  <c r="Y108"/>
  <c r="Y109" s="1"/>
  <c r="AK108"/>
  <c r="AK109" s="1"/>
  <c r="AH48"/>
  <c r="BR33" i="5"/>
  <c r="AF66" i="4"/>
  <c r="AF65"/>
  <c r="W33" i="5"/>
  <c r="S33"/>
  <c r="AF33"/>
  <c r="AI48" i="4"/>
  <c r="AG66"/>
  <c r="AH93"/>
  <c r="AH94" s="1"/>
  <c r="AI108"/>
  <c r="AI109" s="1"/>
  <c r="X33" i="5"/>
  <c r="T33"/>
  <c r="AI60" i="4"/>
  <c r="AI61" s="1"/>
  <c r="AG77"/>
  <c r="AG78" s="1"/>
  <c r="AI99"/>
  <c r="AF48"/>
  <c r="AH77"/>
  <c r="AH78" s="1"/>
  <c r="AF93"/>
  <c r="AF94" s="1"/>
  <c r="AG108"/>
  <c r="AG109" s="1"/>
  <c r="AF114"/>
  <c r="AI77"/>
  <c r="AI78" s="1"/>
  <c r="AG93"/>
  <c r="AG94" s="1"/>
  <c r="AG98" s="1"/>
  <c r="AI113" i="10"/>
  <c r="AI114"/>
  <c r="M60"/>
  <c r="M61" s="1"/>
  <c r="Q60"/>
  <c r="Q61" s="1"/>
  <c r="Y60"/>
  <c r="Y61" s="1"/>
  <c r="AK60"/>
  <c r="AK61" s="1"/>
  <c r="R77"/>
  <c r="R78" s="1"/>
  <c r="R83" s="1"/>
  <c r="Z77"/>
  <c r="Z78" s="1"/>
  <c r="AL77"/>
  <c r="AL78" s="1"/>
  <c r="AT77"/>
  <c r="AT78" s="1"/>
  <c r="BB77"/>
  <c r="BB78" s="1"/>
  <c r="BR77"/>
  <c r="BR78" s="1"/>
  <c r="BC77"/>
  <c r="BC78" s="1"/>
  <c r="U77"/>
  <c r="U78" s="1"/>
  <c r="AC77"/>
  <c r="AC78" s="1"/>
  <c r="L93"/>
  <c r="L94" s="1"/>
  <c r="X93"/>
  <c r="X94" s="1"/>
  <c r="AJ93"/>
  <c r="AJ94" s="1"/>
  <c r="G108"/>
  <c r="G109" s="1"/>
  <c r="O108"/>
  <c r="O109" s="1"/>
  <c r="W108"/>
  <c r="W109" s="1"/>
  <c r="AE108"/>
  <c r="AE109" s="1"/>
  <c r="AQ108"/>
  <c r="AQ109" s="1"/>
  <c r="AU108"/>
  <c r="AU109" s="1"/>
  <c r="AY108"/>
  <c r="AY109" s="1"/>
  <c r="BG108"/>
  <c r="BG109" s="1"/>
  <c r="BK108"/>
  <c r="BK109" s="1"/>
  <c r="BO108"/>
  <c r="BO109" s="1"/>
  <c r="AG33" i="5"/>
  <c r="AI48" i="10"/>
  <c r="AG66"/>
  <c r="AF65"/>
  <c r="AG83"/>
  <c r="AF82"/>
  <c r="AF93"/>
  <c r="AF94" s="1"/>
  <c r="AG108"/>
  <c r="AG109" s="1"/>
  <c r="AF114"/>
  <c r="E77"/>
  <c r="E78" s="1"/>
  <c r="D93"/>
  <c r="D94" s="1"/>
  <c r="T93"/>
  <c r="T94" s="1"/>
  <c r="AB93"/>
  <c r="AB94" s="1"/>
  <c r="D108"/>
  <c r="D109" s="1"/>
  <c r="T108"/>
  <c r="T109" s="1"/>
  <c r="AI66"/>
  <c r="AI77"/>
  <c r="AI78" s="1"/>
  <c r="AH108"/>
  <c r="AH109" s="1"/>
  <c r="E60"/>
  <c r="E61" s="1"/>
  <c r="D77"/>
  <c r="D78" s="1"/>
  <c r="AB77"/>
  <c r="AB78" s="1"/>
  <c r="S93"/>
  <c r="S94" s="1"/>
  <c r="AA93"/>
  <c r="AA94" s="1"/>
  <c r="K108"/>
  <c r="K109" s="1"/>
  <c r="AA108"/>
  <c r="AA109" s="1"/>
  <c r="AF48"/>
  <c r="D60"/>
  <c r="D61" s="1"/>
  <c r="AB60"/>
  <c r="AB61" s="1"/>
  <c r="AL93"/>
  <c r="AL94" s="1"/>
  <c r="BR93"/>
  <c r="BR94" s="1"/>
  <c r="AL108"/>
  <c r="AL109" s="1"/>
  <c r="BR108"/>
  <c r="BR109" s="1"/>
  <c r="BR114" s="1"/>
  <c r="AI93"/>
  <c r="AI94" s="1"/>
  <c r="AI33" i="5"/>
  <c r="AI49"/>
  <c r="AI48"/>
  <c r="AH33"/>
  <c r="AH48"/>
  <c r="AH49"/>
  <c r="AH61"/>
  <c r="AH62" s="1"/>
  <c r="AG67"/>
  <c r="AI83"/>
  <c r="AI100"/>
  <c r="AH109"/>
  <c r="AH110" s="1"/>
  <c r="AF114"/>
  <c r="AF49"/>
  <c r="AI61"/>
  <c r="AI62" s="1"/>
  <c r="AG78"/>
  <c r="AG79" s="1"/>
  <c r="AF99"/>
  <c r="AI109"/>
  <c r="AI110" s="1"/>
  <c r="AF48"/>
  <c r="AF61"/>
  <c r="AF62" s="1"/>
  <c r="AH78"/>
  <c r="AH79" s="1"/>
  <c r="AH94"/>
  <c r="AH95" s="1"/>
  <c r="AG109"/>
  <c r="AG110" s="1"/>
  <c r="AF69" i="10"/>
  <c r="AF86" i="4"/>
  <c r="AI53" i="10"/>
  <c r="AI69" i="4"/>
  <c r="AF102"/>
  <c r="AP112" i="12"/>
  <c r="AP114"/>
  <c r="AP49" s="1"/>
  <c r="AP113"/>
  <c r="R112"/>
  <c r="R114"/>
  <c r="R49" s="1"/>
  <c r="R113"/>
  <c r="J112"/>
  <c r="J113"/>
  <c r="J114"/>
  <c r="J49" s="1"/>
  <c r="W112"/>
  <c r="W113"/>
  <c r="W114"/>
  <c r="BN112"/>
  <c r="BN113"/>
  <c r="BN114"/>
  <c r="BN49" s="1"/>
  <c r="BS99"/>
  <c r="BT99" s="1"/>
  <c r="BT118" s="1"/>
  <c r="AL112"/>
  <c r="AL113"/>
  <c r="AL114"/>
  <c r="AL49" s="1"/>
  <c r="BD112"/>
  <c r="BD114"/>
  <c r="BD49" s="1"/>
  <c r="BD113"/>
  <c r="AX112"/>
  <c r="AX113"/>
  <c r="AX114"/>
  <c r="AX49" s="1"/>
  <c r="W49"/>
  <c r="BR112"/>
  <c r="BR113"/>
  <c r="BR114"/>
  <c r="BR49" s="1"/>
  <c r="BB112"/>
  <c r="BB114"/>
  <c r="BB113"/>
  <c r="BL112"/>
  <c r="BL114"/>
  <c r="BL49" s="1"/>
  <c r="BL113"/>
  <c r="Z112"/>
  <c r="Z114"/>
  <c r="Z49" s="1"/>
  <c r="Z113"/>
  <c r="AV112"/>
  <c r="AV113"/>
  <c r="AV114"/>
  <c r="AV49" s="1"/>
  <c r="BF112"/>
  <c r="BF113"/>
  <c r="BF114"/>
  <c r="BF49" s="1"/>
  <c r="AN112"/>
  <c r="AN113"/>
  <c r="AN114"/>
  <c r="AN49" s="1"/>
  <c r="AT112"/>
  <c r="AT113"/>
  <c r="AT114"/>
  <c r="AT49" s="1"/>
  <c r="BJ112"/>
  <c r="BJ113"/>
  <c r="BJ114"/>
  <c r="BJ49" s="1"/>
  <c r="BT116"/>
  <c r="BB49"/>
  <c r="G112"/>
  <c r="G113"/>
  <c r="G114"/>
  <c r="G49" s="1"/>
  <c r="D49"/>
  <c r="AF102" i="10"/>
  <c r="AG53" i="4"/>
  <c r="AI53"/>
  <c r="AG86"/>
  <c r="AI102"/>
  <c r="AF86" i="10"/>
  <c r="I60"/>
  <c r="I61" s="1"/>
  <c r="I66" s="1"/>
  <c r="AH66"/>
  <c r="AH83"/>
  <c r="AH64"/>
  <c r="AH81"/>
  <c r="AG86"/>
  <c r="AG69" i="4"/>
  <c r="AI86" i="10"/>
  <c r="AF53" i="4"/>
  <c r="AG53" i="10"/>
  <c r="AG69"/>
  <c r="AI69"/>
  <c r="AG48" i="4"/>
  <c r="AG47"/>
  <c r="AG99"/>
  <c r="AG47" i="10"/>
  <c r="AG48"/>
  <c r="AG93"/>
  <c r="AG94" s="1"/>
  <c r="AG48" i="5"/>
  <c r="AG49"/>
  <c r="AG99"/>
  <c r="BJ77" i="10"/>
  <c r="BJ78" s="1"/>
  <c r="BJ82" s="1"/>
  <c r="BL60"/>
  <c r="BL61" s="1"/>
  <c r="BA83"/>
  <c r="AT60"/>
  <c r="AT61" s="1"/>
  <c r="AT65" s="1"/>
  <c r="BB60"/>
  <c r="BB61" s="1"/>
  <c r="BB65" s="1"/>
  <c r="BJ60"/>
  <c r="BJ61" s="1"/>
  <c r="AN60"/>
  <c r="AN61" s="1"/>
  <c r="AN66" s="1"/>
  <c r="AM77"/>
  <c r="AM78" s="1"/>
  <c r="BK77"/>
  <c r="BK78" s="1"/>
  <c r="BK83" s="1"/>
  <c r="AS108"/>
  <c r="AS109" s="1"/>
  <c r="BA108"/>
  <c r="BA109" s="1"/>
  <c r="BI108"/>
  <c r="BI109" s="1"/>
  <c r="BQ108"/>
  <c r="BQ109" s="1"/>
  <c r="BJ108"/>
  <c r="BJ109" s="1"/>
  <c r="AS60"/>
  <c r="AS61" s="1"/>
  <c r="AS66" s="1"/>
  <c r="BA60"/>
  <c r="BA61" s="1"/>
  <c r="BI60"/>
  <c r="BI61" s="1"/>
  <c r="BQ60"/>
  <c r="BQ61" s="1"/>
  <c r="BQ65" s="1"/>
  <c r="AM60"/>
  <c r="AM61" s="1"/>
  <c r="AM65" s="1"/>
  <c r="BK60"/>
  <c r="BK61" s="1"/>
  <c r="BK65" s="1"/>
  <c r="AM93"/>
  <c r="AM94" s="1"/>
  <c r="BC93"/>
  <c r="BC94" s="1"/>
  <c r="BK93"/>
  <c r="BK94" s="1"/>
  <c r="AY60"/>
  <c r="AY61" s="1"/>
  <c r="AY66" s="1"/>
  <c r="BO60"/>
  <c r="BO61" s="1"/>
  <c r="BB93"/>
  <c r="BB94" s="1"/>
  <c r="BJ93"/>
  <c r="BJ94" s="1"/>
  <c r="AQ60"/>
  <c r="AQ61" s="1"/>
  <c r="AQ65" s="1"/>
  <c r="BG60"/>
  <c r="BG61" s="1"/>
  <c r="BG65" s="1"/>
  <c r="AP60"/>
  <c r="AP61" s="1"/>
  <c r="AX60"/>
  <c r="AX61" s="1"/>
  <c r="AX66" s="1"/>
  <c r="BF60"/>
  <c r="BF61" s="1"/>
  <c r="BN60"/>
  <c r="BN61" s="1"/>
  <c r="BN66" s="1"/>
  <c r="AR93"/>
  <c r="AR94" s="1"/>
  <c r="AZ93"/>
  <c r="AZ94" s="1"/>
  <c r="BH93"/>
  <c r="BH94" s="1"/>
  <c r="BP93"/>
  <c r="BP94" s="1"/>
  <c r="AO108"/>
  <c r="AO109" s="1"/>
  <c r="AW108"/>
  <c r="AW109" s="1"/>
  <c r="BE108"/>
  <c r="BE109" s="1"/>
  <c r="BM108"/>
  <c r="BM109" s="1"/>
  <c r="BI77"/>
  <c r="BI78" s="1"/>
  <c r="BI82" s="1"/>
  <c r="BQ77"/>
  <c r="BQ78" s="1"/>
  <c r="BQ83" s="1"/>
  <c r="BD77"/>
  <c r="BD78" s="1"/>
  <c r="BD82" s="1"/>
  <c r="BL77"/>
  <c r="BL78" s="1"/>
  <c r="AR77"/>
  <c r="AR78" s="1"/>
  <c r="AZ77"/>
  <c r="AZ78" s="1"/>
  <c r="AZ83" s="1"/>
  <c r="BH77"/>
  <c r="BH78" s="1"/>
  <c r="BH83" s="1"/>
  <c r="BP77"/>
  <c r="BP78" s="1"/>
  <c r="AN77"/>
  <c r="AN78" s="1"/>
  <c r="AM108"/>
  <c r="AM109" s="1"/>
  <c r="BC108"/>
  <c r="BC109" s="1"/>
  <c r="J60"/>
  <c r="J61" s="1"/>
  <c r="J65" s="1"/>
  <c r="H93"/>
  <c r="H94" s="1"/>
  <c r="P93"/>
  <c r="P94" s="1"/>
  <c r="K77"/>
  <c r="K78" s="1"/>
  <c r="K82" s="1"/>
  <c r="G60"/>
  <c r="G61" s="1"/>
  <c r="O60"/>
  <c r="O61" s="1"/>
  <c r="J77"/>
  <c r="J78" s="1"/>
  <c r="I77"/>
  <c r="I78" s="1"/>
  <c r="I83" s="1"/>
  <c r="J93"/>
  <c r="J94" s="1"/>
  <c r="M108"/>
  <c r="M109" s="1"/>
  <c r="AH65"/>
  <c r="AJ53"/>
  <c r="P53"/>
  <c r="AZ69"/>
  <c r="BP102"/>
  <c r="P69"/>
  <c r="AR86"/>
  <c r="BP53"/>
  <c r="P86"/>
  <c r="AS86"/>
  <c r="AR53"/>
  <c r="I86"/>
  <c r="H53"/>
  <c r="H102"/>
  <c r="BQ69"/>
  <c r="AV64"/>
  <c r="AB64"/>
  <c r="R82"/>
  <c r="U64"/>
  <c r="AU80"/>
  <c r="AU81" s="1"/>
  <c r="Z82"/>
  <c r="AS82"/>
  <c r="L80"/>
  <c r="L81" s="1"/>
  <c r="BD64"/>
  <c r="BC64"/>
  <c r="J82"/>
  <c r="AK82"/>
  <c r="BA82"/>
  <c r="BQ82"/>
  <c r="BR96"/>
  <c r="BR111" s="1"/>
  <c r="BR112" s="1"/>
  <c r="T64"/>
  <c r="AV81"/>
  <c r="M64"/>
  <c r="BK64"/>
  <c r="S82"/>
  <c r="AA82"/>
  <c r="AL82"/>
  <c r="AT82"/>
  <c r="BB82"/>
  <c r="BR82"/>
  <c r="AT96"/>
  <c r="AT111" s="1"/>
  <c r="AT112" s="1"/>
  <c r="AL96"/>
  <c r="AL111" s="1"/>
  <c r="AL112" s="1"/>
  <c r="K65"/>
  <c r="S65"/>
  <c r="AA65"/>
  <c r="AL65"/>
  <c r="BJ65"/>
  <c r="BR65"/>
  <c r="S96"/>
  <c r="S111" s="1"/>
  <c r="S112" s="1"/>
  <c r="R65"/>
  <c r="Z65"/>
  <c r="AK65"/>
  <c r="AS65"/>
  <c r="BA65"/>
  <c r="BI65"/>
  <c r="K96"/>
  <c r="K97" s="1"/>
  <c r="BC83"/>
  <c r="AV83"/>
  <c r="BB96"/>
  <c r="BB111" s="1"/>
  <c r="BB112" s="1"/>
  <c r="Q47"/>
  <c r="Q48"/>
  <c r="AV66"/>
  <c r="AV65"/>
  <c r="AJ47"/>
  <c r="AJ48"/>
  <c r="AY47"/>
  <c r="AY48"/>
  <c r="W47"/>
  <c r="W48"/>
  <c r="F47"/>
  <c r="F48"/>
  <c r="N47"/>
  <c r="N48"/>
  <c r="V47"/>
  <c r="V48"/>
  <c r="AW47"/>
  <c r="AW48"/>
  <c r="BM47"/>
  <c r="BM48"/>
  <c r="AU66"/>
  <c r="AU65"/>
  <c r="AR47"/>
  <c r="AR48"/>
  <c r="H47"/>
  <c r="H48"/>
  <c r="BC66"/>
  <c r="BC65"/>
  <c r="BK82"/>
  <c r="E48"/>
  <c r="E47"/>
  <c r="M48"/>
  <c r="M47"/>
  <c r="U48"/>
  <c r="U47"/>
  <c r="AC48"/>
  <c r="AC47"/>
  <c r="AN48"/>
  <c r="AN47"/>
  <c r="AV48"/>
  <c r="AV47"/>
  <c r="BD48"/>
  <c r="BD47"/>
  <c r="BL48"/>
  <c r="BL47"/>
  <c r="U66"/>
  <c r="U65"/>
  <c r="AZ47"/>
  <c r="AZ48"/>
  <c r="X47"/>
  <c r="X48"/>
  <c r="U83"/>
  <c r="U82"/>
  <c r="AB83"/>
  <c r="AB82"/>
  <c r="O47"/>
  <c r="O48"/>
  <c r="D48"/>
  <c r="D47"/>
  <c r="T48"/>
  <c r="T47"/>
  <c r="T66"/>
  <c r="T65"/>
  <c r="T99"/>
  <c r="T98"/>
  <c r="BR99"/>
  <c r="BR98"/>
  <c r="S114"/>
  <c r="Y47"/>
  <c r="Y48"/>
  <c r="BD66"/>
  <c r="BD65"/>
  <c r="M83"/>
  <c r="M82"/>
  <c r="P47"/>
  <c r="P48"/>
  <c r="BD83"/>
  <c r="G47"/>
  <c r="G48"/>
  <c r="L48"/>
  <c r="L47"/>
  <c r="K47"/>
  <c r="K48"/>
  <c r="S47"/>
  <c r="S48"/>
  <c r="AL47"/>
  <c r="AL48"/>
  <c r="BB47"/>
  <c r="BB48"/>
  <c r="E66"/>
  <c r="E65"/>
  <c r="AN65"/>
  <c r="M66"/>
  <c r="M65"/>
  <c r="U96"/>
  <c r="U81"/>
  <c r="BD96"/>
  <c r="BD81"/>
  <c r="I47"/>
  <c r="I48"/>
  <c r="J47"/>
  <c r="J48"/>
  <c r="R47"/>
  <c r="R48"/>
  <c r="AC66"/>
  <c r="AC65"/>
  <c r="BL66"/>
  <c r="BL65"/>
  <c r="D66"/>
  <c r="D65"/>
  <c r="AB66"/>
  <c r="AB65"/>
  <c r="AM66"/>
  <c r="L66"/>
  <c r="L65"/>
  <c r="AB81"/>
  <c r="AB96"/>
  <c r="AB98" s="1"/>
  <c r="BK81"/>
  <c r="BK96"/>
  <c r="T83"/>
  <c r="T82"/>
  <c r="T111"/>
  <c r="T112" s="1"/>
  <c r="T97"/>
  <c r="AE86"/>
  <c r="AE69"/>
  <c r="AE102"/>
  <c r="AE53"/>
  <c r="BH47"/>
  <c r="BH48"/>
  <c r="Y81"/>
  <c r="Y96"/>
  <c r="Y99" s="1"/>
  <c r="AD86"/>
  <c r="AD69"/>
  <c r="AD102"/>
  <c r="AD53"/>
  <c r="AU48"/>
  <c r="AT47"/>
  <c r="P81"/>
  <c r="P96"/>
  <c r="AV111"/>
  <c r="AV112" s="1"/>
  <c r="AV97"/>
  <c r="E86"/>
  <c r="E69"/>
  <c r="E102"/>
  <c r="E53"/>
  <c r="M86"/>
  <c r="M69"/>
  <c r="M102"/>
  <c r="M53"/>
  <c r="U86"/>
  <c r="U69"/>
  <c r="U102"/>
  <c r="U53"/>
  <c r="AC86"/>
  <c r="AC69"/>
  <c r="AC102"/>
  <c r="AC53"/>
  <c r="AN86"/>
  <c r="AN69"/>
  <c r="AN102"/>
  <c r="AN53"/>
  <c r="AW86"/>
  <c r="AW69"/>
  <c r="AW102"/>
  <c r="AW53"/>
  <c r="BE86"/>
  <c r="BE69"/>
  <c r="BE102"/>
  <c r="BE53"/>
  <c r="BM86"/>
  <c r="BM69"/>
  <c r="BM102"/>
  <c r="BM53"/>
  <c r="BJ47"/>
  <c r="BR47"/>
  <c r="BE47"/>
  <c r="BE48"/>
  <c r="Q65"/>
  <c r="Q66"/>
  <c r="Y65"/>
  <c r="Y66"/>
  <c r="AJ65"/>
  <c r="AJ66"/>
  <c r="AR65"/>
  <c r="AR66"/>
  <c r="AZ65"/>
  <c r="AZ66"/>
  <c r="BH65"/>
  <c r="BH66"/>
  <c r="BP65"/>
  <c r="BP66"/>
  <c r="G81"/>
  <c r="G96"/>
  <c r="G98" s="1"/>
  <c r="O81"/>
  <c r="O96"/>
  <c r="O99" s="1"/>
  <c r="W81"/>
  <c r="W96"/>
  <c r="W98" s="1"/>
  <c r="AE81"/>
  <c r="AE96"/>
  <c r="AE99" s="1"/>
  <c r="AP81"/>
  <c r="AP96"/>
  <c r="AP99" s="1"/>
  <c r="AX81"/>
  <c r="AX96"/>
  <c r="AX99" s="1"/>
  <c r="BF81"/>
  <c r="BF96"/>
  <c r="BF99" s="1"/>
  <c r="BN81"/>
  <c r="BN96"/>
  <c r="BN99" s="1"/>
  <c r="S66"/>
  <c r="AV82"/>
  <c r="K83"/>
  <c r="AT83"/>
  <c r="AT48"/>
  <c r="K66"/>
  <c r="AR69"/>
  <c r="J83"/>
  <c r="AS83"/>
  <c r="H86"/>
  <c r="AJ102"/>
  <c r="BO102"/>
  <c r="AY86"/>
  <c r="AY69"/>
  <c r="AX86"/>
  <c r="AX69"/>
  <c r="AX102"/>
  <c r="AX53"/>
  <c r="AY81"/>
  <c r="AY96"/>
  <c r="AY98" s="1"/>
  <c r="AB86"/>
  <c r="AB69"/>
  <c r="AB102"/>
  <c r="AB53"/>
  <c r="AK47"/>
  <c r="BI47"/>
  <c r="AQ47"/>
  <c r="AQ48"/>
  <c r="H65"/>
  <c r="H66"/>
  <c r="P65"/>
  <c r="P66"/>
  <c r="X65"/>
  <c r="X66"/>
  <c r="AQ66"/>
  <c r="AY65"/>
  <c r="BG66"/>
  <c r="BO65"/>
  <c r="BO66"/>
  <c r="F81"/>
  <c r="F96"/>
  <c r="N81"/>
  <c r="N96"/>
  <c r="V81"/>
  <c r="V96"/>
  <c r="AD81"/>
  <c r="AD96"/>
  <c r="AO81"/>
  <c r="AO96"/>
  <c r="AW81"/>
  <c r="AW96"/>
  <c r="BE81"/>
  <c r="BE96"/>
  <c r="BM81"/>
  <c r="BM96"/>
  <c r="I82"/>
  <c r="Q82"/>
  <c r="Q83"/>
  <c r="Y82"/>
  <c r="Y83"/>
  <c r="AJ82"/>
  <c r="AJ83"/>
  <c r="AR82"/>
  <c r="AR83"/>
  <c r="AZ82"/>
  <c r="BP82"/>
  <c r="BP83"/>
  <c r="R66"/>
  <c r="AU47"/>
  <c r="J66"/>
  <c r="E80"/>
  <c r="AN80"/>
  <c r="AN82" s="1"/>
  <c r="AL83"/>
  <c r="BR83"/>
  <c r="AK86"/>
  <c r="BP86"/>
  <c r="BR97"/>
  <c r="BH102"/>
  <c r="G86"/>
  <c r="G69"/>
  <c r="AQ86"/>
  <c r="AQ69"/>
  <c r="AZ81"/>
  <c r="AZ96"/>
  <c r="AZ99" s="1"/>
  <c r="V86"/>
  <c r="V69"/>
  <c r="V102"/>
  <c r="V53"/>
  <c r="AB48"/>
  <c r="AD47"/>
  <c r="AD48"/>
  <c r="X81"/>
  <c r="X96"/>
  <c r="X99" s="1"/>
  <c r="BG81"/>
  <c r="BG96"/>
  <c r="BG99" s="1"/>
  <c r="BD86"/>
  <c r="BD69"/>
  <c r="BD102"/>
  <c r="BD53"/>
  <c r="BQ47"/>
  <c r="AL86"/>
  <c r="AL69"/>
  <c r="AL102"/>
  <c r="AL53"/>
  <c r="BK86"/>
  <c r="BK69"/>
  <c r="BK102"/>
  <c r="BK53"/>
  <c r="AO47"/>
  <c r="AO48"/>
  <c r="G65"/>
  <c r="G66"/>
  <c r="O65"/>
  <c r="O66"/>
  <c r="W65"/>
  <c r="W66"/>
  <c r="AE65"/>
  <c r="AE66"/>
  <c r="AP65"/>
  <c r="AP66"/>
  <c r="BF65"/>
  <c r="BF66"/>
  <c r="BN65"/>
  <c r="AY53"/>
  <c r="BB66"/>
  <c r="M81"/>
  <c r="BR48"/>
  <c r="AL66"/>
  <c r="BR66"/>
  <c r="H77"/>
  <c r="H78" s="1"/>
  <c r="P77"/>
  <c r="P78" s="1"/>
  <c r="X77"/>
  <c r="X78" s="1"/>
  <c r="AQ77"/>
  <c r="AQ78" s="1"/>
  <c r="AY77"/>
  <c r="AY78" s="1"/>
  <c r="BG77"/>
  <c r="BG78" s="1"/>
  <c r="BO77"/>
  <c r="BO78" s="1"/>
  <c r="D80"/>
  <c r="D83" s="1"/>
  <c r="AM80"/>
  <c r="AM82" s="1"/>
  <c r="AK83"/>
  <c r="AJ86"/>
  <c r="BI86"/>
  <c r="F93"/>
  <c r="F94" s="1"/>
  <c r="N93"/>
  <c r="N94" s="1"/>
  <c r="V93"/>
  <c r="V94" s="1"/>
  <c r="AD93"/>
  <c r="AD94" s="1"/>
  <c r="AO93"/>
  <c r="AO94" s="1"/>
  <c r="AW93"/>
  <c r="AW94" s="1"/>
  <c r="BE93"/>
  <c r="BE94" s="1"/>
  <c r="BM93"/>
  <c r="BM94" s="1"/>
  <c r="Y102"/>
  <c r="O86"/>
  <c r="O69"/>
  <c r="BG86"/>
  <c r="BG69"/>
  <c r="AR81"/>
  <c r="AR96"/>
  <c r="N86"/>
  <c r="N69"/>
  <c r="N102"/>
  <c r="N53"/>
  <c r="BF86"/>
  <c r="BF69"/>
  <c r="BF102"/>
  <c r="BF53"/>
  <c r="AM48"/>
  <c r="D86"/>
  <c r="D69"/>
  <c r="D102"/>
  <c r="D53"/>
  <c r="AM86"/>
  <c r="AM69"/>
  <c r="AM102"/>
  <c r="AM53"/>
  <c r="BA47"/>
  <c r="K86"/>
  <c r="K69"/>
  <c r="K102"/>
  <c r="K53"/>
  <c r="BP47"/>
  <c r="BP48"/>
  <c r="Z102"/>
  <c r="Z53"/>
  <c r="BJ86"/>
  <c r="BJ69"/>
  <c r="BJ102"/>
  <c r="BJ53"/>
  <c r="BO47"/>
  <c r="BO48"/>
  <c r="T81"/>
  <c r="G102"/>
  <c r="AM47"/>
  <c r="AK48"/>
  <c r="BQ48"/>
  <c r="BH53"/>
  <c r="F60"/>
  <c r="F61" s="1"/>
  <c r="N60"/>
  <c r="N61" s="1"/>
  <c r="V60"/>
  <c r="V61" s="1"/>
  <c r="AD60"/>
  <c r="AD61" s="1"/>
  <c r="AO60"/>
  <c r="AO61" s="1"/>
  <c r="AW60"/>
  <c r="AW61" s="1"/>
  <c r="BE60"/>
  <c r="BE61" s="1"/>
  <c r="BM60"/>
  <c r="BM61" s="1"/>
  <c r="AK66"/>
  <c r="BQ66"/>
  <c r="G77"/>
  <c r="G78" s="1"/>
  <c r="O77"/>
  <c r="O78" s="1"/>
  <c r="W77"/>
  <c r="W78" s="1"/>
  <c r="AE77"/>
  <c r="AE78" s="1"/>
  <c r="AP77"/>
  <c r="AP78" s="1"/>
  <c r="AX77"/>
  <c r="AX78" s="1"/>
  <c r="BF77"/>
  <c r="BF78" s="1"/>
  <c r="BN77"/>
  <c r="BN78" s="1"/>
  <c r="AC80"/>
  <c r="AC82" s="1"/>
  <c r="BL80"/>
  <c r="BL83" s="1"/>
  <c r="AA83"/>
  <c r="BJ83"/>
  <c r="Z86"/>
  <c r="BH86"/>
  <c r="E93"/>
  <c r="E94" s="1"/>
  <c r="M93"/>
  <c r="M94" s="1"/>
  <c r="U93"/>
  <c r="U94" s="1"/>
  <c r="AC93"/>
  <c r="AC94" s="1"/>
  <c r="AN93"/>
  <c r="AN94" s="1"/>
  <c r="AV93"/>
  <c r="AV94" s="1"/>
  <c r="BD93"/>
  <c r="BD94" s="1"/>
  <c r="BL93"/>
  <c r="BL94" s="1"/>
  <c r="AA96"/>
  <c r="BJ96"/>
  <c r="AZ102"/>
  <c r="I81"/>
  <c r="I96"/>
  <c r="I98" s="1"/>
  <c r="AJ81"/>
  <c r="AJ96"/>
  <c r="AJ99" s="1"/>
  <c r="BP81"/>
  <c r="BP96"/>
  <c r="AO86"/>
  <c r="AO69"/>
  <c r="AO102"/>
  <c r="AO53"/>
  <c r="BC48"/>
  <c r="BG47"/>
  <c r="BG48"/>
  <c r="AQ81"/>
  <c r="AQ96"/>
  <c r="T86"/>
  <c r="T69"/>
  <c r="T102"/>
  <c r="T53"/>
  <c r="BL86"/>
  <c r="BL69"/>
  <c r="BL102"/>
  <c r="BL53"/>
  <c r="AS47"/>
  <c r="AA47"/>
  <c r="S86"/>
  <c r="S69"/>
  <c r="S102"/>
  <c r="S53"/>
  <c r="BC86"/>
  <c r="BC69"/>
  <c r="BC102"/>
  <c r="BC53"/>
  <c r="J86"/>
  <c r="J69"/>
  <c r="J102"/>
  <c r="J53"/>
  <c r="R86"/>
  <c r="R69"/>
  <c r="R102"/>
  <c r="R53"/>
  <c r="AT86"/>
  <c r="AT69"/>
  <c r="AT102"/>
  <c r="AT53"/>
  <c r="BB86"/>
  <c r="BB69"/>
  <c r="BB102"/>
  <c r="BB53"/>
  <c r="I102"/>
  <c r="I53"/>
  <c r="Q102"/>
  <c r="Q53"/>
  <c r="AS102"/>
  <c r="AS53"/>
  <c r="BA102"/>
  <c r="BA53"/>
  <c r="BI102"/>
  <c r="BI53"/>
  <c r="BQ102"/>
  <c r="BQ53"/>
  <c r="AE47"/>
  <c r="AE48"/>
  <c r="AP47"/>
  <c r="AP48"/>
  <c r="AX47"/>
  <c r="AX48"/>
  <c r="BF47"/>
  <c r="BF48"/>
  <c r="BN47"/>
  <c r="BN48"/>
  <c r="BC82"/>
  <c r="AA48"/>
  <c r="BJ48"/>
  <c r="Y53"/>
  <c r="BG53"/>
  <c r="AA66"/>
  <c r="BJ66"/>
  <c r="Z69"/>
  <c r="F77"/>
  <c r="F78" s="1"/>
  <c r="N77"/>
  <c r="N78" s="1"/>
  <c r="V77"/>
  <c r="V78" s="1"/>
  <c r="AD77"/>
  <c r="AD78" s="1"/>
  <c r="AO77"/>
  <c r="AO78" s="1"/>
  <c r="AW77"/>
  <c r="AW78" s="1"/>
  <c r="BE77"/>
  <c r="BE78" s="1"/>
  <c r="BM77"/>
  <c r="BM78" s="1"/>
  <c r="Z83"/>
  <c r="BI83"/>
  <c r="Y86"/>
  <c r="BA86"/>
  <c r="BC96"/>
  <c r="BC98" s="1"/>
  <c r="AY102"/>
  <c r="BO86"/>
  <c r="BO69"/>
  <c r="Q81"/>
  <c r="Q96"/>
  <c r="Q99" s="1"/>
  <c r="BH81"/>
  <c r="BH96"/>
  <c r="BH99" s="1"/>
  <c r="F86"/>
  <c r="F69"/>
  <c r="F102"/>
  <c r="F53"/>
  <c r="BN86"/>
  <c r="BN69"/>
  <c r="BN102"/>
  <c r="BN53"/>
  <c r="BK48"/>
  <c r="H81"/>
  <c r="H96"/>
  <c r="H98" s="1"/>
  <c r="AH96"/>
  <c r="BO81"/>
  <c r="BO96"/>
  <c r="BO98" s="1"/>
  <c r="M111"/>
  <c r="M112" s="1"/>
  <c r="M97"/>
  <c r="L86"/>
  <c r="L69"/>
  <c r="L102"/>
  <c r="L53"/>
  <c r="AV86"/>
  <c r="AV69"/>
  <c r="AV102"/>
  <c r="AV53"/>
  <c r="Z47"/>
  <c r="AA86"/>
  <c r="AA69"/>
  <c r="AA102"/>
  <c r="AA53"/>
  <c r="AU86"/>
  <c r="AU69"/>
  <c r="AU102"/>
  <c r="AU53"/>
  <c r="AK102"/>
  <c r="AK53"/>
  <c r="X86"/>
  <c r="X69"/>
  <c r="J81"/>
  <c r="J96"/>
  <c r="J98" s="1"/>
  <c r="R81"/>
  <c r="R96"/>
  <c r="R98" s="1"/>
  <c r="Z81"/>
  <c r="Z96"/>
  <c r="Z99" s="1"/>
  <c r="AK81"/>
  <c r="AK96"/>
  <c r="AK99" s="1"/>
  <c r="AS81"/>
  <c r="AS96"/>
  <c r="AS98" s="1"/>
  <c r="BA81"/>
  <c r="BA96"/>
  <c r="BA99" s="1"/>
  <c r="BI81"/>
  <c r="BI96"/>
  <c r="BI99" s="1"/>
  <c r="BQ81"/>
  <c r="BQ96"/>
  <c r="BQ98" s="1"/>
  <c r="AQ102"/>
  <c r="BA66"/>
  <c r="AB47"/>
  <c r="BK47"/>
  <c r="Z48"/>
  <c r="BI48"/>
  <c r="X53"/>
  <c r="AZ53"/>
  <c r="Z66"/>
  <c r="BI66"/>
  <c r="BA69"/>
  <c r="S83"/>
  <c r="BB83"/>
  <c r="Q86"/>
  <c r="S97"/>
  <c r="O102"/>
  <c r="K64"/>
  <c r="S64"/>
  <c r="AA64"/>
  <c r="AL64"/>
  <c r="AT64"/>
  <c r="BB64"/>
  <c r="BJ64"/>
  <c r="BR64"/>
  <c r="J64"/>
  <c r="R64"/>
  <c r="Z64"/>
  <c r="AK64"/>
  <c r="AS64"/>
  <c r="BA64"/>
  <c r="BI64"/>
  <c r="BQ64"/>
  <c r="I64"/>
  <c r="Q64"/>
  <c r="Y64"/>
  <c r="AJ64"/>
  <c r="AR64"/>
  <c r="AZ64"/>
  <c r="BH64"/>
  <c r="BP64"/>
  <c r="H64"/>
  <c r="P64"/>
  <c r="X64"/>
  <c r="AQ64"/>
  <c r="AY64"/>
  <c r="BG64"/>
  <c r="BO64"/>
  <c r="G64"/>
  <c r="O64"/>
  <c r="W64"/>
  <c r="AE64"/>
  <c r="AP64"/>
  <c r="AX64"/>
  <c r="BF64"/>
  <c r="BN64"/>
  <c r="F64"/>
  <c r="N64"/>
  <c r="V64"/>
  <c r="AD64"/>
  <c r="AO64"/>
  <c r="AW64"/>
  <c r="BE64"/>
  <c r="BM64"/>
  <c r="BR49" i="5"/>
  <c r="BR48"/>
  <c r="BR78"/>
  <c r="BR79" s="1"/>
  <c r="BR77" i="4"/>
  <c r="BR78" s="1"/>
  <c r="BR83" s="1"/>
  <c r="BR48"/>
  <c r="BR81" i="5"/>
  <c r="BR82" s="1"/>
  <c r="BR93" i="4"/>
  <c r="BR94" s="1"/>
  <c r="BR109" i="5"/>
  <c r="BR110" s="1"/>
  <c r="BR61"/>
  <c r="BR62" s="1"/>
  <c r="BR67" s="1"/>
  <c r="BR108" i="4"/>
  <c r="BR109" s="1"/>
  <c r="BR60"/>
  <c r="BR61" s="1"/>
  <c r="BR66" s="1"/>
  <c r="BR94" i="5"/>
  <c r="BR95" s="1"/>
  <c r="BR81" i="4"/>
  <c r="BR96"/>
  <c r="BR64"/>
  <c r="BR47"/>
  <c r="B28"/>
  <c r="B29"/>
  <c r="B23"/>
  <c r="B22"/>
  <c r="B16"/>
  <c r="B17"/>
  <c r="B18"/>
  <c r="B19"/>
  <c r="B15"/>
  <c r="B11"/>
  <c r="B12"/>
  <c r="B10"/>
  <c r="C15" i="5"/>
  <c r="C15" i="4"/>
  <c r="K7"/>
  <c r="S98" i="10" l="1"/>
  <c r="AF98" i="4"/>
  <c r="AF99"/>
  <c r="AF49" s="1"/>
  <c r="AG82"/>
  <c r="AG83"/>
  <c r="AI113"/>
  <c r="AI114"/>
  <c r="AG114"/>
  <c r="AG113"/>
  <c r="AG49"/>
  <c r="AI83"/>
  <c r="AI82"/>
  <c r="AI65"/>
  <c r="AI66"/>
  <c r="AI49" s="1"/>
  <c r="BS113" i="12"/>
  <c r="BT113" s="1"/>
  <c r="AG113" i="10"/>
  <c r="AG114"/>
  <c r="BR113"/>
  <c r="AI82"/>
  <c r="AI83"/>
  <c r="AI99"/>
  <c r="AI98"/>
  <c r="AF99"/>
  <c r="AF49" s="1"/>
  <c r="AF98"/>
  <c r="AI114" i="5"/>
  <c r="AI115"/>
  <c r="AG114"/>
  <c r="AG115"/>
  <c r="AI66"/>
  <c r="AI67"/>
  <c r="AF67"/>
  <c r="AF50" s="1"/>
  <c r="AF66"/>
  <c r="AG83"/>
  <c r="AG84"/>
  <c r="BS114" i="12"/>
  <c r="BT114" s="1"/>
  <c r="BB97" i="10"/>
  <c r="Y98"/>
  <c r="I99"/>
  <c r="BB113"/>
  <c r="I65"/>
  <c r="G99"/>
  <c r="AP98"/>
  <c r="AU82"/>
  <c r="AU83"/>
  <c r="BB114"/>
  <c r="BB99"/>
  <c r="BB49" s="1"/>
  <c r="AL114"/>
  <c r="BB98"/>
  <c r="L83"/>
  <c r="AV113"/>
  <c r="K98"/>
  <c r="L82"/>
  <c r="L96"/>
  <c r="L99" s="1"/>
  <c r="S113"/>
  <c r="S99"/>
  <c r="S49" s="1"/>
  <c r="AG99"/>
  <c r="AG49" s="1"/>
  <c r="AG98"/>
  <c r="BK98"/>
  <c r="AX65"/>
  <c r="BH82"/>
  <c r="AT66"/>
  <c r="BK66"/>
  <c r="BP98"/>
  <c r="BJ98"/>
  <c r="AZ98"/>
  <c r="AH98"/>
  <c r="AH99"/>
  <c r="AH97"/>
  <c r="AV114"/>
  <c r="AT99"/>
  <c r="AE98"/>
  <c r="AT114"/>
  <c r="D82"/>
  <c r="AT98"/>
  <c r="AU96"/>
  <c r="AT113"/>
  <c r="AX98"/>
  <c r="AT97"/>
  <c r="BK99"/>
  <c r="BF98"/>
  <c r="AJ98"/>
  <c r="BN98"/>
  <c r="BO99"/>
  <c r="AN83"/>
  <c r="K111"/>
  <c r="K112" s="1"/>
  <c r="M114"/>
  <c r="AC83"/>
  <c r="M113"/>
  <c r="AL97"/>
  <c r="J99"/>
  <c r="AL113"/>
  <c r="AL99"/>
  <c r="O98"/>
  <c r="AL98"/>
  <c r="AK98"/>
  <c r="K99"/>
  <c r="BE82"/>
  <c r="BE83"/>
  <c r="W82"/>
  <c r="W83"/>
  <c r="AW98"/>
  <c r="AW99"/>
  <c r="P111"/>
  <c r="P97"/>
  <c r="U111"/>
  <c r="U97"/>
  <c r="AE82"/>
  <c r="AE83"/>
  <c r="BE98"/>
  <c r="BE99"/>
  <c r="BG111"/>
  <c r="BG97"/>
  <c r="AQ111"/>
  <c r="AQ97"/>
  <c r="AP82"/>
  <c r="AP83"/>
  <c r="AR111"/>
  <c r="AR97"/>
  <c r="N82"/>
  <c r="N83"/>
  <c r="I111"/>
  <c r="I97"/>
  <c r="AX82"/>
  <c r="AX83"/>
  <c r="BM65"/>
  <c r="BM66"/>
  <c r="F98"/>
  <c r="F99"/>
  <c r="BG82"/>
  <c r="BG83"/>
  <c r="E96"/>
  <c r="E99" s="1"/>
  <c r="E81"/>
  <c r="BM111"/>
  <c r="BM97"/>
  <c r="AD111"/>
  <c r="AD97"/>
  <c r="AR98"/>
  <c r="AQ98"/>
  <c r="T114"/>
  <c r="T49" s="1"/>
  <c r="BJ99"/>
  <c r="AB99"/>
  <c r="R111"/>
  <c r="R97"/>
  <c r="AO65"/>
  <c r="AO66"/>
  <c r="W111"/>
  <c r="W97"/>
  <c r="BM82"/>
  <c r="BM83"/>
  <c r="AV98"/>
  <c r="AV99"/>
  <c r="AQ82"/>
  <c r="AQ83"/>
  <c r="V111"/>
  <c r="V97"/>
  <c r="Z111"/>
  <c r="Z97"/>
  <c r="H111"/>
  <c r="H97"/>
  <c r="BD98"/>
  <c r="BD99"/>
  <c r="AY82"/>
  <c r="AY83"/>
  <c r="BQ111"/>
  <c r="BQ97"/>
  <c r="AK111"/>
  <c r="AK97"/>
  <c r="AH111"/>
  <c r="Q111"/>
  <c r="Q97"/>
  <c r="V82"/>
  <c r="V83"/>
  <c r="AA111"/>
  <c r="AA97"/>
  <c r="BF82"/>
  <c r="BF83"/>
  <c r="F65"/>
  <c r="F66"/>
  <c r="N98"/>
  <c r="N99"/>
  <c r="BO82"/>
  <c r="BO83"/>
  <c r="AN96"/>
  <c r="AN99" s="1"/>
  <c r="AN81"/>
  <c r="AP111"/>
  <c r="AP97"/>
  <c r="G111"/>
  <c r="G97"/>
  <c r="W99"/>
  <c r="BS47"/>
  <c r="BT47" s="1"/>
  <c r="BR49"/>
  <c r="Z98"/>
  <c r="AQ99"/>
  <c r="H99"/>
  <c r="AM83"/>
  <c r="T113"/>
  <c r="BP99"/>
  <c r="BQ99"/>
  <c r="BA111"/>
  <c r="BA97"/>
  <c r="AW65"/>
  <c r="AW66"/>
  <c r="BE111"/>
  <c r="BE97"/>
  <c r="AJ111"/>
  <c r="AJ97"/>
  <c r="BJ111"/>
  <c r="BJ97"/>
  <c r="M98"/>
  <c r="M99"/>
  <c r="BN82"/>
  <c r="BN83"/>
  <c r="N65"/>
  <c r="N66"/>
  <c r="V98"/>
  <c r="V99"/>
  <c r="D81"/>
  <c r="D96"/>
  <c r="H82"/>
  <c r="H83"/>
  <c r="AZ111"/>
  <c r="AZ97"/>
  <c r="AO111"/>
  <c r="AO97"/>
  <c r="F111"/>
  <c r="F97"/>
  <c r="AB111"/>
  <c r="AB97"/>
  <c r="Q98"/>
  <c r="AR99"/>
  <c r="P98"/>
  <c r="AA99"/>
  <c r="E83"/>
  <c r="BF111"/>
  <c r="BF97"/>
  <c r="BI111"/>
  <c r="BI97"/>
  <c r="BE65"/>
  <c r="BE66"/>
  <c r="BM98"/>
  <c r="BM99"/>
  <c r="BN111"/>
  <c r="BN97"/>
  <c r="AE111"/>
  <c r="AE97"/>
  <c r="BD111"/>
  <c r="BD97"/>
  <c r="AD82"/>
  <c r="AD83"/>
  <c r="AS111"/>
  <c r="AS97"/>
  <c r="J111"/>
  <c r="J97"/>
  <c r="BO111"/>
  <c r="BO97"/>
  <c r="BH111"/>
  <c r="BH97"/>
  <c r="BC111"/>
  <c r="BC97"/>
  <c r="AO82"/>
  <c r="AO83"/>
  <c r="U98"/>
  <c r="U99"/>
  <c r="AC96"/>
  <c r="AC99" s="1"/>
  <c r="AC81"/>
  <c r="G82"/>
  <c r="G83"/>
  <c r="V65"/>
  <c r="V66"/>
  <c r="AD98"/>
  <c r="AD99"/>
  <c r="AM81"/>
  <c r="AM96"/>
  <c r="P82"/>
  <c r="P83"/>
  <c r="AY111"/>
  <c r="AY97"/>
  <c r="AX111"/>
  <c r="AX97"/>
  <c r="O111"/>
  <c r="O97"/>
  <c r="Y111"/>
  <c r="Y97"/>
  <c r="BA98"/>
  <c r="BI98"/>
  <c r="BH98"/>
  <c r="AS99"/>
  <c r="AY99"/>
  <c r="P99"/>
  <c r="AA98"/>
  <c r="E82"/>
  <c r="F82"/>
  <c r="F83"/>
  <c r="AW82"/>
  <c r="AW83"/>
  <c r="BP111"/>
  <c r="BP97"/>
  <c r="BL96"/>
  <c r="BL81"/>
  <c r="O82"/>
  <c r="O83"/>
  <c r="AD65"/>
  <c r="AD66"/>
  <c r="AO98"/>
  <c r="AO99"/>
  <c r="X82"/>
  <c r="X83"/>
  <c r="X111"/>
  <c r="X97"/>
  <c r="AW111"/>
  <c r="AW97"/>
  <c r="N111"/>
  <c r="N97"/>
  <c r="BK111"/>
  <c r="BK97"/>
  <c r="R99"/>
  <c r="BG98"/>
  <c r="X98"/>
  <c r="BL82"/>
  <c r="BC99"/>
  <c r="BS48"/>
  <c r="BT48" s="1"/>
  <c r="BR66" i="5"/>
  <c r="BR82" i="4"/>
  <c r="BR83" i="5"/>
  <c r="BR84"/>
  <c r="BR97"/>
  <c r="BR98" s="1"/>
  <c r="BR65" i="4"/>
  <c r="BR111"/>
  <c r="BR97"/>
  <c r="BR98"/>
  <c r="BR99"/>
  <c r="AG50" i="5" l="1"/>
  <c r="AI50"/>
  <c r="AI49" i="10"/>
  <c r="BT119" i="12"/>
  <c r="BT120" s="1"/>
  <c r="BT50"/>
  <c r="AL49" i="10"/>
  <c r="AT49"/>
  <c r="AV49"/>
  <c r="L97"/>
  <c r="L98"/>
  <c r="L111"/>
  <c r="AH112"/>
  <c r="AH114"/>
  <c r="AH49" s="1"/>
  <c r="AH113"/>
  <c r="M49"/>
  <c r="AN98"/>
  <c r="K113"/>
  <c r="K114"/>
  <c r="K49" s="1"/>
  <c r="AU111"/>
  <c r="AU98"/>
  <c r="AU99"/>
  <c r="AU97"/>
  <c r="BS82"/>
  <c r="BT82" s="1"/>
  <c r="BS83"/>
  <c r="BT83" s="1"/>
  <c r="BT117" s="1"/>
  <c r="E98"/>
  <c r="BS65"/>
  <c r="BT65" s="1"/>
  <c r="AC111"/>
  <c r="AC97"/>
  <c r="AQ112"/>
  <c r="AQ114"/>
  <c r="AQ49" s="1"/>
  <c r="AQ113"/>
  <c r="BL111"/>
  <c r="BL97"/>
  <c r="F112"/>
  <c r="F114"/>
  <c r="F49" s="1"/>
  <c r="F113"/>
  <c r="AK112"/>
  <c r="AK114"/>
  <c r="AK49" s="1"/>
  <c r="AK113"/>
  <c r="Y112"/>
  <c r="Y114"/>
  <c r="Y49" s="1"/>
  <c r="Y113"/>
  <c r="BC112"/>
  <c r="BC114"/>
  <c r="BC49" s="1"/>
  <c r="BC113"/>
  <c r="AS112"/>
  <c r="AS114"/>
  <c r="AS49" s="1"/>
  <c r="AS113"/>
  <c r="BN112"/>
  <c r="BN114"/>
  <c r="BN49" s="1"/>
  <c r="BN113"/>
  <c r="BF112"/>
  <c r="BF113"/>
  <c r="BF114"/>
  <c r="BF49" s="1"/>
  <c r="D111"/>
  <c r="D97"/>
  <c r="D99"/>
  <c r="D98"/>
  <c r="AD112"/>
  <c r="AD114"/>
  <c r="AD49" s="1"/>
  <c r="AD113"/>
  <c r="I112"/>
  <c r="I114"/>
  <c r="I49" s="1"/>
  <c r="I113"/>
  <c r="O112"/>
  <c r="O114"/>
  <c r="O49" s="1"/>
  <c r="O113"/>
  <c r="U112"/>
  <c r="U113"/>
  <c r="U114"/>
  <c r="U49" s="1"/>
  <c r="G112"/>
  <c r="G114"/>
  <c r="G49" s="1"/>
  <c r="G113"/>
  <c r="AA112"/>
  <c r="AA113"/>
  <c r="AA114"/>
  <c r="AA49" s="1"/>
  <c r="H112"/>
  <c r="H113"/>
  <c r="H114"/>
  <c r="H49" s="1"/>
  <c r="X112"/>
  <c r="X113"/>
  <c r="X114"/>
  <c r="X49" s="1"/>
  <c r="AB112"/>
  <c r="AB113"/>
  <c r="AB114"/>
  <c r="AB49" s="1"/>
  <c r="BE112"/>
  <c r="BE114"/>
  <c r="BE49" s="1"/>
  <c r="BE113"/>
  <c r="J112"/>
  <c r="J114"/>
  <c r="J49" s="1"/>
  <c r="J113"/>
  <c r="AE112"/>
  <c r="AE113"/>
  <c r="AE114"/>
  <c r="AE49" s="1"/>
  <c r="AR112"/>
  <c r="AR113"/>
  <c r="AR114"/>
  <c r="AR49" s="1"/>
  <c r="BL98"/>
  <c r="BH112"/>
  <c r="BH113"/>
  <c r="BH114"/>
  <c r="BH49" s="1"/>
  <c r="BM112"/>
  <c r="BM113"/>
  <c r="BM114"/>
  <c r="BM49" s="1"/>
  <c r="BK112"/>
  <c r="BK113"/>
  <c r="BK114"/>
  <c r="BK49" s="1"/>
  <c r="AY112"/>
  <c r="AY114"/>
  <c r="AY49" s="1"/>
  <c r="AY113"/>
  <c r="BI112"/>
  <c r="BI114"/>
  <c r="BI49" s="1"/>
  <c r="BI113"/>
  <c r="AW112"/>
  <c r="AW114"/>
  <c r="AW49" s="1"/>
  <c r="AW113"/>
  <c r="BP112"/>
  <c r="BP114"/>
  <c r="BP49" s="1"/>
  <c r="BP113"/>
  <c r="AZ112"/>
  <c r="AZ114"/>
  <c r="AZ49" s="1"/>
  <c r="AZ113"/>
  <c r="AJ112"/>
  <c r="AJ114"/>
  <c r="AJ49" s="1"/>
  <c r="AJ113"/>
  <c r="AN111"/>
  <c r="AN97"/>
  <c r="Q112"/>
  <c r="Q114"/>
  <c r="Q49" s="1"/>
  <c r="Q113"/>
  <c r="V112"/>
  <c r="V113"/>
  <c r="V114"/>
  <c r="V49" s="1"/>
  <c r="W112"/>
  <c r="W113"/>
  <c r="W114"/>
  <c r="W49" s="1"/>
  <c r="BL99"/>
  <c r="AM111"/>
  <c r="AM97"/>
  <c r="AM98"/>
  <c r="AM99"/>
  <c r="AX112"/>
  <c r="AX114"/>
  <c r="AX49" s="1"/>
  <c r="AX113"/>
  <c r="BO112"/>
  <c r="BO114"/>
  <c r="BO49" s="1"/>
  <c r="BO113"/>
  <c r="BD112"/>
  <c r="BD113"/>
  <c r="BD114"/>
  <c r="BD49" s="1"/>
  <c r="E111"/>
  <c r="E97"/>
  <c r="BG112"/>
  <c r="BG114"/>
  <c r="BG49" s="1"/>
  <c r="BG113"/>
  <c r="P112"/>
  <c r="P113"/>
  <c r="P114"/>
  <c r="P49" s="1"/>
  <c r="BS66"/>
  <c r="BT66" s="1"/>
  <c r="N112"/>
  <c r="N114"/>
  <c r="N49" s="1"/>
  <c r="N113"/>
  <c r="AO112"/>
  <c r="AO114"/>
  <c r="AO49" s="1"/>
  <c r="AO113"/>
  <c r="BJ112"/>
  <c r="BJ113"/>
  <c r="BJ114"/>
  <c r="BJ49" s="1"/>
  <c r="BA112"/>
  <c r="BA114"/>
  <c r="BA49" s="1"/>
  <c r="BA113"/>
  <c r="AP112"/>
  <c r="AP114"/>
  <c r="AP49" s="1"/>
  <c r="AP113"/>
  <c r="BQ112"/>
  <c r="BQ113"/>
  <c r="BQ114"/>
  <c r="BQ49" s="1"/>
  <c r="Z112"/>
  <c r="Z113"/>
  <c r="Z114"/>
  <c r="Z49" s="1"/>
  <c r="R112"/>
  <c r="R113"/>
  <c r="R114"/>
  <c r="R49" s="1"/>
  <c r="AC98"/>
  <c r="BR99" i="5"/>
  <c r="BR100"/>
  <c r="BR112"/>
  <c r="BR115" s="1"/>
  <c r="BR112" i="4"/>
  <c r="BR113"/>
  <c r="BR114"/>
  <c r="BR49" s="1"/>
  <c r="BQ108" i="5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B108"/>
  <c r="BQ107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B107"/>
  <c r="BQ106"/>
  <c r="BP106"/>
  <c r="BO106"/>
  <c r="BN106"/>
  <c r="BM106"/>
  <c r="BL106"/>
  <c r="BK106"/>
  <c r="BJ106"/>
  <c r="BI106"/>
  <c r="BH106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B106"/>
  <c r="BQ105"/>
  <c r="BP105"/>
  <c r="BP109" s="1"/>
  <c r="BP110" s="1"/>
  <c r="BO105"/>
  <c r="BN105"/>
  <c r="BN109" s="1"/>
  <c r="BN110" s="1"/>
  <c r="BM105"/>
  <c r="BL105"/>
  <c r="BK105"/>
  <c r="BK109" s="1"/>
  <c r="BK110" s="1"/>
  <c r="BJ105"/>
  <c r="BJ109" s="1"/>
  <c r="BJ110" s="1"/>
  <c r="BI105"/>
  <c r="BH105"/>
  <c r="BH109" s="1"/>
  <c r="BH110" s="1"/>
  <c r="BG105"/>
  <c r="BG109" s="1"/>
  <c r="BG110" s="1"/>
  <c r="BF105"/>
  <c r="BF109" s="1"/>
  <c r="BF110" s="1"/>
  <c r="BE105"/>
  <c r="BD105"/>
  <c r="BC105"/>
  <c r="BC109" s="1"/>
  <c r="BC110" s="1"/>
  <c r="BB105"/>
  <c r="BB109" s="1"/>
  <c r="BB110" s="1"/>
  <c r="BA105"/>
  <c r="AZ105"/>
  <c r="AY105"/>
  <c r="AY109" s="1"/>
  <c r="AY110" s="1"/>
  <c r="AX105"/>
  <c r="AX109" s="1"/>
  <c r="AX110" s="1"/>
  <c r="AW105"/>
  <c r="AV105"/>
  <c r="AU105"/>
  <c r="AU109" s="1"/>
  <c r="AU110" s="1"/>
  <c r="AT105"/>
  <c r="AT109" s="1"/>
  <c r="AT110" s="1"/>
  <c r="AS105"/>
  <c r="AR105"/>
  <c r="AR109" s="1"/>
  <c r="AR110" s="1"/>
  <c r="AQ105"/>
  <c r="AQ109" s="1"/>
  <c r="AQ110" s="1"/>
  <c r="AP105"/>
  <c r="AP109" s="1"/>
  <c r="AP110" s="1"/>
  <c r="AO105"/>
  <c r="AN105"/>
  <c r="AM105"/>
  <c r="AM109" s="1"/>
  <c r="AM110" s="1"/>
  <c r="AL105"/>
  <c r="AL109" s="1"/>
  <c r="AL110" s="1"/>
  <c r="AK105"/>
  <c r="AJ105"/>
  <c r="AJ109" s="1"/>
  <c r="AJ110" s="1"/>
  <c r="AE105"/>
  <c r="AE109" s="1"/>
  <c r="AE110" s="1"/>
  <c r="AD105"/>
  <c r="AD109" s="1"/>
  <c r="AD110" s="1"/>
  <c r="AC105"/>
  <c r="AB105"/>
  <c r="AA105"/>
  <c r="AA109" s="1"/>
  <c r="AA110" s="1"/>
  <c r="Z105"/>
  <c r="Z109" s="1"/>
  <c r="Z110" s="1"/>
  <c r="Y105"/>
  <c r="X105"/>
  <c r="X109" s="1"/>
  <c r="X110" s="1"/>
  <c r="W105"/>
  <c r="W109" s="1"/>
  <c r="W110" s="1"/>
  <c r="V105"/>
  <c r="V109" s="1"/>
  <c r="V110" s="1"/>
  <c r="U105"/>
  <c r="T105"/>
  <c r="S105"/>
  <c r="S109" s="1"/>
  <c r="S110" s="1"/>
  <c r="R105"/>
  <c r="R109" s="1"/>
  <c r="R110" s="1"/>
  <c r="Q105"/>
  <c r="P105"/>
  <c r="P109" s="1"/>
  <c r="P110" s="1"/>
  <c r="O105"/>
  <c r="O109" s="1"/>
  <c r="O110" s="1"/>
  <c r="N105"/>
  <c r="N109" s="1"/>
  <c r="N110" s="1"/>
  <c r="M105"/>
  <c r="L105"/>
  <c r="K105"/>
  <c r="K109" s="1"/>
  <c r="K110" s="1"/>
  <c r="J105"/>
  <c r="J109" s="1"/>
  <c r="J110" s="1"/>
  <c r="I105"/>
  <c r="H105"/>
  <c r="H109" s="1"/>
  <c r="H110" s="1"/>
  <c r="G105"/>
  <c r="G109" s="1"/>
  <c r="G110" s="1"/>
  <c r="F105"/>
  <c r="F109" s="1"/>
  <c r="F110" s="1"/>
  <c r="E105"/>
  <c r="D105"/>
  <c r="C105"/>
  <c r="B105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B93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92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B91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B90"/>
  <c r="BQ89"/>
  <c r="BP89"/>
  <c r="BP94" s="1"/>
  <c r="BP95" s="1"/>
  <c r="BO89"/>
  <c r="BO94" s="1"/>
  <c r="BO95" s="1"/>
  <c r="BN89"/>
  <c r="BN94" s="1"/>
  <c r="BN95" s="1"/>
  <c r="BM89"/>
  <c r="BL89"/>
  <c r="BL94" s="1"/>
  <c r="BL95" s="1"/>
  <c r="BK89"/>
  <c r="BK94" s="1"/>
  <c r="BK95" s="1"/>
  <c r="BJ89"/>
  <c r="BJ94" s="1"/>
  <c r="BJ95" s="1"/>
  <c r="BI89"/>
  <c r="BH89"/>
  <c r="BH94" s="1"/>
  <c r="BH95" s="1"/>
  <c r="BG89"/>
  <c r="BG94" s="1"/>
  <c r="BG95" s="1"/>
  <c r="BF89"/>
  <c r="BF94" s="1"/>
  <c r="BF95" s="1"/>
  <c r="BE89"/>
  <c r="BD89"/>
  <c r="BD94" s="1"/>
  <c r="BD95" s="1"/>
  <c r="BC89"/>
  <c r="BC94" s="1"/>
  <c r="BC95" s="1"/>
  <c r="BB89"/>
  <c r="BB94" s="1"/>
  <c r="BB95" s="1"/>
  <c r="BA89"/>
  <c r="AZ89"/>
  <c r="AZ94" s="1"/>
  <c r="AZ95" s="1"/>
  <c r="AY89"/>
  <c r="AY94" s="1"/>
  <c r="AY95" s="1"/>
  <c r="AX89"/>
  <c r="AX94" s="1"/>
  <c r="AX95" s="1"/>
  <c r="AW89"/>
  <c r="AV89"/>
  <c r="AV94" s="1"/>
  <c r="AV95" s="1"/>
  <c r="AU89"/>
  <c r="AU94" s="1"/>
  <c r="AU95" s="1"/>
  <c r="AT89"/>
  <c r="AT94" s="1"/>
  <c r="AT95" s="1"/>
  <c r="AS89"/>
  <c r="AR89"/>
  <c r="AR94" s="1"/>
  <c r="AR95" s="1"/>
  <c r="AQ89"/>
  <c r="AQ94" s="1"/>
  <c r="AQ95" s="1"/>
  <c r="AP89"/>
  <c r="AP94" s="1"/>
  <c r="AP95" s="1"/>
  <c r="AO89"/>
  <c r="AN89"/>
  <c r="AN94" s="1"/>
  <c r="AN95" s="1"/>
  <c r="AM89"/>
  <c r="AM94" s="1"/>
  <c r="AM95" s="1"/>
  <c r="AL89"/>
  <c r="AL94" s="1"/>
  <c r="AL95" s="1"/>
  <c r="AK89"/>
  <c r="AJ89"/>
  <c r="AJ94" s="1"/>
  <c r="AJ95" s="1"/>
  <c r="AE89"/>
  <c r="AE94" s="1"/>
  <c r="AE95" s="1"/>
  <c r="AD89"/>
  <c r="AD94" s="1"/>
  <c r="AD95" s="1"/>
  <c r="AC89"/>
  <c r="AB89"/>
  <c r="AB94" s="1"/>
  <c r="AB95" s="1"/>
  <c r="AA89"/>
  <c r="AA94" s="1"/>
  <c r="AA95" s="1"/>
  <c r="Z89"/>
  <c r="Y89"/>
  <c r="X89"/>
  <c r="X94" s="1"/>
  <c r="X95" s="1"/>
  <c r="W89"/>
  <c r="W94" s="1"/>
  <c r="W95" s="1"/>
  <c r="V89"/>
  <c r="V94" s="1"/>
  <c r="V95" s="1"/>
  <c r="U89"/>
  <c r="T89"/>
  <c r="T94" s="1"/>
  <c r="T95" s="1"/>
  <c r="S89"/>
  <c r="S94" s="1"/>
  <c r="S95" s="1"/>
  <c r="R89"/>
  <c r="Q89"/>
  <c r="P89"/>
  <c r="P94" s="1"/>
  <c r="P95" s="1"/>
  <c r="O89"/>
  <c r="O94" s="1"/>
  <c r="O95" s="1"/>
  <c r="N89"/>
  <c r="N94" s="1"/>
  <c r="N95" s="1"/>
  <c r="M89"/>
  <c r="L89"/>
  <c r="L94" s="1"/>
  <c r="L95" s="1"/>
  <c r="K89"/>
  <c r="K94" s="1"/>
  <c r="K95" s="1"/>
  <c r="J89"/>
  <c r="J94" s="1"/>
  <c r="J95" s="1"/>
  <c r="I89"/>
  <c r="H89"/>
  <c r="H94" s="1"/>
  <c r="H95" s="1"/>
  <c r="G89"/>
  <c r="G94" s="1"/>
  <c r="G95" s="1"/>
  <c r="F89"/>
  <c r="F94" s="1"/>
  <c r="F95" s="1"/>
  <c r="E89"/>
  <c r="D89"/>
  <c r="D94" s="1"/>
  <c r="D95" s="1"/>
  <c r="C89"/>
  <c r="B89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76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75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74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73"/>
  <c r="BQ72"/>
  <c r="BP72"/>
  <c r="BO72"/>
  <c r="BN72"/>
  <c r="BN78" s="1"/>
  <c r="BN79" s="1"/>
  <c r="BM72"/>
  <c r="BM78" s="1"/>
  <c r="BM79" s="1"/>
  <c r="BL72"/>
  <c r="BK72"/>
  <c r="BJ72"/>
  <c r="BI72"/>
  <c r="BH72"/>
  <c r="BG72"/>
  <c r="BF72"/>
  <c r="BF78" s="1"/>
  <c r="BF79" s="1"/>
  <c r="BE72"/>
  <c r="BE78" s="1"/>
  <c r="BE79" s="1"/>
  <c r="BD72"/>
  <c r="BC72"/>
  <c r="BB72"/>
  <c r="BA72"/>
  <c r="AZ72"/>
  <c r="AY72"/>
  <c r="AX72"/>
  <c r="AX78" s="1"/>
  <c r="AX79" s="1"/>
  <c r="AW72"/>
  <c r="AW78" s="1"/>
  <c r="AW79" s="1"/>
  <c r="AV72"/>
  <c r="AU72"/>
  <c r="AT72"/>
  <c r="AS72"/>
  <c r="AR72"/>
  <c r="AQ72"/>
  <c r="AP72"/>
  <c r="AP78" s="1"/>
  <c r="AP79" s="1"/>
  <c r="AO72"/>
  <c r="AO78" s="1"/>
  <c r="AO79" s="1"/>
  <c r="AN72"/>
  <c r="AM72"/>
  <c r="AL72"/>
  <c r="AK72"/>
  <c r="AJ72"/>
  <c r="AE72"/>
  <c r="AD72"/>
  <c r="AD78" s="1"/>
  <c r="AD79" s="1"/>
  <c r="AC72"/>
  <c r="AB72"/>
  <c r="AA72"/>
  <c r="Z72"/>
  <c r="Y72"/>
  <c r="X72"/>
  <c r="W72"/>
  <c r="V72"/>
  <c r="V78" s="1"/>
  <c r="V79" s="1"/>
  <c r="U72"/>
  <c r="T72"/>
  <c r="S72"/>
  <c r="R72"/>
  <c r="Q72"/>
  <c r="P72"/>
  <c r="O72"/>
  <c r="N72"/>
  <c r="N78" s="1"/>
  <c r="N79" s="1"/>
  <c r="M72"/>
  <c r="L72"/>
  <c r="K72"/>
  <c r="J72"/>
  <c r="I72"/>
  <c r="H72"/>
  <c r="G72"/>
  <c r="F72"/>
  <c r="F78" s="1"/>
  <c r="F79" s="1"/>
  <c r="E72"/>
  <c r="D72"/>
  <c r="B72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B58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B57"/>
  <c r="BQ5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BP47"/>
  <c r="BN47"/>
  <c r="BL47"/>
  <c r="BP64"/>
  <c r="BN64"/>
  <c r="BL64"/>
  <c r="BJ64"/>
  <c r="BH64"/>
  <c r="BF64"/>
  <c r="BD64"/>
  <c r="BB64"/>
  <c r="AZ64"/>
  <c r="AX64"/>
  <c r="AV64"/>
  <c r="AT64"/>
  <c r="AR64"/>
  <c r="AP64"/>
  <c r="AN64"/>
  <c r="AL64"/>
  <c r="AJ64"/>
  <c r="AE64"/>
  <c r="AC64"/>
  <c r="AA64"/>
  <c r="Y64"/>
  <c r="W64"/>
  <c r="U64"/>
  <c r="S64"/>
  <c r="Q64"/>
  <c r="O64"/>
  <c r="M64"/>
  <c r="K64"/>
  <c r="I64"/>
  <c r="G64"/>
  <c r="E64"/>
  <c r="BQ31"/>
  <c r="BQ32" s="1"/>
  <c r="BP31"/>
  <c r="BP32" s="1"/>
  <c r="BO31"/>
  <c r="BO32" s="1"/>
  <c r="BN31"/>
  <c r="BN32" s="1"/>
  <c r="BM31"/>
  <c r="BM32" s="1"/>
  <c r="BL31"/>
  <c r="BL32" s="1"/>
  <c r="BK31"/>
  <c r="BK32" s="1"/>
  <c r="BJ31"/>
  <c r="BJ32" s="1"/>
  <c r="BI31"/>
  <c r="BI32" s="1"/>
  <c r="BH31"/>
  <c r="BH32" s="1"/>
  <c r="BG31"/>
  <c r="BG32" s="1"/>
  <c r="BF31"/>
  <c r="BF32" s="1"/>
  <c r="BE31"/>
  <c r="BE32" s="1"/>
  <c r="BD31"/>
  <c r="BD32" s="1"/>
  <c r="BC31"/>
  <c r="BC32" s="1"/>
  <c r="BB31"/>
  <c r="BB32" s="1"/>
  <c r="BA31"/>
  <c r="BA32" s="1"/>
  <c r="AZ31"/>
  <c r="AZ32" s="1"/>
  <c r="AY31"/>
  <c r="AY32" s="1"/>
  <c r="AX31"/>
  <c r="AX32" s="1"/>
  <c r="AW31"/>
  <c r="AW32" s="1"/>
  <c r="AV31"/>
  <c r="AV32" s="1"/>
  <c r="AU31"/>
  <c r="AU32" s="1"/>
  <c r="AT31"/>
  <c r="AT32" s="1"/>
  <c r="AS31"/>
  <c r="AS32" s="1"/>
  <c r="AR31"/>
  <c r="AR32" s="1"/>
  <c r="AQ31"/>
  <c r="AQ32" s="1"/>
  <c r="AP31"/>
  <c r="AP32" s="1"/>
  <c r="AO31"/>
  <c r="AO32" s="1"/>
  <c r="AN31"/>
  <c r="AN32" s="1"/>
  <c r="AM31"/>
  <c r="AM32" s="1"/>
  <c r="AL31"/>
  <c r="AL32" s="1"/>
  <c r="AK31"/>
  <c r="AK32" s="1"/>
  <c r="AJ31"/>
  <c r="AJ32" s="1"/>
  <c r="AE31"/>
  <c r="AE32" s="1"/>
  <c r="AD31"/>
  <c r="AD32" s="1"/>
  <c r="AC31"/>
  <c r="AC32" s="1"/>
  <c r="AB31"/>
  <c r="AB32" s="1"/>
  <c r="AB33" s="1"/>
  <c r="AA31"/>
  <c r="AA32" s="1"/>
  <c r="AA33" s="1"/>
  <c r="Z31"/>
  <c r="Z32" s="1"/>
  <c r="Z33" s="1"/>
  <c r="Y31"/>
  <c r="Y32" s="1"/>
  <c r="Y33" s="1"/>
  <c r="R31"/>
  <c r="R32" s="1"/>
  <c r="R33" s="1"/>
  <c r="Q31"/>
  <c r="Q32" s="1"/>
  <c r="Q33" s="1"/>
  <c r="P31"/>
  <c r="P32" s="1"/>
  <c r="O31"/>
  <c r="O32" s="1"/>
  <c r="N31"/>
  <c r="N32" s="1"/>
  <c r="M31"/>
  <c r="M32" s="1"/>
  <c r="L31"/>
  <c r="L32" s="1"/>
  <c r="K31"/>
  <c r="K32" s="1"/>
  <c r="J31"/>
  <c r="J32" s="1"/>
  <c r="I31"/>
  <c r="I32" s="1"/>
  <c r="H31"/>
  <c r="H32" s="1"/>
  <c r="G31"/>
  <c r="G32" s="1"/>
  <c r="F31"/>
  <c r="F32" s="1"/>
  <c r="E31"/>
  <c r="E32" s="1"/>
  <c r="D31"/>
  <c r="D32" s="1"/>
  <c r="C27"/>
  <c r="C22"/>
  <c r="C10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O8"/>
  <c r="AN8"/>
  <c r="AM8"/>
  <c r="AL8"/>
  <c r="AK8"/>
  <c r="AJ8"/>
  <c r="AJ87" s="1"/>
  <c r="AH8"/>
  <c r="AH8" i="12" s="1"/>
  <c r="AE8" i="5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Q107" i="4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B107"/>
  <c r="BQ106"/>
  <c r="BP106"/>
  <c r="BO106"/>
  <c r="BN106"/>
  <c r="BM106"/>
  <c r="BL106"/>
  <c r="BK106"/>
  <c r="BJ106"/>
  <c r="BI106"/>
  <c r="BH106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B106"/>
  <c r="BQ105"/>
  <c r="BP105"/>
  <c r="BO105"/>
  <c r="BN105"/>
  <c r="BM105"/>
  <c r="BL105"/>
  <c r="BK105"/>
  <c r="BJ105"/>
  <c r="BI105"/>
  <c r="BH105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B105"/>
  <c r="BQ104"/>
  <c r="BP104"/>
  <c r="BO104"/>
  <c r="BN104"/>
  <c r="BM104"/>
  <c r="BL104"/>
  <c r="BL108" s="1"/>
  <c r="BL109" s="1"/>
  <c r="BK104"/>
  <c r="BJ104"/>
  <c r="BI104"/>
  <c r="BH104"/>
  <c r="BH108" s="1"/>
  <c r="BH109" s="1"/>
  <c r="BG104"/>
  <c r="BF104"/>
  <c r="BE104"/>
  <c r="BD104"/>
  <c r="BD108" s="1"/>
  <c r="BD109" s="1"/>
  <c r="BC104"/>
  <c r="BB104"/>
  <c r="BA104"/>
  <c r="AZ104"/>
  <c r="AZ108" s="1"/>
  <c r="AZ109" s="1"/>
  <c r="AY104"/>
  <c r="AX104"/>
  <c r="AW104"/>
  <c r="AV104"/>
  <c r="AV108" s="1"/>
  <c r="AV109" s="1"/>
  <c r="AU104"/>
  <c r="AT104"/>
  <c r="AS104"/>
  <c r="AR104"/>
  <c r="AR108" s="1"/>
  <c r="AR109" s="1"/>
  <c r="AQ104"/>
  <c r="AP104"/>
  <c r="AO104"/>
  <c r="AN104"/>
  <c r="AM104"/>
  <c r="AL104"/>
  <c r="AK104"/>
  <c r="AJ104"/>
  <c r="AJ108" s="1"/>
  <c r="AJ109" s="1"/>
  <c r="AE104"/>
  <c r="AD104"/>
  <c r="AC104"/>
  <c r="AB104"/>
  <c r="AB108" s="1"/>
  <c r="AB109" s="1"/>
  <c r="AA104"/>
  <c r="Z104"/>
  <c r="Y104"/>
  <c r="X104"/>
  <c r="X108" s="1"/>
  <c r="X109" s="1"/>
  <c r="W104"/>
  <c r="V104"/>
  <c r="U104"/>
  <c r="T104"/>
  <c r="T108" s="1"/>
  <c r="T109" s="1"/>
  <c r="S104"/>
  <c r="R104"/>
  <c r="Q104"/>
  <c r="P104"/>
  <c r="P108" s="1"/>
  <c r="P109" s="1"/>
  <c r="O104"/>
  <c r="N104"/>
  <c r="M104"/>
  <c r="L104"/>
  <c r="L108" s="1"/>
  <c r="L109" s="1"/>
  <c r="K104"/>
  <c r="J104"/>
  <c r="I104"/>
  <c r="H104"/>
  <c r="H108" s="1"/>
  <c r="H109" s="1"/>
  <c r="G104"/>
  <c r="F104"/>
  <c r="E104"/>
  <c r="D104"/>
  <c r="D108" s="1"/>
  <c r="D109" s="1"/>
  <c r="C104"/>
  <c r="B104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BQ89"/>
  <c r="BP89"/>
  <c r="BO89"/>
  <c r="BN89"/>
  <c r="BM89"/>
  <c r="BL89"/>
  <c r="BK89"/>
  <c r="BJ89"/>
  <c r="BI89"/>
  <c r="BH89"/>
  <c r="BG89"/>
  <c r="BF89"/>
  <c r="BE89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B89"/>
  <c r="BQ88"/>
  <c r="BP88"/>
  <c r="BO88"/>
  <c r="BN88"/>
  <c r="BM88"/>
  <c r="BL88"/>
  <c r="BK88"/>
  <c r="BJ88"/>
  <c r="BI88"/>
  <c r="BH88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75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74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73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B72"/>
  <c r="BQ71"/>
  <c r="BP71"/>
  <c r="BO71"/>
  <c r="BO77" s="1"/>
  <c r="BO78" s="1"/>
  <c r="BN71"/>
  <c r="BM71"/>
  <c r="BL71"/>
  <c r="BK71"/>
  <c r="BJ71"/>
  <c r="BI71"/>
  <c r="BH71"/>
  <c r="BG71"/>
  <c r="BG77" s="1"/>
  <c r="BG78" s="1"/>
  <c r="BF71"/>
  <c r="BE71"/>
  <c r="BD71"/>
  <c r="BC71"/>
  <c r="BB71"/>
  <c r="BA71"/>
  <c r="AZ71"/>
  <c r="AY71"/>
  <c r="AY77" s="1"/>
  <c r="AY78" s="1"/>
  <c r="AX71"/>
  <c r="AW71"/>
  <c r="AV71"/>
  <c r="AU71"/>
  <c r="AT71"/>
  <c r="AS71"/>
  <c r="AR71"/>
  <c r="AQ71"/>
  <c r="AQ77" s="1"/>
  <c r="AQ78" s="1"/>
  <c r="AP71"/>
  <c r="AO71"/>
  <c r="AN71"/>
  <c r="AM71"/>
  <c r="AL71"/>
  <c r="AK71"/>
  <c r="AJ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B71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B57"/>
  <c r="BQ5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B56"/>
  <c r="BQ55"/>
  <c r="BP55"/>
  <c r="BO55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H63"/>
  <c r="AE63"/>
  <c r="AD63"/>
  <c r="AC63"/>
  <c r="AB63"/>
  <c r="AA63"/>
  <c r="Z63"/>
  <c r="Y63"/>
  <c r="X47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BQ31"/>
  <c r="BQ32" s="1"/>
  <c r="BP31"/>
  <c r="BP32" s="1"/>
  <c r="BO31"/>
  <c r="BO32" s="1"/>
  <c r="BN31"/>
  <c r="BN32" s="1"/>
  <c r="BM31"/>
  <c r="BM32" s="1"/>
  <c r="BL31"/>
  <c r="BL32" s="1"/>
  <c r="BK31"/>
  <c r="BK32" s="1"/>
  <c r="BJ31"/>
  <c r="BJ32" s="1"/>
  <c r="BI31"/>
  <c r="BI32" s="1"/>
  <c r="BH31"/>
  <c r="BH32" s="1"/>
  <c r="BG31"/>
  <c r="BG32" s="1"/>
  <c r="BF31"/>
  <c r="BF32" s="1"/>
  <c r="BE31"/>
  <c r="BE32" s="1"/>
  <c r="BD31"/>
  <c r="BD32" s="1"/>
  <c r="BC31"/>
  <c r="BC32" s="1"/>
  <c r="BB31"/>
  <c r="BB32" s="1"/>
  <c r="BA31"/>
  <c r="BA32" s="1"/>
  <c r="AZ31"/>
  <c r="AZ32" s="1"/>
  <c r="AY31"/>
  <c r="AY32" s="1"/>
  <c r="AX31"/>
  <c r="AX32" s="1"/>
  <c r="AW31"/>
  <c r="AW32" s="1"/>
  <c r="AV31"/>
  <c r="AV32" s="1"/>
  <c r="AU31"/>
  <c r="AU32" s="1"/>
  <c r="AT31"/>
  <c r="AT32" s="1"/>
  <c r="AS31"/>
  <c r="AS32" s="1"/>
  <c r="AR31"/>
  <c r="AR32" s="1"/>
  <c r="AQ31"/>
  <c r="AQ32" s="1"/>
  <c r="AP31"/>
  <c r="AP32" s="1"/>
  <c r="AO31"/>
  <c r="AO32" s="1"/>
  <c r="AN31"/>
  <c r="AN32" s="1"/>
  <c r="AM31"/>
  <c r="AM32" s="1"/>
  <c r="AL31"/>
  <c r="AL32" s="1"/>
  <c r="AK31"/>
  <c r="AK32" s="1"/>
  <c r="AJ31"/>
  <c r="AJ32" s="1"/>
  <c r="AE31"/>
  <c r="AE32" s="1"/>
  <c r="AD31"/>
  <c r="AD32" s="1"/>
  <c r="AC31"/>
  <c r="AC32" s="1"/>
  <c r="P31"/>
  <c r="P32" s="1"/>
  <c r="O31"/>
  <c r="O32" s="1"/>
  <c r="N31"/>
  <c r="N32" s="1"/>
  <c r="M31"/>
  <c r="M32" s="1"/>
  <c r="L31"/>
  <c r="L32" s="1"/>
  <c r="K31"/>
  <c r="K32" s="1"/>
  <c r="J31"/>
  <c r="J32" s="1"/>
  <c r="I31"/>
  <c r="I32" s="1"/>
  <c r="H31"/>
  <c r="H32" s="1"/>
  <c r="G31"/>
  <c r="G32" s="1"/>
  <c r="F31"/>
  <c r="F32" s="1"/>
  <c r="E31"/>
  <c r="E32" s="1"/>
  <c r="D31"/>
  <c r="D32" s="1"/>
  <c r="C27"/>
  <c r="C22"/>
  <c r="C10"/>
  <c r="BQ8"/>
  <c r="BQ53" s="1"/>
  <c r="BP8"/>
  <c r="BO8"/>
  <c r="BO53" s="1"/>
  <c r="BN8"/>
  <c r="BM8"/>
  <c r="BM53" s="1"/>
  <c r="BL8"/>
  <c r="BK8"/>
  <c r="BK53" s="1"/>
  <c r="BJ8"/>
  <c r="BI8"/>
  <c r="BI53" s="1"/>
  <c r="BH8"/>
  <c r="BG8"/>
  <c r="BG53" s="1"/>
  <c r="BF8"/>
  <c r="BE8"/>
  <c r="BE53" s="1"/>
  <c r="BD8"/>
  <c r="BC8"/>
  <c r="BC53" s="1"/>
  <c r="BB8"/>
  <c r="BA8"/>
  <c r="BA53" s="1"/>
  <c r="AZ8"/>
  <c r="AY8"/>
  <c r="AY53" s="1"/>
  <c r="AX8"/>
  <c r="AW8"/>
  <c r="AW53" s="1"/>
  <c r="AV8"/>
  <c r="AU8"/>
  <c r="AU53" s="1"/>
  <c r="AT8"/>
  <c r="AS8"/>
  <c r="AS53" s="1"/>
  <c r="AR8"/>
  <c r="AQ8"/>
  <c r="AQ53" s="1"/>
  <c r="AO8"/>
  <c r="AO53" s="1"/>
  <c r="AN8"/>
  <c r="AM8"/>
  <c r="AM53" s="1"/>
  <c r="AL8"/>
  <c r="AK8"/>
  <c r="AK53" s="1"/>
  <c r="AJ8"/>
  <c r="AE8"/>
  <c r="AD8"/>
  <c r="AD53" s="1"/>
  <c r="AC8"/>
  <c r="AB8"/>
  <c r="AB53" s="1"/>
  <c r="AA8"/>
  <c r="Z8"/>
  <c r="Z53" s="1"/>
  <c r="Y8"/>
  <c r="X8"/>
  <c r="X53" s="1"/>
  <c r="W8"/>
  <c r="V8"/>
  <c r="V69" s="1"/>
  <c r="U8"/>
  <c r="T8"/>
  <c r="T69" s="1"/>
  <c r="S8"/>
  <c r="R8"/>
  <c r="R69" s="1"/>
  <c r="Q8"/>
  <c r="P8"/>
  <c r="P69" s="1"/>
  <c r="O8"/>
  <c r="N8"/>
  <c r="N69" s="1"/>
  <c r="M8"/>
  <c r="L8"/>
  <c r="L69" s="1"/>
  <c r="K8"/>
  <c r="J8"/>
  <c r="J69" s="1"/>
  <c r="I8"/>
  <c r="H8"/>
  <c r="H69" s="1"/>
  <c r="G8"/>
  <c r="F8"/>
  <c r="F69" s="1"/>
  <c r="E8"/>
  <c r="E53" s="1"/>
  <c r="D8"/>
  <c r="D69" s="1"/>
  <c r="D109" i="5" l="1"/>
  <c r="D110" s="1"/>
  <c r="L109"/>
  <c r="L110" s="1"/>
  <c r="T109"/>
  <c r="T110" s="1"/>
  <c r="AB109"/>
  <c r="AB110" s="1"/>
  <c r="AN109"/>
  <c r="AN110" s="1"/>
  <c r="AV109"/>
  <c r="AV110" s="1"/>
  <c r="BD109"/>
  <c r="BD110" s="1"/>
  <c r="BL109"/>
  <c r="BL110" s="1"/>
  <c r="F108" i="4"/>
  <c r="F109" s="1"/>
  <c r="N108"/>
  <c r="N109" s="1"/>
  <c r="V108"/>
  <c r="V109" s="1"/>
  <c r="AD108"/>
  <c r="AD109" s="1"/>
  <c r="AP108"/>
  <c r="AP109" s="1"/>
  <c r="AX108"/>
  <c r="AX109" s="1"/>
  <c r="BF108"/>
  <c r="BF109" s="1"/>
  <c r="BN108"/>
  <c r="BN109" s="1"/>
  <c r="J108"/>
  <c r="J109" s="1"/>
  <c r="R108"/>
  <c r="R109" s="1"/>
  <c r="Z108"/>
  <c r="Z109" s="1"/>
  <c r="AL108"/>
  <c r="AL109" s="1"/>
  <c r="AH102" i="12"/>
  <c r="AH53"/>
  <c r="AH86"/>
  <c r="AH69"/>
  <c r="H77" i="4"/>
  <c r="H78" s="1"/>
  <c r="P77"/>
  <c r="P78" s="1"/>
  <c r="X77"/>
  <c r="X78" s="1"/>
  <c r="E108"/>
  <c r="E109" s="1"/>
  <c r="I108"/>
  <c r="I109" s="1"/>
  <c r="M108"/>
  <c r="M109" s="1"/>
  <c r="Q108"/>
  <c r="Q109" s="1"/>
  <c r="U108"/>
  <c r="U109" s="1"/>
  <c r="Y108"/>
  <c r="Y109" s="1"/>
  <c r="AC108"/>
  <c r="AC109" s="1"/>
  <c r="AK108"/>
  <c r="AK109" s="1"/>
  <c r="AO108"/>
  <c r="AO109" s="1"/>
  <c r="AS108"/>
  <c r="AS109" s="1"/>
  <c r="AW108"/>
  <c r="AW109" s="1"/>
  <c r="BA108"/>
  <c r="BA109" s="1"/>
  <c r="BE108"/>
  <c r="BE109" s="1"/>
  <c r="BI108"/>
  <c r="BI109" s="1"/>
  <c r="BM108"/>
  <c r="BM109" s="1"/>
  <c r="BQ108"/>
  <c r="BQ109" s="1"/>
  <c r="E33" i="5"/>
  <c r="I33"/>
  <c r="M33"/>
  <c r="AE33"/>
  <c r="AM33"/>
  <c r="AQ33"/>
  <c r="AU33"/>
  <c r="AY33"/>
  <c r="BC33"/>
  <c r="BG33"/>
  <c r="BK33"/>
  <c r="BO33"/>
  <c r="AK77" i="4"/>
  <c r="AK78" s="1"/>
  <c r="BP108"/>
  <c r="BP109" s="1"/>
  <c r="D33" i="5"/>
  <c r="H33"/>
  <c r="L33"/>
  <c r="P33"/>
  <c r="AD33"/>
  <c r="AL33"/>
  <c r="AP33"/>
  <c r="AT33"/>
  <c r="AX33"/>
  <c r="BB33"/>
  <c r="BF33"/>
  <c r="BJ33"/>
  <c r="BN33"/>
  <c r="G108" i="4"/>
  <c r="G109" s="1"/>
  <c r="K108"/>
  <c r="K109" s="1"/>
  <c r="O108"/>
  <c r="O109" s="1"/>
  <c r="S108"/>
  <c r="S109" s="1"/>
  <c r="W108"/>
  <c r="W109" s="1"/>
  <c r="AA108"/>
  <c r="AA109" s="1"/>
  <c r="AE108"/>
  <c r="AE109" s="1"/>
  <c r="AQ108"/>
  <c r="AQ109" s="1"/>
  <c r="AY108"/>
  <c r="AY109" s="1"/>
  <c r="BG108"/>
  <c r="BG109" s="1"/>
  <c r="BO108"/>
  <c r="BO109" s="1"/>
  <c r="G33" i="5"/>
  <c r="K33"/>
  <c r="O33"/>
  <c r="AC33"/>
  <c r="AK33"/>
  <c r="AO33"/>
  <c r="AS33"/>
  <c r="AW33"/>
  <c r="BA33"/>
  <c r="BE33"/>
  <c r="BI33"/>
  <c r="BM33"/>
  <c r="BQ33"/>
  <c r="F33"/>
  <c r="J33"/>
  <c r="N33"/>
  <c r="AJ33"/>
  <c r="AN33"/>
  <c r="AR33"/>
  <c r="AV33"/>
  <c r="AZ33"/>
  <c r="BD33"/>
  <c r="BH33"/>
  <c r="BL33"/>
  <c r="BP33"/>
  <c r="G78"/>
  <c r="G79" s="1"/>
  <c r="O78"/>
  <c r="O79" s="1"/>
  <c r="AE78"/>
  <c r="AE79" s="1"/>
  <c r="E94"/>
  <c r="E95" s="1"/>
  <c r="I94"/>
  <c r="I95" s="1"/>
  <c r="M94"/>
  <c r="M95" s="1"/>
  <c r="Q94"/>
  <c r="Q95" s="1"/>
  <c r="U94"/>
  <c r="U95" s="1"/>
  <c r="Y94"/>
  <c r="Y95" s="1"/>
  <c r="AC94"/>
  <c r="AC95" s="1"/>
  <c r="AK94"/>
  <c r="AK95" s="1"/>
  <c r="AO94"/>
  <c r="AO95" s="1"/>
  <c r="AS94"/>
  <c r="AS95" s="1"/>
  <c r="AW94"/>
  <c r="AW95" s="1"/>
  <c r="BA94"/>
  <c r="BA95" s="1"/>
  <c r="BE94"/>
  <c r="BE95" s="1"/>
  <c r="BI94"/>
  <c r="BI95" s="1"/>
  <c r="BM94"/>
  <c r="BM95" s="1"/>
  <c r="BQ94"/>
  <c r="BQ95" s="1"/>
  <c r="E109"/>
  <c r="E110" s="1"/>
  <c r="I109"/>
  <c r="I110" s="1"/>
  <c r="M109"/>
  <c r="M110" s="1"/>
  <c r="Q109"/>
  <c r="Q110" s="1"/>
  <c r="U109"/>
  <c r="U110" s="1"/>
  <c r="Y109"/>
  <c r="Y110" s="1"/>
  <c r="AC109"/>
  <c r="AC110" s="1"/>
  <c r="AK109"/>
  <c r="AK110" s="1"/>
  <c r="AO109"/>
  <c r="AO110" s="1"/>
  <c r="AS109"/>
  <c r="AS110" s="1"/>
  <c r="AW109"/>
  <c r="AW110" s="1"/>
  <c r="BA109"/>
  <c r="BA110" s="1"/>
  <c r="BE109"/>
  <c r="BE110" s="1"/>
  <c r="BI109"/>
  <c r="BI110" s="1"/>
  <c r="BQ109"/>
  <c r="BQ110" s="1"/>
  <c r="BH78"/>
  <c r="BH79" s="1"/>
  <c r="L112" i="10"/>
  <c r="L114"/>
  <c r="L49" s="1"/>
  <c r="L113"/>
  <c r="BM109" i="5"/>
  <c r="BM110" s="1"/>
  <c r="BA77" i="4"/>
  <c r="BA78" s="1"/>
  <c r="BI77"/>
  <c r="BI78" s="1"/>
  <c r="BQ77"/>
  <c r="BQ78" s="1"/>
  <c r="AM108"/>
  <c r="AM109" s="1"/>
  <c r="AU108"/>
  <c r="AU109" s="1"/>
  <c r="BC108"/>
  <c r="BC109" s="1"/>
  <c r="BK108"/>
  <c r="BK109" s="1"/>
  <c r="AT108"/>
  <c r="AT109" s="1"/>
  <c r="BB108"/>
  <c r="BB109" s="1"/>
  <c r="BJ108"/>
  <c r="BJ109" s="1"/>
  <c r="AH8" i="10"/>
  <c r="AH103" i="5"/>
  <c r="AH8" i="4"/>
  <c r="AH54" i="5"/>
  <c r="AH87"/>
  <c r="AH70"/>
  <c r="AH65" i="4"/>
  <c r="AH64"/>
  <c r="AH66"/>
  <c r="AU112" i="10"/>
  <c r="AU113"/>
  <c r="AU114"/>
  <c r="AU49" s="1"/>
  <c r="AN112"/>
  <c r="AN114"/>
  <c r="AN49" s="1"/>
  <c r="AN113"/>
  <c r="E112"/>
  <c r="E114"/>
  <c r="E49" s="1"/>
  <c r="E113"/>
  <c r="D112"/>
  <c r="D114"/>
  <c r="D49" s="1"/>
  <c r="D113"/>
  <c r="BL112"/>
  <c r="BL114"/>
  <c r="BL49" s="1"/>
  <c r="BL113"/>
  <c r="BT116"/>
  <c r="BS99"/>
  <c r="BT99" s="1"/>
  <c r="BT118" s="1"/>
  <c r="AM112"/>
  <c r="AM113"/>
  <c r="AM114"/>
  <c r="AM49" s="1"/>
  <c r="BS98"/>
  <c r="BT98" s="1"/>
  <c r="AC112"/>
  <c r="AC114"/>
  <c r="AC49" s="1"/>
  <c r="AC113"/>
  <c r="D78" i="5"/>
  <c r="D79" s="1"/>
  <c r="L78"/>
  <c r="L79" s="1"/>
  <c r="T78"/>
  <c r="T79" s="1"/>
  <c r="AM78"/>
  <c r="AM79" s="1"/>
  <c r="AU78"/>
  <c r="AU79" s="1"/>
  <c r="P78"/>
  <c r="P79" s="1"/>
  <c r="BG78"/>
  <c r="BG79" s="1"/>
  <c r="J77" i="4"/>
  <c r="J78" s="1"/>
  <c r="R77"/>
  <c r="R78" s="1"/>
  <c r="Z77"/>
  <c r="Z78" s="1"/>
  <c r="AS77"/>
  <c r="AS78" s="1"/>
  <c r="I78" i="5"/>
  <c r="I79" s="1"/>
  <c r="Q78"/>
  <c r="Q79" s="1"/>
  <c r="Y78"/>
  <c r="Y79" s="1"/>
  <c r="AJ78"/>
  <c r="AJ79" s="1"/>
  <c r="AR78"/>
  <c r="AR79" s="1"/>
  <c r="AZ78"/>
  <c r="AZ79" s="1"/>
  <c r="BP78"/>
  <c r="BP79" s="1"/>
  <c r="BO109"/>
  <c r="BO110" s="1"/>
  <c r="AW77" i="4"/>
  <c r="AW78" s="1"/>
  <c r="D77"/>
  <c r="D78" s="1"/>
  <c r="BO78" i="5"/>
  <c r="BO79" s="1"/>
  <c r="E78"/>
  <c r="E79" s="1"/>
  <c r="M78"/>
  <c r="M79" s="1"/>
  <c r="AC78"/>
  <c r="AC79" s="1"/>
  <c r="AN78"/>
  <c r="AN79" s="1"/>
  <c r="AV78"/>
  <c r="AV79" s="1"/>
  <c r="AL78"/>
  <c r="AL79" s="1"/>
  <c r="AT78"/>
  <c r="AT79" s="1"/>
  <c r="R94"/>
  <c r="R95" s="1"/>
  <c r="Z94"/>
  <c r="Z95" s="1"/>
  <c r="AZ109"/>
  <c r="AZ110" s="1"/>
  <c r="F61"/>
  <c r="F62" s="1"/>
  <c r="N61"/>
  <c r="N62" s="1"/>
  <c r="V61"/>
  <c r="V62" s="1"/>
  <c r="AD61"/>
  <c r="AD62" s="1"/>
  <c r="AO61"/>
  <c r="AO62" s="1"/>
  <c r="AW61"/>
  <c r="AW62" s="1"/>
  <c r="BE61"/>
  <c r="BE62" s="1"/>
  <c r="BM61"/>
  <c r="BM62" s="1"/>
  <c r="H78"/>
  <c r="H79" s="1"/>
  <c r="X78"/>
  <c r="X79" s="1"/>
  <c r="AQ78"/>
  <c r="AQ79" s="1"/>
  <c r="AY78"/>
  <c r="AY79" s="1"/>
  <c r="W78"/>
  <c r="W79" s="1"/>
  <c r="K61"/>
  <c r="K62" s="1"/>
  <c r="S61"/>
  <c r="S62" s="1"/>
  <c r="AA61"/>
  <c r="AA62" s="1"/>
  <c r="AA67" s="1"/>
  <c r="AL61"/>
  <c r="AL62" s="1"/>
  <c r="AL67" s="1"/>
  <c r="AT61"/>
  <c r="AT62" s="1"/>
  <c r="BB61"/>
  <c r="BB62" s="1"/>
  <c r="BB67" s="1"/>
  <c r="BJ61"/>
  <c r="BJ62" s="1"/>
  <c r="BJ67" s="1"/>
  <c r="AB78"/>
  <c r="AB79" s="1"/>
  <c r="BC78"/>
  <c r="BC79" s="1"/>
  <c r="BK78"/>
  <c r="BK79" s="1"/>
  <c r="AA78"/>
  <c r="AA79" s="1"/>
  <c r="BB78"/>
  <c r="BB79" s="1"/>
  <c r="BJ78"/>
  <c r="BJ79" s="1"/>
  <c r="AN108" i="4"/>
  <c r="AN109" s="1"/>
  <c r="BR50" i="5"/>
  <c r="BR113"/>
  <c r="BR114"/>
  <c r="BL78"/>
  <c r="BL79" s="1"/>
  <c r="BD78"/>
  <c r="BD79" s="1"/>
  <c r="K78"/>
  <c r="K79" s="1"/>
  <c r="L77" i="4"/>
  <c r="L78" s="1"/>
  <c r="T77"/>
  <c r="T78" s="1"/>
  <c r="AB77"/>
  <c r="AB78" s="1"/>
  <c r="AM77"/>
  <c r="AM78" s="1"/>
  <c r="AU77"/>
  <c r="AU78" s="1"/>
  <c r="BC77"/>
  <c r="BC78" s="1"/>
  <c r="BK77"/>
  <c r="BK78" s="1"/>
  <c r="D93"/>
  <c r="D94" s="1"/>
  <c r="L93"/>
  <c r="L94" s="1"/>
  <c r="T93"/>
  <c r="T94" s="1"/>
  <c r="AB93"/>
  <c r="AB94" s="1"/>
  <c r="AM93"/>
  <c r="AM94" s="1"/>
  <c r="AU93"/>
  <c r="AU94" s="1"/>
  <c r="BC93"/>
  <c r="BC94" s="1"/>
  <c r="BK93"/>
  <c r="BK94" s="1"/>
  <c r="G61" i="5"/>
  <c r="G62" s="1"/>
  <c r="G66" s="1"/>
  <c r="O61"/>
  <c r="O62" s="1"/>
  <c r="W61"/>
  <c r="W62" s="1"/>
  <c r="W67" s="1"/>
  <c r="AE61"/>
  <c r="AE62" s="1"/>
  <c r="AE66" s="1"/>
  <c r="AP61"/>
  <c r="AP62" s="1"/>
  <c r="AX61"/>
  <c r="AX62" s="1"/>
  <c r="BF61"/>
  <c r="BF62" s="1"/>
  <c r="BF66" s="1"/>
  <c r="BN61"/>
  <c r="BN62" s="1"/>
  <c r="BN67" s="1"/>
  <c r="S78"/>
  <c r="S79" s="1"/>
  <c r="BG61"/>
  <c r="BG62" s="1"/>
  <c r="AD77" i="4"/>
  <c r="AD78" s="1"/>
  <c r="AO77"/>
  <c r="AO78" s="1"/>
  <c r="BE77"/>
  <c r="BE78" s="1"/>
  <c r="BM77"/>
  <c r="BM78" s="1"/>
  <c r="H61" i="5"/>
  <c r="H62" s="1"/>
  <c r="X61"/>
  <c r="X62" s="1"/>
  <c r="BO61"/>
  <c r="BO62" s="1"/>
  <c r="AQ61"/>
  <c r="AQ62" s="1"/>
  <c r="I77" i="4"/>
  <c r="I78" s="1"/>
  <c r="Q77"/>
  <c r="Q78" s="1"/>
  <c r="AJ77"/>
  <c r="AJ78" s="1"/>
  <c r="AR77"/>
  <c r="AR78" s="1"/>
  <c r="AZ77"/>
  <c r="AZ78" s="1"/>
  <c r="BH77"/>
  <c r="BH78" s="1"/>
  <c r="BP77"/>
  <c r="BP78" s="1"/>
  <c r="H93"/>
  <c r="H94" s="1"/>
  <c r="P93"/>
  <c r="P94" s="1"/>
  <c r="X93"/>
  <c r="X94" s="1"/>
  <c r="AQ93"/>
  <c r="AQ94" s="1"/>
  <c r="AY93"/>
  <c r="AY94" s="1"/>
  <c r="BG93"/>
  <c r="BG94" s="1"/>
  <c r="BO93"/>
  <c r="BO94" s="1"/>
  <c r="P61" i="5"/>
  <c r="P62" s="1"/>
  <c r="AY61"/>
  <c r="AY62" s="1"/>
  <c r="J78"/>
  <c r="J79" s="1"/>
  <c r="R78"/>
  <c r="R79" s="1"/>
  <c r="Z78"/>
  <c r="Z79" s="1"/>
  <c r="AK78"/>
  <c r="AK79" s="1"/>
  <c r="AS78"/>
  <c r="AS79" s="1"/>
  <c r="BA78"/>
  <c r="BA79" s="1"/>
  <c r="BI78"/>
  <c r="BI79" s="1"/>
  <c r="BQ78"/>
  <c r="BQ79" s="1"/>
  <c r="J61"/>
  <c r="J62" s="1"/>
  <c r="R61"/>
  <c r="R62" s="1"/>
  <c r="Z61"/>
  <c r="Z62" s="1"/>
  <c r="AK61"/>
  <c r="AK62" s="1"/>
  <c r="AS61"/>
  <c r="AS62" s="1"/>
  <c r="BA61"/>
  <c r="BA62" s="1"/>
  <c r="BI61"/>
  <c r="BI62" s="1"/>
  <c r="BQ61"/>
  <c r="BQ62" s="1"/>
  <c r="F77" i="4"/>
  <c r="F78" s="1"/>
  <c r="N77"/>
  <c r="N78" s="1"/>
  <c r="V77"/>
  <c r="V78" s="1"/>
  <c r="G77"/>
  <c r="G78" s="1"/>
  <c r="O77"/>
  <c r="O78" s="1"/>
  <c r="AE77"/>
  <c r="AE78" s="1"/>
  <c r="AP77"/>
  <c r="AP78" s="1"/>
  <c r="AX77"/>
  <c r="AX78" s="1"/>
  <c r="BF77"/>
  <c r="BF78" s="1"/>
  <c r="BN77"/>
  <c r="BN78" s="1"/>
  <c r="F93"/>
  <c r="F94" s="1"/>
  <c r="N93"/>
  <c r="N94" s="1"/>
  <c r="V93"/>
  <c r="V94" s="1"/>
  <c r="AD93"/>
  <c r="AD94" s="1"/>
  <c r="AO93"/>
  <c r="AO94" s="1"/>
  <c r="AW93"/>
  <c r="AW94" s="1"/>
  <c r="BE93"/>
  <c r="BE94" s="1"/>
  <c r="BM93"/>
  <c r="BM94" s="1"/>
  <c r="I61" i="5"/>
  <c r="I62" s="1"/>
  <c r="I67" s="1"/>
  <c r="Q61"/>
  <c r="Q62" s="1"/>
  <c r="Q67" s="1"/>
  <c r="Y61"/>
  <c r="Y62" s="1"/>
  <c r="Y67" s="1"/>
  <c r="AJ61"/>
  <c r="AJ62" s="1"/>
  <c r="AJ67" s="1"/>
  <c r="AR61"/>
  <c r="AR62" s="1"/>
  <c r="AR66" s="1"/>
  <c r="AZ61"/>
  <c r="AZ62" s="1"/>
  <c r="BH61"/>
  <c r="BH62" s="1"/>
  <c r="BP61"/>
  <c r="BP62" s="1"/>
  <c r="BP67" s="1"/>
  <c r="E77" i="4"/>
  <c r="E78" s="1"/>
  <c r="M77"/>
  <c r="M78" s="1"/>
  <c r="AC77"/>
  <c r="AC78" s="1"/>
  <c r="AN77"/>
  <c r="AN78" s="1"/>
  <c r="AV77"/>
  <c r="AV78" s="1"/>
  <c r="BL77"/>
  <c r="BL78" s="1"/>
  <c r="K77"/>
  <c r="K78" s="1"/>
  <c r="AL77"/>
  <c r="AL78" s="1"/>
  <c r="AT77"/>
  <c r="AT78" s="1"/>
  <c r="BB77"/>
  <c r="BB78" s="1"/>
  <c r="BJ77"/>
  <c r="BJ78" s="1"/>
  <c r="J93"/>
  <c r="J94" s="1"/>
  <c r="R93"/>
  <c r="R94" s="1"/>
  <c r="Z93"/>
  <c r="Z94" s="1"/>
  <c r="AK93"/>
  <c r="AK94" s="1"/>
  <c r="AS93"/>
  <c r="AS94" s="1"/>
  <c r="BA93"/>
  <c r="BA94" s="1"/>
  <c r="BI93"/>
  <c r="BI94" s="1"/>
  <c r="BQ93"/>
  <c r="BQ94" s="1"/>
  <c r="E61" i="5"/>
  <c r="E62" s="1"/>
  <c r="E66" s="1"/>
  <c r="M61"/>
  <c r="M62" s="1"/>
  <c r="M67" s="1"/>
  <c r="U61"/>
  <c r="U62" s="1"/>
  <c r="AC61"/>
  <c r="AC62" s="1"/>
  <c r="AN61"/>
  <c r="AN62" s="1"/>
  <c r="AN67" s="1"/>
  <c r="AV61"/>
  <c r="AV62" s="1"/>
  <c r="AV66" s="1"/>
  <c r="BD61"/>
  <c r="BD62" s="1"/>
  <c r="BD67" s="1"/>
  <c r="BL61"/>
  <c r="BL62" s="1"/>
  <c r="BL66" s="1"/>
  <c r="D61"/>
  <c r="D62" s="1"/>
  <c r="L61"/>
  <c r="L62" s="1"/>
  <c r="T61"/>
  <c r="T62" s="1"/>
  <c r="AB61"/>
  <c r="AB62" s="1"/>
  <c r="AM61"/>
  <c r="AM62" s="1"/>
  <c r="AU61"/>
  <c r="AU62" s="1"/>
  <c r="BC61"/>
  <c r="BC62" s="1"/>
  <c r="BK61"/>
  <c r="BK62" s="1"/>
  <c r="U78"/>
  <c r="U79" s="1"/>
  <c r="S77" i="4"/>
  <c r="S78" s="1"/>
  <c r="U77"/>
  <c r="U78" s="1"/>
  <c r="W77"/>
  <c r="W78" s="1"/>
  <c r="Y77"/>
  <c r="Y78" s="1"/>
  <c r="AA77"/>
  <c r="AA78" s="1"/>
  <c r="BD77"/>
  <c r="BD78" s="1"/>
  <c r="D60"/>
  <c r="D61" s="1"/>
  <c r="D65" s="1"/>
  <c r="F60"/>
  <c r="F61" s="1"/>
  <c r="F66" s="1"/>
  <c r="H60"/>
  <c r="H61" s="1"/>
  <c r="H65" s="1"/>
  <c r="J60"/>
  <c r="J61" s="1"/>
  <c r="J65" s="1"/>
  <c r="L60"/>
  <c r="L61" s="1"/>
  <c r="L65" s="1"/>
  <c r="N60"/>
  <c r="N61" s="1"/>
  <c r="N66" s="1"/>
  <c r="P60"/>
  <c r="P61" s="1"/>
  <c r="P65" s="1"/>
  <c r="R60"/>
  <c r="R61" s="1"/>
  <c r="R65" s="1"/>
  <c r="T60"/>
  <c r="T61" s="1"/>
  <c r="T65" s="1"/>
  <c r="V60"/>
  <c r="V61" s="1"/>
  <c r="V66" s="1"/>
  <c r="X60"/>
  <c r="X61" s="1"/>
  <c r="Z60"/>
  <c r="Z61" s="1"/>
  <c r="Z66" s="1"/>
  <c r="AB60"/>
  <c r="AB61" s="1"/>
  <c r="AB65" s="1"/>
  <c r="AD60"/>
  <c r="AD61" s="1"/>
  <c r="AD65" s="1"/>
  <c r="AK60"/>
  <c r="AK61" s="1"/>
  <c r="AK66" s="1"/>
  <c r="AM60"/>
  <c r="AM61" s="1"/>
  <c r="AM65" s="1"/>
  <c r="AO60"/>
  <c r="AO61" s="1"/>
  <c r="AO65" s="1"/>
  <c r="AQ60"/>
  <c r="AQ61" s="1"/>
  <c r="AQ65" s="1"/>
  <c r="AS60"/>
  <c r="AS61" s="1"/>
  <c r="AS66" s="1"/>
  <c r="AU60"/>
  <c r="AU61" s="1"/>
  <c r="AU65" s="1"/>
  <c r="AW60"/>
  <c r="AW61" s="1"/>
  <c r="AW65" s="1"/>
  <c r="AY60"/>
  <c r="AY61" s="1"/>
  <c r="AY65" s="1"/>
  <c r="BA60"/>
  <c r="BA61" s="1"/>
  <c r="BA66" s="1"/>
  <c r="BC60"/>
  <c r="BC61" s="1"/>
  <c r="BC65" s="1"/>
  <c r="BE60"/>
  <c r="BE61" s="1"/>
  <c r="BE65" s="1"/>
  <c r="BG60"/>
  <c r="BG61" s="1"/>
  <c r="BG65" s="1"/>
  <c r="BI60"/>
  <c r="BI61" s="1"/>
  <c r="BI66" s="1"/>
  <c r="BK60"/>
  <c r="BK61" s="1"/>
  <c r="BK65" s="1"/>
  <c r="BM60"/>
  <c r="BM61" s="1"/>
  <c r="BM65" s="1"/>
  <c r="BO60"/>
  <c r="BO61" s="1"/>
  <c r="BO65" s="1"/>
  <c r="BQ60"/>
  <c r="BQ61" s="1"/>
  <c r="BQ66" s="1"/>
  <c r="E93"/>
  <c r="E94" s="1"/>
  <c r="G93"/>
  <c r="G94" s="1"/>
  <c r="I93"/>
  <c r="I94" s="1"/>
  <c r="K93"/>
  <c r="K94" s="1"/>
  <c r="M93"/>
  <c r="M94" s="1"/>
  <c r="O93"/>
  <c r="O94" s="1"/>
  <c r="Q93"/>
  <c r="Q94" s="1"/>
  <c r="S93"/>
  <c r="S94" s="1"/>
  <c r="U93"/>
  <c r="U94" s="1"/>
  <c r="W93"/>
  <c r="W94" s="1"/>
  <c r="Y93"/>
  <c r="Y94" s="1"/>
  <c r="AA93"/>
  <c r="AA94" s="1"/>
  <c r="AC93"/>
  <c r="AC94" s="1"/>
  <c r="AE93"/>
  <c r="AE94" s="1"/>
  <c r="AJ93"/>
  <c r="AJ94" s="1"/>
  <c r="AL93"/>
  <c r="AL94" s="1"/>
  <c r="AN93"/>
  <c r="AN94" s="1"/>
  <c r="AP93"/>
  <c r="AP94" s="1"/>
  <c r="AR93"/>
  <c r="AR94" s="1"/>
  <c r="AT93"/>
  <c r="AT94" s="1"/>
  <c r="AV93"/>
  <c r="AV94" s="1"/>
  <c r="AX93"/>
  <c r="AX94" s="1"/>
  <c r="AZ93"/>
  <c r="AZ94" s="1"/>
  <c r="BB93"/>
  <c r="BB94" s="1"/>
  <c r="BD93"/>
  <c r="BD94" s="1"/>
  <c r="BF93"/>
  <c r="BF94" s="1"/>
  <c r="BH93"/>
  <c r="BH94" s="1"/>
  <c r="BJ93"/>
  <c r="BJ94" s="1"/>
  <c r="BL93"/>
  <c r="BL94" s="1"/>
  <c r="BN93"/>
  <c r="BN94" s="1"/>
  <c r="BP93"/>
  <c r="BP94" s="1"/>
  <c r="E60"/>
  <c r="E61" s="1"/>
  <c r="E66" s="1"/>
  <c r="G60"/>
  <c r="G61" s="1"/>
  <c r="G66" s="1"/>
  <c r="I60"/>
  <c r="I61" s="1"/>
  <c r="I66" s="1"/>
  <c r="K60"/>
  <c r="K61" s="1"/>
  <c r="K65" s="1"/>
  <c r="M60"/>
  <c r="M61" s="1"/>
  <c r="M66" s="1"/>
  <c r="O60"/>
  <c r="O61" s="1"/>
  <c r="O66" s="1"/>
  <c r="Q60"/>
  <c r="Q61" s="1"/>
  <c r="Q66" s="1"/>
  <c r="S60"/>
  <c r="S61" s="1"/>
  <c r="S65" s="1"/>
  <c r="U60"/>
  <c r="U61" s="1"/>
  <c r="U66" s="1"/>
  <c r="W60"/>
  <c r="W61" s="1"/>
  <c r="W66" s="1"/>
  <c r="Y60"/>
  <c r="Y61" s="1"/>
  <c r="Y66" s="1"/>
  <c r="AA60"/>
  <c r="AA61" s="1"/>
  <c r="AA65" s="1"/>
  <c r="AC60"/>
  <c r="AC61" s="1"/>
  <c r="AC66" s="1"/>
  <c r="AE60"/>
  <c r="AE61" s="1"/>
  <c r="AE66" s="1"/>
  <c r="AJ60"/>
  <c r="AJ61" s="1"/>
  <c r="AJ66" s="1"/>
  <c r="AL60"/>
  <c r="AL61" s="1"/>
  <c r="AL65" s="1"/>
  <c r="AN60"/>
  <c r="AN61" s="1"/>
  <c r="AN66" s="1"/>
  <c r="AP60"/>
  <c r="AP61" s="1"/>
  <c r="AP66" s="1"/>
  <c r="AR60"/>
  <c r="AR61" s="1"/>
  <c r="AR66" s="1"/>
  <c r="AT60"/>
  <c r="AT61" s="1"/>
  <c r="AT65" s="1"/>
  <c r="AV60"/>
  <c r="AV61" s="1"/>
  <c r="AV66" s="1"/>
  <c r="AX60"/>
  <c r="AX61" s="1"/>
  <c r="AX66" s="1"/>
  <c r="AZ60"/>
  <c r="AZ61" s="1"/>
  <c r="AZ66" s="1"/>
  <c r="BB60"/>
  <c r="BB61" s="1"/>
  <c r="BB65" s="1"/>
  <c r="BD60"/>
  <c r="BD61" s="1"/>
  <c r="BD66" s="1"/>
  <c r="BF60"/>
  <c r="BF61" s="1"/>
  <c r="BF66" s="1"/>
  <c r="BH60"/>
  <c r="BH61" s="1"/>
  <c r="BH66" s="1"/>
  <c r="BJ60"/>
  <c r="BJ61" s="1"/>
  <c r="BJ65" s="1"/>
  <c r="BL60"/>
  <c r="BL61" s="1"/>
  <c r="BL66" s="1"/>
  <c r="BN60"/>
  <c r="BN61" s="1"/>
  <c r="BN66" s="1"/>
  <c r="BP60"/>
  <c r="BP61" s="1"/>
  <c r="BP66" s="1"/>
  <c r="G47" i="5"/>
  <c r="K47"/>
  <c r="O47"/>
  <c r="S47"/>
  <c r="W47"/>
  <c r="AA47"/>
  <c r="AE47"/>
  <c r="AL47"/>
  <c r="AP47"/>
  <c r="AT47"/>
  <c r="AX47"/>
  <c r="BB47"/>
  <c r="BF47"/>
  <c r="BJ47"/>
  <c r="E47"/>
  <c r="I47"/>
  <c r="M47"/>
  <c r="Q47"/>
  <c r="U47"/>
  <c r="Y47"/>
  <c r="AC47"/>
  <c r="AJ47"/>
  <c r="AN47"/>
  <c r="AR47"/>
  <c r="AV47"/>
  <c r="AZ47"/>
  <c r="BD47"/>
  <c r="BH47"/>
  <c r="E49"/>
  <c r="E48"/>
  <c r="G49"/>
  <c r="G48"/>
  <c r="I49"/>
  <c r="I48"/>
  <c r="K49"/>
  <c r="K48"/>
  <c r="M49"/>
  <c r="M48"/>
  <c r="O49"/>
  <c r="O48"/>
  <c r="Q49"/>
  <c r="Q48"/>
  <c r="S49"/>
  <c r="S48"/>
  <c r="U49"/>
  <c r="U48"/>
  <c r="W49"/>
  <c r="W48"/>
  <c r="Y49"/>
  <c r="Y48"/>
  <c r="AA49"/>
  <c r="AA48"/>
  <c r="AC49"/>
  <c r="AC48"/>
  <c r="AE49"/>
  <c r="AE48"/>
  <c r="AJ49"/>
  <c r="AJ48"/>
  <c r="AL49"/>
  <c r="AL48"/>
  <c r="AN49"/>
  <c r="AN48"/>
  <c r="AP49"/>
  <c r="AP48"/>
  <c r="AR49"/>
  <c r="AR48"/>
  <c r="AT49"/>
  <c r="AT48"/>
  <c r="AV49"/>
  <c r="AV48"/>
  <c r="AX49"/>
  <c r="AX48"/>
  <c r="AZ49"/>
  <c r="AZ48"/>
  <c r="BB49"/>
  <c r="BB48"/>
  <c r="BD49"/>
  <c r="BD48"/>
  <c r="BF49"/>
  <c r="BF48"/>
  <c r="BH49"/>
  <c r="BH48"/>
  <c r="BJ49"/>
  <c r="BJ48"/>
  <c r="BL49"/>
  <c r="BL48"/>
  <c r="BN49"/>
  <c r="BN48"/>
  <c r="BP49"/>
  <c r="BP48"/>
  <c r="D48"/>
  <c r="D49"/>
  <c r="F48"/>
  <c r="F49"/>
  <c r="H48"/>
  <c r="H49"/>
  <c r="J48"/>
  <c r="J49"/>
  <c r="L48"/>
  <c r="L49"/>
  <c r="N48"/>
  <c r="N49"/>
  <c r="P48"/>
  <c r="P49"/>
  <c r="R48"/>
  <c r="R49"/>
  <c r="T48"/>
  <c r="T49"/>
  <c r="V48"/>
  <c r="V49"/>
  <c r="X48"/>
  <c r="X49"/>
  <c r="Z48"/>
  <c r="Z49"/>
  <c r="AB48"/>
  <c r="AB49"/>
  <c r="AD48"/>
  <c r="AD49"/>
  <c r="AK48"/>
  <c r="AK49"/>
  <c r="AM48"/>
  <c r="AM49"/>
  <c r="AO48"/>
  <c r="AO49"/>
  <c r="AQ48"/>
  <c r="AQ49"/>
  <c r="AS48"/>
  <c r="AS49"/>
  <c r="AU48"/>
  <c r="AU49"/>
  <c r="AW48"/>
  <c r="AW49"/>
  <c r="AY48"/>
  <c r="AY49"/>
  <c r="BA48"/>
  <c r="BA49"/>
  <c r="BC48"/>
  <c r="BC49"/>
  <c r="D103"/>
  <c r="D87"/>
  <c r="D54"/>
  <c r="D70"/>
  <c r="F103"/>
  <c r="F87"/>
  <c r="F54"/>
  <c r="F70"/>
  <c r="H103"/>
  <c r="H87"/>
  <c r="H54"/>
  <c r="H70"/>
  <c r="J103"/>
  <c r="J87"/>
  <c r="J54"/>
  <c r="J70"/>
  <c r="L103"/>
  <c r="L87"/>
  <c r="L54"/>
  <c r="L70"/>
  <c r="N103"/>
  <c r="N87"/>
  <c r="N54"/>
  <c r="N70"/>
  <c r="P103"/>
  <c r="P87"/>
  <c r="P54"/>
  <c r="P70"/>
  <c r="R103"/>
  <c r="R87"/>
  <c r="R54"/>
  <c r="R70"/>
  <c r="T103"/>
  <c r="T87"/>
  <c r="T54"/>
  <c r="T70"/>
  <c r="V103"/>
  <c r="V87"/>
  <c r="V54"/>
  <c r="V70"/>
  <c r="X103"/>
  <c r="X87"/>
  <c r="X70"/>
  <c r="X54"/>
  <c r="Z103"/>
  <c r="Z87"/>
  <c r="Z70"/>
  <c r="Z54"/>
  <c r="AB103"/>
  <c r="AB87"/>
  <c r="AB70"/>
  <c r="AB54"/>
  <c r="AD103"/>
  <c r="AD87"/>
  <c r="AD70"/>
  <c r="AD54"/>
  <c r="AK103"/>
  <c r="AK87"/>
  <c r="AK70"/>
  <c r="AK54"/>
  <c r="AM103"/>
  <c r="AM87"/>
  <c r="AM70"/>
  <c r="AM54"/>
  <c r="AO103"/>
  <c r="AO87"/>
  <c r="AO70"/>
  <c r="AO54"/>
  <c r="AQ103"/>
  <c r="AQ87"/>
  <c r="AQ70"/>
  <c r="AQ54"/>
  <c r="AS103"/>
  <c r="AS87"/>
  <c r="AS70"/>
  <c r="AS54"/>
  <c r="AU103"/>
  <c r="AU87"/>
  <c r="AU70"/>
  <c r="AU54"/>
  <c r="AW103"/>
  <c r="AW87"/>
  <c r="AW70"/>
  <c r="AW54"/>
  <c r="AY103"/>
  <c r="AY87"/>
  <c r="AY70"/>
  <c r="AY54"/>
  <c r="BA103"/>
  <c r="BA87"/>
  <c r="BA70"/>
  <c r="BA54"/>
  <c r="BC103"/>
  <c r="BC87"/>
  <c r="BC70"/>
  <c r="BC54"/>
  <c r="BE103"/>
  <c r="BE87"/>
  <c r="BE70"/>
  <c r="BE54"/>
  <c r="BG103"/>
  <c r="BG87"/>
  <c r="BG70"/>
  <c r="BG54"/>
  <c r="BI103"/>
  <c r="BI87"/>
  <c r="BI70"/>
  <c r="BI54"/>
  <c r="BK103"/>
  <c r="BK87"/>
  <c r="BK70"/>
  <c r="BK54"/>
  <c r="BM103"/>
  <c r="BM87"/>
  <c r="BM70"/>
  <c r="BM54"/>
  <c r="BO103"/>
  <c r="BO87"/>
  <c r="BO70"/>
  <c r="BO54"/>
  <c r="BQ103"/>
  <c r="BQ87"/>
  <c r="BQ70"/>
  <c r="BQ54"/>
  <c r="D64"/>
  <c r="D47"/>
  <c r="F64"/>
  <c r="F47"/>
  <c r="H64"/>
  <c r="H47"/>
  <c r="J64"/>
  <c r="J47"/>
  <c r="L64"/>
  <c r="L47"/>
  <c r="N64"/>
  <c r="N66" s="1"/>
  <c r="N47"/>
  <c r="P64"/>
  <c r="P47"/>
  <c r="R64"/>
  <c r="R66" s="1"/>
  <c r="R47"/>
  <c r="T64"/>
  <c r="T66" s="1"/>
  <c r="T47"/>
  <c r="V64"/>
  <c r="V66" s="1"/>
  <c r="V47"/>
  <c r="X64"/>
  <c r="X47"/>
  <c r="Z64"/>
  <c r="Z66" s="1"/>
  <c r="Z47"/>
  <c r="AB64"/>
  <c r="AB66" s="1"/>
  <c r="AB47"/>
  <c r="AD64"/>
  <c r="AD67" s="1"/>
  <c r="AD47"/>
  <c r="AH64"/>
  <c r="AK64"/>
  <c r="AK47"/>
  <c r="AM64"/>
  <c r="AM47"/>
  <c r="AO64"/>
  <c r="AO66" s="1"/>
  <c r="AO47"/>
  <c r="AQ64"/>
  <c r="AQ47"/>
  <c r="AS64"/>
  <c r="AS47"/>
  <c r="AU64"/>
  <c r="AU66" s="1"/>
  <c r="AU47"/>
  <c r="AW64"/>
  <c r="AW67" s="1"/>
  <c r="AW47"/>
  <c r="AY64"/>
  <c r="AY47"/>
  <c r="BA64"/>
  <c r="BA47"/>
  <c r="BC64"/>
  <c r="BC47"/>
  <c r="BE64"/>
  <c r="BE66" s="1"/>
  <c r="BE47"/>
  <c r="BG64"/>
  <c r="BG47"/>
  <c r="BI64"/>
  <c r="BI47"/>
  <c r="BK64"/>
  <c r="BK66" s="1"/>
  <c r="BK47"/>
  <c r="BM64"/>
  <c r="BM47"/>
  <c r="BO64"/>
  <c r="BO66" s="1"/>
  <c r="BO47"/>
  <c r="BQ64"/>
  <c r="BQ47"/>
  <c r="E103"/>
  <c r="E87"/>
  <c r="E70"/>
  <c r="E54"/>
  <c r="G103"/>
  <c r="G87"/>
  <c r="G70"/>
  <c r="G54"/>
  <c r="I103"/>
  <c r="I87"/>
  <c r="I70"/>
  <c r="I54"/>
  <c r="K103"/>
  <c r="K87"/>
  <c r="K70"/>
  <c r="K54"/>
  <c r="M103"/>
  <c r="M87"/>
  <c r="M70"/>
  <c r="M54"/>
  <c r="O103"/>
  <c r="O87"/>
  <c r="O70"/>
  <c r="O54"/>
  <c r="Q103"/>
  <c r="Q87"/>
  <c r="Q70"/>
  <c r="Q54"/>
  <c r="S103"/>
  <c r="S87"/>
  <c r="S70"/>
  <c r="S54"/>
  <c r="U103"/>
  <c r="U87"/>
  <c r="U70"/>
  <c r="U54"/>
  <c r="Y103"/>
  <c r="Y87"/>
  <c r="Y54"/>
  <c r="Y70"/>
  <c r="AA103"/>
  <c r="AA87"/>
  <c r="AA54"/>
  <c r="AA70"/>
  <c r="AC103"/>
  <c r="AC87"/>
  <c r="AC54"/>
  <c r="AC70"/>
  <c r="AE103"/>
  <c r="AE87"/>
  <c r="AE54"/>
  <c r="AE70"/>
  <c r="AJ103"/>
  <c r="AJ54"/>
  <c r="AJ70"/>
  <c r="AL103"/>
  <c r="AL87"/>
  <c r="AL54"/>
  <c r="AL70"/>
  <c r="AN103"/>
  <c r="AN87"/>
  <c r="AN54"/>
  <c r="AN70"/>
  <c r="AP103"/>
  <c r="AP87"/>
  <c r="AP54"/>
  <c r="AP70"/>
  <c r="AR103"/>
  <c r="AR87"/>
  <c r="AR54"/>
  <c r="AR70"/>
  <c r="AT103"/>
  <c r="AT87"/>
  <c r="AT54"/>
  <c r="AT70"/>
  <c r="AV103"/>
  <c r="AV87"/>
  <c r="AV54"/>
  <c r="AV70"/>
  <c r="AX103"/>
  <c r="AX87"/>
  <c r="AX54"/>
  <c r="AX70"/>
  <c r="AZ103"/>
  <c r="AZ87"/>
  <c r="AZ54"/>
  <c r="AZ70"/>
  <c r="BB103"/>
  <c r="BB87"/>
  <c r="BB54"/>
  <c r="BB70"/>
  <c r="BD103"/>
  <c r="BD87"/>
  <c r="BD54"/>
  <c r="BD70"/>
  <c r="BF103"/>
  <c r="BF87"/>
  <c r="BF54"/>
  <c r="BF70"/>
  <c r="BH103"/>
  <c r="BH87"/>
  <c r="BH54"/>
  <c r="BH70"/>
  <c r="BJ103"/>
  <c r="BJ87"/>
  <c r="BJ54"/>
  <c r="BJ70"/>
  <c r="BL103"/>
  <c r="BL87"/>
  <c r="BL54"/>
  <c r="BL70"/>
  <c r="BN103"/>
  <c r="BN87"/>
  <c r="BN54"/>
  <c r="BN70"/>
  <c r="BP103"/>
  <c r="BP87"/>
  <c r="BP54"/>
  <c r="BP70"/>
  <c r="BE48"/>
  <c r="BE49"/>
  <c r="BG48"/>
  <c r="BG49"/>
  <c r="BI48"/>
  <c r="BI49"/>
  <c r="BK48"/>
  <c r="BK49"/>
  <c r="BM48"/>
  <c r="BM49"/>
  <c r="BO48"/>
  <c r="BO49"/>
  <c r="BQ48"/>
  <c r="BQ49"/>
  <c r="E81"/>
  <c r="E65"/>
  <c r="G81"/>
  <c r="G65"/>
  <c r="I81"/>
  <c r="I65"/>
  <c r="K81"/>
  <c r="K65"/>
  <c r="M81"/>
  <c r="M65"/>
  <c r="O81"/>
  <c r="O65"/>
  <c r="Q81"/>
  <c r="Q65"/>
  <c r="S81"/>
  <c r="S65"/>
  <c r="U81"/>
  <c r="U65"/>
  <c r="W81"/>
  <c r="W65"/>
  <c r="Y81"/>
  <c r="Y65"/>
  <c r="AA81"/>
  <c r="AA65"/>
  <c r="AC81"/>
  <c r="AC65"/>
  <c r="AE81"/>
  <c r="AE65"/>
  <c r="AJ81"/>
  <c r="AJ65"/>
  <c r="AL81"/>
  <c r="AL65"/>
  <c r="AN81"/>
  <c r="AN65"/>
  <c r="AP81"/>
  <c r="AP65"/>
  <c r="AR81"/>
  <c r="AR65"/>
  <c r="AT81"/>
  <c r="AT65"/>
  <c r="AV81"/>
  <c r="AV65"/>
  <c r="AX81"/>
  <c r="AX65"/>
  <c r="AZ81"/>
  <c r="AZ65"/>
  <c r="BB81"/>
  <c r="BB65"/>
  <c r="BD81"/>
  <c r="BD65"/>
  <c r="BF81"/>
  <c r="BF65"/>
  <c r="BH81"/>
  <c r="BH65"/>
  <c r="BJ81"/>
  <c r="BJ65"/>
  <c r="BL81"/>
  <c r="BL65"/>
  <c r="BN81"/>
  <c r="BN65"/>
  <c r="BP81"/>
  <c r="BP65"/>
  <c r="I66"/>
  <c r="K66"/>
  <c r="K67"/>
  <c r="M66"/>
  <c r="O66"/>
  <c r="O67"/>
  <c r="S66"/>
  <c r="S67"/>
  <c r="U66"/>
  <c r="U67"/>
  <c r="AC66"/>
  <c r="AC67"/>
  <c r="AE67"/>
  <c r="AP66"/>
  <c r="AP67"/>
  <c r="AT66"/>
  <c r="AT67"/>
  <c r="AX66"/>
  <c r="AX67"/>
  <c r="AZ66"/>
  <c r="AZ67"/>
  <c r="BB66"/>
  <c r="BH66"/>
  <c r="BH67"/>
  <c r="D47" i="4"/>
  <c r="D48"/>
  <c r="H47"/>
  <c r="H48"/>
  <c r="L47"/>
  <c r="L48"/>
  <c r="P47"/>
  <c r="P48"/>
  <c r="R47"/>
  <c r="R48"/>
  <c r="V47"/>
  <c r="V48"/>
  <c r="AB47"/>
  <c r="AB48"/>
  <c r="AM47"/>
  <c r="AM48"/>
  <c r="AQ47"/>
  <c r="AQ48"/>
  <c r="AU47"/>
  <c r="AU48"/>
  <c r="AY47"/>
  <c r="AY48"/>
  <c r="BC47"/>
  <c r="BC48"/>
  <c r="BG47"/>
  <c r="BG48"/>
  <c r="BI47"/>
  <c r="BI48"/>
  <c r="BM47"/>
  <c r="BM48"/>
  <c r="BO47"/>
  <c r="BO48"/>
  <c r="E80"/>
  <c r="E64"/>
  <c r="I80"/>
  <c r="I82" s="1"/>
  <c r="I64"/>
  <c r="O80"/>
  <c r="O64"/>
  <c r="U80"/>
  <c r="U64"/>
  <c r="Y80"/>
  <c r="Y64"/>
  <c r="AC80"/>
  <c r="AC64"/>
  <c r="AJ80"/>
  <c r="AJ64"/>
  <c r="AP80"/>
  <c r="AP64"/>
  <c r="E48"/>
  <c r="E47"/>
  <c r="G48"/>
  <c r="G47"/>
  <c r="I48"/>
  <c r="I47"/>
  <c r="K48"/>
  <c r="K47"/>
  <c r="M48"/>
  <c r="M47"/>
  <c r="O48"/>
  <c r="O47"/>
  <c r="Q48"/>
  <c r="Q47"/>
  <c r="S48"/>
  <c r="S47"/>
  <c r="U48"/>
  <c r="U47"/>
  <c r="W48"/>
  <c r="W47"/>
  <c r="Y48"/>
  <c r="Y47"/>
  <c r="AA48"/>
  <c r="AA47"/>
  <c r="AC48"/>
  <c r="AC47"/>
  <c r="AE48"/>
  <c r="AE47"/>
  <c r="AJ48"/>
  <c r="AJ47"/>
  <c r="AL48"/>
  <c r="AL47"/>
  <c r="AN48"/>
  <c r="AN47"/>
  <c r="AP48"/>
  <c r="AP47"/>
  <c r="AR48"/>
  <c r="AR47"/>
  <c r="AT48"/>
  <c r="AT47"/>
  <c r="AV48"/>
  <c r="AV47"/>
  <c r="AX48"/>
  <c r="AX47"/>
  <c r="AZ48"/>
  <c r="AZ47"/>
  <c r="BB48"/>
  <c r="BB47"/>
  <c r="BD48"/>
  <c r="BD47"/>
  <c r="BF48"/>
  <c r="BF47"/>
  <c r="BH48"/>
  <c r="BH47"/>
  <c r="BJ48"/>
  <c r="BJ47"/>
  <c r="BL48"/>
  <c r="BL47"/>
  <c r="BN48"/>
  <c r="BN47"/>
  <c r="BP48"/>
  <c r="BP47"/>
  <c r="D80"/>
  <c r="D83" s="1"/>
  <c r="D64"/>
  <c r="F80"/>
  <c r="F64"/>
  <c r="H80"/>
  <c r="H83" s="1"/>
  <c r="H64"/>
  <c r="J80"/>
  <c r="J64"/>
  <c r="L80"/>
  <c r="L83" s="1"/>
  <c r="L64"/>
  <c r="N80"/>
  <c r="N64"/>
  <c r="P80"/>
  <c r="P83" s="1"/>
  <c r="P64"/>
  <c r="R80"/>
  <c r="R64"/>
  <c r="T80"/>
  <c r="T64"/>
  <c r="V80"/>
  <c r="V82" s="1"/>
  <c r="V64"/>
  <c r="Z80"/>
  <c r="Z83" s="1"/>
  <c r="Z64"/>
  <c r="AB80"/>
  <c r="AB83" s="1"/>
  <c r="AB64"/>
  <c r="AD80"/>
  <c r="AD83" s="1"/>
  <c r="AD64"/>
  <c r="AH80"/>
  <c r="AK80"/>
  <c r="AK64"/>
  <c r="AM80"/>
  <c r="AM64"/>
  <c r="AO80"/>
  <c r="AO64"/>
  <c r="AQ80"/>
  <c r="AQ83" s="1"/>
  <c r="AQ64"/>
  <c r="AS80"/>
  <c r="AS64"/>
  <c r="AU80"/>
  <c r="AU83" s="1"/>
  <c r="AU64"/>
  <c r="AW80"/>
  <c r="AW64"/>
  <c r="AY80"/>
  <c r="AY83" s="1"/>
  <c r="AY64"/>
  <c r="BA80"/>
  <c r="BA83" s="1"/>
  <c r="BA64"/>
  <c r="BC80"/>
  <c r="BC64"/>
  <c r="BE80"/>
  <c r="BE83" s="1"/>
  <c r="BE64"/>
  <c r="BG80"/>
  <c r="BG83" s="1"/>
  <c r="BG64"/>
  <c r="BI80"/>
  <c r="BI83" s="1"/>
  <c r="BI64"/>
  <c r="BK80"/>
  <c r="BK64"/>
  <c r="BM80"/>
  <c r="BM64"/>
  <c r="BO80"/>
  <c r="BO83" s="1"/>
  <c r="BO64"/>
  <c r="BQ80"/>
  <c r="BQ64"/>
  <c r="F47"/>
  <c r="F48"/>
  <c r="J47"/>
  <c r="J48"/>
  <c r="N47"/>
  <c r="N48"/>
  <c r="T47"/>
  <c r="T48"/>
  <c r="Z47"/>
  <c r="Z48"/>
  <c r="AD47"/>
  <c r="AD48"/>
  <c r="AK47"/>
  <c r="AK48"/>
  <c r="AO47"/>
  <c r="AO48"/>
  <c r="AS47"/>
  <c r="AS48"/>
  <c r="AW47"/>
  <c r="AW48"/>
  <c r="BA47"/>
  <c r="BA48"/>
  <c r="BE47"/>
  <c r="BE48"/>
  <c r="BK47"/>
  <c r="BK48"/>
  <c r="BQ47"/>
  <c r="BQ48"/>
  <c r="G80"/>
  <c r="G64"/>
  <c r="K80"/>
  <c r="K64"/>
  <c r="M80"/>
  <c r="M64"/>
  <c r="Q80"/>
  <c r="Q64"/>
  <c r="S80"/>
  <c r="S64"/>
  <c r="W80"/>
  <c r="W64"/>
  <c r="AA80"/>
  <c r="AA64"/>
  <c r="AE80"/>
  <c r="AE64"/>
  <c r="AL80"/>
  <c r="AL83" s="1"/>
  <c r="AL64"/>
  <c r="AN80"/>
  <c r="AN64"/>
  <c r="AR80"/>
  <c r="AR64"/>
  <c r="AT80"/>
  <c r="AT83" s="1"/>
  <c r="AT64"/>
  <c r="AV80"/>
  <c r="AV64"/>
  <c r="AX80"/>
  <c r="AX64"/>
  <c r="AZ80"/>
  <c r="AZ64"/>
  <c r="BB80"/>
  <c r="BB64"/>
  <c r="BD80"/>
  <c r="BD64"/>
  <c r="BF80"/>
  <c r="BF64"/>
  <c r="BH80"/>
  <c r="BH64"/>
  <c r="BJ80"/>
  <c r="BJ64"/>
  <c r="BL80"/>
  <c r="BL82" s="1"/>
  <c r="BL64"/>
  <c r="BN80"/>
  <c r="BN64"/>
  <c r="BP80"/>
  <c r="BP83" s="1"/>
  <c r="BP64"/>
  <c r="H66"/>
  <c r="J66"/>
  <c r="L66"/>
  <c r="N65"/>
  <c r="Z65"/>
  <c r="AB66"/>
  <c r="AD66"/>
  <c r="AS65"/>
  <c r="AW66"/>
  <c r="BE66"/>
  <c r="BI65"/>
  <c r="BK66"/>
  <c r="K66"/>
  <c r="O65"/>
  <c r="AC65"/>
  <c r="AE65"/>
  <c r="AJ65"/>
  <c r="AT66"/>
  <c r="AX65"/>
  <c r="BB66"/>
  <c r="BP65"/>
  <c r="G102"/>
  <c r="G86"/>
  <c r="I102"/>
  <c r="I86"/>
  <c r="K102"/>
  <c r="K86"/>
  <c r="M102"/>
  <c r="M86"/>
  <c r="O102"/>
  <c r="O86"/>
  <c r="Q102"/>
  <c r="Q86"/>
  <c r="S102"/>
  <c r="S86"/>
  <c r="U102"/>
  <c r="U86"/>
  <c r="Y102"/>
  <c r="Y86"/>
  <c r="AA86"/>
  <c r="AA102"/>
  <c r="AC102"/>
  <c r="AC86"/>
  <c r="AE86"/>
  <c r="AE102"/>
  <c r="AJ102"/>
  <c r="AJ86"/>
  <c r="AL86"/>
  <c r="AL102"/>
  <c r="AN102"/>
  <c r="AN86"/>
  <c r="AP86"/>
  <c r="AP102"/>
  <c r="AR102"/>
  <c r="AR86"/>
  <c r="AT86"/>
  <c r="AT102"/>
  <c r="AV102"/>
  <c r="AV86"/>
  <c r="AX86"/>
  <c r="AX102"/>
  <c r="AZ102"/>
  <c r="AZ86"/>
  <c r="BB86"/>
  <c r="BB102"/>
  <c r="BD102"/>
  <c r="BD86"/>
  <c r="BF86"/>
  <c r="BF102"/>
  <c r="BH102"/>
  <c r="BH86"/>
  <c r="BJ86"/>
  <c r="BJ102"/>
  <c r="BL102"/>
  <c r="BL86"/>
  <c r="BN86"/>
  <c r="BN102"/>
  <c r="BP102"/>
  <c r="BP86"/>
  <c r="D46"/>
  <c r="F46"/>
  <c r="H46"/>
  <c r="J46"/>
  <c r="L46"/>
  <c r="N46"/>
  <c r="P46"/>
  <c r="R46"/>
  <c r="T46"/>
  <c r="V46"/>
  <c r="X46"/>
  <c r="Z46"/>
  <c r="AB46"/>
  <c r="AD46"/>
  <c r="AK46"/>
  <c r="AM46"/>
  <c r="AO46"/>
  <c r="AQ46"/>
  <c r="AS46"/>
  <c r="AU46"/>
  <c r="AW46"/>
  <c r="AY46"/>
  <c r="BA46"/>
  <c r="BC46"/>
  <c r="BE46"/>
  <c r="BG46"/>
  <c r="BI46"/>
  <c r="BK46"/>
  <c r="BM46"/>
  <c r="BO46"/>
  <c r="BQ46"/>
  <c r="X48"/>
  <c r="G53"/>
  <c r="I53"/>
  <c r="K53"/>
  <c r="M53"/>
  <c r="O53"/>
  <c r="Q53"/>
  <c r="S53"/>
  <c r="U53"/>
  <c r="X63"/>
  <c r="Y69"/>
  <c r="AA69"/>
  <c r="AC69"/>
  <c r="AE69"/>
  <c r="AJ69"/>
  <c r="AL69"/>
  <c r="AN69"/>
  <c r="AP69"/>
  <c r="AR69"/>
  <c r="AT69"/>
  <c r="AV69"/>
  <c r="AX69"/>
  <c r="AZ69"/>
  <c r="BB69"/>
  <c r="BD69"/>
  <c r="BF69"/>
  <c r="BH69"/>
  <c r="BJ69"/>
  <c r="BL69"/>
  <c r="BN69"/>
  <c r="BP69"/>
  <c r="E102"/>
  <c r="E86"/>
  <c r="D102"/>
  <c r="D86"/>
  <c r="F86"/>
  <c r="F102"/>
  <c r="H102"/>
  <c r="H86"/>
  <c r="J86"/>
  <c r="J102"/>
  <c r="L102"/>
  <c r="L86"/>
  <c r="N86"/>
  <c r="N102"/>
  <c r="P102"/>
  <c r="P86"/>
  <c r="R86"/>
  <c r="R102"/>
  <c r="T102"/>
  <c r="T86"/>
  <c r="V86"/>
  <c r="V102"/>
  <c r="X102"/>
  <c r="X86"/>
  <c r="Z102"/>
  <c r="Z86"/>
  <c r="AB102"/>
  <c r="AB86"/>
  <c r="AD102"/>
  <c r="AD86"/>
  <c r="AK102"/>
  <c r="AK86"/>
  <c r="AM102"/>
  <c r="AM86"/>
  <c r="AO102"/>
  <c r="AO86"/>
  <c r="AQ102"/>
  <c r="AQ86"/>
  <c r="AS102"/>
  <c r="AS86"/>
  <c r="AU102"/>
  <c r="AU86"/>
  <c r="AW102"/>
  <c r="AW86"/>
  <c r="AY102"/>
  <c r="AY86"/>
  <c r="BA102"/>
  <c r="BA86"/>
  <c r="BC102"/>
  <c r="BC86"/>
  <c r="BE102"/>
  <c r="BE86"/>
  <c r="BG102"/>
  <c r="BG86"/>
  <c r="BI102"/>
  <c r="BI86"/>
  <c r="BK102"/>
  <c r="BK86"/>
  <c r="BM102"/>
  <c r="BM86"/>
  <c r="BO102"/>
  <c r="BO86"/>
  <c r="BQ102"/>
  <c r="BQ86"/>
  <c r="E46"/>
  <c r="G46"/>
  <c r="I46"/>
  <c r="K46"/>
  <c r="M46"/>
  <c r="O46"/>
  <c r="Q46"/>
  <c r="S46"/>
  <c r="U46"/>
  <c r="W46"/>
  <c r="Y46"/>
  <c r="AA46"/>
  <c r="AC46"/>
  <c r="AE46"/>
  <c r="AJ46"/>
  <c r="AL46"/>
  <c r="AN46"/>
  <c r="AP46"/>
  <c r="AR46"/>
  <c r="AT46"/>
  <c r="AV46"/>
  <c r="AX46"/>
  <c r="AZ46"/>
  <c r="BB46"/>
  <c r="BD46"/>
  <c r="BF46"/>
  <c r="BH46"/>
  <c r="BJ46"/>
  <c r="BL46"/>
  <c r="BN46"/>
  <c r="BP46"/>
  <c r="D53"/>
  <c r="F53"/>
  <c r="H53"/>
  <c r="J53"/>
  <c r="L53"/>
  <c r="N53"/>
  <c r="P53"/>
  <c r="R53"/>
  <c r="T53"/>
  <c r="V53"/>
  <c r="Y53"/>
  <c r="AA53"/>
  <c r="AC53"/>
  <c r="AE53"/>
  <c r="AJ53"/>
  <c r="AL53"/>
  <c r="AN53"/>
  <c r="AP53"/>
  <c r="AR53"/>
  <c r="AT53"/>
  <c r="AV53"/>
  <c r="AX53"/>
  <c r="AZ53"/>
  <c r="BB53"/>
  <c r="BD53"/>
  <c r="BF53"/>
  <c r="BH53"/>
  <c r="BJ53"/>
  <c r="BL53"/>
  <c r="BN53"/>
  <c r="BP53"/>
  <c r="E69"/>
  <c r="G69"/>
  <c r="I69"/>
  <c r="K69"/>
  <c r="M69"/>
  <c r="O69"/>
  <c r="Q69"/>
  <c r="S69"/>
  <c r="U69"/>
  <c r="X69"/>
  <c r="Z69"/>
  <c r="AB69"/>
  <c r="AD69"/>
  <c r="AK69"/>
  <c r="AM69"/>
  <c r="AO69"/>
  <c r="AQ69"/>
  <c r="AS69"/>
  <c r="AU69"/>
  <c r="AW69"/>
  <c r="AY69"/>
  <c r="BA69"/>
  <c r="BC69"/>
  <c r="BE69"/>
  <c r="BG69"/>
  <c r="BI69"/>
  <c r="BK69"/>
  <c r="BM69"/>
  <c r="BO69"/>
  <c r="BQ69"/>
  <c r="D67" i="5" l="1"/>
  <c r="BN65" i="4"/>
  <c r="AL66"/>
  <c r="AA66"/>
  <c r="AO66"/>
  <c r="V65"/>
  <c r="AX83"/>
  <c r="AE83"/>
  <c r="Q82"/>
  <c r="BQ83"/>
  <c r="BM83"/>
  <c r="AW83"/>
  <c r="AS83"/>
  <c r="AO83"/>
  <c r="AK83"/>
  <c r="BJ66" i="5"/>
  <c r="E67"/>
  <c r="BQ67"/>
  <c r="BA66"/>
  <c r="AJ66"/>
  <c r="D66"/>
  <c r="BP66"/>
  <c r="AN66"/>
  <c r="AM66"/>
  <c r="AH102" i="10"/>
  <c r="AH86"/>
  <c r="AH69"/>
  <c r="AH53"/>
  <c r="AH53" i="4"/>
  <c r="AH86"/>
  <c r="AH102"/>
  <c r="AH69"/>
  <c r="AH66" i="5"/>
  <c r="AH65"/>
  <c r="AH67"/>
  <c r="AH82" i="4"/>
  <c r="AH81"/>
  <c r="AH83"/>
  <c r="J66" i="5"/>
  <c r="BS113" i="10"/>
  <c r="BT113" s="1"/>
  <c r="BS114"/>
  <c r="BT114" s="1"/>
  <c r="AY66" i="5"/>
  <c r="BN66"/>
  <c r="J82" i="4"/>
  <c r="W65"/>
  <c r="BA65"/>
  <c r="R83"/>
  <c r="J83"/>
  <c r="BD66" i="5"/>
  <c r="AP65" i="4"/>
  <c r="BC66" i="5"/>
  <c r="Y65" i="4"/>
  <c r="AZ83"/>
  <c r="M82"/>
  <c r="BM66" i="5"/>
  <c r="F66"/>
  <c r="Y66"/>
  <c r="BF65" i="4"/>
  <c r="BJ83"/>
  <c r="BB83"/>
  <c r="AL66" i="5"/>
  <c r="AA66"/>
  <c r="H66"/>
  <c r="R66" i="4"/>
  <c r="BQ65"/>
  <c r="AK65"/>
  <c r="Q66" i="5"/>
  <c r="G65" i="4"/>
  <c r="G82"/>
  <c r="AS67" i="5"/>
  <c r="AK67"/>
  <c r="BL65" i="4"/>
  <c r="AV82"/>
  <c r="S82"/>
  <c r="W66" i="5"/>
  <c r="BG66"/>
  <c r="AQ66"/>
  <c r="P66"/>
  <c r="AR67"/>
  <c r="BI66"/>
  <c r="L66"/>
  <c r="AZ65" i="4"/>
  <c r="M65"/>
  <c r="BG66"/>
  <c r="N83"/>
  <c r="F83"/>
  <c r="Q65"/>
  <c r="AQ66"/>
  <c r="BH65"/>
  <c r="S66"/>
  <c r="BM66"/>
  <c r="BN83"/>
  <c r="BF83"/>
  <c r="AN82"/>
  <c r="W82"/>
  <c r="K82"/>
  <c r="BJ66"/>
  <c r="AR65"/>
  <c r="AU66"/>
  <c r="AM83"/>
  <c r="AJ83"/>
  <c r="O82"/>
  <c r="AV65"/>
  <c r="I65"/>
  <c r="T83"/>
  <c r="AP83"/>
  <c r="AZ82"/>
  <c r="AU67" i="5"/>
  <c r="L67"/>
  <c r="AC83" i="4"/>
  <c r="I83"/>
  <c r="BK83"/>
  <c r="BD83"/>
  <c r="F65"/>
  <c r="L82"/>
  <c r="BC83"/>
  <c r="T66"/>
  <c r="BF67" i="5"/>
  <c r="G67"/>
  <c r="BG67"/>
  <c r="BD65" i="4"/>
  <c r="AN65"/>
  <c r="U65"/>
  <c r="E65"/>
  <c r="BC66"/>
  <c r="AM66"/>
  <c r="BH82"/>
  <c r="AR82"/>
  <c r="AA83"/>
  <c r="AC82"/>
  <c r="X66" i="5"/>
  <c r="AL82" i="4"/>
  <c r="P66"/>
  <c r="AU82"/>
  <c r="V83"/>
  <c r="BL67" i="5"/>
  <c r="AV67"/>
  <c r="BO66" i="4"/>
  <c r="AY66"/>
  <c r="AM82"/>
  <c r="D66"/>
  <c r="E82"/>
  <c r="AB67" i="5"/>
  <c r="AM67"/>
  <c r="P67"/>
  <c r="BK67"/>
  <c r="AQ67"/>
  <c r="BO67"/>
  <c r="T67"/>
  <c r="X67"/>
  <c r="AY67"/>
  <c r="F67"/>
  <c r="H67"/>
  <c r="BC67"/>
  <c r="BK82" i="4"/>
  <c r="AJ82"/>
  <c r="R82"/>
  <c r="AB82"/>
  <c r="BL83"/>
  <c r="BC82"/>
  <c r="BE67" i="5"/>
  <c r="AK66"/>
  <c r="BQ66"/>
  <c r="Z67"/>
  <c r="BI67"/>
  <c r="AS66"/>
  <c r="AD66"/>
  <c r="BM67"/>
  <c r="V67"/>
  <c r="R67"/>
  <c r="AW66"/>
  <c r="AO67"/>
  <c r="J67"/>
  <c r="N67"/>
  <c r="BA67"/>
  <c r="K83" i="4"/>
  <c r="M83"/>
  <c r="P82"/>
  <c r="AT82"/>
  <c r="BJ82"/>
  <c r="AR83"/>
  <c r="G83"/>
  <c r="AV83"/>
  <c r="AK82"/>
  <c r="BH83"/>
  <c r="S83"/>
  <c r="BA82"/>
  <c r="BE82"/>
  <c r="AA82"/>
  <c r="O83"/>
  <c r="BG82"/>
  <c r="AO82"/>
  <c r="AN83"/>
  <c r="BP82"/>
  <c r="Q83"/>
  <c r="AQ82"/>
  <c r="T82"/>
  <c r="BM82"/>
  <c r="BB82"/>
  <c r="W83"/>
  <c r="E83"/>
  <c r="BQ82"/>
  <c r="AW82"/>
  <c r="F82"/>
  <c r="AY82"/>
  <c r="AD82"/>
  <c r="N82"/>
  <c r="D82"/>
  <c r="Y82"/>
  <c r="BO82"/>
  <c r="BI82"/>
  <c r="AS82"/>
  <c r="Z82"/>
  <c r="H82"/>
  <c r="U83"/>
  <c r="Y83"/>
  <c r="BD82"/>
  <c r="U82"/>
  <c r="BN82"/>
  <c r="BF82"/>
  <c r="AX82"/>
  <c r="AP82"/>
  <c r="AE82"/>
  <c r="X66"/>
  <c r="BP97" i="5"/>
  <c r="BP82"/>
  <c r="BN97"/>
  <c r="BN82"/>
  <c r="BL97"/>
  <c r="BL82"/>
  <c r="BJ97"/>
  <c r="BJ82"/>
  <c r="BH97"/>
  <c r="BH82"/>
  <c r="BF97"/>
  <c r="BF82"/>
  <c r="BD97"/>
  <c r="BD82"/>
  <c r="BB97"/>
  <c r="BB82"/>
  <c r="AZ97"/>
  <c r="AZ82"/>
  <c r="AX97"/>
  <c r="AX82"/>
  <c r="AV97"/>
  <c r="AV82"/>
  <c r="AT97"/>
  <c r="AT82"/>
  <c r="AR97"/>
  <c r="AR82"/>
  <c r="AP97"/>
  <c r="AP82"/>
  <c r="AN97"/>
  <c r="AN82"/>
  <c r="AL97"/>
  <c r="AL82"/>
  <c r="AJ97"/>
  <c r="AJ82"/>
  <c r="AE97"/>
  <c r="AE82"/>
  <c r="AC97"/>
  <c r="AC82"/>
  <c r="AA97"/>
  <c r="AA82"/>
  <c r="Y97"/>
  <c r="Y82"/>
  <c r="W97"/>
  <c r="W82"/>
  <c r="U97"/>
  <c r="U82"/>
  <c r="S97"/>
  <c r="S82"/>
  <c r="Q97"/>
  <c r="Q82"/>
  <c r="O97"/>
  <c r="O82"/>
  <c r="M97"/>
  <c r="M82"/>
  <c r="K97"/>
  <c r="K82"/>
  <c r="I97"/>
  <c r="I82"/>
  <c r="G97"/>
  <c r="G82"/>
  <c r="E97"/>
  <c r="E82"/>
  <c r="BQ81"/>
  <c r="BQ65"/>
  <c r="BO81"/>
  <c r="BO65"/>
  <c r="BM81"/>
  <c r="BM65"/>
  <c r="BK81"/>
  <c r="BK65"/>
  <c r="BI81"/>
  <c r="BI65"/>
  <c r="BG81"/>
  <c r="BG65"/>
  <c r="BE81"/>
  <c r="BE65"/>
  <c r="BC81"/>
  <c r="BC65"/>
  <c r="BA81"/>
  <c r="BA65"/>
  <c r="AY81"/>
  <c r="AY65"/>
  <c r="AW81"/>
  <c r="AW65"/>
  <c r="AU81"/>
  <c r="AU65"/>
  <c r="AS81"/>
  <c r="AS65"/>
  <c r="AQ81"/>
  <c r="AQ65"/>
  <c r="AO81"/>
  <c r="AO65"/>
  <c r="AM81"/>
  <c r="AM65"/>
  <c r="AK81"/>
  <c r="AK65"/>
  <c r="AH81"/>
  <c r="AD81"/>
  <c r="AD65"/>
  <c r="AB81"/>
  <c r="AB65"/>
  <c r="Z81"/>
  <c r="Z65"/>
  <c r="X81"/>
  <c r="X65"/>
  <c r="V81"/>
  <c r="V65"/>
  <c r="T81"/>
  <c r="T65"/>
  <c r="R81"/>
  <c r="R65"/>
  <c r="P81"/>
  <c r="P65"/>
  <c r="N81"/>
  <c r="N65"/>
  <c r="L81"/>
  <c r="L65"/>
  <c r="J81"/>
  <c r="J65"/>
  <c r="H81"/>
  <c r="H65"/>
  <c r="F81"/>
  <c r="F65"/>
  <c r="D81"/>
  <c r="D65"/>
  <c r="BP83"/>
  <c r="BN83"/>
  <c r="BL83"/>
  <c r="BJ83"/>
  <c r="BH83"/>
  <c r="BF83"/>
  <c r="BD83"/>
  <c r="BB83"/>
  <c r="AZ83"/>
  <c r="AX83"/>
  <c r="AV83"/>
  <c r="AT83"/>
  <c r="AR83"/>
  <c r="AP83"/>
  <c r="AN83"/>
  <c r="AL83"/>
  <c r="AJ83"/>
  <c r="AE83"/>
  <c r="AC83"/>
  <c r="AA83"/>
  <c r="Y83"/>
  <c r="W83"/>
  <c r="U83"/>
  <c r="S83"/>
  <c r="Q83"/>
  <c r="O83"/>
  <c r="M83"/>
  <c r="K84"/>
  <c r="I84"/>
  <c r="G84"/>
  <c r="E84"/>
  <c r="BS49"/>
  <c r="BT49" s="1"/>
  <c r="BP84"/>
  <c r="BN84"/>
  <c r="BL84"/>
  <c r="BJ84"/>
  <c r="BH84"/>
  <c r="BF84"/>
  <c r="BD84"/>
  <c r="BB84"/>
  <c r="AZ84"/>
  <c r="AX84"/>
  <c r="AV84"/>
  <c r="AT84"/>
  <c r="AR84"/>
  <c r="AP84"/>
  <c r="AN84"/>
  <c r="AL84"/>
  <c r="AJ84"/>
  <c r="AE84"/>
  <c r="AC84"/>
  <c r="AA84"/>
  <c r="Y84"/>
  <c r="W84"/>
  <c r="U84"/>
  <c r="S84"/>
  <c r="Q84"/>
  <c r="O84"/>
  <c r="M84"/>
  <c r="K83"/>
  <c r="I83"/>
  <c r="G83"/>
  <c r="E83"/>
  <c r="BS33"/>
  <c r="BS48"/>
  <c r="BT48" s="1"/>
  <c r="BP81" i="4"/>
  <c r="BP96"/>
  <c r="BN81"/>
  <c r="BN96"/>
  <c r="BL81"/>
  <c r="BL96"/>
  <c r="BJ81"/>
  <c r="BJ96"/>
  <c r="BH81"/>
  <c r="BH96"/>
  <c r="BF81"/>
  <c r="BF96"/>
  <c r="BD81"/>
  <c r="BD96"/>
  <c r="BB81"/>
  <c r="BB96"/>
  <c r="AZ81"/>
  <c r="AZ96"/>
  <c r="AX81"/>
  <c r="AX96"/>
  <c r="AV81"/>
  <c r="AV96"/>
  <c r="AT81"/>
  <c r="AT96"/>
  <c r="AR81"/>
  <c r="AR96"/>
  <c r="AN81"/>
  <c r="AN96"/>
  <c r="AL81"/>
  <c r="AL96"/>
  <c r="AE81"/>
  <c r="AE96"/>
  <c r="AA81"/>
  <c r="AA96"/>
  <c r="W81"/>
  <c r="W96"/>
  <c r="S81"/>
  <c r="S96"/>
  <c r="Q81"/>
  <c r="Q96"/>
  <c r="M81"/>
  <c r="M96"/>
  <c r="K81"/>
  <c r="K96"/>
  <c r="G81"/>
  <c r="G96"/>
  <c r="BQ96"/>
  <c r="BQ81"/>
  <c r="BO96"/>
  <c r="BO81"/>
  <c r="BM96"/>
  <c r="BM81"/>
  <c r="BK96"/>
  <c r="BK81"/>
  <c r="BI96"/>
  <c r="BI81"/>
  <c r="BG96"/>
  <c r="BG81"/>
  <c r="BE96"/>
  <c r="BE81"/>
  <c r="BC96"/>
  <c r="BC81"/>
  <c r="BA96"/>
  <c r="BA81"/>
  <c r="AY96"/>
  <c r="AY81"/>
  <c r="AW96"/>
  <c r="AW81"/>
  <c r="AU96"/>
  <c r="AU81"/>
  <c r="AS96"/>
  <c r="AS81"/>
  <c r="AQ96"/>
  <c r="AQ81"/>
  <c r="AO96"/>
  <c r="AO81"/>
  <c r="AM96"/>
  <c r="AM81"/>
  <c r="AK96"/>
  <c r="AK81"/>
  <c r="AH96"/>
  <c r="AD96"/>
  <c r="AD81"/>
  <c r="AB96"/>
  <c r="AB81"/>
  <c r="Z96"/>
  <c r="Z81"/>
  <c r="V96"/>
  <c r="V81"/>
  <c r="T96"/>
  <c r="T81"/>
  <c r="R96"/>
  <c r="R81"/>
  <c r="P96"/>
  <c r="P81"/>
  <c r="N96"/>
  <c r="N81"/>
  <c r="L96"/>
  <c r="L81"/>
  <c r="J96"/>
  <c r="J81"/>
  <c r="H96"/>
  <c r="H81"/>
  <c r="F96"/>
  <c r="F81"/>
  <c r="D96"/>
  <c r="D81"/>
  <c r="AP81"/>
  <c r="AP96"/>
  <c r="AJ81"/>
  <c r="AJ96"/>
  <c r="AC81"/>
  <c r="AC96"/>
  <c r="Y81"/>
  <c r="Y96"/>
  <c r="U81"/>
  <c r="U96"/>
  <c r="O81"/>
  <c r="O96"/>
  <c r="I81"/>
  <c r="I96"/>
  <c r="E81"/>
  <c r="E96"/>
  <c r="BS47"/>
  <c r="BT47" s="1"/>
  <c r="X80"/>
  <c r="X64"/>
  <c r="X65"/>
  <c r="BS48"/>
  <c r="BT48" s="1"/>
  <c r="AH83" i="5" l="1"/>
  <c r="AH82"/>
  <c r="AH84"/>
  <c r="AH97" i="4"/>
  <c r="AH99"/>
  <c r="AH98"/>
  <c r="BT119" i="10"/>
  <c r="BT120" s="1"/>
  <c r="BT50"/>
  <c r="BS66" i="5"/>
  <c r="BT66" s="1"/>
  <c r="BS65" i="4"/>
  <c r="BT65" s="1"/>
  <c r="BS66"/>
  <c r="BT66" s="1"/>
  <c r="BS67" i="5"/>
  <c r="BT67" s="1"/>
  <c r="D97"/>
  <c r="D82"/>
  <c r="D83"/>
  <c r="D84"/>
  <c r="F97"/>
  <c r="F82"/>
  <c r="F83"/>
  <c r="F84"/>
  <c r="H97"/>
  <c r="H82"/>
  <c r="H83"/>
  <c r="H84"/>
  <c r="J97"/>
  <c r="J82"/>
  <c r="J83"/>
  <c r="J84"/>
  <c r="L97"/>
  <c r="L82"/>
  <c r="L83"/>
  <c r="L84"/>
  <c r="N97"/>
  <c r="N82"/>
  <c r="N83"/>
  <c r="N84"/>
  <c r="P97"/>
  <c r="P82"/>
  <c r="P83"/>
  <c r="P84"/>
  <c r="R97"/>
  <c r="R82"/>
  <c r="R83"/>
  <c r="R84"/>
  <c r="T97"/>
  <c r="T82"/>
  <c r="T83"/>
  <c r="T84"/>
  <c r="V97"/>
  <c r="V82"/>
  <c r="V83"/>
  <c r="V84"/>
  <c r="X97"/>
  <c r="X84"/>
  <c r="X83"/>
  <c r="X82"/>
  <c r="Z97"/>
  <c r="Z82"/>
  <c r="Z83"/>
  <c r="Z84"/>
  <c r="AB97"/>
  <c r="AB82"/>
  <c r="AB83"/>
  <c r="AB84"/>
  <c r="AD97"/>
  <c r="AD82"/>
  <c r="AD83"/>
  <c r="AD84"/>
  <c r="AH97"/>
  <c r="AK97"/>
  <c r="AK82"/>
  <c r="AK83"/>
  <c r="AK84"/>
  <c r="AM97"/>
  <c r="AM82"/>
  <c r="AM83"/>
  <c r="AM84"/>
  <c r="AO97"/>
  <c r="AO82"/>
  <c r="AO83"/>
  <c r="AO84"/>
  <c r="AQ97"/>
  <c r="AQ82"/>
  <c r="AQ83"/>
  <c r="AQ84"/>
  <c r="AS97"/>
  <c r="AS82"/>
  <c r="AS83"/>
  <c r="AS84"/>
  <c r="AU97"/>
  <c r="AU82"/>
  <c r="AU83"/>
  <c r="AU84"/>
  <c r="AW97"/>
  <c r="AW82"/>
  <c r="AW83"/>
  <c r="AW84"/>
  <c r="AY97"/>
  <c r="AY82"/>
  <c r="AY83"/>
  <c r="AY84"/>
  <c r="BA97"/>
  <c r="BA82"/>
  <c r="BA83"/>
  <c r="BA84"/>
  <c r="BC97"/>
  <c r="BC82"/>
  <c r="BC83"/>
  <c r="BC84"/>
  <c r="BE97"/>
  <c r="BE82"/>
  <c r="BE83"/>
  <c r="BE84"/>
  <c r="BG97"/>
  <c r="BG82"/>
  <c r="BG83"/>
  <c r="BG84"/>
  <c r="BI97"/>
  <c r="BI82"/>
  <c r="BI83"/>
  <c r="BI84"/>
  <c r="BK97"/>
  <c r="BK82"/>
  <c r="BK83"/>
  <c r="BK84"/>
  <c r="BM97"/>
  <c r="BM82"/>
  <c r="BM83"/>
  <c r="BM84"/>
  <c r="BO97"/>
  <c r="BO82"/>
  <c r="BO83"/>
  <c r="BO84"/>
  <c r="BQ97"/>
  <c r="BQ82"/>
  <c r="BQ83"/>
  <c r="BQ84"/>
  <c r="E112"/>
  <c r="E98"/>
  <c r="E99"/>
  <c r="E100"/>
  <c r="G112"/>
  <c r="G98"/>
  <c r="G99"/>
  <c r="G100"/>
  <c r="I112"/>
  <c r="I98"/>
  <c r="I99"/>
  <c r="I100"/>
  <c r="K112"/>
  <c r="K98"/>
  <c r="K99"/>
  <c r="K100"/>
  <c r="M112"/>
  <c r="M98"/>
  <c r="M99"/>
  <c r="M100"/>
  <c r="O112"/>
  <c r="O98"/>
  <c r="O99"/>
  <c r="O100"/>
  <c r="Q112"/>
  <c r="Q98"/>
  <c r="Q99"/>
  <c r="Q100"/>
  <c r="S112"/>
  <c r="S98"/>
  <c r="S99"/>
  <c r="S100"/>
  <c r="U112"/>
  <c r="U98"/>
  <c r="U99"/>
  <c r="U100"/>
  <c r="W112"/>
  <c r="W98"/>
  <c r="W99"/>
  <c r="W100"/>
  <c r="Y112"/>
  <c r="Y98"/>
  <c r="Y99"/>
  <c r="Y100"/>
  <c r="AA112"/>
  <c r="AA98"/>
  <c r="AA99"/>
  <c r="AA100"/>
  <c r="AC112"/>
  <c r="AC98"/>
  <c r="AC99"/>
  <c r="AC100"/>
  <c r="AE112"/>
  <c r="AE98"/>
  <c r="AE99"/>
  <c r="AE100"/>
  <c r="AJ112"/>
  <c r="AJ98"/>
  <c r="AJ99"/>
  <c r="AJ100"/>
  <c r="AL112"/>
  <c r="AL98"/>
  <c r="AL99"/>
  <c r="AL100"/>
  <c r="AN112"/>
  <c r="AN98"/>
  <c r="AN99"/>
  <c r="AN100"/>
  <c r="AP112"/>
  <c r="AP98"/>
  <c r="AP99"/>
  <c r="AP100"/>
  <c r="AR112"/>
  <c r="AR98"/>
  <c r="AR99"/>
  <c r="AR100"/>
  <c r="AT112"/>
  <c r="AT98"/>
  <c r="AT99"/>
  <c r="AT100"/>
  <c r="AV112"/>
  <c r="AV98"/>
  <c r="AV99"/>
  <c r="AV100"/>
  <c r="AX112"/>
  <c r="AX98"/>
  <c r="AX99"/>
  <c r="AX100"/>
  <c r="AZ112"/>
  <c r="AZ98"/>
  <c r="AZ99"/>
  <c r="AZ100"/>
  <c r="BB112"/>
  <c r="BB98"/>
  <c r="BB99"/>
  <c r="BB100"/>
  <c r="BD112"/>
  <c r="BD98"/>
  <c r="BD99"/>
  <c r="BD100"/>
  <c r="BF112"/>
  <c r="BF98"/>
  <c r="BF99"/>
  <c r="BF100"/>
  <c r="BH112"/>
  <c r="BH98"/>
  <c r="BH99"/>
  <c r="BH100"/>
  <c r="BJ112"/>
  <c r="BJ98"/>
  <c r="BJ99"/>
  <c r="BJ100"/>
  <c r="BL112"/>
  <c r="BL98"/>
  <c r="BL99"/>
  <c r="BL100"/>
  <c r="BN112"/>
  <c r="BN98"/>
  <c r="BN99"/>
  <c r="BN100"/>
  <c r="BP112"/>
  <c r="BP98"/>
  <c r="BP99"/>
  <c r="BP100"/>
  <c r="E111" i="4"/>
  <c r="E97"/>
  <c r="E99"/>
  <c r="E98"/>
  <c r="I111"/>
  <c r="I97"/>
  <c r="I99"/>
  <c r="I98"/>
  <c r="O111"/>
  <c r="O97"/>
  <c r="O99"/>
  <c r="O98"/>
  <c r="U111"/>
  <c r="U97"/>
  <c r="U99"/>
  <c r="U98"/>
  <c r="Y111"/>
  <c r="Y97"/>
  <c r="Y99"/>
  <c r="Y98"/>
  <c r="AC111"/>
  <c r="AC97"/>
  <c r="AC99"/>
  <c r="AC98"/>
  <c r="AJ111"/>
  <c r="AJ97"/>
  <c r="AJ99"/>
  <c r="AJ98"/>
  <c r="AP111"/>
  <c r="AP97"/>
  <c r="AP99"/>
  <c r="AP98"/>
  <c r="G111"/>
  <c r="G97"/>
  <c r="G99"/>
  <c r="G98"/>
  <c r="K111"/>
  <c r="K97"/>
  <c r="K99"/>
  <c r="K98"/>
  <c r="M111"/>
  <c r="M97"/>
  <c r="M99"/>
  <c r="M98"/>
  <c r="Q111"/>
  <c r="Q97"/>
  <c r="Q99"/>
  <c r="Q98"/>
  <c r="S111"/>
  <c r="S97"/>
  <c r="S99"/>
  <c r="S98"/>
  <c r="W111"/>
  <c r="W97"/>
  <c r="W99"/>
  <c r="W98"/>
  <c r="AA111"/>
  <c r="AA97"/>
  <c r="AA99"/>
  <c r="AA98"/>
  <c r="AE111"/>
  <c r="AE97"/>
  <c r="AE99"/>
  <c r="AE98"/>
  <c r="AL111"/>
  <c r="AL97"/>
  <c r="AL99"/>
  <c r="AL98"/>
  <c r="AN111"/>
  <c r="AN97"/>
  <c r="AN99"/>
  <c r="AN98"/>
  <c r="AR111"/>
  <c r="AR97"/>
  <c r="AR99"/>
  <c r="AR98"/>
  <c r="AT111"/>
  <c r="AT97"/>
  <c r="AT99"/>
  <c r="AT98"/>
  <c r="AV111"/>
  <c r="AV97"/>
  <c r="AV99"/>
  <c r="AV98"/>
  <c r="AX111"/>
  <c r="AX97"/>
  <c r="AX99"/>
  <c r="AX98"/>
  <c r="AZ111"/>
  <c r="AZ97"/>
  <c r="AZ99"/>
  <c r="AZ98"/>
  <c r="BB111"/>
  <c r="BB97"/>
  <c r="BB99"/>
  <c r="BB98"/>
  <c r="BD111"/>
  <c r="BD97"/>
  <c r="BD99"/>
  <c r="BD98"/>
  <c r="BF111"/>
  <c r="BF97"/>
  <c r="BF99"/>
  <c r="BF98"/>
  <c r="BH111"/>
  <c r="BH97"/>
  <c r="BH99"/>
  <c r="BH98"/>
  <c r="BJ111"/>
  <c r="BJ97"/>
  <c r="BJ99"/>
  <c r="BJ98"/>
  <c r="BL111"/>
  <c r="BL97"/>
  <c r="BL99"/>
  <c r="BL98"/>
  <c r="BN111"/>
  <c r="BN97"/>
  <c r="BN99"/>
  <c r="BN98"/>
  <c r="BP111"/>
  <c r="BP97"/>
  <c r="BP99"/>
  <c r="BP98"/>
  <c r="X96"/>
  <c r="X82"/>
  <c r="BS82" s="1"/>
  <c r="BT82" s="1"/>
  <c r="X83"/>
  <c r="X81"/>
  <c r="D111"/>
  <c r="D97"/>
  <c r="D99"/>
  <c r="D98"/>
  <c r="F111"/>
  <c r="F97"/>
  <c r="F98"/>
  <c r="F99"/>
  <c r="H111"/>
  <c r="H97"/>
  <c r="H98"/>
  <c r="H99"/>
  <c r="J111"/>
  <c r="J97"/>
  <c r="J98"/>
  <c r="J99"/>
  <c r="L111"/>
  <c r="L97"/>
  <c r="L98"/>
  <c r="L99"/>
  <c r="N111"/>
  <c r="N97"/>
  <c r="N98"/>
  <c r="N99"/>
  <c r="P111"/>
  <c r="P97"/>
  <c r="P98"/>
  <c r="P99"/>
  <c r="R111"/>
  <c r="R97"/>
  <c r="R98"/>
  <c r="R99"/>
  <c r="T111"/>
  <c r="T97"/>
  <c r="T98"/>
  <c r="T99"/>
  <c r="V111"/>
  <c r="V97"/>
  <c r="V98"/>
  <c r="V99"/>
  <c r="Z111"/>
  <c r="Z97"/>
  <c r="Z98"/>
  <c r="Z99"/>
  <c r="AB111"/>
  <c r="AB97"/>
  <c r="AB98"/>
  <c r="AB99"/>
  <c r="AD111"/>
  <c r="AD97"/>
  <c r="AD98"/>
  <c r="AD99"/>
  <c r="AH111"/>
  <c r="AK111"/>
  <c r="AK97"/>
  <c r="AK98"/>
  <c r="AK99"/>
  <c r="AM111"/>
  <c r="AM97"/>
  <c r="AM98"/>
  <c r="AM99"/>
  <c r="AO111"/>
  <c r="AO97"/>
  <c r="AO98"/>
  <c r="AO99"/>
  <c r="AQ111"/>
  <c r="AQ97"/>
  <c r="AQ98"/>
  <c r="AQ99"/>
  <c r="AS111"/>
  <c r="AS97"/>
  <c r="AS98"/>
  <c r="AS99"/>
  <c r="AU111"/>
  <c r="AU97"/>
  <c r="AU98"/>
  <c r="AU99"/>
  <c r="AW111"/>
  <c r="AW97"/>
  <c r="AW98"/>
  <c r="AW99"/>
  <c r="AY111"/>
  <c r="AY97"/>
  <c r="AY98"/>
  <c r="AY99"/>
  <c r="BA111"/>
  <c r="BA97"/>
  <c r="BA98"/>
  <c r="BA99"/>
  <c r="BC111"/>
  <c r="BC97"/>
  <c r="BC98"/>
  <c r="BC99"/>
  <c r="BE111"/>
  <c r="BE97"/>
  <c r="BE98"/>
  <c r="BE99"/>
  <c r="BG111"/>
  <c r="BG97"/>
  <c r="BG98"/>
  <c r="BG99"/>
  <c r="BI111"/>
  <c r="BI97"/>
  <c r="BI98"/>
  <c r="BI99"/>
  <c r="BK111"/>
  <c r="BK97"/>
  <c r="BK98"/>
  <c r="BK99"/>
  <c r="BM111"/>
  <c r="BM97"/>
  <c r="BM98"/>
  <c r="BM99"/>
  <c r="BO111"/>
  <c r="BO97"/>
  <c r="BO98"/>
  <c r="BO99"/>
  <c r="BQ111"/>
  <c r="BQ97"/>
  <c r="BQ98"/>
  <c r="BQ99"/>
  <c r="AH99" i="5" l="1"/>
  <c r="AH98"/>
  <c r="AH100"/>
  <c r="AH112" i="4"/>
  <c r="AH114"/>
  <c r="AH49" s="1"/>
  <c r="AH113"/>
  <c r="BT116"/>
  <c r="BT117" i="5"/>
  <c r="BS84"/>
  <c r="BT84" s="1"/>
  <c r="BP113"/>
  <c r="BP115"/>
  <c r="BP50" s="1"/>
  <c r="BP114"/>
  <c r="BN113"/>
  <c r="BN115"/>
  <c r="BN50" s="1"/>
  <c r="BN114"/>
  <c r="BL113"/>
  <c r="BL115"/>
  <c r="BL50" s="1"/>
  <c r="BL114"/>
  <c r="BJ113"/>
  <c r="BJ115"/>
  <c r="BJ50" s="1"/>
  <c r="BJ114"/>
  <c r="BH113"/>
  <c r="BH115"/>
  <c r="BH50" s="1"/>
  <c r="BH114"/>
  <c r="BF113"/>
  <c r="BF115"/>
  <c r="BF50" s="1"/>
  <c r="BF114"/>
  <c r="BD113"/>
  <c r="BD115"/>
  <c r="BD50" s="1"/>
  <c r="BD114"/>
  <c r="BB113"/>
  <c r="BB115"/>
  <c r="BB50" s="1"/>
  <c r="BB114"/>
  <c r="AZ113"/>
  <c r="AZ115"/>
  <c r="AZ50" s="1"/>
  <c r="AZ114"/>
  <c r="AX113"/>
  <c r="AX115"/>
  <c r="AX50" s="1"/>
  <c r="AX114"/>
  <c r="AV113"/>
  <c r="AV115"/>
  <c r="AV50" s="1"/>
  <c r="AV114"/>
  <c r="AT113"/>
  <c r="AT115"/>
  <c r="AT50" s="1"/>
  <c r="AT114"/>
  <c r="AR113"/>
  <c r="AR115"/>
  <c r="AR50" s="1"/>
  <c r="AR114"/>
  <c r="AP113"/>
  <c r="AP115"/>
  <c r="AP50" s="1"/>
  <c r="AP114"/>
  <c r="AN113"/>
  <c r="AN115"/>
  <c r="AN50" s="1"/>
  <c r="AN114"/>
  <c r="AL113"/>
  <c r="AL115"/>
  <c r="AL50" s="1"/>
  <c r="AL114"/>
  <c r="AJ113"/>
  <c r="AJ115"/>
  <c r="AJ50" s="1"/>
  <c r="AJ114"/>
  <c r="AE113"/>
  <c r="AE115"/>
  <c r="AE50" s="1"/>
  <c r="AE114"/>
  <c r="AC113"/>
  <c r="AC115"/>
  <c r="AC50" s="1"/>
  <c r="AC114"/>
  <c r="AA113"/>
  <c r="AA115"/>
  <c r="AA50" s="1"/>
  <c r="AA114"/>
  <c r="Y113"/>
  <c r="Y115"/>
  <c r="Y50" s="1"/>
  <c r="Y114"/>
  <c r="W113"/>
  <c r="W115"/>
  <c r="W50" s="1"/>
  <c r="W114"/>
  <c r="U113"/>
  <c r="U115"/>
  <c r="U50" s="1"/>
  <c r="U114"/>
  <c r="S113"/>
  <c r="S115"/>
  <c r="S50" s="1"/>
  <c r="S114"/>
  <c r="Q113"/>
  <c r="Q115"/>
  <c r="Q50" s="1"/>
  <c r="Q114"/>
  <c r="O113"/>
  <c r="O115"/>
  <c r="O50" s="1"/>
  <c r="O114"/>
  <c r="M113"/>
  <c r="M115"/>
  <c r="M50" s="1"/>
  <c r="M114"/>
  <c r="K113"/>
  <c r="K115"/>
  <c r="K50" s="1"/>
  <c r="K114"/>
  <c r="I113"/>
  <c r="I115"/>
  <c r="I50" s="1"/>
  <c r="I114"/>
  <c r="G113"/>
  <c r="G115"/>
  <c r="G50" s="1"/>
  <c r="G114"/>
  <c r="E113"/>
  <c r="E115"/>
  <c r="E50" s="1"/>
  <c r="E114"/>
  <c r="BQ112"/>
  <c r="BQ98"/>
  <c r="BQ99"/>
  <c r="BQ100"/>
  <c r="BO112"/>
  <c r="BO98"/>
  <c r="BO99"/>
  <c r="BO100"/>
  <c r="BM112"/>
  <c r="BM98"/>
  <c r="BM99"/>
  <c r="BM100"/>
  <c r="BK112"/>
  <c r="BK98"/>
  <c r="BK99"/>
  <c r="BK100"/>
  <c r="BI112"/>
  <c r="BI98"/>
  <c r="BI99"/>
  <c r="BI100"/>
  <c r="BG112"/>
  <c r="BG98"/>
  <c r="BG99"/>
  <c r="BG100"/>
  <c r="BE112"/>
  <c r="BE98"/>
  <c r="BE99"/>
  <c r="BE100"/>
  <c r="BC112"/>
  <c r="BC98"/>
  <c r="BC99"/>
  <c r="BC100"/>
  <c r="BA112"/>
  <c r="BA98"/>
  <c r="BA99"/>
  <c r="BA100"/>
  <c r="AY112"/>
  <c r="AY98"/>
  <c r="AY99"/>
  <c r="AY100"/>
  <c r="AW112"/>
  <c r="AW98"/>
  <c r="AW99"/>
  <c r="AW100"/>
  <c r="AU112"/>
  <c r="AU98"/>
  <c r="AU99"/>
  <c r="AU100"/>
  <c r="AS112"/>
  <c r="AS98"/>
  <c r="AS99"/>
  <c r="AS100"/>
  <c r="AQ112"/>
  <c r="AQ98"/>
  <c r="AQ99"/>
  <c r="AQ100"/>
  <c r="AO112"/>
  <c r="AO98"/>
  <c r="AO99"/>
  <c r="AO100"/>
  <c r="AM112"/>
  <c r="AM98"/>
  <c r="AM99"/>
  <c r="AM100"/>
  <c r="AK112"/>
  <c r="AK98"/>
  <c r="AK99"/>
  <c r="AK100"/>
  <c r="AH112"/>
  <c r="AD112"/>
  <c r="AD98"/>
  <c r="AD99"/>
  <c r="AD100"/>
  <c r="AB112"/>
  <c r="AB98"/>
  <c r="AB99"/>
  <c r="AB100"/>
  <c r="Z112"/>
  <c r="Z98"/>
  <c r="Z99"/>
  <c r="Z100"/>
  <c r="X112"/>
  <c r="X98"/>
  <c r="X99"/>
  <c r="X100"/>
  <c r="V112"/>
  <c r="V98"/>
  <c r="V99"/>
  <c r="V100"/>
  <c r="T112"/>
  <c r="T98"/>
  <c r="T100"/>
  <c r="T99"/>
  <c r="R112"/>
  <c r="R98"/>
  <c r="R99"/>
  <c r="R100"/>
  <c r="P112"/>
  <c r="P98"/>
  <c r="P100"/>
  <c r="P99"/>
  <c r="N112"/>
  <c r="N98"/>
  <c r="N99"/>
  <c r="N100"/>
  <c r="L112"/>
  <c r="L98"/>
  <c r="L100"/>
  <c r="L99"/>
  <c r="J112"/>
  <c r="J98"/>
  <c r="J99"/>
  <c r="J100"/>
  <c r="H112"/>
  <c r="H98"/>
  <c r="H100"/>
  <c r="H99"/>
  <c r="F112"/>
  <c r="F98"/>
  <c r="F99"/>
  <c r="F100"/>
  <c r="D112"/>
  <c r="D98"/>
  <c r="D100"/>
  <c r="D99"/>
  <c r="BS83"/>
  <c r="BT83" s="1"/>
  <c r="BQ112" i="4"/>
  <c r="BQ113"/>
  <c r="BQ114"/>
  <c r="BQ49" s="1"/>
  <c r="BO112"/>
  <c r="BO114"/>
  <c r="BO49" s="1"/>
  <c r="BO113"/>
  <c r="BM112"/>
  <c r="BM113"/>
  <c r="BM114"/>
  <c r="BM49" s="1"/>
  <c r="BK112"/>
  <c r="BK114"/>
  <c r="BK49" s="1"/>
  <c r="BK113"/>
  <c r="BI112"/>
  <c r="BI113"/>
  <c r="BI114"/>
  <c r="BI49" s="1"/>
  <c r="BG112"/>
  <c r="BG114"/>
  <c r="BG49" s="1"/>
  <c r="BG113"/>
  <c r="BE112"/>
  <c r="BE113"/>
  <c r="BE114"/>
  <c r="BE49" s="1"/>
  <c r="BC112"/>
  <c r="BC114"/>
  <c r="BC49" s="1"/>
  <c r="BC113"/>
  <c r="BA112"/>
  <c r="BA113"/>
  <c r="BA114"/>
  <c r="BA49" s="1"/>
  <c r="AY112"/>
  <c r="AY113"/>
  <c r="AY114"/>
  <c r="AY49" s="1"/>
  <c r="AW112"/>
  <c r="AW114"/>
  <c r="AW49" s="1"/>
  <c r="AW113"/>
  <c r="AU112"/>
  <c r="AU113"/>
  <c r="AU114"/>
  <c r="AU49" s="1"/>
  <c r="AS112"/>
  <c r="AS113"/>
  <c r="AS114"/>
  <c r="AS49" s="1"/>
  <c r="AQ112"/>
  <c r="AQ113"/>
  <c r="AQ114"/>
  <c r="AQ49" s="1"/>
  <c r="AO112"/>
  <c r="AO113"/>
  <c r="AO114"/>
  <c r="AO49" s="1"/>
  <c r="AM112"/>
  <c r="AM113"/>
  <c r="AM114"/>
  <c r="AM49" s="1"/>
  <c r="AK112"/>
  <c r="AK113"/>
  <c r="AK114"/>
  <c r="AK49" s="1"/>
  <c r="AD112"/>
  <c r="AD113"/>
  <c r="AD114"/>
  <c r="AD49" s="1"/>
  <c r="AB112"/>
  <c r="AB113"/>
  <c r="AB114"/>
  <c r="AB49" s="1"/>
  <c r="Z112"/>
  <c r="Z113"/>
  <c r="Z114"/>
  <c r="Z49" s="1"/>
  <c r="V112"/>
  <c r="V113"/>
  <c r="V114"/>
  <c r="V49" s="1"/>
  <c r="T112"/>
  <c r="T113"/>
  <c r="T114"/>
  <c r="T49" s="1"/>
  <c r="R112"/>
  <c r="R113"/>
  <c r="R114"/>
  <c r="R49" s="1"/>
  <c r="P112"/>
  <c r="P113"/>
  <c r="P114"/>
  <c r="P49" s="1"/>
  <c r="N112"/>
  <c r="N113"/>
  <c r="N114"/>
  <c r="N49" s="1"/>
  <c r="L112"/>
  <c r="L113"/>
  <c r="L114"/>
  <c r="L49" s="1"/>
  <c r="J112"/>
  <c r="J113"/>
  <c r="J114"/>
  <c r="J49" s="1"/>
  <c r="H112"/>
  <c r="H113"/>
  <c r="H114"/>
  <c r="H49" s="1"/>
  <c r="F112"/>
  <c r="F113"/>
  <c r="F114"/>
  <c r="F49" s="1"/>
  <c r="D112"/>
  <c r="D113"/>
  <c r="D114"/>
  <c r="D49" s="1"/>
  <c r="BS83"/>
  <c r="BT83" s="1"/>
  <c r="X111"/>
  <c r="X97"/>
  <c r="X98"/>
  <c r="BS98" s="1"/>
  <c r="BT98" s="1"/>
  <c r="X99"/>
  <c r="BS99" s="1"/>
  <c r="BT99" s="1"/>
  <c r="BP112"/>
  <c r="BP114"/>
  <c r="BP49" s="1"/>
  <c r="BP113"/>
  <c r="BN112"/>
  <c r="BN113"/>
  <c r="BN114"/>
  <c r="BN49" s="1"/>
  <c r="BL112"/>
  <c r="BL113"/>
  <c r="BL114"/>
  <c r="BL49" s="1"/>
  <c r="BJ112"/>
  <c r="BJ114"/>
  <c r="BJ49" s="1"/>
  <c r="BJ113"/>
  <c r="BH112"/>
  <c r="BH113"/>
  <c r="BH114"/>
  <c r="BH49" s="1"/>
  <c r="BF112"/>
  <c r="BF114"/>
  <c r="BF49" s="1"/>
  <c r="BF113"/>
  <c r="BD112"/>
  <c r="BD113"/>
  <c r="BD114"/>
  <c r="BD49" s="1"/>
  <c r="BB112"/>
  <c r="BB114"/>
  <c r="BB49" s="1"/>
  <c r="BB113"/>
  <c r="AZ112"/>
  <c r="AZ113"/>
  <c r="AZ114"/>
  <c r="AZ49" s="1"/>
  <c r="AX112"/>
  <c r="AX114"/>
  <c r="AX49" s="1"/>
  <c r="AX113"/>
  <c r="AV112"/>
  <c r="AV113"/>
  <c r="AV114"/>
  <c r="AV49" s="1"/>
  <c r="AT112"/>
  <c r="AT114"/>
  <c r="AT49" s="1"/>
  <c r="AT113"/>
  <c r="AR112"/>
  <c r="AR113"/>
  <c r="AR114"/>
  <c r="AR49" s="1"/>
  <c r="AN112"/>
  <c r="AN113"/>
  <c r="AN114"/>
  <c r="AN49" s="1"/>
  <c r="AL112"/>
  <c r="AL114"/>
  <c r="AL49" s="1"/>
  <c r="AL113"/>
  <c r="AE112"/>
  <c r="AE113"/>
  <c r="AE114"/>
  <c r="AE49" s="1"/>
  <c r="AA112"/>
  <c r="AA113"/>
  <c r="AA114"/>
  <c r="AA49" s="1"/>
  <c r="W112"/>
  <c r="W113"/>
  <c r="W114"/>
  <c r="W49" s="1"/>
  <c r="S112"/>
  <c r="S113"/>
  <c r="S114"/>
  <c r="S49" s="1"/>
  <c r="Q112"/>
  <c r="Q114"/>
  <c r="Q49" s="1"/>
  <c r="Q113"/>
  <c r="M112"/>
  <c r="M114"/>
  <c r="M49" s="1"/>
  <c r="M113"/>
  <c r="K112"/>
  <c r="K113"/>
  <c r="K114"/>
  <c r="K49" s="1"/>
  <c r="G112"/>
  <c r="G113"/>
  <c r="G114"/>
  <c r="G49" s="1"/>
  <c r="AP112"/>
  <c r="AP114"/>
  <c r="AP49" s="1"/>
  <c r="AP113"/>
  <c r="AJ112"/>
  <c r="AJ113"/>
  <c r="AJ114"/>
  <c r="AJ49" s="1"/>
  <c r="AC112"/>
  <c r="AC114"/>
  <c r="AC49" s="1"/>
  <c r="AC113"/>
  <c r="Y112"/>
  <c r="Y114"/>
  <c r="Y49" s="1"/>
  <c r="Y113"/>
  <c r="U112"/>
  <c r="U114"/>
  <c r="U49" s="1"/>
  <c r="U113"/>
  <c r="O112"/>
  <c r="O113"/>
  <c r="O114"/>
  <c r="O49" s="1"/>
  <c r="I112"/>
  <c r="I114"/>
  <c r="I49" s="1"/>
  <c r="I113"/>
  <c r="E112"/>
  <c r="E113"/>
  <c r="E114"/>
  <c r="E49" s="1"/>
  <c r="AH114" i="5" l="1"/>
  <c r="AH113"/>
  <c r="AH115"/>
  <c r="AH50" s="1"/>
  <c r="BT118" i="4"/>
  <c r="BS100" i="5"/>
  <c r="BT100" s="1"/>
  <c r="BS99"/>
  <c r="BT99" s="1"/>
  <c r="D113"/>
  <c r="D114"/>
  <c r="D115"/>
  <c r="D50" s="1"/>
  <c r="F113"/>
  <c r="F114"/>
  <c r="F115"/>
  <c r="F50" s="1"/>
  <c r="H113"/>
  <c r="H114"/>
  <c r="H115"/>
  <c r="H50" s="1"/>
  <c r="J113"/>
  <c r="J114"/>
  <c r="J115"/>
  <c r="J50" s="1"/>
  <c r="L113"/>
  <c r="L114"/>
  <c r="L115"/>
  <c r="L50" s="1"/>
  <c r="N113"/>
  <c r="N114"/>
  <c r="N115"/>
  <c r="N50" s="1"/>
  <c r="P113"/>
  <c r="P114"/>
  <c r="P115"/>
  <c r="P50" s="1"/>
  <c r="R113"/>
  <c r="R114"/>
  <c r="R115"/>
  <c r="R50" s="1"/>
  <c r="T113"/>
  <c r="T114"/>
  <c r="T115"/>
  <c r="T50" s="1"/>
  <c r="V113"/>
  <c r="V114"/>
  <c r="V115"/>
  <c r="V50" s="1"/>
  <c r="X115"/>
  <c r="X50" s="1"/>
  <c r="X113"/>
  <c r="X114"/>
  <c r="Z113"/>
  <c r="Z114"/>
  <c r="Z115"/>
  <c r="Z50" s="1"/>
  <c r="AB113"/>
  <c r="AB114"/>
  <c r="AB115"/>
  <c r="AB50" s="1"/>
  <c r="AD113"/>
  <c r="AD114"/>
  <c r="AD115"/>
  <c r="AD50" s="1"/>
  <c r="AK113"/>
  <c r="AK114"/>
  <c r="AK115"/>
  <c r="AK50" s="1"/>
  <c r="AM113"/>
  <c r="AM114"/>
  <c r="AM115"/>
  <c r="AM50" s="1"/>
  <c r="AO113"/>
  <c r="AO114"/>
  <c r="AO115"/>
  <c r="AO50" s="1"/>
  <c r="AQ113"/>
  <c r="AQ114"/>
  <c r="AQ115"/>
  <c r="AQ50" s="1"/>
  <c r="AS113"/>
  <c r="AS114"/>
  <c r="AS115"/>
  <c r="AS50" s="1"/>
  <c r="AU113"/>
  <c r="AU114"/>
  <c r="AU115"/>
  <c r="AU50" s="1"/>
  <c r="AW113"/>
  <c r="AW114"/>
  <c r="AW115"/>
  <c r="AW50" s="1"/>
  <c r="AY113"/>
  <c r="AY114"/>
  <c r="AY115"/>
  <c r="AY50" s="1"/>
  <c r="BA113"/>
  <c r="BA114"/>
  <c r="BA115"/>
  <c r="BA50" s="1"/>
  <c r="BC113"/>
  <c r="BC114"/>
  <c r="BC115"/>
  <c r="BC50" s="1"/>
  <c r="BE113"/>
  <c r="BE114"/>
  <c r="BE115"/>
  <c r="BE50" s="1"/>
  <c r="BG113"/>
  <c r="BG114"/>
  <c r="BG115"/>
  <c r="BG50" s="1"/>
  <c r="BI113"/>
  <c r="BI114"/>
  <c r="BI115"/>
  <c r="BI50" s="1"/>
  <c r="BK113"/>
  <c r="BK114"/>
  <c r="BK115"/>
  <c r="BK50" s="1"/>
  <c r="BM113"/>
  <c r="BM114"/>
  <c r="BM115"/>
  <c r="BM50" s="1"/>
  <c r="BO113"/>
  <c r="BO114"/>
  <c r="BO115"/>
  <c r="BO50" s="1"/>
  <c r="BQ113"/>
  <c r="BQ114"/>
  <c r="BQ115"/>
  <c r="BQ50" s="1"/>
  <c r="BT118"/>
  <c r="X114" i="4"/>
  <c r="BS114" s="1"/>
  <c r="BT114" s="1"/>
  <c r="X112"/>
  <c r="X113"/>
  <c r="BS113" s="1"/>
  <c r="BT113" s="1"/>
  <c r="BT117"/>
  <c r="BT119" i="5" l="1"/>
  <c r="BS114"/>
  <c r="BT114" s="1"/>
  <c r="BS115"/>
  <c r="BT115" s="1"/>
  <c r="BT119" i="4"/>
  <c r="BT120" s="1"/>
  <c r="BT50"/>
  <c r="X49"/>
  <c r="BT120" i="5" l="1"/>
  <c r="BT121" s="1"/>
  <c r="BT51"/>
</calcChain>
</file>

<file path=xl/sharedStrings.xml><?xml version="1.0" encoding="utf-8"?>
<sst xmlns="http://schemas.openxmlformats.org/spreadsheetml/2006/main" count="545" uniqueCount="104">
  <si>
    <t xml:space="preserve">детей в количестве </t>
  </si>
  <si>
    <t>Наименование продуктов</t>
  </si>
  <si>
    <t>Кол-во человек</t>
  </si>
  <si>
    <t>Итого расход за день</t>
  </si>
  <si>
    <t>ИТОГО на 1 Чел</t>
  </si>
  <si>
    <t>Меню</t>
  </si>
  <si>
    <t>Завтрак</t>
  </si>
  <si>
    <t>Каша молочная "Рябчик"</t>
  </si>
  <si>
    <t>Кофейный напиток с молоком</t>
  </si>
  <si>
    <t>Обед</t>
  </si>
  <si>
    <t>Суп картофельный с клецками</t>
  </si>
  <si>
    <t>Жаркое по-домашнему</t>
  </si>
  <si>
    <t>Хлеб пшеничный</t>
  </si>
  <si>
    <t>Хлеб ржано-пшеничный</t>
  </si>
  <si>
    <t>Напиток из шиповника</t>
  </si>
  <si>
    <t>Полдник</t>
  </si>
  <si>
    <t>Печенье</t>
  </si>
  <si>
    <t>Ужин</t>
  </si>
  <si>
    <t>Чай с сахаром</t>
  </si>
  <si>
    <t>Итого на 1 чел</t>
  </si>
  <si>
    <t>Итого к выдаче, ГРАММ (на всех)</t>
  </si>
  <si>
    <t>ЦЕНА ЗА КИЛОГРАММ (покупная)</t>
  </si>
  <si>
    <t>руб</t>
  </si>
  <si>
    <t>ЦЕНА ЗА ГРАММ (покупная)</t>
  </si>
  <si>
    <t>Израсходовано на сумму (за граммы)</t>
  </si>
  <si>
    <t>Израсходовано на сумму (за кг)</t>
  </si>
  <si>
    <t>P/S: Итого к выдаче Яйцо- указано в шт.</t>
  </si>
  <si>
    <t>Цена за яйцо, указана за 1 шт.</t>
  </si>
  <si>
    <t>человек (1,5 - 3 года)</t>
  </si>
  <si>
    <t>на 05.03.2019</t>
  </si>
  <si>
    <t>К выдаче, ГРАММ (на всех)</t>
  </si>
  <si>
    <t>человек (3 - 7 лет)</t>
  </si>
  <si>
    <t>Час изготовления блюда</t>
  </si>
  <si>
    <t>Время снятия бракеража</t>
  </si>
  <si>
    <t>Наименование блюда, кулинарного изделия</t>
  </si>
  <si>
    <t>Результаты органолептической оценки и степени готовности блюда, кулинарного изделия</t>
  </si>
  <si>
    <t>Разрешение к реализации  блюда, кулинарного изделия</t>
  </si>
  <si>
    <t>Подписи членов бракеражной комиссии</t>
  </si>
  <si>
    <t xml:space="preserve">Примечание </t>
  </si>
  <si>
    <t>Завтрак                    7:00-8:30</t>
  </si>
  <si>
    <t>отлично</t>
  </si>
  <si>
    <t>разрешено</t>
  </si>
  <si>
    <t>Обед                         9:00-11:30</t>
  </si>
  <si>
    <t>Полдник             13:00-15:00</t>
  </si>
  <si>
    <t>Ужин                        15:00-16:30</t>
  </si>
  <si>
    <t xml:space="preserve">человек (3 - 7 лет) на </t>
  </si>
  <si>
    <t xml:space="preserve">человек (1,5 - 2 года) на </t>
  </si>
  <si>
    <t>Запеканка из творога со сгущ. молоком</t>
  </si>
  <si>
    <t>Молоко</t>
  </si>
  <si>
    <t xml:space="preserve">Утверждаю     </t>
  </si>
  <si>
    <t xml:space="preserve">Заведующий МК ДОУ     </t>
  </si>
  <si>
    <t xml:space="preserve">Ташаринский детский сад "Лесовичок"  </t>
  </si>
  <si>
    <t>Меню      на</t>
  </si>
  <si>
    <t>Прием пищи</t>
  </si>
  <si>
    <t>Наименование блюда</t>
  </si>
  <si>
    <t>Выход блюда</t>
  </si>
  <si>
    <t>Белки, г</t>
  </si>
  <si>
    <t>Жиры, г</t>
  </si>
  <si>
    <t>Углеводы, г</t>
  </si>
  <si>
    <t>Эн. Цен (ккал)</t>
  </si>
  <si>
    <t>Ca</t>
  </si>
  <si>
    <t>Fe</t>
  </si>
  <si>
    <t>B1</t>
  </si>
  <si>
    <t>B2</t>
  </si>
  <si>
    <t>C</t>
  </si>
  <si>
    <t>№ рецептуры</t>
  </si>
  <si>
    <t>День 8</t>
  </si>
  <si>
    <t>Дети с 1,5 - 3 лет</t>
  </si>
  <si>
    <t>100/30</t>
  </si>
  <si>
    <t>150/9</t>
  </si>
  <si>
    <t>263, 264</t>
  </si>
  <si>
    <t>ВСЕГО за день</t>
  </si>
  <si>
    <t>Дети с 3 - 7 лет</t>
  </si>
  <si>
    <t>140/40</t>
  </si>
  <si>
    <t>180/12</t>
  </si>
  <si>
    <t xml:space="preserve">Бутерброд с маслом </t>
  </si>
  <si>
    <t>30/5</t>
  </si>
  <si>
    <t>20/4</t>
  </si>
  <si>
    <t xml:space="preserve">___________________     Т.В. Чугуева </t>
  </si>
  <si>
    <t xml:space="preserve">  _____________________   Т.В. Чугуева </t>
  </si>
  <si>
    <t>Кукуруз-ные палочки</t>
  </si>
  <si>
    <t>Кукурузн ные палочки</t>
  </si>
  <si>
    <t>Апельсин</t>
  </si>
  <si>
    <t>Банан</t>
  </si>
  <si>
    <t>Яблоко</t>
  </si>
  <si>
    <t>Ответственный за питание  _________________________ С.В.Залевская</t>
  </si>
  <si>
    <t>Лимонная кислота</t>
  </si>
  <si>
    <t xml:space="preserve">Утверждаю                 </t>
  </si>
  <si>
    <r>
      <t xml:space="preserve">Ответственное лицо   </t>
    </r>
    <r>
      <rPr>
        <u/>
        <sz val="11"/>
        <color theme="1"/>
        <rFont val="Times New Roman"/>
        <family val="1"/>
        <charset val="204"/>
      </rPr>
      <t xml:space="preserve">                                      </t>
    </r>
    <r>
      <rPr>
        <sz val="11"/>
        <color theme="1"/>
        <rFont val="Times New Roman"/>
        <family val="1"/>
        <charset val="204"/>
      </rPr>
      <t xml:space="preserve">   Романашенко Г.М.</t>
    </r>
  </si>
  <si>
    <t>Меню - требование на выдачу продуктов питания</t>
  </si>
  <si>
    <r>
      <t xml:space="preserve">Ответственный         </t>
    </r>
    <r>
      <rPr>
        <u/>
        <sz val="11"/>
        <color theme="1"/>
        <rFont val="Times New Roman"/>
        <family val="1"/>
        <charset val="204"/>
      </rPr>
      <t xml:space="preserve">            калькулятор   </t>
    </r>
    <r>
      <rPr>
        <sz val="11"/>
        <color theme="1"/>
        <rFont val="Times New Roman"/>
        <family val="1"/>
        <charset val="204"/>
      </rPr>
      <t xml:space="preserve">  </t>
    </r>
  </si>
  <si>
    <t xml:space="preserve">  _________________</t>
  </si>
  <si>
    <t>С.В.Залевская</t>
  </si>
  <si>
    <t xml:space="preserve"> исполнитель</t>
  </si>
  <si>
    <t xml:space="preserve"> должность</t>
  </si>
  <si>
    <t xml:space="preserve">    подпись</t>
  </si>
  <si>
    <t xml:space="preserve">Повар                   </t>
  </si>
  <si>
    <t>___________________</t>
  </si>
  <si>
    <r>
      <t xml:space="preserve">Заведующий МКДОУ Ташаринский детский сад "Лесовичок"                                        </t>
    </r>
    <r>
      <rPr>
        <u/>
        <sz val="11"/>
        <color theme="1"/>
        <rFont val="Times New Roman"/>
        <family val="1"/>
        <charset val="204"/>
      </rPr>
      <t xml:space="preserve">   </t>
    </r>
  </si>
  <si>
    <t xml:space="preserve">           _________________              Чугуева Т.В.</t>
  </si>
  <si>
    <t xml:space="preserve">                   подпись                                     </t>
  </si>
  <si>
    <r>
      <t xml:space="preserve">Учреждение   </t>
    </r>
    <r>
      <rPr>
        <sz val="12"/>
        <color theme="1"/>
        <rFont val="Times New Roman"/>
        <family val="1"/>
        <charset val="204"/>
      </rPr>
      <t xml:space="preserve"> МКДОУ "Ташаринский детский сад"Лесовичок"</t>
    </r>
  </si>
  <si>
    <t xml:space="preserve">                                   ОВЗ</t>
  </si>
  <si>
    <t xml:space="preserve">                                        СВО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</si>
</sst>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\ &quot;р.&quot;"/>
    <numFmt numFmtId="166" formatCode="[$-F400]h:mm:ss\ AM/PM"/>
  </numFmts>
  <fonts count="25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20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3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rgb="FFCC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/>
    <xf numFmtId="13" fontId="0" fillId="0" borderId="3" xfId="0" applyNumberFormat="1" applyBorder="1"/>
    <xf numFmtId="0" fontId="0" fillId="0" borderId="3" xfId="0" applyNumberFormat="1" applyBorder="1"/>
    <xf numFmtId="0" fontId="0" fillId="0" borderId="3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Fill="1" applyBorder="1"/>
    <xf numFmtId="13" fontId="0" fillId="0" borderId="3" xfId="0" applyNumberFormat="1" applyFill="1" applyBorder="1"/>
    <xf numFmtId="0" fontId="0" fillId="0" borderId="0" xfId="0" applyFill="1" applyBorder="1"/>
    <xf numFmtId="0" fontId="0" fillId="0" borderId="3" xfId="0" applyNumberFormat="1" applyFill="1" applyBorder="1"/>
    <xf numFmtId="0" fontId="0" fillId="0" borderId="0" xfId="0" applyFill="1"/>
    <xf numFmtId="0" fontId="0" fillId="0" borderId="6" xfId="0" applyFill="1" applyBorder="1"/>
    <xf numFmtId="0" fontId="0" fillId="0" borderId="3" xfId="0" applyNumberFormat="1" applyFill="1" applyBorder="1" applyAlignment="1">
      <alignment wrapText="1"/>
    </xf>
    <xf numFmtId="0" fontId="5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5" fillId="0" borderId="3" xfId="0" applyFont="1" applyBorder="1"/>
    <xf numFmtId="164" fontId="5" fillId="0" borderId="3" xfId="0" applyNumberFormat="1" applyFont="1" applyBorder="1"/>
    <xf numFmtId="164" fontId="0" fillId="0" borderId="0" xfId="0" applyNumberFormat="1"/>
    <xf numFmtId="4" fontId="0" fillId="0" borderId="0" xfId="0" applyNumberFormat="1" applyBorder="1"/>
    <xf numFmtId="0" fontId="0" fillId="0" borderId="0" xfId="0" applyBorder="1"/>
    <xf numFmtId="0" fontId="0" fillId="4" borderId="0" xfId="0" applyFill="1"/>
    <xf numFmtId="0" fontId="5" fillId="4" borderId="0" xfId="0" applyFont="1" applyFill="1" applyAlignment="1">
      <alignment horizontal="right"/>
    </xf>
    <xf numFmtId="0" fontId="0" fillId="4" borderId="0" xfId="0" applyFont="1" applyFill="1" applyAlignment="1">
      <alignment horizontal="right"/>
    </xf>
    <xf numFmtId="0" fontId="5" fillId="4" borderId="3" xfId="0" applyFont="1" applyFill="1" applyBorder="1"/>
    <xf numFmtId="0" fontId="0" fillId="5" borderId="0" xfId="0" applyFill="1"/>
    <xf numFmtId="0" fontId="5" fillId="5" borderId="0" xfId="0" applyFont="1" applyFill="1" applyBorder="1" applyAlignment="1">
      <alignment horizontal="right"/>
    </xf>
    <xf numFmtId="4" fontId="5" fillId="0" borderId="3" xfId="0" applyNumberFormat="1" applyFont="1" applyBorder="1"/>
    <xf numFmtId="4" fontId="0" fillId="0" borderId="7" xfId="0" applyNumberFormat="1" applyBorder="1"/>
    <xf numFmtId="165" fontId="0" fillId="6" borderId="3" xfId="0" applyNumberFormat="1" applyFill="1" applyBorder="1"/>
    <xf numFmtId="0" fontId="0" fillId="7" borderId="0" xfId="0" applyFont="1" applyFill="1"/>
    <xf numFmtId="4" fontId="0" fillId="0" borderId="0" xfId="0" applyNumberFormat="1"/>
    <xf numFmtId="165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2" fontId="5" fillId="4" borderId="3" xfId="0" applyNumberFormat="1" applyFont="1" applyFill="1" applyBorder="1"/>
    <xf numFmtId="0" fontId="0" fillId="0" borderId="3" xfId="0" applyNumberFormat="1" applyBorder="1" applyAlignment="1">
      <alignment wrapText="1"/>
    </xf>
    <xf numFmtId="0" fontId="2" fillId="8" borderId="3" xfId="0" applyFont="1" applyFill="1" applyBorder="1" applyAlignment="1">
      <alignment horizontal="center" vertical="center"/>
    </xf>
    <xf numFmtId="0" fontId="0" fillId="8" borderId="0" xfId="0" applyFill="1"/>
    <xf numFmtId="0" fontId="0" fillId="0" borderId="7" xfId="0" applyFill="1" applyBorder="1"/>
    <xf numFmtId="0" fontId="0" fillId="0" borderId="7" xfId="0" applyBorder="1"/>
    <xf numFmtId="0" fontId="0" fillId="8" borderId="3" xfId="0" applyFill="1" applyBorder="1"/>
    <xf numFmtId="0" fontId="5" fillId="8" borderId="3" xfId="0" applyFont="1" applyFill="1" applyBorder="1" applyAlignment="1">
      <alignment horizontal="right"/>
    </xf>
    <xf numFmtId="0" fontId="0" fillId="8" borderId="3" xfId="0" applyFont="1" applyFill="1" applyBorder="1" applyAlignment="1">
      <alignment horizontal="right"/>
    </xf>
    <xf numFmtId="0" fontId="5" fillId="8" borderId="3" xfId="0" applyFont="1" applyFill="1" applyBorder="1"/>
    <xf numFmtId="164" fontId="5" fillId="8" borderId="3" xfId="0" applyNumberFormat="1" applyFont="1" applyFill="1" applyBorder="1"/>
    <xf numFmtId="0" fontId="6" fillId="0" borderId="0" xfId="0" applyFont="1"/>
    <xf numFmtId="164" fontId="7" fillId="0" borderId="0" xfId="0" applyNumberFormat="1" applyFont="1"/>
    <xf numFmtId="164" fontId="6" fillId="0" borderId="0" xfId="0" applyNumberFormat="1" applyFont="1"/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3" xfId="0" applyNumberFormat="1" applyFill="1" applyBorder="1" applyAlignment="1"/>
    <xf numFmtId="0" fontId="0" fillId="0" borderId="5" xfId="0" applyBorder="1"/>
    <xf numFmtId="0" fontId="0" fillId="0" borderId="3" xfId="0" applyBorder="1" applyAlignment="1"/>
    <xf numFmtId="0" fontId="0" fillId="0" borderId="6" xfId="0" applyBorder="1"/>
    <xf numFmtId="0" fontId="5" fillId="0" borderId="6" xfId="0" applyFont="1" applyBorder="1"/>
    <xf numFmtId="0" fontId="0" fillId="0" borderId="0" xfId="0" applyAlignment="1">
      <alignment vertical="top"/>
    </xf>
    <xf numFmtId="14" fontId="9" fillId="0" borderId="1" xfId="0" applyNumberFormat="1" applyFont="1" applyBorder="1" applyAlignment="1">
      <alignment vertical="top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5" fillId="0" borderId="3" xfId="0" applyFont="1" applyBorder="1" applyAlignment="1">
      <alignment wrapText="1"/>
    </xf>
    <xf numFmtId="49" fontId="11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17" fillId="9" borderId="3" xfId="0" applyFont="1" applyFill="1" applyBorder="1"/>
    <xf numFmtId="0" fontId="18" fillId="9" borderId="3" xfId="0" applyFont="1" applyFill="1" applyBorder="1"/>
    <xf numFmtId="0" fontId="0" fillId="0" borderId="3" xfId="0" applyBorder="1" applyAlignment="1">
      <alignment horizontal="center" vertical="center"/>
    </xf>
    <xf numFmtId="0" fontId="0" fillId="10" borderId="0" xfId="0" applyFill="1"/>
    <xf numFmtId="0" fontId="19" fillId="0" borderId="0" xfId="0" applyFont="1"/>
    <xf numFmtId="164" fontId="20" fillId="0" borderId="0" xfId="0" applyNumberFormat="1" applyFont="1"/>
    <xf numFmtId="164" fontId="19" fillId="0" borderId="0" xfId="0" applyNumberFormat="1" applyFont="1"/>
    <xf numFmtId="0" fontId="0" fillId="10" borderId="3" xfId="0" applyFill="1" applyBorder="1"/>
    <xf numFmtId="0" fontId="5" fillId="10" borderId="6" xfId="0" applyFont="1" applyFill="1" applyBorder="1"/>
    <xf numFmtId="164" fontId="5" fillId="10" borderId="3" xfId="0" applyNumberFormat="1" applyFont="1" applyFill="1" applyBorder="1"/>
    <xf numFmtId="0" fontId="5" fillId="10" borderId="3" xfId="0" applyFont="1" applyFill="1" applyBorder="1"/>
    <xf numFmtId="4" fontId="5" fillId="10" borderId="3" xfId="0" applyNumberFormat="1" applyFont="1" applyFill="1" applyBorder="1"/>
    <xf numFmtId="4" fontId="0" fillId="10" borderId="0" xfId="0" applyNumberFormat="1" applyFill="1"/>
    <xf numFmtId="2" fontId="5" fillId="10" borderId="3" xfId="0" applyNumberFormat="1" applyFont="1" applyFill="1" applyBorder="1"/>
    <xf numFmtId="164" fontId="7" fillId="10" borderId="0" xfId="0" applyNumberFormat="1" applyFont="1" applyFill="1"/>
    <xf numFmtId="0" fontId="16" fillId="10" borderId="4" xfId="0" applyFont="1" applyFill="1" applyBorder="1" applyAlignment="1">
      <alignment vertical="center" wrapText="1"/>
    </xf>
    <xf numFmtId="0" fontId="0" fillId="0" borderId="3" xfId="0" applyFont="1" applyBorder="1"/>
    <xf numFmtId="13" fontId="0" fillId="0" borderId="3" xfId="0" applyNumberFormat="1" applyFont="1" applyBorder="1"/>
    <xf numFmtId="0" fontId="0" fillId="0" borderId="3" xfId="0" applyNumberFormat="1" applyFont="1" applyBorder="1"/>
    <xf numFmtId="0" fontId="0" fillId="10" borderId="3" xfId="0" applyFont="1" applyFill="1" applyBorder="1"/>
    <xf numFmtId="0" fontId="0" fillId="0" borderId="0" xfId="0" applyFont="1"/>
    <xf numFmtId="0" fontId="0" fillId="0" borderId="6" xfId="0" applyFont="1" applyBorder="1"/>
    <xf numFmtId="0" fontId="2" fillId="0" borderId="3" xfId="0" applyFont="1" applyBorder="1" applyAlignment="1">
      <alignment horizontal="center" vertical="center" wrapText="1"/>
    </xf>
    <xf numFmtId="0" fontId="11" fillId="0" borderId="0" xfId="0" applyFont="1" applyAlignment="1"/>
    <xf numFmtId="0" fontId="11" fillId="0" borderId="0" xfId="0" applyFont="1"/>
    <xf numFmtId="0" fontId="21" fillId="0" borderId="0" xfId="0" applyFont="1"/>
    <xf numFmtId="0" fontId="11" fillId="10" borderId="0" xfId="0" applyFont="1" applyFill="1"/>
    <xf numFmtId="0" fontId="9" fillId="0" borderId="0" xfId="0" applyFont="1"/>
    <xf numFmtId="0" fontId="12" fillId="0" borderId="0" xfId="0" applyFont="1"/>
    <xf numFmtId="0" fontId="11" fillId="0" borderId="0" xfId="0" applyFont="1" applyBorder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" fillId="10" borderId="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14" fontId="9" fillId="0" borderId="1" xfId="0" applyNumberFormat="1" applyFont="1" applyBorder="1" applyAlignment="1">
      <alignment horizontal="center" vertical="top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3;&#1097;&#1077;&#1077;%20&#8212;%20&#1082;&#1086;&#1087;&#1080;&#1103;/&#1050;&#1072;&#1083;&#1100;&#1082;&#1091;&#1083;&#1103;&#1094;&#1080;&#1103;%20&#1073;&#1083;&#1102;&#1076;%202020/&#1050;&#1072;&#1083;&#1100;&#1082;&#1091;&#1083;&#1103;&#1094;&#1080;&#1103;%20&#1073;&#1083;&#1102;&#1076;%20&#1086;&#1082;&#1090;&#1103;&#1073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10.2020 1,5-3 года (день 6)"/>
      <sheetName val="01.10.2020 3-7 лет (день 6) "/>
      <sheetName val="05.10.2020 1,5-2 года (день 7)"/>
      <sheetName val="05.10.2020 3-7 лет (день 7)"/>
      <sheetName val="06.10.2020 1,5-2 года (день 8)"/>
      <sheetName val="06.10.2020 3-7 лет (день 8) "/>
      <sheetName val="08.10.2020 1,5-2 года (день 9)"/>
      <sheetName val="08.10.2020 3-7 лет (день 9) "/>
      <sheetName val="09.10.2020 1,5-2 года (день 10)"/>
      <sheetName val="09.10.2020 3-7 лет (день 10)"/>
      <sheetName val="12.10.2020 1-3 года (день 1)"/>
      <sheetName val="12.10.2020 3-7 лет (день 1)"/>
      <sheetName val="13.10.2020 1,5-2 года (день (2)"/>
      <sheetName val="13.10.2020 3-7 лет (день 2)"/>
      <sheetName val="14.10.2020 1,5-2 года (день 3)"/>
      <sheetName val="14.10.2020 3-7лет (день 3)"/>
      <sheetName val="15.10.2020 1,5-3 года (день (4)"/>
      <sheetName val="15.10.2020 3-7 лет (день 4) "/>
      <sheetName val="16.10.2020 3-7 лет (день 5) "/>
      <sheetName val="19.10.2020 3-7 лет (день 6) "/>
      <sheetName val="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Хлеб пшеничный</v>
          </cell>
          <cell r="B1" t="str">
            <v>Хлеб ржано-пшеничный</v>
          </cell>
          <cell r="C1" t="str">
            <v>Сахар</v>
          </cell>
          <cell r="D1" t="str">
            <v>Чай</v>
          </cell>
          <cell r="E1" t="str">
            <v>Какао</v>
          </cell>
          <cell r="F1" t="str">
            <v>Кофейный напиток</v>
          </cell>
          <cell r="G1" t="str">
            <v>Молоко 2,5%</v>
          </cell>
          <cell r="H1" t="str">
            <v>Масло сливочное</v>
          </cell>
          <cell r="I1" t="str">
            <v>Сметана 15%</v>
          </cell>
          <cell r="J1" t="str">
            <v>Молоко сухое</v>
          </cell>
          <cell r="K1" t="str">
            <v>Снежок 2,5 %</v>
          </cell>
          <cell r="L1" t="str">
            <v>Творог 5%</v>
          </cell>
          <cell r="M1" t="str">
            <v>Молоко сгущенное</v>
          </cell>
          <cell r="N1" t="str">
            <v xml:space="preserve">Джем Сава </v>
          </cell>
          <cell r="O1" t="str">
            <v>Сыр</v>
          </cell>
          <cell r="P1" t="str">
            <v>Зеленый горошек</v>
          </cell>
          <cell r="Q1" t="str">
            <v>Кукуруза консервирован.</v>
          </cell>
          <cell r="R1" t="str">
            <v>Консервы рыбные</v>
          </cell>
          <cell r="S1" t="str">
            <v>Огурцы консервирован.</v>
          </cell>
          <cell r="T1" t="str">
            <v>Огурцы свежие</v>
          </cell>
          <cell r="U1" t="str">
            <v>Яйцо</v>
          </cell>
          <cell r="V1" t="str">
            <v>Икра кабачковая</v>
          </cell>
          <cell r="W1" t="str">
            <v>Изюм</v>
          </cell>
          <cell r="X1" t="str">
            <v>Курага</v>
          </cell>
          <cell r="Y1" t="str">
            <v>Чернослив</v>
          </cell>
          <cell r="Z1" t="str">
            <v>Шиповник</v>
          </cell>
          <cell r="AA1" t="str">
            <v>Сухофрукты</v>
          </cell>
          <cell r="AB1" t="str">
            <v>Ягода свежемороженная</v>
          </cell>
          <cell r="AC1" t="str">
            <v>Лимон</v>
          </cell>
          <cell r="AD1" t="str">
            <v>Кисель</v>
          </cell>
          <cell r="AE1" t="str">
            <v xml:space="preserve">Сок </v>
          </cell>
          <cell r="AF1" t="str">
            <v>Макаронные изделия</v>
          </cell>
          <cell r="AG1" t="str">
            <v>Мука</v>
          </cell>
          <cell r="AH1" t="str">
            <v>Дрожжи</v>
          </cell>
          <cell r="AI1" t="str">
            <v>Печенье</v>
          </cell>
          <cell r="AK1" t="str">
            <v>Вафли</v>
          </cell>
          <cell r="AL1" t="str">
            <v>Конфеты</v>
          </cell>
          <cell r="AM1" t="str">
            <v>Повидло Сава</v>
          </cell>
          <cell r="AN1" t="str">
            <v>Крупа геркулес</v>
          </cell>
          <cell r="AO1" t="str">
            <v>Крупа горох</v>
          </cell>
          <cell r="AP1" t="str">
            <v>Крупа гречневая</v>
          </cell>
          <cell r="AQ1" t="str">
            <v>Крупа кукурузная</v>
          </cell>
          <cell r="AR1" t="str">
            <v>Крупа манная</v>
          </cell>
          <cell r="AS1" t="str">
            <v>Крупа перловая</v>
          </cell>
          <cell r="AT1" t="str">
            <v>Крупа пшеничная</v>
          </cell>
          <cell r="AU1" t="str">
            <v>Крупа пшено</v>
          </cell>
          <cell r="AV1" t="str">
            <v>Крупа ячневая</v>
          </cell>
          <cell r="AW1" t="str">
            <v>Рис</v>
          </cell>
          <cell r="AX1" t="str">
            <v>Цыпленок бройлер</v>
          </cell>
          <cell r="AY1" t="str">
            <v>Филе куриное</v>
          </cell>
          <cell r="AZ1" t="str">
            <v>Фарш говяжий</v>
          </cell>
          <cell r="BA1" t="str">
            <v>Печень куриная</v>
          </cell>
          <cell r="BB1" t="str">
            <v>Филе минтая</v>
          </cell>
          <cell r="BC1" t="str">
            <v>Филе сельди слабосол.</v>
          </cell>
          <cell r="BD1" t="str">
            <v>Картофель</v>
          </cell>
          <cell r="BE1" t="str">
            <v>Морковь</v>
          </cell>
          <cell r="BF1" t="str">
            <v>Лук</v>
          </cell>
          <cell r="BG1" t="str">
            <v>Капуста</v>
          </cell>
          <cell r="BH1" t="str">
            <v>Свекла</v>
          </cell>
          <cell r="BI1" t="str">
            <v>Томатная паста</v>
          </cell>
          <cell r="BJ1" t="str">
            <v>Масло растительное</v>
          </cell>
          <cell r="BK1" t="str">
            <v>Соль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20"/>
  <sheetViews>
    <sheetView topLeftCell="E1" zoomScale="75" zoomScaleNormal="75" workbookViewId="0">
      <selection activeCell="BK21" sqref="BK21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5" max="5" width="13" customWidth="1"/>
    <col min="8" max="8" width="9.109375" hidden="1" customWidth="1"/>
    <col min="9" max="9" width="11.109375" customWidth="1"/>
    <col min="11" max="11" width="11.5546875" bestFit="1" customWidth="1"/>
    <col min="12" max="12" width="9.109375" customWidth="1"/>
    <col min="13" max="14" width="9.109375" hidden="1" customWidth="1"/>
    <col min="15" max="16" width="10.6640625" customWidth="1"/>
    <col min="17" max="17" width="10.6640625" hidden="1" customWidth="1"/>
    <col min="18" max="23" width="9.109375" hidden="1" customWidth="1"/>
    <col min="24" max="24" width="10.6640625" customWidth="1"/>
    <col min="25" max="25" width="9.109375" hidden="1" customWidth="1"/>
    <col min="26" max="28" width="10.6640625" hidden="1" customWidth="1"/>
    <col min="29" max="29" width="10.6640625" customWidth="1"/>
    <col min="30" max="32" width="10.6640625" hidden="1" customWidth="1"/>
    <col min="33" max="33" width="10.6640625" customWidth="1"/>
    <col min="34" max="38" width="10.6640625" hidden="1" customWidth="1"/>
    <col min="39" max="39" width="10.6640625" customWidth="1"/>
    <col min="40" max="40" width="10.6640625" hidden="1" customWidth="1"/>
    <col min="41" max="41" width="10.6640625" customWidth="1"/>
    <col min="42" max="47" width="10.6640625" hidden="1" customWidth="1"/>
    <col min="48" max="50" width="10.6640625" customWidth="1"/>
    <col min="51" max="52" width="10.6640625" hidden="1" customWidth="1"/>
    <col min="53" max="53" width="10.6640625" customWidth="1"/>
    <col min="54" max="54" width="10.6640625" hidden="1" customWidth="1"/>
    <col min="55" max="56" width="10.6640625" customWidth="1"/>
    <col min="57" max="61" width="10.6640625" hidden="1" customWidth="1"/>
    <col min="65" max="65" width="9.109375" hidden="1" customWidth="1"/>
    <col min="66" max="66" width="10.88671875" hidden="1" customWidth="1"/>
    <col min="67" max="67" width="10.88671875" customWidth="1"/>
    <col min="70" max="70" width="8.88671875" style="74"/>
    <col min="72" max="72" width="9.88671875" customWidth="1"/>
  </cols>
  <sheetData>
    <row r="1" spans="1:73">
      <c r="A1" s="94" t="s">
        <v>87</v>
      </c>
      <c r="B1" s="94"/>
      <c r="C1" s="94"/>
      <c r="D1" s="94"/>
      <c r="E1" s="94"/>
      <c r="F1" s="94"/>
      <c r="G1" s="95"/>
      <c r="H1" s="95"/>
      <c r="I1" s="95"/>
      <c r="J1" s="100"/>
      <c r="K1" s="95"/>
      <c r="L1" s="95"/>
      <c r="M1" s="95"/>
      <c r="N1" s="95"/>
      <c r="O1" s="95"/>
      <c r="P1" s="95"/>
      <c r="Q1" s="102"/>
      <c r="R1" s="102"/>
      <c r="S1" s="96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7"/>
      <c r="BS1" s="95"/>
      <c r="BT1" s="95"/>
      <c r="BU1" s="95"/>
    </row>
    <row r="2" spans="1:73" ht="18">
      <c r="A2" s="94" t="s">
        <v>98</v>
      </c>
      <c r="B2" s="94"/>
      <c r="C2" s="94"/>
      <c r="D2" s="94"/>
      <c r="E2" s="94"/>
      <c r="F2" s="95"/>
      <c r="G2" s="101"/>
      <c r="H2" s="98" t="s">
        <v>89</v>
      </c>
      <c r="I2" s="99"/>
      <c r="J2" s="98" t="s">
        <v>89</v>
      </c>
      <c r="K2" s="99"/>
      <c r="L2" s="99"/>
      <c r="M2" s="99"/>
      <c r="N2" s="99"/>
      <c r="O2" s="99"/>
      <c r="P2" s="99"/>
      <c r="Q2" s="99"/>
      <c r="R2" s="99"/>
      <c r="S2" s="103"/>
      <c r="T2" s="103"/>
      <c r="U2" s="99"/>
      <c r="V2" s="99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7"/>
      <c r="BS2" s="95"/>
      <c r="BT2" s="95"/>
    </row>
    <row r="3" spans="1:73" ht="18">
      <c r="A3" s="95" t="s">
        <v>99</v>
      </c>
      <c r="B3" s="100"/>
      <c r="C3" s="95"/>
      <c r="D3" s="95"/>
      <c r="E3" s="95"/>
      <c r="F3" s="95"/>
      <c r="G3" s="101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102"/>
      <c r="T3" s="102"/>
      <c r="U3" s="95"/>
      <c r="V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7"/>
      <c r="BS3" s="95"/>
      <c r="BT3" s="95"/>
    </row>
    <row r="4" spans="1:73" ht="15.6">
      <c r="A4" s="95" t="s">
        <v>100</v>
      </c>
      <c r="B4" s="95"/>
      <c r="C4" s="95"/>
      <c r="D4" s="95"/>
      <c r="E4" s="95"/>
      <c r="F4" s="95"/>
      <c r="G4" s="95"/>
      <c r="H4" s="95" t="s">
        <v>101</v>
      </c>
      <c r="I4" s="95"/>
      <c r="J4" s="95" t="s">
        <v>101</v>
      </c>
      <c r="K4" s="95"/>
      <c r="L4" s="95"/>
      <c r="M4" s="95"/>
      <c r="N4" s="95"/>
      <c r="O4" s="95"/>
      <c r="P4" s="95"/>
      <c r="Q4" s="95"/>
      <c r="R4" s="95"/>
      <c r="S4" s="102"/>
      <c r="T4" s="102"/>
      <c r="U4" s="95"/>
      <c r="V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7"/>
      <c r="BS4" s="95"/>
      <c r="BT4" s="95"/>
    </row>
    <row r="5" spans="1:73">
      <c r="A5" s="95"/>
      <c r="B5" s="95"/>
      <c r="C5" s="95"/>
      <c r="D5" s="95"/>
      <c r="E5" s="95"/>
      <c r="F5" s="95"/>
      <c r="G5" s="95"/>
      <c r="H5" s="95" t="s">
        <v>88</v>
      </c>
      <c r="I5" s="95"/>
      <c r="J5" s="95" t="s">
        <v>88</v>
      </c>
      <c r="K5" s="95"/>
      <c r="L5" s="96"/>
      <c r="M5" s="96"/>
      <c r="N5" s="96"/>
      <c r="O5" s="95"/>
      <c r="P5" s="95"/>
      <c r="Q5" s="95"/>
      <c r="R5" s="95"/>
      <c r="S5" s="102"/>
      <c r="T5" s="102"/>
      <c r="U5" s="95"/>
      <c r="V5" s="95"/>
      <c r="W5" s="41"/>
      <c r="X5" s="41"/>
      <c r="Y5" s="41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7"/>
      <c r="BS5" s="95"/>
      <c r="BT5" s="95"/>
    </row>
    <row r="6" spans="1:7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  <c r="N6" s="96"/>
      <c r="O6" s="96"/>
      <c r="P6" s="95"/>
      <c r="Q6" s="102"/>
      <c r="R6" s="102"/>
    </row>
    <row r="7" spans="1:73" ht="15" customHeight="1">
      <c r="C7" t="s">
        <v>0</v>
      </c>
      <c r="E7" s="1">
        <v>1</v>
      </c>
      <c r="F7" t="s">
        <v>46</v>
      </c>
      <c r="K7" s="54">
        <f>' 3-7 лет (день 8) '!J7</f>
        <v>46121</v>
      </c>
      <c r="O7" s="2"/>
      <c r="S7" s="1"/>
      <c r="T7" s="1"/>
      <c r="U7" s="1"/>
      <c r="V7" s="1"/>
      <c r="W7" s="1"/>
      <c r="Y7" s="1"/>
      <c r="BM7" s="3"/>
    </row>
    <row r="8" spans="1:73" ht="15" customHeight="1">
      <c r="A8" s="113"/>
      <c r="B8" s="4" t="s">
        <v>1</v>
      </c>
      <c r="C8" s="115" t="s">
        <v>2</v>
      </c>
      <c r="D8" s="111" t="str">
        <f>[1]Цены!A1</f>
        <v>Хлеб пшеничный</v>
      </c>
      <c r="E8" s="111" t="str">
        <f>[1]Цены!B1</f>
        <v>Хлеб ржано-пшеничный</v>
      </c>
      <c r="F8" s="111" t="str">
        <f>[1]Цены!C1</f>
        <v>Сахар</v>
      </c>
      <c r="G8" s="111" t="str">
        <f>[1]Цены!D1</f>
        <v>Чай</v>
      </c>
      <c r="H8" s="111" t="str">
        <f>[1]Цены!E1</f>
        <v>Какао</v>
      </c>
      <c r="I8" s="111" t="str">
        <f>[1]Цены!F1</f>
        <v>Кофейный напиток</v>
      </c>
      <c r="J8" s="111" t="str">
        <f>[1]Цены!G1</f>
        <v>Молоко 2,5%</v>
      </c>
      <c r="K8" s="111" t="str">
        <f>[1]Цены!H1</f>
        <v>Масло сливочное</v>
      </c>
      <c r="L8" s="111" t="str">
        <f>[1]Цены!I1</f>
        <v>Сметана 15%</v>
      </c>
      <c r="M8" s="111" t="str">
        <f>[1]Цены!J1</f>
        <v>Молоко сухое</v>
      </c>
      <c r="N8" s="111" t="str">
        <f>[1]Цены!K1</f>
        <v>Снежок 2,5 %</v>
      </c>
      <c r="O8" s="111" t="str">
        <f>[1]Цены!L1</f>
        <v>Творог 5%</v>
      </c>
      <c r="P8" s="111" t="str">
        <f>[1]Цены!M1</f>
        <v>Молоко сгущенное</v>
      </c>
      <c r="Q8" s="111" t="str">
        <f>[1]Цены!N1</f>
        <v xml:space="preserve">Джем Сава </v>
      </c>
      <c r="R8" s="111" t="str">
        <f>[1]Цены!O1</f>
        <v>Сыр</v>
      </c>
      <c r="S8" s="111" t="str">
        <f>[1]Цены!P1</f>
        <v>Зеленый горошек</v>
      </c>
      <c r="T8" s="111" t="str">
        <f>[1]Цены!Q1</f>
        <v>Кукуруза консервирован.</v>
      </c>
      <c r="U8" s="111" t="str">
        <f>[1]Цены!R1</f>
        <v>Консервы рыбные</v>
      </c>
      <c r="V8" s="111" t="str">
        <f>[1]Цены!S1</f>
        <v>Огурцы консервирован.</v>
      </c>
      <c r="W8" s="111" t="str">
        <f>[1]Цены!T1</f>
        <v>Огурцы свежие</v>
      </c>
      <c r="X8" s="111" t="str">
        <f>[1]Цены!U1</f>
        <v>Яйцо</v>
      </c>
      <c r="Y8" s="111" t="str">
        <f>[1]Цены!V1</f>
        <v>Икра кабачковая</v>
      </c>
      <c r="Z8" s="111" t="str">
        <f>[1]Цены!W1</f>
        <v>Изюм</v>
      </c>
      <c r="AA8" s="111" t="str">
        <f>[1]Цены!X1</f>
        <v>Курага</v>
      </c>
      <c r="AB8" s="111" t="str">
        <f>[1]Цены!Y1</f>
        <v>Чернослив</v>
      </c>
      <c r="AC8" s="111" t="str">
        <f>[1]Цены!Z1</f>
        <v>Шиповник</v>
      </c>
      <c r="AD8" s="111" t="str">
        <f>[1]Цены!AA1</f>
        <v>Сухофрукты</v>
      </c>
      <c r="AE8" s="111" t="str">
        <f>[1]Цены!AB1</f>
        <v>Ягода свежемороженная</v>
      </c>
      <c r="AF8" s="115" t="str">
        <f>' 3-7 лет (день 8) '!AF8:AF9</f>
        <v>Апельсин</v>
      </c>
      <c r="AG8" s="115" t="str">
        <f>' 3-7 лет (день 8) '!AG8:AG9</f>
        <v>Банан</v>
      </c>
      <c r="AH8" s="115" t="str">
        <f>' 3-7 лет (день 8) '!AH8:AH9</f>
        <v>Лимон</v>
      </c>
      <c r="AI8" s="115" t="str">
        <f>' 3-7 лет (день 8) '!AI8:AI9</f>
        <v>Яблоко</v>
      </c>
      <c r="AJ8" s="111" t="str">
        <f>[1]Цены!AD1</f>
        <v>Кисель</v>
      </c>
      <c r="AK8" s="111" t="str">
        <f>[1]Цены!AE1</f>
        <v xml:space="preserve">Сок </v>
      </c>
      <c r="AL8" s="111" t="str">
        <f>[1]Цены!AF1</f>
        <v>Макаронные изделия</v>
      </c>
      <c r="AM8" s="111" t="str">
        <f>[1]Цены!AG1</f>
        <v>Мука</v>
      </c>
      <c r="AN8" s="111" t="str">
        <f>[1]Цены!AH1</f>
        <v>Дрожжи</v>
      </c>
      <c r="AO8" s="111" t="str">
        <f>[1]Цены!AI1</f>
        <v>Печенье</v>
      </c>
      <c r="AP8" s="111" t="s">
        <v>80</v>
      </c>
      <c r="AQ8" s="111" t="str">
        <f>[1]Цены!AK1</f>
        <v>Вафли</v>
      </c>
      <c r="AR8" s="111" t="str">
        <f>[1]Цены!AL1</f>
        <v>Конфеты</v>
      </c>
      <c r="AS8" s="111" t="str">
        <f>[1]Цены!AM1</f>
        <v>Повидло Сава</v>
      </c>
      <c r="AT8" s="111" t="str">
        <f>[1]Цены!AN1</f>
        <v>Крупа геркулес</v>
      </c>
      <c r="AU8" s="111" t="str">
        <f>[1]Цены!AO1</f>
        <v>Крупа горох</v>
      </c>
      <c r="AV8" s="111" t="str">
        <f>[1]Цены!AP1</f>
        <v>Крупа гречневая</v>
      </c>
      <c r="AW8" s="111" t="str">
        <f>[1]Цены!AQ1</f>
        <v>Крупа кукурузная</v>
      </c>
      <c r="AX8" s="111" t="str">
        <f>[1]Цены!AR1</f>
        <v>Крупа манная</v>
      </c>
      <c r="AY8" s="111" t="str">
        <f>[1]Цены!AS1</f>
        <v>Крупа перловая</v>
      </c>
      <c r="AZ8" s="111" t="str">
        <f>[1]Цены!AT1</f>
        <v>Крупа пшеничная</v>
      </c>
      <c r="BA8" s="111" t="str">
        <f>[1]Цены!AU1</f>
        <v>Крупа пшено</v>
      </c>
      <c r="BB8" s="111" t="str">
        <f>[1]Цены!AV1</f>
        <v>Крупа ячневая</v>
      </c>
      <c r="BC8" s="111" t="str">
        <f>[1]Цены!AW1</f>
        <v>Рис</v>
      </c>
      <c r="BD8" s="111" t="str">
        <f>[1]Цены!AX1</f>
        <v>Цыпленок бройлер</v>
      </c>
      <c r="BE8" s="111" t="str">
        <f>[1]Цены!AY1</f>
        <v>Филе куриное</v>
      </c>
      <c r="BF8" s="111" t="str">
        <f>[1]Цены!AZ1</f>
        <v>Фарш говяжий</v>
      </c>
      <c r="BG8" s="111" t="str">
        <f>[1]Цены!BA1</f>
        <v>Печень куриная</v>
      </c>
      <c r="BH8" s="111" t="str">
        <f>[1]Цены!BB1</f>
        <v>Филе минтая</v>
      </c>
      <c r="BI8" s="111" t="str">
        <f>[1]Цены!BC1</f>
        <v>Филе сельди слабосол.</v>
      </c>
      <c r="BJ8" s="111" t="str">
        <f>[1]Цены!BD1</f>
        <v>Картофель</v>
      </c>
      <c r="BK8" s="111" t="str">
        <f>[1]Цены!BE1</f>
        <v>Морковь</v>
      </c>
      <c r="BL8" s="111" t="str">
        <f>[1]Цены!BF1</f>
        <v>Лук</v>
      </c>
      <c r="BM8" s="111" t="str">
        <f>[1]Цены!BG1</f>
        <v>Капуста</v>
      </c>
      <c r="BN8" s="111" t="str">
        <f>[1]Цены!BH1</f>
        <v>Свекла</v>
      </c>
      <c r="BO8" s="111" t="str">
        <f>[1]Цены!BI1</f>
        <v>Томатная паста</v>
      </c>
      <c r="BP8" s="111" t="str">
        <f>[1]Цены!BJ1</f>
        <v>Масло растительное</v>
      </c>
      <c r="BQ8" s="111" t="str">
        <f>[1]Цены!BK1</f>
        <v>Соль</v>
      </c>
      <c r="BR8" s="104" t="s">
        <v>86</v>
      </c>
      <c r="BS8" s="112" t="s">
        <v>3</v>
      </c>
      <c r="BT8" s="112" t="s">
        <v>4</v>
      </c>
    </row>
    <row r="9" spans="1:73" ht="36" customHeight="1">
      <c r="A9" s="114"/>
      <c r="B9" s="5" t="s">
        <v>5</v>
      </c>
      <c r="C9" s="116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6"/>
      <c r="AG9" s="116"/>
      <c r="AH9" s="116"/>
      <c r="AI9" s="116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05"/>
      <c r="BS9" s="112"/>
      <c r="BT9" s="112"/>
    </row>
    <row r="10" spans="1:73">
      <c r="A10" s="107" t="s">
        <v>6</v>
      </c>
      <c r="B10" s="6" t="str">
        <f>' 3-7 лет (день 8) '!B10</f>
        <v>Каша молочная "Рябчик"</v>
      </c>
      <c r="C10" s="108">
        <f>$E$7</f>
        <v>1</v>
      </c>
      <c r="D10" s="6"/>
      <c r="E10" s="6"/>
      <c r="F10" s="6">
        <v>4.0000000000000001E-3</v>
      </c>
      <c r="G10" s="6"/>
      <c r="H10" s="6"/>
      <c r="I10" s="6"/>
      <c r="J10" s="6">
        <v>0.113</v>
      </c>
      <c r="K10" s="6">
        <v>2E-3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7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8">
        <v>6.0000000000000001E-3</v>
      </c>
      <c r="AW10" s="8"/>
      <c r="AX10" s="6"/>
      <c r="AY10" s="6"/>
      <c r="AZ10" s="6"/>
      <c r="BA10" s="8">
        <v>6.0000000000000001E-3</v>
      </c>
      <c r="BB10" s="8"/>
      <c r="BC10" s="8">
        <v>6.0000000000000001E-3</v>
      </c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8"/>
      <c r="BO10" s="8"/>
      <c r="BP10" s="6"/>
      <c r="BQ10" s="58">
        <v>1E-3</v>
      </c>
      <c r="BR10" s="78"/>
    </row>
    <row r="11" spans="1:73">
      <c r="A11" s="107"/>
      <c r="B11" s="6" t="str">
        <f>' 3-7 лет (день 8) '!B11</f>
        <v xml:space="preserve">Бутерброд с маслом </v>
      </c>
      <c r="C11" s="109"/>
      <c r="D11" s="6">
        <v>0.02</v>
      </c>
      <c r="E11" s="6"/>
      <c r="F11" s="6"/>
      <c r="G11" s="6"/>
      <c r="H11" s="6"/>
      <c r="I11" s="6"/>
      <c r="J11" s="6"/>
      <c r="K11" s="6">
        <v>4.0000000000000001E-3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7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8"/>
      <c r="AW11" s="8"/>
      <c r="AX11" s="6"/>
      <c r="AY11" s="6"/>
      <c r="AZ11" s="6"/>
      <c r="BA11" s="8"/>
      <c r="BB11" s="8"/>
      <c r="BC11" s="8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8"/>
      <c r="BO11" s="8"/>
      <c r="BP11" s="6"/>
      <c r="BQ11" s="58"/>
      <c r="BR11" s="78"/>
    </row>
    <row r="12" spans="1:73" s="91" customFormat="1">
      <c r="A12" s="107"/>
      <c r="B12" s="87" t="str">
        <f>' 3-7 лет (день 8) '!B12</f>
        <v>Кофейный напиток с молоком</v>
      </c>
      <c r="C12" s="109"/>
      <c r="D12" s="87"/>
      <c r="E12" s="87"/>
      <c r="F12" s="87">
        <v>7.0000000000000001E-3</v>
      </c>
      <c r="G12" s="87"/>
      <c r="H12" s="87"/>
      <c r="I12" s="87">
        <v>2E-3</v>
      </c>
      <c r="J12" s="87">
        <v>7.4999999999999997E-2</v>
      </c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8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9"/>
      <c r="AW12" s="89"/>
      <c r="AX12" s="87"/>
      <c r="AY12" s="87"/>
      <c r="AZ12" s="87"/>
      <c r="BA12" s="89"/>
      <c r="BB12" s="89"/>
      <c r="BC12" s="89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9"/>
      <c r="BO12" s="89"/>
      <c r="BP12" s="87"/>
      <c r="BQ12" s="92"/>
      <c r="BR12" s="90"/>
    </row>
    <row r="13" spans="1:73">
      <c r="A13" s="107"/>
      <c r="B13" s="6"/>
      <c r="C13" s="109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7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8"/>
      <c r="AW13" s="8"/>
      <c r="AX13" s="6"/>
      <c r="AY13" s="6"/>
      <c r="AZ13" s="6"/>
      <c r="BA13" s="8"/>
      <c r="BB13" s="8"/>
      <c r="BC13" s="8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8"/>
      <c r="BO13" s="8"/>
      <c r="BP13" s="6"/>
      <c r="BQ13" s="58"/>
      <c r="BR13" s="78"/>
    </row>
    <row r="14" spans="1:73">
      <c r="A14" s="107"/>
      <c r="B14" s="6"/>
      <c r="C14" s="11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7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8"/>
      <c r="AW14" s="8"/>
      <c r="AX14" s="6"/>
      <c r="AY14" s="6"/>
      <c r="AZ14" s="6"/>
      <c r="BA14" s="8"/>
      <c r="BB14" s="8"/>
      <c r="BC14" s="8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8"/>
      <c r="BO14" s="8"/>
      <c r="BP14" s="6"/>
      <c r="BQ14" s="58"/>
      <c r="BR14" s="78"/>
    </row>
    <row r="15" spans="1:73">
      <c r="A15" s="107" t="s">
        <v>9</v>
      </c>
      <c r="B15" s="10" t="str">
        <f>' 3-7 лет (день 8) '!B15</f>
        <v>Суп картофельный с клецками</v>
      </c>
      <c r="C15" s="109">
        <f>E7</f>
        <v>1</v>
      </c>
      <c r="D15" s="6"/>
      <c r="E15" s="6"/>
      <c r="F15" s="6"/>
      <c r="G15" s="6"/>
      <c r="H15" s="6"/>
      <c r="I15" s="6"/>
      <c r="J15" s="6"/>
      <c r="K15" s="6">
        <v>2.5999999999999999E-3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7">
        <v>0.05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>
        <v>8.0000000000000002E-3</v>
      </c>
      <c r="AN15" s="6"/>
      <c r="AO15" s="6"/>
      <c r="AP15" s="6"/>
      <c r="AQ15" s="6"/>
      <c r="AR15" s="6"/>
      <c r="AS15" s="6"/>
      <c r="AT15" s="6"/>
      <c r="AU15" s="6"/>
      <c r="AV15" s="8"/>
      <c r="AW15" s="8"/>
      <c r="AX15" s="6"/>
      <c r="AY15" s="6"/>
      <c r="AZ15" s="6"/>
      <c r="BA15" s="8"/>
      <c r="BB15" s="8"/>
      <c r="BC15" s="8"/>
      <c r="BD15" s="6">
        <v>2.7E-2</v>
      </c>
      <c r="BE15" s="6"/>
      <c r="BF15" s="6"/>
      <c r="BG15" s="6"/>
      <c r="BH15" s="6"/>
      <c r="BI15" s="6"/>
      <c r="BJ15" s="6">
        <v>4.7E-2</v>
      </c>
      <c r="BK15" s="6">
        <v>8.9999999999999993E-3</v>
      </c>
      <c r="BL15" s="6">
        <v>0.01</v>
      </c>
      <c r="BM15" s="6"/>
      <c r="BN15" s="8"/>
      <c r="BO15" s="8"/>
      <c r="BP15" s="6">
        <v>2E-3</v>
      </c>
      <c r="BQ15" s="58">
        <v>1E-3</v>
      </c>
      <c r="BR15" s="78"/>
    </row>
    <row r="16" spans="1:73" ht="12.75" customHeight="1">
      <c r="A16" s="107"/>
      <c r="B16" s="10" t="str">
        <f>' 3-7 лет (день 8) '!B16</f>
        <v>Жаркое по-домашнему</v>
      </c>
      <c r="C16" s="109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7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8"/>
      <c r="AW16" s="8"/>
      <c r="AX16" s="6"/>
      <c r="AY16" s="6"/>
      <c r="AZ16" s="6"/>
      <c r="BA16" s="8"/>
      <c r="BB16" s="8"/>
      <c r="BC16" s="8"/>
      <c r="BD16" s="6">
        <v>0.04</v>
      </c>
      <c r="BE16" s="6"/>
      <c r="BF16" s="6"/>
      <c r="BG16" s="6"/>
      <c r="BH16" s="6"/>
      <c r="BI16" s="6"/>
      <c r="BJ16" s="6">
        <v>0.09</v>
      </c>
      <c r="BK16" s="6">
        <v>2.3E-2</v>
      </c>
      <c r="BL16" s="6">
        <v>0.01</v>
      </c>
      <c r="BM16" s="6"/>
      <c r="BN16" s="8"/>
      <c r="BO16" s="8">
        <v>2E-3</v>
      </c>
      <c r="BP16" s="6">
        <v>3.0000000000000001E-3</v>
      </c>
      <c r="BQ16" s="58">
        <v>1E-3</v>
      </c>
      <c r="BR16" s="78"/>
    </row>
    <row r="17" spans="1:70">
      <c r="A17" s="107"/>
      <c r="B17" s="10" t="str">
        <f>' 3-7 лет (день 8) '!B17</f>
        <v>Хлеб пшеничный</v>
      </c>
      <c r="C17" s="109"/>
      <c r="D17" s="6">
        <v>0.02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7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8"/>
      <c r="AW17" s="8"/>
      <c r="AX17" s="6"/>
      <c r="AY17" s="6"/>
      <c r="AZ17" s="6"/>
      <c r="BA17" s="8"/>
      <c r="BB17" s="8"/>
      <c r="BC17" s="8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8"/>
      <c r="BO17" s="8"/>
      <c r="BP17" s="6"/>
      <c r="BQ17" s="58"/>
      <c r="BR17" s="78"/>
    </row>
    <row r="18" spans="1:70">
      <c r="A18" s="107"/>
      <c r="B18" s="10" t="str">
        <f>' 3-7 лет (день 8) '!B18</f>
        <v>Хлеб ржано-пшеничный</v>
      </c>
      <c r="C18" s="109"/>
      <c r="D18" s="6"/>
      <c r="E18" s="6">
        <v>0.04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7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8"/>
      <c r="AW18" s="8"/>
      <c r="AX18" s="6"/>
      <c r="AY18" s="6"/>
      <c r="AZ18" s="6"/>
      <c r="BA18" s="8"/>
      <c r="BB18" s="8"/>
      <c r="BC18" s="8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8"/>
      <c r="BO18" s="8"/>
      <c r="BP18" s="6"/>
      <c r="BQ18" s="58"/>
      <c r="BR18" s="78"/>
    </row>
    <row r="19" spans="1:70">
      <c r="A19" s="107"/>
      <c r="B19" s="10" t="str">
        <f>' 3-7 лет (день 8) '!B19</f>
        <v>Напиток из шиповника</v>
      </c>
      <c r="C19" s="109"/>
      <c r="D19" s="6"/>
      <c r="E19" s="6"/>
      <c r="F19" s="6">
        <v>1.0999999999999999E-2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7"/>
      <c r="Y19" s="6"/>
      <c r="Z19" s="6"/>
      <c r="AA19" s="6"/>
      <c r="AB19" s="6"/>
      <c r="AC19" s="6">
        <v>1.2E-2</v>
      </c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8"/>
      <c r="AW19" s="8"/>
      <c r="AX19" s="6"/>
      <c r="AY19" s="6"/>
      <c r="AZ19" s="6"/>
      <c r="BA19" s="8"/>
      <c r="BB19" s="8"/>
      <c r="BC19" s="8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8"/>
      <c r="BO19" s="8"/>
      <c r="BP19" s="6"/>
      <c r="BQ19" s="58"/>
      <c r="BR19" s="78"/>
    </row>
    <row r="20" spans="1:70">
      <c r="A20" s="107"/>
      <c r="B20" s="11"/>
      <c r="C20" s="109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7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8"/>
      <c r="AW20" s="8"/>
      <c r="AX20" s="6"/>
      <c r="AY20" s="6"/>
      <c r="AZ20" s="6"/>
      <c r="BA20" s="8"/>
      <c r="BB20" s="8"/>
      <c r="BC20" s="8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8"/>
      <c r="BO20" s="8"/>
      <c r="BP20" s="6"/>
      <c r="BQ20" s="58"/>
      <c r="BR20" s="78"/>
    </row>
    <row r="21" spans="1:70">
      <c r="A21" s="107"/>
      <c r="B21" s="11"/>
      <c r="C21" s="11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7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8"/>
      <c r="AW21" s="8"/>
      <c r="AX21" s="6"/>
      <c r="AY21" s="6"/>
      <c r="AZ21" s="6"/>
      <c r="BA21" s="8"/>
      <c r="BB21" s="8"/>
      <c r="BC21" s="8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8"/>
      <c r="BO21" s="8"/>
      <c r="BP21" s="6"/>
      <c r="BQ21" s="58"/>
      <c r="BR21" s="78"/>
    </row>
    <row r="22" spans="1:70">
      <c r="A22" s="107" t="s">
        <v>15</v>
      </c>
      <c r="B22" s="6" t="str">
        <f>' 3-7 лет (день 8) '!B22</f>
        <v>Молоко</v>
      </c>
      <c r="C22" s="108">
        <f>$E$7</f>
        <v>1</v>
      </c>
      <c r="D22" s="6"/>
      <c r="E22" s="6"/>
      <c r="F22" s="6"/>
      <c r="G22" s="6"/>
      <c r="H22" s="6"/>
      <c r="I22" s="6"/>
      <c r="J22" s="6">
        <v>0.15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7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8"/>
      <c r="AW22" s="8"/>
      <c r="AX22" s="6"/>
      <c r="AY22" s="6"/>
      <c r="AZ22" s="6"/>
      <c r="BA22" s="8"/>
      <c r="BB22" s="8"/>
      <c r="BC22" s="8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8"/>
      <c r="BO22" s="8"/>
      <c r="BP22" s="6"/>
      <c r="BQ22" s="58"/>
      <c r="BR22" s="78"/>
    </row>
    <row r="23" spans="1:70">
      <c r="A23" s="107"/>
      <c r="B23" s="6" t="str">
        <f>' 3-7 лет (день 8) '!B23</f>
        <v>Печенье</v>
      </c>
      <c r="C23" s="109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>
        <v>0.02</v>
      </c>
      <c r="AP23" s="11"/>
      <c r="AQ23" s="11"/>
      <c r="AR23" s="11"/>
      <c r="AS23" s="11"/>
      <c r="AT23" s="11"/>
      <c r="AU23" s="13"/>
      <c r="AV23" s="11"/>
      <c r="AW23" s="13"/>
      <c r="AX23" s="13"/>
      <c r="AY23" s="13"/>
      <c r="AZ23" s="13"/>
      <c r="BA23" s="13"/>
      <c r="BB23" s="13"/>
      <c r="BC23" s="14"/>
      <c r="BD23" s="14"/>
      <c r="BE23" s="15"/>
      <c r="BF23" s="16"/>
      <c r="BG23" s="11"/>
      <c r="BH23" s="15"/>
      <c r="BI23" s="11"/>
      <c r="BJ23" s="11"/>
      <c r="BK23" s="11"/>
      <c r="BL23" s="15"/>
      <c r="BM23" s="11"/>
      <c r="BN23" s="11"/>
      <c r="BO23" s="11"/>
      <c r="BP23" s="11"/>
      <c r="BQ23" s="15"/>
      <c r="BR23" s="78"/>
    </row>
    <row r="24" spans="1:70">
      <c r="A24" s="107"/>
      <c r="B24" s="6" t="str">
        <f>' 3-7 лет (день 8) '!B24</f>
        <v>Банан</v>
      </c>
      <c r="C24" s="109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>
        <v>0.125</v>
      </c>
      <c r="AH24" s="11"/>
      <c r="AI24" s="11"/>
      <c r="AJ24" s="11"/>
      <c r="AK24" s="11"/>
      <c r="AL24" s="11"/>
      <c r="AM24" s="11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1"/>
      <c r="BE24" s="11"/>
      <c r="BF24" s="11"/>
      <c r="BG24" s="11"/>
      <c r="BH24" s="11"/>
      <c r="BI24" s="11"/>
      <c r="BJ24" s="11"/>
      <c r="BK24" s="11"/>
      <c r="BL24" s="11"/>
      <c r="BM24" s="14"/>
      <c r="BN24" s="14"/>
      <c r="BO24" s="11"/>
      <c r="BP24" s="11"/>
      <c r="BQ24" s="16"/>
      <c r="BR24" s="78"/>
    </row>
    <row r="25" spans="1:70">
      <c r="A25" s="107"/>
      <c r="B25" s="11"/>
      <c r="C25" s="109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1"/>
      <c r="BE25" s="11"/>
      <c r="BF25" s="11"/>
      <c r="BG25" s="11"/>
      <c r="BH25" s="11"/>
      <c r="BI25" s="11"/>
      <c r="BJ25" s="11"/>
      <c r="BK25" s="11"/>
      <c r="BL25" s="11"/>
      <c r="BM25" s="14"/>
      <c r="BN25" s="14"/>
      <c r="BO25" s="11"/>
      <c r="BP25" s="11"/>
      <c r="BQ25" s="16"/>
      <c r="BR25" s="78"/>
    </row>
    <row r="26" spans="1:70">
      <c r="A26" s="107"/>
      <c r="B26" s="11"/>
      <c r="C26" s="117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1"/>
      <c r="BE26" s="11"/>
      <c r="BF26" s="11"/>
      <c r="BG26" s="11"/>
      <c r="BH26" s="11"/>
      <c r="BI26" s="11"/>
      <c r="BJ26" s="11"/>
      <c r="BK26" s="11"/>
      <c r="BL26" s="11"/>
      <c r="BM26" s="14"/>
      <c r="BN26" s="14"/>
      <c r="BO26" s="11"/>
      <c r="BP26" s="11"/>
      <c r="BQ26" s="16"/>
      <c r="BR26" s="78"/>
    </row>
    <row r="27" spans="1:70" ht="30.75" customHeight="1">
      <c r="A27" s="118" t="s">
        <v>17</v>
      </c>
      <c r="B27" s="17" t="s">
        <v>47</v>
      </c>
      <c r="C27" s="109">
        <f>E7</f>
        <v>1</v>
      </c>
      <c r="E27" s="6"/>
      <c r="F27" s="6">
        <v>6.0000000000000001E-3</v>
      </c>
      <c r="G27" s="6"/>
      <c r="H27" s="6"/>
      <c r="I27" s="6"/>
      <c r="J27" s="6"/>
      <c r="K27" s="6">
        <v>4.0000000000000001E-3</v>
      </c>
      <c r="L27" s="6">
        <v>4.0000000000000001E-3</v>
      </c>
      <c r="M27" s="6"/>
      <c r="N27" s="6"/>
      <c r="O27" s="6">
        <v>7.0000000000000007E-2</v>
      </c>
      <c r="P27" s="6">
        <v>5.0000000000000001E-3</v>
      </c>
      <c r="Q27" s="6"/>
      <c r="R27" s="6"/>
      <c r="S27" s="6"/>
      <c r="T27" s="6"/>
      <c r="U27" s="6"/>
      <c r="V27" s="6"/>
      <c r="W27" s="6"/>
      <c r="X27" s="7">
        <v>7.6920000000000002E-2</v>
      </c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8"/>
      <c r="AW27" s="8"/>
      <c r="AX27" s="6">
        <v>6.0000000000000001E-3</v>
      </c>
      <c r="AY27" s="6"/>
      <c r="AZ27" s="6"/>
      <c r="BA27" s="8"/>
      <c r="BB27" s="8"/>
      <c r="BC27" s="8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8"/>
      <c r="BO27" s="8"/>
      <c r="BP27" s="6"/>
      <c r="BQ27" s="58">
        <v>5.0000000000000001E-4</v>
      </c>
      <c r="BR27" s="78"/>
    </row>
    <row r="28" spans="1:70" hidden="1">
      <c r="A28" s="119"/>
      <c r="B28" s="55" t="str">
        <f>' 3-7 лет (день 8) '!B28</f>
        <v>Хлеб пшеничный</v>
      </c>
      <c r="C28" s="109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1"/>
      <c r="BE28" s="11"/>
      <c r="BF28" s="11"/>
      <c r="BG28" s="11"/>
      <c r="BH28" s="11"/>
      <c r="BI28" s="11"/>
      <c r="BJ28" s="11"/>
      <c r="BK28" s="11"/>
      <c r="BL28" s="11"/>
      <c r="BM28" s="14"/>
      <c r="BN28" s="14"/>
      <c r="BO28" s="11"/>
      <c r="BP28" s="11"/>
      <c r="BQ28" s="16"/>
      <c r="BR28" s="78"/>
    </row>
    <row r="29" spans="1:70">
      <c r="A29" s="119"/>
      <c r="B29" s="55" t="str">
        <f>' 3-7 лет (день 8) '!B29</f>
        <v>Чай с сахаром</v>
      </c>
      <c r="C29" s="109"/>
      <c r="D29" s="6"/>
      <c r="E29" s="6"/>
      <c r="F29" s="6">
        <v>8.9999999999999993E-3</v>
      </c>
      <c r="G29" s="6">
        <v>5.0000000000000001E-4</v>
      </c>
      <c r="H29" s="6"/>
      <c r="I29" s="11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6"/>
      <c r="BE29" s="6"/>
      <c r="BF29" s="6"/>
      <c r="BG29" s="6"/>
      <c r="BH29" s="6"/>
      <c r="BI29" s="6"/>
      <c r="BJ29" s="6"/>
      <c r="BK29" s="6"/>
      <c r="BL29" s="6"/>
      <c r="BM29" s="8"/>
      <c r="BN29" s="8"/>
      <c r="BO29" s="6"/>
      <c r="BP29" s="6"/>
      <c r="BQ29" s="58"/>
      <c r="BR29" s="78"/>
    </row>
    <row r="30" spans="1:70">
      <c r="A30" s="120"/>
      <c r="B30" s="6"/>
      <c r="C30" s="11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6"/>
      <c r="BE30" s="6"/>
      <c r="BF30" s="6"/>
      <c r="BG30" s="6"/>
      <c r="BH30" s="6"/>
      <c r="BI30" s="6"/>
      <c r="BJ30" s="6"/>
      <c r="BK30" s="6"/>
      <c r="BL30" s="6"/>
      <c r="BM30" s="8"/>
      <c r="BN30" s="8"/>
      <c r="BO30" s="6"/>
      <c r="BP30" s="6"/>
      <c r="BQ30" s="58"/>
      <c r="BR30" s="78"/>
    </row>
    <row r="31" spans="1:70" ht="17.399999999999999">
      <c r="B31" s="18" t="s">
        <v>19</v>
      </c>
      <c r="C31" s="19"/>
      <c r="D31" s="20">
        <f t="shared" ref="D31:BQ31" si="0">SUM(D10:D30)</f>
        <v>0.04</v>
      </c>
      <c r="E31" s="20">
        <f t="shared" si="0"/>
        <v>0.04</v>
      </c>
      <c r="F31" s="20">
        <f t="shared" si="0"/>
        <v>3.6999999999999998E-2</v>
      </c>
      <c r="G31" s="20">
        <f t="shared" si="0"/>
        <v>5.0000000000000001E-4</v>
      </c>
      <c r="H31" s="20">
        <f t="shared" si="0"/>
        <v>0</v>
      </c>
      <c r="I31" s="20">
        <f t="shared" si="0"/>
        <v>2E-3</v>
      </c>
      <c r="J31" s="20">
        <f t="shared" si="0"/>
        <v>0.33799999999999997</v>
      </c>
      <c r="K31" s="20">
        <f t="shared" si="0"/>
        <v>1.26E-2</v>
      </c>
      <c r="L31" s="20">
        <f t="shared" si="0"/>
        <v>4.0000000000000001E-3</v>
      </c>
      <c r="M31" s="20">
        <f t="shared" si="0"/>
        <v>0</v>
      </c>
      <c r="N31" s="20">
        <f t="shared" si="0"/>
        <v>0</v>
      </c>
      <c r="O31" s="20">
        <f t="shared" si="0"/>
        <v>7.0000000000000007E-2</v>
      </c>
      <c r="P31" s="20">
        <f t="shared" si="0"/>
        <v>5.0000000000000001E-3</v>
      </c>
      <c r="Q31" s="20">
        <f t="shared" ref="Q31:AB31" si="1">SUM(Q10:Q30)</f>
        <v>0</v>
      </c>
      <c r="R31" s="20">
        <f t="shared" si="1"/>
        <v>0</v>
      </c>
      <c r="S31" s="20">
        <f t="shared" si="1"/>
        <v>0</v>
      </c>
      <c r="T31" s="20">
        <f t="shared" si="1"/>
        <v>0</v>
      </c>
      <c r="U31" s="20">
        <f t="shared" si="1"/>
        <v>0</v>
      </c>
      <c r="V31" s="20">
        <f t="shared" si="1"/>
        <v>0</v>
      </c>
      <c r="W31" s="20">
        <f t="shared" si="1"/>
        <v>0</v>
      </c>
      <c r="X31" s="20">
        <f t="shared" si="1"/>
        <v>0.12692000000000001</v>
      </c>
      <c r="Y31" s="20">
        <f t="shared" si="1"/>
        <v>0</v>
      </c>
      <c r="Z31" s="20">
        <f t="shared" si="1"/>
        <v>0</v>
      </c>
      <c r="AA31" s="20">
        <f t="shared" si="1"/>
        <v>0</v>
      </c>
      <c r="AB31" s="20">
        <f t="shared" si="1"/>
        <v>0</v>
      </c>
      <c r="AC31" s="20">
        <f t="shared" si="0"/>
        <v>1.2E-2</v>
      </c>
      <c r="AD31" s="20">
        <f t="shared" si="0"/>
        <v>0</v>
      </c>
      <c r="AE31" s="20">
        <f t="shared" si="0"/>
        <v>0</v>
      </c>
      <c r="AF31" s="20">
        <f t="shared" ref="AF31:AI31" si="2">SUM(AF10:AF30)</f>
        <v>0</v>
      </c>
      <c r="AG31" s="20">
        <f t="shared" si="2"/>
        <v>0.125</v>
      </c>
      <c r="AH31" s="20">
        <f t="shared" si="2"/>
        <v>0</v>
      </c>
      <c r="AI31" s="20">
        <f t="shared" si="2"/>
        <v>0</v>
      </c>
      <c r="AJ31" s="20">
        <f t="shared" si="0"/>
        <v>0</v>
      </c>
      <c r="AK31" s="20">
        <f t="shared" si="0"/>
        <v>0</v>
      </c>
      <c r="AL31" s="20">
        <f t="shared" si="0"/>
        <v>0</v>
      </c>
      <c r="AM31" s="20">
        <f t="shared" si="0"/>
        <v>8.0000000000000002E-3</v>
      </c>
      <c r="AN31" s="20">
        <f t="shared" si="0"/>
        <v>0</v>
      </c>
      <c r="AO31" s="20">
        <f t="shared" si="0"/>
        <v>0.02</v>
      </c>
      <c r="AP31" s="20">
        <f t="shared" si="0"/>
        <v>0</v>
      </c>
      <c r="AQ31" s="20">
        <f t="shared" si="0"/>
        <v>0</v>
      </c>
      <c r="AR31" s="20">
        <f t="shared" si="0"/>
        <v>0</v>
      </c>
      <c r="AS31" s="20">
        <f t="shared" si="0"/>
        <v>0</v>
      </c>
      <c r="AT31" s="20">
        <f t="shared" si="0"/>
        <v>0</v>
      </c>
      <c r="AU31" s="20">
        <f t="shared" si="0"/>
        <v>0</v>
      </c>
      <c r="AV31" s="20">
        <f t="shared" si="0"/>
        <v>6.0000000000000001E-3</v>
      </c>
      <c r="AW31" s="20">
        <f t="shared" si="0"/>
        <v>0</v>
      </c>
      <c r="AX31" s="20">
        <f t="shared" si="0"/>
        <v>6.0000000000000001E-3</v>
      </c>
      <c r="AY31" s="20">
        <f t="shared" si="0"/>
        <v>0</v>
      </c>
      <c r="AZ31" s="20">
        <f t="shared" si="0"/>
        <v>0</v>
      </c>
      <c r="BA31" s="20">
        <f t="shared" si="0"/>
        <v>6.0000000000000001E-3</v>
      </c>
      <c r="BB31" s="20">
        <f t="shared" si="0"/>
        <v>0</v>
      </c>
      <c r="BC31" s="20">
        <f t="shared" si="0"/>
        <v>6.0000000000000001E-3</v>
      </c>
      <c r="BD31" s="20">
        <f t="shared" si="0"/>
        <v>6.7000000000000004E-2</v>
      </c>
      <c r="BE31" s="20">
        <f t="shared" si="0"/>
        <v>0</v>
      </c>
      <c r="BF31" s="20">
        <f t="shared" si="0"/>
        <v>0</v>
      </c>
      <c r="BG31" s="20">
        <f t="shared" si="0"/>
        <v>0</v>
      </c>
      <c r="BH31" s="20">
        <f t="shared" si="0"/>
        <v>0</v>
      </c>
      <c r="BI31" s="20">
        <f t="shared" si="0"/>
        <v>0</v>
      </c>
      <c r="BJ31" s="20">
        <f t="shared" si="0"/>
        <v>0.13700000000000001</v>
      </c>
      <c r="BK31" s="20">
        <f t="shared" si="0"/>
        <v>3.2000000000000001E-2</v>
      </c>
      <c r="BL31" s="20">
        <f t="shared" si="0"/>
        <v>0.02</v>
      </c>
      <c r="BM31" s="20">
        <f t="shared" si="0"/>
        <v>0</v>
      </c>
      <c r="BN31" s="20">
        <f t="shared" si="0"/>
        <v>0</v>
      </c>
      <c r="BO31" s="20">
        <f t="shared" si="0"/>
        <v>2E-3</v>
      </c>
      <c r="BP31" s="20">
        <f t="shared" si="0"/>
        <v>5.0000000000000001E-3</v>
      </c>
      <c r="BQ31" s="59">
        <f t="shared" si="0"/>
        <v>3.5000000000000001E-3</v>
      </c>
      <c r="BR31" s="79">
        <f t="shared" ref="BR31" si="3">SUM(BR10:BR30)</f>
        <v>0</v>
      </c>
    </row>
    <row r="32" spans="1:70" ht="17.399999999999999">
      <c r="B32" s="18" t="s">
        <v>20</v>
      </c>
      <c r="C32" s="19"/>
      <c r="D32" s="21">
        <f>ROUND(PRODUCT(D31,$E$7),3)</f>
        <v>0.04</v>
      </c>
      <c r="E32" s="21">
        <f t="shared" ref="E32:BR32" si="4">ROUND(PRODUCT(E31,$E$7),3)</f>
        <v>0.04</v>
      </c>
      <c r="F32" s="21">
        <f t="shared" si="4"/>
        <v>3.6999999999999998E-2</v>
      </c>
      <c r="G32" s="21">
        <f t="shared" si="4"/>
        <v>1E-3</v>
      </c>
      <c r="H32" s="21">
        <f t="shared" si="4"/>
        <v>0</v>
      </c>
      <c r="I32" s="21">
        <f t="shared" si="4"/>
        <v>2E-3</v>
      </c>
      <c r="J32" s="21">
        <f t="shared" si="4"/>
        <v>0.33800000000000002</v>
      </c>
      <c r="K32" s="21">
        <f t="shared" si="4"/>
        <v>1.2999999999999999E-2</v>
      </c>
      <c r="L32" s="21">
        <f t="shared" si="4"/>
        <v>4.0000000000000001E-3</v>
      </c>
      <c r="M32" s="21">
        <f t="shared" si="4"/>
        <v>0</v>
      </c>
      <c r="N32" s="21">
        <f t="shared" si="4"/>
        <v>0</v>
      </c>
      <c r="O32" s="21">
        <f t="shared" si="4"/>
        <v>7.0000000000000007E-2</v>
      </c>
      <c r="P32" s="21">
        <f t="shared" si="4"/>
        <v>5.0000000000000001E-3</v>
      </c>
      <c r="Q32" s="21">
        <f t="shared" si="4"/>
        <v>0</v>
      </c>
      <c r="R32" s="21">
        <f t="shared" si="4"/>
        <v>0</v>
      </c>
      <c r="S32" s="21">
        <f t="shared" si="4"/>
        <v>0</v>
      </c>
      <c r="T32" s="21">
        <f t="shared" si="4"/>
        <v>0</v>
      </c>
      <c r="U32" s="21">
        <f t="shared" si="4"/>
        <v>0</v>
      </c>
      <c r="V32" s="21">
        <f t="shared" si="4"/>
        <v>0</v>
      </c>
      <c r="W32" s="21">
        <f t="shared" si="4"/>
        <v>0</v>
      </c>
      <c r="X32" s="21">
        <f t="shared" si="4"/>
        <v>0.127</v>
      </c>
      <c r="Y32" s="21">
        <f t="shared" si="4"/>
        <v>0</v>
      </c>
      <c r="Z32" s="21">
        <f t="shared" si="4"/>
        <v>0</v>
      </c>
      <c r="AA32" s="21">
        <f t="shared" si="4"/>
        <v>0</v>
      </c>
      <c r="AB32" s="21">
        <f t="shared" si="4"/>
        <v>0</v>
      </c>
      <c r="AC32" s="21">
        <f t="shared" si="4"/>
        <v>1.2E-2</v>
      </c>
      <c r="AD32" s="21">
        <f t="shared" si="4"/>
        <v>0</v>
      </c>
      <c r="AE32" s="21">
        <f t="shared" si="4"/>
        <v>0</v>
      </c>
      <c r="AF32" s="21">
        <f t="shared" ref="AF32:AI32" si="5">ROUND(PRODUCT(AF31,$E$7),3)</f>
        <v>0</v>
      </c>
      <c r="AG32" s="21">
        <f t="shared" si="5"/>
        <v>0.125</v>
      </c>
      <c r="AH32" s="21">
        <f t="shared" si="5"/>
        <v>0</v>
      </c>
      <c r="AI32" s="21">
        <f t="shared" si="5"/>
        <v>0</v>
      </c>
      <c r="AJ32" s="21">
        <f t="shared" si="4"/>
        <v>0</v>
      </c>
      <c r="AK32" s="21">
        <f t="shared" si="4"/>
        <v>0</v>
      </c>
      <c r="AL32" s="21">
        <f t="shared" si="4"/>
        <v>0</v>
      </c>
      <c r="AM32" s="21">
        <f t="shared" si="4"/>
        <v>8.0000000000000002E-3</v>
      </c>
      <c r="AN32" s="21">
        <f t="shared" si="4"/>
        <v>0</v>
      </c>
      <c r="AO32" s="21">
        <f t="shared" si="4"/>
        <v>0.02</v>
      </c>
      <c r="AP32" s="21">
        <f t="shared" si="4"/>
        <v>0</v>
      </c>
      <c r="AQ32" s="21">
        <f t="shared" si="4"/>
        <v>0</v>
      </c>
      <c r="AR32" s="21">
        <f t="shared" si="4"/>
        <v>0</v>
      </c>
      <c r="AS32" s="21">
        <f t="shared" si="4"/>
        <v>0</v>
      </c>
      <c r="AT32" s="21">
        <f t="shared" si="4"/>
        <v>0</v>
      </c>
      <c r="AU32" s="21">
        <f t="shared" si="4"/>
        <v>0</v>
      </c>
      <c r="AV32" s="21">
        <f t="shared" si="4"/>
        <v>6.0000000000000001E-3</v>
      </c>
      <c r="AW32" s="21">
        <f t="shared" si="4"/>
        <v>0</v>
      </c>
      <c r="AX32" s="21">
        <f t="shared" si="4"/>
        <v>6.0000000000000001E-3</v>
      </c>
      <c r="AY32" s="21">
        <f t="shared" si="4"/>
        <v>0</v>
      </c>
      <c r="AZ32" s="21">
        <f t="shared" si="4"/>
        <v>0</v>
      </c>
      <c r="BA32" s="21">
        <f t="shared" si="4"/>
        <v>6.0000000000000001E-3</v>
      </c>
      <c r="BB32" s="21">
        <f t="shared" si="4"/>
        <v>0</v>
      </c>
      <c r="BC32" s="21">
        <f t="shared" si="4"/>
        <v>6.0000000000000001E-3</v>
      </c>
      <c r="BD32" s="21">
        <f t="shared" si="4"/>
        <v>6.7000000000000004E-2</v>
      </c>
      <c r="BE32" s="21">
        <f t="shared" si="4"/>
        <v>0</v>
      </c>
      <c r="BF32" s="21">
        <f t="shared" si="4"/>
        <v>0</v>
      </c>
      <c r="BG32" s="21">
        <f t="shared" si="4"/>
        <v>0</v>
      </c>
      <c r="BH32" s="21">
        <f t="shared" si="4"/>
        <v>0</v>
      </c>
      <c r="BI32" s="21">
        <f t="shared" si="4"/>
        <v>0</v>
      </c>
      <c r="BJ32" s="21">
        <f t="shared" si="4"/>
        <v>0.13700000000000001</v>
      </c>
      <c r="BK32" s="21">
        <f t="shared" si="4"/>
        <v>3.2000000000000001E-2</v>
      </c>
      <c r="BL32" s="21">
        <f t="shared" si="4"/>
        <v>0.02</v>
      </c>
      <c r="BM32" s="21">
        <f t="shared" si="4"/>
        <v>0</v>
      </c>
      <c r="BN32" s="21">
        <f t="shared" si="4"/>
        <v>0</v>
      </c>
      <c r="BO32" s="21">
        <f t="shared" si="4"/>
        <v>2E-3</v>
      </c>
      <c r="BP32" s="21">
        <f t="shared" si="4"/>
        <v>5.0000000000000001E-3</v>
      </c>
      <c r="BQ32" s="21">
        <f t="shared" si="4"/>
        <v>4.0000000000000001E-3</v>
      </c>
      <c r="BR32" s="80">
        <f t="shared" si="4"/>
        <v>0</v>
      </c>
    </row>
    <row r="33" spans="1:72">
      <c r="AQ33" s="22"/>
      <c r="AR33" s="22"/>
      <c r="AS33" s="22"/>
      <c r="AT33" s="22"/>
      <c r="AU33" s="22"/>
    </row>
    <row r="34" spans="1:72">
      <c r="D34" s="95" t="s">
        <v>90</v>
      </c>
      <c r="E34" s="95"/>
      <c r="F34" s="96"/>
      <c r="G34" s="95"/>
      <c r="H34" s="95" t="s">
        <v>91</v>
      </c>
      <c r="I34" s="95" t="s">
        <v>91</v>
      </c>
      <c r="J34" s="95"/>
      <c r="K34" s="95" t="s">
        <v>92</v>
      </c>
      <c r="L34" s="95"/>
      <c r="M34" s="95"/>
      <c r="N34" s="95"/>
      <c r="O34" s="95"/>
      <c r="P34" s="95"/>
      <c r="Q34" s="95"/>
    </row>
    <row r="35" spans="1:72">
      <c r="D35" s="95" t="s">
        <v>93</v>
      </c>
      <c r="E35" s="95"/>
      <c r="F35" s="95" t="s">
        <v>94</v>
      </c>
      <c r="G35" s="95"/>
      <c r="H35" s="95" t="s">
        <v>95</v>
      </c>
      <c r="I35" s="95" t="s">
        <v>95</v>
      </c>
      <c r="J35" s="95"/>
      <c r="K35" s="95"/>
      <c r="L35" s="95"/>
      <c r="M35" s="95"/>
      <c r="N35" s="95"/>
      <c r="O35" s="95"/>
      <c r="P35" s="95"/>
      <c r="Q35" s="95"/>
    </row>
    <row r="36" spans="1:72"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1:72">
      <c r="D37" s="95"/>
      <c r="E37" s="95"/>
      <c r="F37" s="95" t="s">
        <v>96</v>
      </c>
      <c r="G37" s="95"/>
      <c r="H37" s="95" t="s">
        <v>97</v>
      </c>
      <c r="I37" s="95" t="s">
        <v>97</v>
      </c>
      <c r="J37" s="95"/>
      <c r="K37" s="95">
        <f>' 3-7 лет (день 8) '!K38</f>
        <v>0</v>
      </c>
      <c r="L37" s="95"/>
      <c r="M37" s="95"/>
      <c r="N37" s="95"/>
      <c r="O37" s="95"/>
      <c r="P37" s="95"/>
      <c r="Q37" s="95"/>
      <c r="BS37" s="23"/>
      <c r="BT37" s="24"/>
    </row>
    <row r="38" spans="1:72">
      <c r="D38" s="95"/>
      <c r="E38" s="95"/>
      <c r="F38" s="95"/>
      <c r="G38" s="95"/>
      <c r="H38" s="95" t="s">
        <v>95</v>
      </c>
      <c r="I38" s="95" t="s">
        <v>95</v>
      </c>
      <c r="J38" s="95"/>
      <c r="K38" s="95"/>
      <c r="L38" s="95"/>
      <c r="M38" s="95"/>
      <c r="N38" s="95"/>
      <c r="O38" s="95"/>
      <c r="P38" s="95"/>
      <c r="Q38" s="95"/>
    </row>
    <row r="45" spans="1:72" ht="17.399999999999999">
      <c r="A45" s="25"/>
      <c r="B45" s="26" t="s">
        <v>21</v>
      </c>
      <c r="C45" s="27" t="s">
        <v>22</v>
      </c>
      <c r="D45" s="72">
        <v>90.9</v>
      </c>
      <c r="E45" s="72">
        <v>96</v>
      </c>
      <c r="F45" s="72">
        <v>91</v>
      </c>
      <c r="G45" s="72">
        <v>816</v>
      </c>
      <c r="H45" s="72">
        <v>1680</v>
      </c>
      <c r="I45" s="72">
        <v>1050</v>
      </c>
      <c r="J45" s="72">
        <v>90.57</v>
      </c>
      <c r="K45" s="72">
        <v>1166.67</v>
      </c>
      <c r="L45" s="72">
        <v>255.2</v>
      </c>
      <c r="M45" s="72">
        <v>833</v>
      </c>
      <c r="N45" s="72">
        <v>126.38</v>
      </c>
      <c r="O45" s="72">
        <v>387.53</v>
      </c>
      <c r="P45" s="72">
        <v>663.16</v>
      </c>
      <c r="Q45" s="72">
        <v>526.66999999999996</v>
      </c>
      <c r="R45" s="72">
        <v>1295</v>
      </c>
      <c r="S45" s="72"/>
      <c r="T45" s="72"/>
      <c r="U45" s="72">
        <v>1012</v>
      </c>
      <c r="V45" s="72">
        <v>470.67</v>
      </c>
      <c r="W45" s="72">
        <v>348</v>
      </c>
      <c r="X45" s="72">
        <v>9.4</v>
      </c>
      <c r="Y45" s="72">
        <v>266.5</v>
      </c>
      <c r="Z45" s="72">
        <v>367</v>
      </c>
      <c r="AA45" s="72">
        <v>524</v>
      </c>
      <c r="AB45" s="72">
        <v>330</v>
      </c>
      <c r="AC45" s="72">
        <v>299</v>
      </c>
      <c r="AD45" s="72">
        <v>148</v>
      </c>
      <c r="AE45" s="72">
        <v>842</v>
      </c>
      <c r="AF45" s="72"/>
      <c r="AG45" s="72">
        <v>180</v>
      </c>
      <c r="AH45" s="72">
        <v>359</v>
      </c>
      <c r="AI45" s="72">
        <v>160</v>
      </c>
      <c r="AJ45" s="72">
        <v>309.10000000000002</v>
      </c>
      <c r="AK45" s="72">
        <v>94</v>
      </c>
      <c r="AL45" s="72">
        <v>73</v>
      </c>
      <c r="AM45" s="72">
        <v>51.6</v>
      </c>
      <c r="AN45" s="72">
        <v>250</v>
      </c>
      <c r="AO45" s="72">
        <v>272</v>
      </c>
      <c r="AP45" s="72"/>
      <c r="AQ45" s="72">
        <v>425</v>
      </c>
      <c r="AR45" s="72">
        <v>800</v>
      </c>
      <c r="AS45" s="72">
        <v>294.25</v>
      </c>
      <c r="AT45" s="72">
        <v>95</v>
      </c>
      <c r="AU45" s="72">
        <v>87.33</v>
      </c>
      <c r="AV45" s="72">
        <v>73.33</v>
      </c>
      <c r="AW45" s="72">
        <v>80</v>
      </c>
      <c r="AX45" s="72">
        <v>89.29</v>
      </c>
      <c r="AY45" s="72">
        <v>63.75</v>
      </c>
      <c r="AZ45" s="72">
        <v>104.62</v>
      </c>
      <c r="BA45" s="72">
        <v>81.33</v>
      </c>
      <c r="BB45" s="72">
        <v>71.67</v>
      </c>
      <c r="BC45" s="72">
        <v>152.66999999999999</v>
      </c>
      <c r="BD45" s="72">
        <v>378</v>
      </c>
      <c r="BE45" s="72">
        <v>574</v>
      </c>
      <c r="BF45" s="72">
        <v>696</v>
      </c>
      <c r="BG45" s="72">
        <v>324</v>
      </c>
      <c r="BH45" s="72">
        <v>604</v>
      </c>
      <c r="BI45" s="72"/>
      <c r="BJ45" s="72">
        <v>38</v>
      </c>
      <c r="BK45" s="72">
        <v>38</v>
      </c>
      <c r="BL45" s="72">
        <v>33</v>
      </c>
      <c r="BM45" s="72">
        <v>43</v>
      </c>
      <c r="BN45" s="72">
        <v>43</v>
      </c>
      <c r="BO45" s="72">
        <v>306.32</v>
      </c>
      <c r="BP45" s="72">
        <v>190</v>
      </c>
      <c r="BQ45" s="72">
        <v>26</v>
      </c>
      <c r="BR45" s="81"/>
    </row>
    <row r="46" spans="1:72" ht="17.399999999999999">
      <c r="B46" s="18" t="s">
        <v>23</v>
      </c>
      <c r="C46" s="19" t="s">
        <v>22</v>
      </c>
      <c r="D46" s="20">
        <f>D45/1000</f>
        <v>9.0900000000000009E-2</v>
      </c>
      <c r="E46" s="20">
        <f t="shared" ref="E46:BQ46" si="6">E45/1000</f>
        <v>9.6000000000000002E-2</v>
      </c>
      <c r="F46" s="20">
        <f t="shared" si="6"/>
        <v>9.0999999999999998E-2</v>
      </c>
      <c r="G46" s="20">
        <f t="shared" si="6"/>
        <v>0.81599999999999995</v>
      </c>
      <c r="H46" s="20">
        <f t="shared" si="6"/>
        <v>1.68</v>
      </c>
      <c r="I46" s="20">
        <f t="shared" si="6"/>
        <v>1.05</v>
      </c>
      <c r="J46" s="20">
        <f t="shared" si="6"/>
        <v>9.0569999999999998E-2</v>
      </c>
      <c r="K46" s="20">
        <f t="shared" si="6"/>
        <v>1.1666700000000001</v>
      </c>
      <c r="L46" s="20">
        <f t="shared" si="6"/>
        <v>0.25519999999999998</v>
      </c>
      <c r="M46" s="20">
        <f t="shared" si="6"/>
        <v>0.83299999999999996</v>
      </c>
      <c r="N46" s="20">
        <f t="shared" si="6"/>
        <v>0.12637999999999999</v>
      </c>
      <c r="O46" s="20">
        <f t="shared" si="6"/>
        <v>0.38752999999999999</v>
      </c>
      <c r="P46" s="20">
        <f t="shared" si="6"/>
        <v>0.66315999999999997</v>
      </c>
      <c r="Q46" s="20">
        <f t="shared" si="6"/>
        <v>0.52666999999999997</v>
      </c>
      <c r="R46" s="20">
        <f t="shared" si="6"/>
        <v>1.2949999999999999</v>
      </c>
      <c r="S46" s="20">
        <f t="shared" si="6"/>
        <v>0</v>
      </c>
      <c r="T46" s="20">
        <f t="shared" si="6"/>
        <v>0</v>
      </c>
      <c r="U46" s="20">
        <f t="shared" si="6"/>
        <v>1.012</v>
      </c>
      <c r="V46" s="20">
        <f t="shared" si="6"/>
        <v>0.47067000000000003</v>
      </c>
      <c r="W46" s="20">
        <f t="shared" si="6"/>
        <v>0.34799999999999998</v>
      </c>
      <c r="X46" s="20">
        <f t="shared" si="6"/>
        <v>9.4000000000000004E-3</v>
      </c>
      <c r="Y46" s="20">
        <f t="shared" si="6"/>
        <v>0.26650000000000001</v>
      </c>
      <c r="Z46" s="20">
        <f t="shared" si="6"/>
        <v>0.36699999999999999</v>
      </c>
      <c r="AA46" s="20">
        <f t="shared" si="6"/>
        <v>0.52400000000000002</v>
      </c>
      <c r="AB46" s="20">
        <f t="shared" si="6"/>
        <v>0.33</v>
      </c>
      <c r="AC46" s="20">
        <f t="shared" si="6"/>
        <v>0.29899999999999999</v>
      </c>
      <c r="AD46" s="20">
        <f t="shared" si="6"/>
        <v>0.14799999999999999</v>
      </c>
      <c r="AE46" s="20">
        <f t="shared" si="6"/>
        <v>0.84199999999999997</v>
      </c>
      <c r="AF46" s="20">
        <f t="shared" ref="AF46:AI46" si="7">AF45/1000</f>
        <v>0</v>
      </c>
      <c r="AG46" s="20">
        <f t="shared" si="7"/>
        <v>0.18</v>
      </c>
      <c r="AH46" s="20">
        <f t="shared" si="7"/>
        <v>0.35899999999999999</v>
      </c>
      <c r="AI46" s="20">
        <f t="shared" si="7"/>
        <v>0.16</v>
      </c>
      <c r="AJ46" s="20">
        <f t="shared" si="6"/>
        <v>0.30910000000000004</v>
      </c>
      <c r="AK46" s="20">
        <f t="shared" si="6"/>
        <v>9.4E-2</v>
      </c>
      <c r="AL46" s="20">
        <f t="shared" si="6"/>
        <v>7.2999999999999995E-2</v>
      </c>
      <c r="AM46" s="20">
        <f t="shared" si="6"/>
        <v>5.16E-2</v>
      </c>
      <c r="AN46" s="20">
        <f t="shared" si="6"/>
        <v>0.25</v>
      </c>
      <c r="AO46" s="20">
        <f t="shared" si="6"/>
        <v>0.27200000000000002</v>
      </c>
      <c r="AP46" s="20">
        <f t="shared" si="6"/>
        <v>0</v>
      </c>
      <c r="AQ46" s="20">
        <f t="shared" si="6"/>
        <v>0.42499999999999999</v>
      </c>
      <c r="AR46" s="20">
        <f t="shared" si="6"/>
        <v>0.8</v>
      </c>
      <c r="AS46" s="20">
        <f t="shared" si="6"/>
        <v>0.29425000000000001</v>
      </c>
      <c r="AT46" s="20">
        <f t="shared" si="6"/>
        <v>9.5000000000000001E-2</v>
      </c>
      <c r="AU46" s="20">
        <f t="shared" si="6"/>
        <v>8.7330000000000005E-2</v>
      </c>
      <c r="AV46" s="20">
        <f t="shared" si="6"/>
        <v>7.3329999999999992E-2</v>
      </c>
      <c r="AW46" s="20">
        <f t="shared" si="6"/>
        <v>0.08</v>
      </c>
      <c r="AX46" s="20">
        <f t="shared" si="6"/>
        <v>8.9290000000000008E-2</v>
      </c>
      <c r="AY46" s="20">
        <f t="shared" si="6"/>
        <v>6.3750000000000001E-2</v>
      </c>
      <c r="AZ46" s="20">
        <f t="shared" si="6"/>
        <v>0.10462</v>
      </c>
      <c r="BA46" s="20">
        <f t="shared" si="6"/>
        <v>8.133E-2</v>
      </c>
      <c r="BB46" s="20">
        <f t="shared" si="6"/>
        <v>7.1669999999999998E-2</v>
      </c>
      <c r="BC46" s="20">
        <f t="shared" si="6"/>
        <v>0.15267</v>
      </c>
      <c r="BD46" s="20">
        <f t="shared" si="6"/>
        <v>0.378</v>
      </c>
      <c r="BE46" s="20">
        <f t="shared" si="6"/>
        <v>0.57399999999999995</v>
      </c>
      <c r="BF46" s="20">
        <f t="shared" si="6"/>
        <v>0.69599999999999995</v>
      </c>
      <c r="BG46" s="20">
        <f t="shared" si="6"/>
        <v>0.32400000000000001</v>
      </c>
      <c r="BH46" s="20">
        <f t="shared" si="6"/>
        <v>0.60399999999999998</v>
      </c>
      <c r="BI46" s="20">
        <f t="shared" si="6"/>
        <v>0</v>
      </c>
      <c r="BJ46" s="20">
        <f t="shared" si="6"/>
        <v>3.7999999999999999E-2</v>
      </c>
      <c r="BK46" s="20">
        <f t="shared" si="6"/>
        <v>3.7999999999999999E-2</v>
      </c>
      <c r="BL46" s="20">
        <f t="shared" si="6"/>
        <v>3.3000000000000002E-2</v>
      </c>
      <c r="BM46" s="20">
        <f t="shared" si="6"/>
        <v>4.2999999999999997E-2</v>
      </c>
      <c r="BN46" s="20">
        <f t="shared" si="6"/>
        <v>4.2999999999999997E-2</v>
      </c>
      <c r="BO46" s="20">
        <f t="shared" si="6"/>
        <v>0.30631999999999998</v>
      </c>
      <c r="BP46" s="20">
        <f t="shared" si="6"/>
        <v>0.19</v>
      </c>
      <c r="BQ46" s="20">
        <f t="shared" si="6"/>
        <v>2.5999999999999999E-2</v>
      </c>
      <c r="BR46" s="81">
        <f t="shared" ref="BR46" si="8">BR45/1000</f>
        <v>0</v>
      </c>
    </row>
    <row r="47" spans="1:72" ht="17.399999999999999">
      <c r="A47" s="29"/>
      <c r="B47" s="30" t="s">
        <v>24</v>
      </c>
      <c r="C47" s="110"/>
      <c r="D47" s="31">
        <f>D32*D45</f>
        <v>3.6360000000000001</v>
      </c>
      <c r="E47" s="31">
        <f t="shared" ref="E47:BQ47" si="9">E32*E45</f>
        <v>3.84</v>
      </c>
      <c r="F47" s="31">
        <f t="shared" si="9"/>
        <v>3.367</v>
      </c>
      <c r="G47" s="31">
        <f t="shared" si="9"/>
        <v>0.81600000000000006</v>
      </c>
      <c r="H47" s="31">
        <f t="shared" si="9"/>
        <v>0</v>
      </c>
      <c r="I47" s="31">
        <f t="shared" si="9"/>
        <v>2.1</v>
      </c>
      <c r="J47" s="31">
        <f t="shared" si="9"/>
        <v>30.612659999999998</v>
      </c>
      <c r="K47" s="31">
        <f t="shared" si="9"/>
        <v>15.16671</v>
      </c>
      <c r="L47" s="31">
        <f t="shared" si="9"/>
        <v>1.0207999999999999</v>
      </c>
      <c r="M47" s="31">
        <f t="shared" si="9"/>
        <v>0</v>
      </c>
      <c r="N47" s="31">
        <f t="shared" si="9"/>
        <v>0</v>
      </c>
      <c r="O47" s="31">
        <f t="shared" si="9"/>
        <v>27.127100000000002</v>
      </c>
      <c r="P47" s="31">
        <f t="shared" si="9"/>
        <v>3.3157999999999999</v>
      </c>
      <c r="Q47" s="31">
        <f t="shared" si="9"/>
        <v>0</v>
      </c>
      <c r="R47" s="31">
        <f t="shared" si="9"/>
        <v>0</v>
      </c>
      <c r="S47" s="31">
        <f t="shared" si="9"/>
        <v>0</v>
      </c>
      <c r="T47" s="31">
        <f t="shared" si="9"/>
        <v>0</v>
      </c>
      <c r="U47" s="31">
        <f t="shared" si="9"/>
        <v>0</v>
      </c>
      <c r="V47" s="31">
        <f t="shared" si="9"/>
        <v>0</v>
      </c>
      <c r="W47" s="31">
        <f t="shared" si="9"/>
        <v>0</v>
      </c>
      <c r="X47" s="31">
        <f t="shared" si="9"/>
        <v>1.1938</v>
      </c>
      <c r="Y47" s="31">
        <f t="shared" si="9"/>
        <v>0</v>
      </c>
      <c r="Z47" s="31">
        <f t="shared" si="9"/>
        <v>0</v>
      </c>
      <c r="AA47" s="31">
        <f t="shared" si="9"/>
        <v>0</v>
      </c>
      <c r="AB47" s="31">
        <f t="shared" si="9"/>
        <v>0</v>
      </c>
      <c r="AC47" s="31">
        <f t="shared" si="9"/>
        <v>3.5880000000000001</v>
      </c>
      <c r="AD47" s="31">
        <f t="shared" si="9"/>
        <v>0</v>
      </c>
      <c r="AE47" s="31">
        <f t="shared" si="9"/>
        <v>0</v>
      </c>
      <c r="AF47" s="31">
        <f t="shared" ref="AF47:AI47" si="10">AF32*AF45</f>
        <v>0</v>
      </c>
      <c r="AG47" s="31">
        <f t="shared" si="10"/>
        <v>22.5</v>
      </c>
      <c r="AH47" s="31">
        <f t="shared" si="10"/>
        <v>0</v>
      </c>
      <c r="AI47" s="31">
        <f t="shared" si="10"/>
        <v>0</v>
      </c>
      <c r="AJ47" s="31">
        <f t="shared" si="9"/>
        <v>0</v>
      </c>
      <c r="AK47" s="31">
        <f t="shared" si="9"/>
        <v>0</v>
      </c>
      <c r="AL47" s="31">
        <f t="shared" si="9"/>
        <v>0</v>
      </c>
      <c r="AM47" s="31">
        <f t="shared" si="9"/>
        <v>0.4128</v>
      </c>
      <c r="AN47" s="31">
        <f t="shared" si="9"/>
        <v>0</v>
      </c>
      <c r="AO47" s="31">
        <f t="shared" si="9"/>
        <v>5.44</v>
      </c>
      <c r="AP47" s="31">
        <f t="shared" si="9"/>
        <v>0</v>
      </c>
      <c r="AQ47" s="31">
        <f t="shared" si="9"/>
        <v>0</v>
      </c>
      <c r="AR47" s="31">
        <f t="shared" si="9"/>
        <v>0</v>
      </c>
      <c r="AS47" s="31">
        <f t="shared" si="9"/>
        <v>0</v>
      </c>
      <c r="AT47" s="31">
        <f t="shared" si="9"/>
        <v>0</v>
      </c>
      <c r="AU47" s="31">
        <f t="shared" si="9"/>
        <v>0</v>
      </c>
      <c r="AV47" s="31">
        <f t="shared" si="9"/>
        <v>0.43997999999999998</v>
      </c>
      <c r="AW47" s="31">
        <f t="shared" si="9"/>
        <v>0</v>
      </c>
      <c r="AX47" s="31">
        <f t="shared" si="9"/>
        <v>0.53573999999999999</v>
      </c>
      <c r="AY47" s="31">
        <f t="shared" si="9"/>
        <v>0</v>
      </c>
      <c r="AZ47" s="31">
        <f t="shared" si="9"/>
        <v>0</v>
      </c>
      <c r="BA47" s="31">
        <f t="shared" si="9"/>
        <v>0.48798000000000002</v>
      </c>
      <c r="BB47" s="31">
        <f t="shared" si="9"/>
        <v>0</v>
      </c>
      <c r="BC47" s="31">
        <f t="shared" si="9"/>
        <v>0.91601999999999995</v>
      </c>
      <c r="BD47" s="31">
        <f t="shared" si="9"/>
        <v>25.326000000000001</v>
      </c>
      <c r="BE47" s="31">
        <f t="shared" si="9"/>
        <v>0</v>
      </c>
      <c r="BF47" s="31">
        <f t="shared" si="9"/>
        <v>0</v>
      </c>
      <c r="BG47" s="31">
        <f t="shared" si="9"/>
        <v>0</v>
      </c>
      <c r="BH47" s="31">
        <f t="shared" si="9"/>
        <v>0</v>
      </c>
      <c r="BI47" s="31">
        <f t="shared" si="9"/>
        <v>0</v>
      </c>
      <c r="BJ47" s="31">
        <f t="shared" si="9"/>
        <v>5.2060000000000004</v>
      </c>
      <c r="BK47" s="31">
        <f t="shared" si="9"/>
        <v>1.216</v>
      </c>
      <c r="BL47" s="31">
        <f t="shared" si="9"/>
        <v>0.66</v>
      </c>
      <c r="BM47" s="31">
        <f t="shared" si="9"/>
        <v>0</v>
      </c>
      <c r="BN47" s="31">
        <f t="shared" si="9"/>
        <v>0</v>
      </c>
      <c r="BO47" s="31">
        <f t="shared" si="9"/>
        <v>0.61263999999999996</v>
      </c>
      <c r="BP47" s="31">
        <f t="shared" si="9"/>
        <v>0.95000000000000007</v>
      </c>
      <c r="BQ47" s="31">
        <f t="shared" si="9"/>
        <v>0.10400000000000001</v>
      </c>
      <c r="BR47" s="82">
        <f t="shared" ref="BR47" si="11">BR32*BR45</f>
        <v>0</v>
      </c>
      <c r="BS47" s="32">
        <f>SUM(D47:BQ47)</f>
        <v>160.59102999999999</v>
      </c>
      <c r="BT47" s="33">
        <f>BS47/$C$10</f>
        <v>160.59102999999999</v>
      </c>
    </row>
    <row r="48" spans="1:72" ht="17.399999999999999">
      <c r="A48" s="29"/>
      <c r="B48" s="30" t="s">
        <v>25</v>
      </c>
      <c r="C48" s="110"/>
      <c r="D48" s="31">
        <f>D32*D45</f>
        <v>3.6360000000000001</v>
      </c>
      <c r="E48" s="31">
        <f t="shared" ref="E48:BQ48" si="12">E32*E45</f>
        <v>3.84</v>
      </c>
      <c r="F48" s="31">
        <f t="shared" si="12"/>
        <v>3.367</v>
      </c>
      <c r="G48" s="31">
        <f t="shared" si="12"/>
        <v>0.81600000000000006</v>
      </c>
      <c r="H48" s="31">
        <f t="shared" si="12"/>
        <v>0</v>
      </c>
      <c r="I48" s="31">
        <f t="shared" si="12"/>
        <v>2.1</v>
      </c>
      <c r="J48" s="31">
        <f t="shared" si="12"/>
        <v>30.612659999999998</v>
      </c>
      <c r="K48" s="31">
        <f t="shared" si="12"/>
        <v>15.16671</v>
      </c>
      <c r="L48" s="31">
        <f t="shared" si="12"/>
        <v>1.0207999999999999</v>
      </c>
      <c r="M48" s="31">
        <f t="shared" si="12"/>
        <v>0</v>
      </c>
      <c r="N48" s="31">
        <f t="shared" si="12"/>
        <v>0</v>
      </c>
      <c r="O48" s="31">
        <f t="shared" si="12"/>
        <v>27.127100000000002</v>
      </c>
      <c r="P48" s="31">
        <f t="shared" si="12"/>
        <v>3.3157999999999999</v>
      </c>
      <c r="Q48" s="31">
        <f t="shared" si="12"/>
        <v>0</v>
      </c>
      <c r="R48" s="31">
        <f t="shared" si="12"/>
        <v>0</v>
      </c>
      <c r="S48" s="31">
        <f t="shared" si="12"/>
        <v>0</v>
      </c>
      <c r="T48" s="31">
        <f t="shared" si="12"/>
        <v>0</v>
      </c>
      <c r="U48" s="31">
        <f t="shared" si="12"/>
        <v>0</v>
      </c>
      <c r="V48" s="31">
        <f t="shared" si="12"/>
        <v>0</v>
      </c>
      <c r="W48" s="31">
        <f t="shared" si="12"/>
        <v>0</v>
      </c>
      <c r="X48" s="31">
        <f t="shared" si="12"/>
        <v>1.1938</v>
      </c>
      <c r="Y48" s="31">
        <f t="shared" si="12"/>
        <v>0</v>
      </c>
      <c r="Z48" s="31">
        <f t="shared" si="12"/>
        <v>0</v>
      </c>
      <c r="AA48" s="31">
        <f t="shared" si="12"/>
        <v>0</v>
      </c>
      <c r="AB48" s="31">
        <f t="shared" si="12"/>
        <v>0</v>
      </c>
      <c r="AC48" s="31">
        <f t="shared" si="12"/>
        <v>3.5880000000000001</v>
      </c>
      <c r="AD48" s="31">
        <f t="shared" si="12"/>
        <v>0</v>
      </c>
      <c r="AE48" s="31">
        <f t="shared" si="12"/>
        <v>0</v>
      </c>
      <c r="AF48" s="31">
        <f t="shared" ref="AF48:AI48" si="13">AF32*AF45</f>
        <v>0</v>
      </c>
      <c r="AG48" s="31">
        <f t="shared" si="13"/>
        <v>22.5</v>
      </c>
      <c r="AH48" s="31">
        <f t="shared" si="13"/>
        <v>0</v>
      </c>
      <c r="AI48" s="31">
        <f t="shared" si="13"/>
        <v>0</v>
      </c>
      <c r="AJ48" s="31">
        <f t="shared" si="12"/>
        <v>0</v>
      </c>
      <c r="AK48" s="31">
        <f t="shared" si="12"/>
        <v>0</v>
      </c>
      <c r="AL48" s="31">
        <f t="shared" si="12"/>
        <v>0</v>
      </c>
      <c r="AM48" s="31">
        <f t="shared" si="12"/>
        <v>0.4128</v>
      </c>
      <c r="AN48" s="31">
        <f t="shared" si="12"/>
        <v>0</v>
      </c>
      <c r="AO48" s="31">
        <f t="shared" si="12"/>
        <v>5.44</v>
      </c>
      <c r="AP48" s="31">
        <f t="shared" si="12"/>
        <v>0</v>
      </c>
      <c r="AQ48" s="31">
        <f t="shared" si="12"/>
        <v>0</v>
      </c>
      <c r="AR48" s="31">
        <f t="shared" si="12"/>
        <v>0</v>
      </c>
      <c r="AS48" s="31">
        <f t="shared" si="12"/>
        <v>0</v>
      </c>
      <c r="AT48" s="31">
        <f t="shared" si="12"/>
        <v>0</v>
      </c>
      <c r="AU48" s="31">
        <f t="shared" si="12"/>
        <v>0</v>
      </c>
      <c r="AV48" s="31">
        <f t="shared" si="12"/>
        <v>0.43997999999999998</v>
      </c>
      <c r="AW48" s="31">
        <f t="shared" si="12"/>
        <v>0</v>
      </c>
      <c r="AX48" s="31">
        <f t="shared" si="12"/>
        <v>0.53573999999999999</v>
      </c>
      <c r="AY48" s="31">
        <f t="shared" si="12"/>
        <v>0</v>
      </c>
      <c r="AZ48" s="31">
        <f t="shared" si="12"/>
        <v>0</v>
      </c>
      <c r="BA48" s="31">
        <f t="shared" si="12"/>
        <v>0.48798000000000002</v>
      </c>
      <c r="BB48" s="31">
        <f t="shared" si="12"/>
        <v>0</v>
      </c>
      <c r="BC48" s="31">
        <f t="shared" si="12"/>
        <v>0.91601999999999995</v>
      </c>
      <c r="BD48" s="31">
        <f t="shared" si="12"/>
        <v>25.326000000000001</v>
      </c>
      <c r="BE48" s="31">
        <f t="shared" si="12"/>
        <v>0</v>
      </c>
      <c r="BF48" s="31">
        <f t="shared" si="12"/>
        <v>0</v>
      </c>
      <c r="BG48" s="31">
        <f t="shared" si="12"/>
        <v>0</v>
      </c>
      <c r="BH48" s="31">
        <f t="shared" si="12"/>
        <v>0</v>
      </c>
      <c r="BI48" s="31">
        <f t="shared" si="12"/>
        <v>0</v>
      </c>
      <c r="BJ48" s="31">
        <f t="shared" si="12"/>
        <v>5.2060000000000004</v>
      </c>
      <c r="BK48" s="31">
        <f t="shared" si="12"/>
        <v>1.216</v>
      </c>
      <c r="BL48" s="31">
        <f t="shared" si="12"/>
        <v>0.66</v>
      </c>
      <c r="BM48" s="31">
        <f t="shared" si="12"/>
        <v>0</v>
      </c>
      <c r="BN48" s="31">
        <f t="shared" si="12"/>
        <v>0</v>
      </c>
      <c r="BO48" s="31">
        <f t="shared" si="12"/>
        <v>0.61263999999999996</v>
      </c>
      <c r="BP48" s="31">
        <f t="shared" si="12"/>
        <v>0.95000000000000007</v>
      </c>
      <c r="BQ48" s="31">
        <f t="shared" si="12"/>
        <v>0.10400000000000001</v>
      </c>
      <c r="BR48" s="82">
        <f t="shared" ref="BR48" si="14">BR32*BR45</f>
        <v>0</v>
      </c>
      <c r="BS48" s="32">
        <f>SUM(D48:BQ48)</f>
        <v>160.59102999999999</v>
      </c>
      <c r="BT48" s="33">
        <f>BS48/$C$10</f>
        <v>160.59102999999999</v>
      </c>
    </row>
    <row r="49" spans="1:72">
      <c r="A49" s="34"/>
      <c r="B49" s="34" t="s">
        <v>26</v>
      </c>
      <c r="D49" s="35">
        <f t="shared" ref="D49:AL49" si="15">D66+D83+D99+D114</f>
        <v>3.6360000000000001</v>
      </c>
      <c r="E49" s="35">
        <f t="shared" si="15"/>
        <v>3.84</v>
      </c>
      <c r="F49" s="35">
        <f t="shared" si="15"/>
        <v>3.367</v>
      </c>
      <c r="G49" s="35">
        <f t="shared" si="15"/>
        <v>0.40800000000000003</v>
      </c>
      <c r="H49" s="35">
        <f t="shared" si="15"/>
        <v>0</v>
      </c>
      <c r="I49" s="35">
        <f t="shared" si="15"/>
        <v>2.1</v>
      </c>
      <c r="J49" s="35">
        <f t="shared" si="15"/>
        <v>30.612659999999998</v>
      </c>
      <c r="K49" s="35">
        <f t="shared" si="15"/>
        <v>14.700042</v>
      </c>
      <c r="L49" s="35">
        <f t="shared" si="15"/>
        <v>1.0207999999999999</v>
      </c>
      <c r="M49" s="35">
        <f t="shared" si="15"/>
        <v>0</v>
      </c>
      <c r="N49" s="35">
        <f t="shared" si="15"/>
        <v>0</v>
      </c>
      <c r="O49" s="35">
        <f t="shared" si="15"/>
        <v>27.127100000000002</v>
      </c>
      <c r="P49" s="35">
        <f t="shared" si="15"/>
        <v>3.3157999999999999</v>
      </c>
      <c r="Q49" s="35">
        <f t="shared" si="15"/>
        <v>0</v>
      </c>
      <c r="R49" s="35">
        <f t="shared" si="15"/>
        <v>0</v>
      </c>
      <c r="S49" s="35">
        <f t="shared" si="15"/>
        <v>0</v>
      </c>
      <c r="T49" s="35">
        <f t="shared" si="15"/>
        <v>0</v>
      </c>
      <c r="U49" s="35">
        <f t="shared" si="15"/>
        <v>0</v>
      </c>
      <c r="V49" s="35">
        <f t="shared" si="15"/>
        <v>0</v>
      </c>
      <c r="W49" s="35">
        <f t="shared" si="15"/>
        <v>0</v>
      </c>
      <c r="X49" s="35">
        <f t="shared" si="15"/>
        <v>1.1930480000000001</v>
      </c>
      <c r="Y49" s="35">
        <f t="shared" si="15"/>
        <v>0</v>
      </c>
      <c r="Z49" s="35">
        <f t="shared" si="15"/>
        <v>0</v>
      </c>
      <c r="AA49" s="35">
        <f t="shared" si="15"/>
        <v>0</v>
      </c>
      <c r="AB49" s="35">
        <f t="shared" si="15"/>
        <v>0</v>
      </c>
      <c r="AC49" s="35">
        <f t="shared" si="15"/>
        <v>3.5880000000000001</v>
      </c>
      <c r="AD49" s="35">
        <f t="shared" si="15"/>
        <v>0</v>
      </c>
      <c r="AE49" s="35">
        <f t="shared" si="15"/>
        <v>0</v>
      </c>
      <c r="AF49" s="35">
        <f t="shared" ref="AF49:AI49" si="16">AF66+AF83+AF99+AF114</f>
        <v>0</v>
      </c>
      <c r="AG49" s="35">
        <f t="shared" si="16"/>
        <v>0</v>
      </c>
      <c r="AH49" s="35">
        <f t="shared" si="16"/>
        <v>0</v>
      </c>
      <c r="AI49" s="35">
        <f t="shared" si="16"/>
        <v>0</v>
      </c>
      <c r="AJ49" s="35">
        <f t="shared" si="15"/>
        <v>0</v>
      </c>
      <c r="AK49" s="35">
        <f t="shared" si="15"/>
        <v>0</v>
      </c>
      <c r="AL49" s="35">
        <f t="shared" si="15"/>
        <v>0</v>
      </c>
      <c r="AM49" s="35">
        <f t="shared" ref="AM49:BQ49" si="17">AM66+AM83+AM99+AM114</f>
        <v>0.4128</v>
      </c>
      <c r="AN49" s="35">
        <f t="shared" si="17"/>
        <v>0</v>
      </c>
      <c r="AO49" s="35">
        <f t="shared" si="17"/>
        <v>5.44</v>
      </c>
      <c r="AP49" s="35">
        <f t="shared" si="17"/>
        <v>0</v>
      </c>
      <c r="AQ49" s="35">
        <f t="shared" si="17"/>
        <v>0</v>
      </c>
      <c r="AR49" s="35">
        <f t="shared" si="17"/>
        <v>0</v>
      </c>
      <c r="AS49" s="35">
        <f t="shared" si="17"/>
        <v>0</v>
      </c>
      <c r="AT49" s="35">
        <f t="shared" si="17"/>
        <v>0</v>
      </c>
      <c r="AU49" s="35">
        <f t="shared" si="17"/>
        <v>0</v>
      </c>
      <c r="AV49" s="35">
        <f t="shared" si="17"/>
        <v>0.43997999999999998</v>
      </c>
      <c r="AW49" s="35">
        <f t="shared" si="17"/>
        <v>0</v>
      </c>
      <c r="AX49" s="35">
        <f t="shared" si="17"/>
        <v>0.53573999999999999</v>
      </c>
      <c r="AY49" s="35">
        <f t="shared" si="17"/>
        <v>0</v>
      </c>
      <c r="AZ49" s="35">
        <f t="shared" si="17"/>
        <v>0</v>
      </c>
      <c r="BA49" s="35">
        <f t="shared" si="17"/>
        <v>0.48798000000000002</v>
      </c>
      <c r="BB49" s="35">
        <f t="shared" si="17"/>
        <v>0</v>
      </c>
      <c r="BC49" s="35">
        <f t="shared" si="17"/>
        <v>0.91601999999999995</v>
      </c>
      <c r="BD49" s="35">
        <f t="shared" si="17"/>
        <v>25.326000000000001</v>
      </c>
      <c r="BE49" s="35">
        <f t="shared" si="17"/>
        <v>0</v>
      </c>
      <c r="BF49" s="35">
        <f t="shared" si="17"/>
        <v>0</v>
      </c>
      <c r="BG49" s="35">
        <f t="shared" si="17"/>
        <v>0</v>
      </c>
      <c r="BH49" s="35">
        <f t="shared" si="17"/>
        <v>0</v>
      </c>
      <c r="BI49" s="35">
        <f t="shared" si="17"/>
        <v>0</v>
      </c>
      <c r="BJ49" s="35">
        <f t="shared" si="17"/>
        <v>5.2060000000000004</v>
      </c>
      <c r="BK49" s="35">
        <f t="shared" si="17"/>
        <v>1.216</v>
      </c>
      <c r="BL49" s="35">
        <f t="shared" si="17"/>
        <v>0.66</v>
      </c>
      <c r="BM49" s="35">
        <f t="shared" si="17"/>
        <v>0</v>
      </c>
      <c r="BN49" s="35">
        <f t="shared" si="17"/>
        <v>0</v>
      </c>
      <c r="BO49" s="35">
        <f t="shared" si="17"/>
        <v>0.61263999999999996</v>
      </c>
      <c r="BP49" s="35">
        <f t="shared" si="17"/>
        <v>0.95000000000000007</v>
      </c>
      <c r="BQ49" s="35">
        <f t="shared" si="17"/>
        <v>9.1000000000000011E-2</v>
      </c>
      <c r="BR49" s="83">
        <f t="shared" ref="BR49" si="18">BR66+BR83+BR99+BR114</f>
        <v>0</v>
      </c>
    </row>
    <row r="50" spans="1:72">
      <c r="A50" s="34"/>
      <c r="B50" s="34" t="s">
        <v>27</v>
      </c>
      <c r="BT50" s="36">
        <f>BT66+BT83+BT99+BT114</f>
        <v>137.20260999999999</v>
      </c>
    </row>
    <row r="52" spans="1:72">
      <c r="J52" t="s">
        <v>28</v>
      </c>
      <c r="K52" t="s">
        <v>0</v>
      </c>
      <c r="R52" s="1">
        <v>8</v>
      </c>
      <c r="S52" s="1"/>
      <c r="T52" s="1"/>
      <c r="U52" s="1"/>
      <c r="V52" s="1"/>
      <c r="W52" s="1"/>
      <c r="Y52" s="1"/>
      <c r="Z52" t="s">
        <v>29</v>
      </c>
    </row>
    <row r="53" spans="1:72" ht="15" customHeight="1">
      <c r="A53" s="113"/>
      <c r="B53" s="4" t="s">
        <v>1</v>
      </c>
      <c r="C53" s="115" t="s">
        <v>2</v>
      </c>
      <c r="D53" s="111" t="str">
        <f t="shared" ref="D53:V53" si="19">D8</f>
        <v>Хлеб пшеничный</v>
      </c>
      <c r="E53" s="111" t="str">
        <f t="shared" si="19"/>
        <v>Хлеб ржано-пшеничный</v>
      </c>
      <c r="F53" s="111" t="str">
        <f t="shared" si="19"/>
        <v>Сахар</v>
      </c>
      <c r="G53" s="111" t="str">
        <f t="shared" si="19"/>
        <v>Чай</v>
      </c>
      <c r="H53" s="111" t="str">
        <f t="shared" si="19"/>
        <v>Какао</v>
      </c>
      <c r="I53" s="111" t="str">
        <f t="shared" si="19"/>
        <v>Кофейный напиток</v>
      </c>
      <c r="J53" s="111" t="str">
        <f t="shared" si="19"/>
        <v>Молоко 2,5%</v>
      </c>
      <c r="K53" s="111" t="str">
        <f t="shared" si="19"/>
        <v>Масло сливочное</v>
      </c>
      <c r="L53" s="111" t="str">
        <f t="shared" si="19"/>
        <v>Сметана 15%</v>
      </c>
      <c r="M53" s="111" t="str">
        <f t="shared" si="19"/>
        <v>Молоко сухое</v>
      </c>
      <c r="N53" s="111" t="str">
        <f t="shared" si="19"/>
        <v>Снежок 2,5 %</v>
      </c>
      <c r="O53" s="111" t="str">
        <f t="shared" si="19"/>
        <v>Творог 5%</v>
      </c>
      <c r="P53" s="111" t="str">
        <f t="shared" si="19"/>
        <v>Молоко сгущенное</v>
      </c>
      <c r="Q53" s="111" t="str">
        <f t="shared" si="19"/>
        <v xml:space="preserve">Джем Сава </v>
      </c>
      <c r="R53" s="111" t="str">
        <f t="shared" si="19"/>
        <v>Сыр</v>
      </c>
      <c r="S53" s="111" t="str">
        <f t="shared" si="19"/>
        <v>Зеленый горошек</v>
      </c>
      <c r="T53" s="111" t="str">
        <f t="shared" si="19"/>
        <v>Кукуруза консервирован.</v>
      </c>
      <c r="U53" s="111" t="str">
        <f t="shared" si="19"/>
        <v>Консервы рыбные</v>
      </c>
      <c r="V53" s="111" t="str">
        <f t="shared" si="19"/>
        <v>Огурцы консервирован.</v>
      </c>
      <c r="W53" s="37"/>
      <c r="X53" s="111" t="str">
        <f t="shared" ref="X53:BQ53" si="20">X8</f>
        <v>Яйцо</v>
      </c>
      <c r="Y53" s="111" t="str">
        <f t="shared" si="20"/>
        <v>Икра кабачковая</v>
      </c>
      <c r="Z53" s="111" t="str">
        <f t="shared" si="20"/>
        <v>Изюм</v>
      </c>
      <c r="AA53" s="111" t="str">
        <f t="shared" si="20"/>
        <v>Курага</v>
      </c>
      <c r="AB53" s="111" t="str">
        <f t="shared" si="20"/>
        <v>Чернослив</v>
      </c>
      <c r="AC53" s="111" t="str">
        <f t="shared" si="20"/>
        <v>Шиповник</v>
      </c>
      <c r="AD53" s="111" t="str">
        <f t="shared" si="20"/>
        <v>Сухофрукты</v>
      </c>
      <c r="AE53" s="111" t="str">
        <f t="shared" si="20"/>
        <v>Ягода свежемороженная</v>
      </c>
      <c r="AF53" s="111" t="str">
        <f t="shared" ref="AF53:AI53" si="21">AF8</f>
        <v>Апельсин</v>
      </c>
      <c r="AG53" s="111" t="str">
        <f t="shared" si="21"/>
        <v>Банан</v>
      </c>
      <c r="AH53" s="111" t="str">
        <f t="shared" si="21"/>
        <v>Лимон</v>
      </c>
      <c r="AI53" s="111" t="str">
        <f t="shared" si="21"/>
        <v>Яблоко</v>
      </c>
      <c r="AJ53" s="111" t="str">
        <f t="shared" si="20"/>
        <v>Кисель</v>
      </c>
      <c r="AK53" s="111" t="str">
        <f t="shared" si="20"/>
        <v xml:space="preserve">Сок </v>
      </c>
      <c r="AL53" s="111" t="str">
        <f t="shared" si="20"/>
        <v>Макаронные изделия</v>
      </c>
      <c r="AM53" s="111" t="str">
        <f t="shared" si="20"/>
        <v>Мука</v>
      </c>
      <c r="AN53" s="111" t="str">
        <f t="shared" si="20"/>
        <v>Дрожжи</v>
      </c>
      <c r="AO53" s="111" t="str">
        <f t="shared" si="20"/>
        <v>Печенье</v>
      </c>
      <c r="AP53" s="111" t="str">
        <f t="shared" si="20"/>
        <v>Кукуруз-ные палочки</v>
      </c>
      <c r="AQ53" s="111" t="str">
        <f t="shared" si="20"/>
        <v>Вафли</v>
      </c>
      <c r="AR53" s="111" t="str">
        <f t="shared" si="20"/>
        <v>Конфеты</v>
      </c>
      <c r="AS53" s="111" t="str">
        <f t="shared" si="20"/>
        <v>Повидло Сава</v>
      </c>
      <c r="AT53" s="111" t="str">
        <f t="shared" si="20"/>
        <v>Крупа геркулес</v>
      </c>
      <c r="AU53" s="111" t="str">
        <f t="shared" si="20"/>
        <v>Крупа горох</v>
      </c>
      <c r="AV53" s="111" t="str">
        <f t="shared" si="20"/>
        <v>Крупа гречневая</v>
      </c>
      <c r="AW53" s="111" t="str">
        <f t="shared" si="20"/>
        <v>Крупа кукурузная</v>
      </c>
      <c r="AX53" s="111" t="str">
        <f t="shared" si="20"/>
        <v>Крупа манная</v>
      </c>
      <c r="AY53" s="111" t="str">
        <f t="shared" si="20"/>
        <v>Крупа перловая</v>
      </c>
      <c r="AZ53" s="111" t="str">
        <f t="shared" si="20"/>
        <v>Крупа пшеничная</v>
      </c>
      <c r="BA53" s="111" t="str">
        <f t="shared" si="20"/>
        <v>Крупа пшено</v>
      </c>
      <c r="BB53" s="111" t="str">
        <f t="shared" si="20"/>
        <v>Крупа ячневая</v>
      </c>
      <c r="BC53" s="111" t="str">
        <f t="shared" si="20"/>
        <v>Рис</v>
      </c>
      <c r="BD53" s="111" t="str">
        <f t="shared" si="20"/>
        <v>Цыпленок бройлер</v>
      </c>
      <c r="BE53" s="111" t="str">
        <f t="shared" si="20"/>
        <v>Филе куриное</v>
      </c>
      <c r="BF53" s="111" t="str">
        <f t="shared" si="20"/>
        <v>Фарш говяжий</v>
      </c>
      <c r="BG53" s="111" t="str">
        <f t="shared" si="20"/>
        <v>Печень куриная</v>
      </c>
      <c r="BH53" s="111" t="str">
        <f t="shared" si="20"/>
        <v>Филе минтая</v>
      </c>
      <c r="BI53" s="111" t="str">
        <f t="shared" si="20"/>
        <v>Филе сельди слабосол.</v>
      </c>
      <c r="BJ53" s="111" t="str">
        <f t="shared" si="20"/>
        <v>Картофель</v>
      </c>
      <c r="BK53" s="111" t="str">
        <f t="shared" si="20"/>
        <v>Морковь</v>
      </c>
      <c r="BL53" s="111" t="str">
        <f t="shared" si="20"/>
        <v>Лук</v>
      </c>
      <c r="BM53" s="111" t="str">
        <f t="shared" si="20"/>
        <v>Капуста</v>
      </c>
      <c r="BN53" s="111" t="str">
        <f t="shared" si="20"/>
        <v>Свекла</v>
      </c>
      <c r="BO53" s="111" t="str">
        <f t="shared" si="20"/>
        <v>Томатная паста</v>
      </c>
      <c r="BP53" s="111" t="str">
        <f t="shared" si="20"/>
        <v>Масло растительное</v>
      </c>
      <c r="BQ53" s="111" t="str">
        <f t="shared" si="20"/>
        <v>Соль</v>
      </c>
      <c r="BR53" s="106" t="str">
        <f t="shared" ref="BR53" si="22">BR8</f>
        <v>Лимонная кислота</v>
      </c>
      <c r="BS53" s="112" t="s">
        <v>3</v>
      </c>
      <c r="BT53" s="112" t="s">
        <v>4</v>
      </c>
    </row>
    <row r="54" spans="1:72" ht="36" customHeight="1">
      <c r="A54" s="114"/>
      <c r="B54" s="5" t="s">
        <v>5</v>
      </c>
      <c r="C54" s="116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37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06"/>
      <c r="BS54" s="112"/>
      <c r="BT54" s="112"/>
    </row>
    <row r="55" spans="1:72">
      <c r="A55" s="107" t="s">
        <v>6</v>
      </c>
      <c r="B55" s="6" t="str">
        <f>B10</f>
        <v>Каша молочная "Рябчик"</v>
      </c>
      <c r="C55" s="108">
        <f>$E$7</f>
        <v>1</v>
      </c>
      <c r="D55" s="6">
        <f t="shared" ref="D55:BQ59" si="23">D10</f>
        <v>0</v>
      </c>
      <c r="E55" s="6">
        <f t="shared" si="23"/>
        <v>0</v>
      </c>
      <c r="F55" s="6">
        <f t="shared" si="23"/>
        <v>4.0000000000000001E-3</v>
      </c>
      <c r="G55" s="6">
        <f t="shared" si="23"/>
        <v>0</v>
      </c>
      <c r="H55" s="6">
        <f t="shared" si="23"/>
        <v>0</v>
      </c>
      <c r="I55" s="6">
        <f t="shared" si="23"/>
        <v>0</v>
      </c>
      <c r="J55" s="6">
        <f t="shared" si="23"/>
        <v>0.113</v>
      </c>
      <c r="K55" s="6">
        <f t="shared" si="23"/>
        <v>2E-3</v>
      </c>
      <c r="L55" s="6">
        <f t="shared" si="23"/>
        <v>0</v>
      </c>
      <c r="M55" s="6">
        <f t="shared" si="23"/>
        <v>0</v>
      </c>
      <c r="N55" s="6">
        <f t="shared" si="23"/>
        <v>0</v>
      </c>
      <c r="O55" s="6">
        <f t="shared" si="23"/>
        <v>0</v>
      </c>
      <c r="P55" s="6">
        <f t="shared" si="23"/>
        <v>0</v>
      </c>
      <c r="Q55" s="6">
        <f t="shared" si="23"/>
        <v>0</v>
      </c>
      <c r="R55" s="6">
        <f t="shared" si="23"/>
        <v>0</v>
      </c>
      <c r="S55" s="6">
        <f t="shared" si="23"/>
        <v>0</v>
      </c>
      <c r="T55" s="6">
        <f t="shared" si="23"/>
        <v>0</v>
      </c>
      <c r="U55" s="6">
        <f t="shared" si="23"/>
        <v>0</v>
      </c>
      <c r="V55" s="6">
        <f t="shared" si="23"/>
        <v>0</v>
      </c>
      <c r="W55" s="6">
        <f t="shared" si="23"/>
        <v>0</v>
      </c>
      <c r="X55" s="6">
        <f t="shared" si="23"/>
        <v>0</v>
      </c>
      <c r="Y55" s="6">
        <f t="shared" si="23"/>
        <v>0</v>
      </c>
      <c r="Z55" s="6">
        <f t="shared" si="23"/>
        <v>0</v>
      </c>
      <c r="AA55" s="6">
        <f t="shared" si="23"/>
        <v>0</v>
      </c>
      <c r="AB55" s="6">
        <f t="shared" si="23"/>
        <v>0</v>
      </c>
      <c r="AC55" s="6">
        <f t="shared" si="23"/>
        <v>0</v>
      </c>
      <c r="AD55" s="6">
        <f t="shared" si="23"/>
        <v>0</v>
      </c>
      <c r="AE55" s="6">
        <f t="shared" si="23"/>
        <v>0</v>
      </c>
      <c r="AF55" s="6">
        <f t="shared" ref="AF55:AI58" si="24">AF10</f>
        <v>0</v>
      </c>
      <c r="AG55" s="6">
        <f t="shared" si="24"/>
        <v>0</v>
      </c>
      <c r="AH55" s="6">
        <f t="shared" si="24"/>
        <v>0</v>
      </c>
      <c r="AI55" s="6">
        <f t="shared" si="24"/>
        <v>0</v>
      </c>
      <c r="AJ55" s="6">
        <f t="shared" si="23"/>
        <v>0</v>
      </c>
      <c r="AK55" s="6">
        <f t="shared" si="23"/>
        <v>0</v>
      </c>
      <c r="AL55" s="6">
        <f t="shared" si="23"/>
        <v>0</v>
      </c>
      <c r="AM55" s="6">
        <f t="shared" si="23"/>
        <v>0</v>
      </c>
      <c r="AN55" s="6">
        <f t="shared" si="23"/>
        <v>0</v>
      </c>
      <c r="AO55" s="6">
        <f t="shared" si="23"/>
        <v>0</v>
      </c>
      <c r="AP55" s="6">
        <f t="shared" si="23"/>
        <v>0</v>
      </c>
      <c r="AQ55" s="6">
        <f t="shared" si="23"/>
        <v>0</v>
      </c>
      <c r="AR55" s="6">
        <f t="shared" si="23"/>
        <v>0</v>
      </c>
      <c r="AS55" s="6">
        <f t="shared" si="23"/>
        <v>0</v>
      </c>
      <c r="AT55" s="6">
        <f t="shared" si="23"/>
        <v>0</v>
      </c>
      <c r="AU55" s="6">
        <f t="shared" si="23"/>
        <v>0</v>
      </c>
      <c r="AV55" s="6">
        <f t="shared" si="23"/>
        <v>6.0000000000000001E-3</v>
      </c>
      <c r="AW55" s="6">
        <f t="shared" si="23"/>
        <v>0</v>
      </c>
      <c r="AX55" s="6">
        <f t="shared" si="23"/>
        <v>0</v>
      </c>
      <c r="AY55" s="6">
        <f t="shared" si="23"/>
        <v>0</v>
      </c>
      <c r="AZ55" s="6">
        <f t="shared" si="23"/>
        <v>0</v>
      </c>
      <c r="BA55" s="6">
        <f t="shared" si="23"/>
        <v>6.0000000000000001E-3</v>
      </c>
      <c r="BB55" s="6">
        <f t="shared" si="23"/>
        <v>0</v>
      </c>
      <c r="BC55" s="6">
        <f t="shared" si="23"/>
        <v>6.0000000000000001E-3</v>
      </c>
      <c r="BD55" s="6">
        <f t="shared" si="23"/>
        <v>0</v>
      </c>
      <c r="BE55" s="6">
        <f t="shared" si="23"/>
        <v>0</v>
      </c>
      <c r="BF55" s="6">
        <f t="shared" si="23"/>
        <v>0</v>
      </c>
      <c r="BG55" s="6">
        <f t="shared" si="23"/>
        <v>0</v>
      </c>
      <c r="BH55" s="6">
        <f t="shared" si="23"/>
        <v>0</v>
      </c>
      <c r="BI55" s="6">
        <f t="shared" si="23"/>
        <v>0</v>
      </c>
      <c r="BJ55" s="6">
        <f t="shared" si="23"/>
        <v>0</v>
      </c>
      <c r="BK55" s="6">
        <f t="shared" si="23"/>
        <v>0</v>
      </c>
      <c r="BL55" s="6">
        <f t="shared" si="23"/>
        <v>0</v>
      </c>
      <c r="BM55" s="6">
        <f t="shared" si="23"/>
        <v>0</v>
      </c>
      <c r="BN55" s="6">
        <f t="shared" si="23"/>
        <v>0</v>
      </c>
      <c r="BO55" s="6">
        <f t="shared" si="23"/>
        <v>0</v>
      </c>
      <c r="BP55" s="6">
        <f t="shared" si="23"/>
        <v>0</v>
      </c>
      <c r="BQ55" s="6">
        <f t="shared" si="23"/>
        <v>1E-3</v>
      </c>
      <c r="BR55" s="78">
        <f t="shared" ref="BR55:BR58" si="25">BR10</f>
        <v>0</v>
      </c>
    </row>
    <row r="56" spans="1:72">
      <c r="A56" s="107"/>
      <c r="B56" s="6" t="str">
        <f>B11</f>
        <v xml:space="preserve">Бутерброд с маслом </v>
      </c>
      <c r="C56" s="109"/>
      <c r="D56" s="6">
        <f t="shared" si="23"/>
        <v>0.02</v>
      </c>
      <c r="E56" s="6">
        <f t="shared" si="23"/>
        <v>0</v>
      </c>
      <c r="F56" s="6">
        <f t="shared" si="23"/>
        <v>0</v>
      </c>
      <c r="G56" s="6">
        <f t="shared" si="23"/>
        <v>0</v>
      </c>
      <c r="H56" s="6">
        <f t="shared" si="23"/>
        <v>0</v>
      </c>
      <c r="I56" s="6">
        <f t="shared" si="23"/>
        <v>0</v>
      </c>
      <c r="J56" s="6">
        <f t="shared" si="23"/>
        <v>0</v>
      </c>
      <c r="K56" s="6">
        <f t="shared" si="23"/>
        <v>4.0000000000000001E-3</v>
      </c>
      <c r="L56" s="6">
        <f t="shared" si="23"/>
        <v>0</v>
      </c>
      <c r="M56" s="6">
        <f t="shared" si="23"/>
        <v>0</v>
      </c>
      <c r="N56" s="6">
        <f t="shared" si="23"/>
        <v>0</v>
      </c>
      <c r="O56" s="6">
        <f t="shared" si="23"/>
        <v>0</v>
      </c>
      <c r="P56" s="6">
        <f t="shared" si="23"/>
        <v>0</v>
      </c>
      <c r="Q56" s="6">
        <f t="shared" si="23"/>
        <v>0</v>
      </c>
      <c r="R56" s="6">
        <f t="shared" si="23"/>
        <v>0</v>
      </c>
      <c r="S56" s="6">
        <f t="shared" si="23"/>
        <v>0</v>
      </c>
      <c r="T56" s="6">
        <f t="shared" si="23"/>
        <v>0</v>
      </c>
      <c r="U56" s="6">
        <f t="shared" si="23"/>
        <v>0</v>
      </c>
      <c r="V56" s="6">
        <f t="shared" si="23"/>
        <v>0</v>
      </c>
      <c r="W56" s="6">
        <f t="shared" si="23"/>
        <v>0</v>
      </c>
      <c r="X56" s="6">
        <f t="shared" si="23"/>
        <v>0</v>
      </c>
      <c r="Y56" s="6">
        <f t="shared" si="23"/>
        <v>0</v>
      </c>
      <c r="Z56" s="6">
        <f t="shared" si="23"/>
        <v>0</v>
      </c>
      <c r="AA56" s="6">
        <f t="shared" si="23"/>
        <v>0</v>
      </c>
      <c r="AB56" s="6">
        <f t="shared" si="23"/>
        <v>0</v>
      </c>
      <c r="AC56" s="6">
        <f t="shared" si="23"/>
        <v>0</v>
      </c>
      <c r="AD56" s="6">
        <f t="shared" si="23"/>
        <v>0</v>
      </c>
      <c r="AE56" s="6">
        <f t="shared" si="23"/>
        <v>0</v>
      </c>
      <c r="AF56" s="6">
        <f t="shared" si="24"/>
        <v>0</v>
      </c>
      <c r="AG56" s="6">
        <f t="shared" si="24"/>
        <v>0</v>
      </c>
      <c r="AH56" s="6">
        <f t="shared" si="24"/>
        <v>0</v>
      </c>
      <c r="AI56" s="6">
        <f t="shared" si="24"/>
        <v>0</v>
      </c>
      <c r="AJ56" s="6">
        <f t="shared" si="23"/>
        <v>0</v>
      </c>
      <c r="AK56" s="6">
        <f t="shared" si="23"/>
        <v>0</v>
      </c>
      <c r="AL56" s="6">
        <f t="shared" si="23"/>
        <v>0</v>
      </c>
      <c r="AM56" s="6">
        <f t="shared" si="23"/>
        <v>0</v>
      </c>
      <c r="AN56" s="6">
        <f t="shared" si="23"/>
        <v>0</v>
      </c>
      <c r="AO56" s="6">
        <f t="shared" si="23"/>
        <v>0</v>
      </c>
      <c r="AP56" s="6">
        <f t="shared" si="23"/>
        <v>0</v>
      </c>
      <c r="AQ56" s="6">
        <f t="shared" si="23"/>
        <v>0</v>
      </c>
      <c r="AR56" s="6">
        <f t="shared" si="23"/>
        <v>0</v>
      </c>
      <c r="AS56" s="6">
        <f t="shared" si="23"/>
        <v>0</v>
      </c>
      <c r="AT56" s="6">
        <f t="shared" si="23"/>
        <v>0</v>
      </c>
      <c r="AU56" s="6">
        <f t="shared" si="23"/>
        <v>0</v>
      </c>
      <c r="AV56" s="6">
        <f t="shared" si="23"/>
        <v>0</v>
      </c>
      <c r="AW56" s="6">
        <f t="shared" si="23"/>
        <v>0</v>
      </c>
      <c r="AX56" s="6">
        <f t="shared" si="23"/>
        <v>0</v>
      </c>
      <c r="AY56" s="6">
        <f t="shared" si="23"/>
        <v>0</v>
      </c>
      <c r="AZ56" s="6">
        <f t="shared" si="23"/>
        <v>0</v>
      </c>
      <c r="BA56" s="6">
        <f t="shared" si="23"/>
        <v>0</v>
      </c>
      <c r="BB56" s="6">
        <f t="shared" si="23"/>
        <v>0</v>
      </c>
      <c r="BC56" s="6">
        <f t="shared" si="23"/>
        <v>0</v>
      </c>
      <c r="BD56" s="6">
        <f t="shared" si="23"/>
        <v>0</v>
      </c>
      <c r="BE56" s="6">
        <f t="shared" si="23"/>
        <v>0</v>
      </c>
      <c r="BF56" s="6">
        <f t="shared" si="23"/>
        <v>0</v>
      </c>
      <c r="BG56" s="6">
        <f t="shared" si="23"/>
        <v>0</v>
      </c>
      <c r="BH56" s="6">
        <f t="shared" si="23"/>
        <v>0</v>
      </c>
      <c r="BI56" s="6">
        <f t="shared" si="23"/>
        <v>0</v>
      </c>
      <c r="BJ56" s="6">
        <f t="shared" si="23"/>
        <v>0</v>
      </c>
      <c r="BK56" s="6">
        <f t="shared" si="23"/>
        <v>0</v>
      </c>
      <c r="BL56" s="6">
        <f t="shared" si="23"/>
        <v>0</v>
      </c>
      <c r="BM56" s="6">
        <f t="shared" si="23"/>
        <v>0</v>
      </c>
      <c r="BN56" s="6">
        <f t="shared" si="23"/>
        <v>0</v>
      </c>
      <c r="BO56" s="6">
        <f t="shared" si="23"/>
        <v>0</v>
      </c>
      <c r="BP56" s="6">
        <f t="shared" si="23"/>
        <v>0</v>
      </c>
      <c r="BQ56" s="6">
        <f t="shared" si="23"/>
        <v>0</v>
      </c>
      <c r="BR56" s="78">
        <f t="shared" si="25"/>
        <v>0</v>
      </c>
    </row>
    <row r="57" spans="1:72">
      <c r="A57" s="107"/>
      <c r="B57" s="6" t="str">
        <f>B12</f>
        <v>Кофейный напиток с молоком</v>
      </c>
      <c r="C57" s="109"/>
      <c r="D57" s="6">
        <f t="shared" si="23"/>
        <v>0</v>
      </c>
      <c r="E57" s="6">
        <f t="shared" si="23"/>
        <v>0</v>
      </c>
      <c r="F57" s="6">
        <f t="shared" si="23"/>
        <v>7.0000000000000001E-3</v>
      </c>
      <c r="G57" s="6">
        <f t="shared" si="23"/>
        <v>0</v>
      </c>
      <c r="H57" s="6">
        <f t="shared" si="23"/>
        <v>0</v>
      </c>
      <c r="I57" s="6">
        <f t="shared" si="23"/>
        <v>2E-3</v>
      </c>
      <c r="J57" s="6">
        <f t="shared" si="23"/>
        <v>7.4999999999999997E-2</v>
      </c>
      <c r="K57" s="6">
        <f t="shared" si="23"/>
        <v>0</v>
      </c>
      <c r="L57" s="6">
        <f t="shared" si="23"/>
        <v>0</v>
      </c>
      <c r="M57" s="6">
        <f t="shared" si="23"/>
        <v>0</v>
      </c>
      <c r="N57" s="6">
        <f t="shared" si="23"/>
        <v>0</v>
      </c>
      <c r="O57" s="6">
        <f t="shared" si="23"/>
        <v>0</v>
      </c>
      <c r="P57" s="6">
        <f t="shared" si="23"/>
        <v>0</v>
      </c>
      <c r="Q57" s="6">
        <f t="shared" si="23"/>
        <v>0</v>
      </c>
      <c r="R57" s="6">
        <f t="shared" si="23"/>
        <v>0</v>
      </c>
      <c r="S57" s="6">
        <f t="shared" si="23"/>
        <v>0</v>
      </c>
      <c r="T57" s="6">
        <f t="shared" si="23"/>
        <v>0</v>
      </c>
      <c r="U57" s="6">
        <f t="shared" si="23"/>
        <v>0</v>
      </c>
      <c r="V57" s="6">
        <f t="shared" si="23"/>
        <v>0</v>
      </c>
      <c r="W57" s="6">
        <f t="shared" si="23"/>
        <v>0</v>
      </c>
      <c r="X57" s="6">
        <f t="shared" si="23"/>
        <v>0</v>
      </c>
      <c r="Y57" s="6">
        <f t="shared" si="23"/>
        <v>0</v>
      </c>
      <c r="Z57" s="6">
        <f t="shared" si="23"/>
        <v>0</v>
      </c>
      <c r="AA57" s="6">
        <f t="shared" si="23"/>
        <v>0</v>
      </c>
      <c r="AB57" s="6">
        <f t="shared" si="23"/>
        <v>0</v>
      </c>
      <c r="AC57" s="6">
        <f t="shared" si="23"/>
        <v>0</v>
      </c>
      <c r="AD57" s="6">
        <f t="shared" si="23"/>
        <v>0</v>
      </c>
      <c r="AE57" s="6">
        <f t="shared" si="23"/>
        <v>0</v>
      </c>
      <c r="AF57" s="6">
        <f t="shared" si="24"/>
        <v>0</v>
      </c>
      <c r="AG57" s="6">
        <f t="shared" si="24"/>
        <v>0</v>
      </c>
      <c r="AH57" s="6">
        <f t="shared" si="24"/>
        <v>0</v>
      </c>
      <c r="AI57" s="6">
        <f t="shared" si="24"/>
        <v>0</v>
      </c>
      <c r="AJ57" s="6">
        <f t="shared" si="23"/>
        <v>0</v>
      </c>
      <c r="AK57" s="6">
        <f t="shared" si="23"/>
        <v>0</v>
      </c>
      <c r="AL57" s="6">
        <f t="shared" si="23"/>
        <v>0</v>
      </c>
      <c r="AM57" s="6">
        <f t="shared" si="23"/>
        <v>0</v>
      </c>
      <c r="AN57" s="6">
        <f t="shared" si="23"/>
        <v>0</v>
      </c>
      <c r="AO57" s="6">
        <f t="shared" si="23"/>
        <v>0</v>
      </c>
      <c r="AP57" s="6">
        <f t="shared" si="23"/>
        <v>0</v>
      </c>
      <c r="AQ57" s="6">
        <f t="shared" si="23"/>
        <v>0</v>
      </c>
      <c r="AR57" s="6">
        <f t="shared" si="23"/>
        <v>0</v>
      </c>
      <c r="AS57" s="6">
        <f t="shared" si="23"/>
        <v>0</v>
      </c>
      <c r="AT57" s="6">
        <f t="shared" si="23"/>
        <v>0</v>
      </c>
      <c r="AU57" s="6">
        <f t="shared" si="23"/>
        <v>0</v>
      </c>
      <c r="AV57" s="6">
        <f t="shared" si="23"/>
        <v>0</v>
      </c>
      <c r="AW57" s="6">
        <f t="shared" si="23"/>
        <v>0</v>
      </c>
      <c r="AX57" s="6">
        <f t="shared" si="23"/>
        <v>0</v>
      </c>
      <c r="AY57" s="6">
        <f t="shared" si="23"/>
        <v>0</v>
      </c>
      <c r="AZ57" s="6">
        <f t="shared" si="23"/>
        <v>0</v>
      </c>
      <c r="BA57" s="6">
        <f t="shared" si="23"/>
        <v>0</v>
      </c>
      <c r="BB57" s="6">
        <f t="shared" si="23"/>
        <v>0</v>
      </c>
      <c r="BC57" s="6">
        <f t="shared" si="23"/>
        <v>0</v>
      </c>
      <c r="BD57" s="6">
        <f t="shared" si="23"/>
        <v>0</v>
      </c>
      <c r="BE57" s="6">
        <f t="shared" si="23"/>
        <v>0</v>
      </c>
      <c r="BF57" s="6">
        <f t="shared" si="23"/>
        <v>0</v>
      </c>
      <c r="BG57" s="6">
        <f t="shared" si="23"/>
        <v>0</v>
      </c>
      <c r="BH57" s="6">
        <f t="shared" si="23"/>
        <v>0</v>
      </c>
      <c r="BI57" s="6">
        <f t="shared" si="23"/>
        <v>0</v>
      </c>
      <c r="BJ57" s="6">
        <f t="shared" si="23"/>
        <v>0</v>
      </c>
      <c r="BK57" s="6">
        <f t="shared" si="23"/>
        <v>0</v>
      </c>
      <c r="BL57" s="6">
        <f t="shared" si="23"/>
        <v>0</v>
      </c>
      <c r="BM57" s="6">
        <f t="shared" si="23"/>
        <v>0</v>
      </c>
      <c r="BN57" s="6">
        <f t="shared" si="23"/>
        <v>0</v>
      </c>
      <c r="BO57" s="6">
        <f t="shared" si="23"/>
        <v>0</v>
      </c>
      <c r="BP57" s="6">
        <f t="shared" si="23"/>
        <v>0</v>
      </c>
      <c r="BQ57" s="6">
        <f t="shared" si="23"/>
        <v>0</v>
      </c>
      <c r="BR57" s="78">
        <f t="shared" si="25"/>
        <v>0</v>
      </c>
    </row>
    <row r="58" spans="1:72">
      <c r="A58" s="107"/>
      <c r="B58" s="6"/>
      <c r="C58" s="109"/>
      <c r="D58" s="6">
        <f t="shared" si="23"/>
        <v>0</v>
      </c>
      <c r="E58" s="6">
        <f t="shared" si="23"/>
        <v>0</v>
      </c>
      <c r="F58" s="6">
        <f t="shared" si="23"/>
        <v>0</v>
      </c>
      <c r="G58" s="6">
        <f t="shared" si="23"/>
        <v>0</v>
      </c>
      <c r="H58" s="6">
        <f t="shared" si="23"/>
        <v>0</v>
      </c>
      <c r="I58" s="6">
        <f t="shared" si="23"/>
        <v>0</v>
      </c>
      <c r="J58" s="6">
        <f t="shared" si="23"/>
        <v>0</v>
      </c>
      <c r="K58" s="6">
        <f t="shared" si="23"/>
        <v>0</v>
      </c>
      <c r="L58" s="6">
        <f t="shared" si="23"/>
        <v>0</v>
      </c>
      <c r="M58" s="6">
        <f t="shared" si="23"/>
        <v>0</v>
      </c>
      <c r="N58" s="6">
        <f t="shared" si="23"/>
        <v>0</v>
      </c>
      <c r="O58" s="6">
        <f t="shared" si="23"/>
        <v>0</v>
      </c>
      <c r="P58" s="6">
        <f t="shared" si="23"/>
        <v>0</v>
      </c>
      <c r="Q58" s="6">
        <f t="shared" si="23"/>
        <v>0</v>
      </c>
      <c r="R58" s="6">
        <f t="shared" si="23"/>
        <v>0</v>
      </c>
      <c r="S58" s="6">
        <f t="shared" si="23"/>
        <v>0</v>
      </c>
      <c r="T58" s="6">
        <f t="shared" si="23"/>
        <v>0</v>
      </c>
      <c r="U58" s="6">
        <f t="shared" si="23"/>
        <v>0</v>
      </c>
      <c r="V58" s="6">
        <f t="shared" si="23"/>
        <v>0</v>
      </c>
      <c r="W58" s="6">
        <f t="shared" si="23"/>
        <v>0</v>
      </c>
      <c r="X58" s="6">
        <f t="shared" si="23"/>
        <v>0</v>
      </c>
      <c r="Y58" s="6">
        <f t="shared" si="23"/>
        <v>0</v>
      </c>
      <c r="Z58" s="6">
        <f t="shared" si="23"/>
        <v>0</v>
      </c>
      <c r="AA58" s="6">
        <f t="shared" si="23"/>
        <v>0</v>
      </c>
      <c r="AB58" s="6">
        <f t="shared" si="23"/>
        <v>0</v>
      </c>
      <c r="AC58" s="6">
        <f t="shared" si="23"/>
        <v>0</v>
      </c>
      <c r="AD58" s="6">
        <f t="shared" si="23"/>
        <v>0</v>
      </c>
      <c r="AE58" s="6">
        <f t="shared" si="23"/>
        <v>0</v>
      </c>
      <c r="AF58" s="6">
        <f t="shared" si="24"/>
        <v>0</v>
      </c>
      <c r="AG58" s="6">
        <f t="shared" si="24"/>
        <v>0</v>
      </c>
      <c r="AH58" s="6">
        <f t="shared" si="24"/>
        <v>0</v>
      </c>
      <c r="AI58" s="6">
        <f t="shared" si="24"/>
        <v>0</v>
      </c>
      <c r="AJ58" s="6">
        <f t="shared" si="23"/>
        <v>0</v>
      </c>
      <c r="AK58" s="6">
        <f t="shared" si="23"/>
        <v>0</v>
      </c>
      <c r="AL58" s="6">
        <f t="shared" si="23"/>
        <v>0</v>
      </c>
      <c r="AM58" s="6">
        <f t="shared" si="23"/>
        <v>0</v>
      </c>
      <c r="AN58" s="6">
        <f t="shared" si="23"/>
        <v>0</v>
      </c>
      <c r="AO58" s="6">
        <f t="shared" si="23"/>
        <v>0</v>
      </c>
      <c r="AP58" s="6">
        <f t="shared" si="23"/>
        <v>0</v>
      </c>
      <c r="AQ58" s="6">
        <f t="shared" si="23"/>
        <v>0</v>
      </c>
      <c r="AR58" s="6">
        <f t="shared" si="23"/>
        <v>0</v>
      </c>
      <c r="AS58" s="6">
        <f t="shared" si="23"/>
        <v>0</v>
      </c>
      <c r="AT58" s="6">
        <f t="shared" si="23"/>
        <v>0</v>
      </c>
      <c r="AU58" s="6">
        <f t="shared" si="23"/>
        <v>0</v>
      </c>
      <c r="AV58" s="6">
        <f t="shared" si="23"/>
        <v>0</v>
      </c>
      <c r="AW58" s="6">
        <f t="shared" si="23"/>
        <v>0</v>
      </c>
      <c r="AX58" s="6">
        <f t="shared" si="23"/>
        <v>0</v>
      </c>
      <c r="AY58" s="6">
        <f t="shared" si="23"/>
        <v>0</v>
      </c>
      <c r="AZ58" s="6">
        <f t="shared" si="23"/>
        <v>0</v>
      </c>
      <c r="BA58" s="6">
        <f t="shared" si="23"/>
        <v>0</v>
      </c>
      <c r="BB58" s="6">
        <f t="shared" si="23"/>
        <v>0</v>
      </c>
      <c r="BC58" s="6">
        <f t="shared" si="23"/>
        <v>0</v>
      </c>
      <c r="BD58" s="6">
        <f t="shared" si="23"/>
        <v>0</v>
      </c>
      <c r="BE58" s="6">
        <f t="shared" si="23"/>
        <v>0</v>
      </c>
      <c r="BF58" s="6">
        <f t="shared" si="23"/>
        <v>0</v>
      </c>
      <c r="BG58" s="6">
        <f t="shared" si="23"/>
        <v>0</v>
      </c>
      <c r="BH58" s="6">
        <f t="shared" si="23"/>
        <v>0</v>
      </c>
      <c r="BI58" s="6">
        <f t="shared" si="23"/>
        <v>0</v>
      </c>
      <c r="BJ58" s="6">
        <f t="shared" si="23"/>
        <v>0</v>
      </c>
      <c r="BK58" s="6">
        <f t="shared" si="23"/>
        <v>0</v>
      </c>
      <c r="BL58" s="6">
        <f t="shared" si="23"/>
        <v>0</v>
      </c>
      <c r="BM58" s="6">
        <f t="shared" si="23"/>
        <v>0</v>
      </c>
      <c r="BN58" s="6">
        <f t="shared" si="23"/>
        <v>0</v>
      </c>
      <c r="BO58" s="6">
        <f t="shared" si="23"/>
        <v>0</v>
      </c>
      <c r="BP58" s="6">
        <f t="shared" si="23"/>
        <v>0</v>
      </c>
      <c r="BQ58" s="6">
        <f t="shared" si="23"/>
        <v>0</v>
      </c>
      <c r="BR58" s="78">
        <f t="shared" si="25"/>
        <v>0</v>
      </c>
    </row>
    <row r="59" spans="1:72">
      <c r="A59" s="107"/>
      <c r="B59" s="6"/>
      <c r="C59" s="117"/>
      <c r="D59" s="6">
        <f t="shared" si="23"/>
        <v>0</v>
      </c>
      <c r="E59" s="6">
        <f t="shared" si="23"/>
        <v>0</v>
      </c>
      <c r="F59" s="6">
        <f t="shared" si="23"/>
        <v>0</v>
      </c>
      <c r="G59" s="6">
        <f t="shared" ref="G59:BQ59" si="26">G14</f>
        <v>0</v>
      </c>
      <c r="H59" s="6">
        <f t="shared" si="26"/>
        <v>0</v>
      </c>
      <c r="I59" s="6">
        <f t="shared" si="26"/>
        <v>0</v>
      </c>
      <c r="J59" s="6">
        <f t="shared" si="26"/>
        <v>0</v>
      </c>
      <c r="K59" s="6">
        <f t="shared" si="26"/>
        <v>0</v>
      </c>
      <c r="L59" s="6">
        <f t="shared" si="26"/>
        <v>0</v>
      </c>
      <c r="M59" s="6">
        <f t="shared" si="26"/>
        <v>0</v>
      </c>
      <c r="N59" s="6">
        <f t="shared" si="26"/>
        <v>0</v>
      </c>
      <c r="O59" s="6">
        <f t="shared" si="26"/>
        <v>0</v>
      </c>
      <c r="P59" s="6">
        <f t="shared" si="26"/>
        <v>0</v>
      </c>
      <c r="Q59" s="6">
        <f t="shared" si="26"/>
        <v>0</v>
      </c>
      <c r="R59" s="6">
        <f t="shared" si="26"/>
        <v>0</v>
      </c>
      <c r="S59" s="6">
        <f t="shared" si="26"/>
        <v>0</v>
      </c>
      <c r="T59" s="6">
        <f t="shared" si="26"/>
        <v>0</v>
      </c>
      <c r="U59" s="6">
        <f t="shared" si="26"/>
        <v>0</v>
      </c>
      <c r="V59" s="6">
        <f t="shared" si="26"/>
        <v>0</v>
      </c>
      <c r="W59" s="6">
        <f t="shared" si="26"/>
        <v>0</v>
      </c>
      <c r="X59" s="6">
        <f t="shared" si="26"/>
        <v>0</v>
      </c>
      <c r="Y59" s="6">
        <f t="shared" si="26"/>
        <v>0</v>
      </c>
      <c r="Z59" s="6">
        <f t="shared" si="26"/>
        <v>0</v>
      </c>
      <c r="AA59" s="6">
        <f t="shared" si="26"/>
        <v>0</v>
      </c>
      <c r="AB59" s="6">
        <f t="shared" si="26"/>
        <v>0</v>
      </c>
      <c r="AC59" s="6">
        <f t="shared" si="26"/>
        <v>0</v>
      </c>
      <c r="AD59" s="6">
        <f t="shared" si="26"/>
        <v>0</v>
      </c>
      <c r="AE59" s="6">
        <f t="shared" si="26"/>
        <v>0</v>
      </c>
      <c r="AF59" s="6">
        <f t="shared" ref="AF59:AI59" si="27">AF14</f>
        <v>0</v>
      </c>
      <c r="AG59" s="6">
        <f t="shared" si="27"/>
        <v>0</v>
      </c>
      <c r="AH59" s="6">
        <f t="shared" si="27"/>
        <v>0</v>
      </c>
      <c r="AI59" s="6">
        <f t="shared" si="27"/>
        <v>0</v>
      </c>
      <c r="AJ59" s="6">
        <f t="shared" si="26"/>
        <v>0</v>
      </c>
      <c r="AK59" s="6">
        <f t="shared" si="26"/>
        <v>0</v>
      </c>
      <c r="AL59" s="6">
        <f t="shared" si="26"/>
        <v>0</v>
      </c>
      <c r="AM59" s="6">
        <f t="shared" si="26"/>
        <v>0</v>
      </c>
      <c r="AN59" s="6">
        <f t="shared" si="26"/>
        <v>0</v>
      </c>
      <c r="AO59" s="6">
        <f t="shared" si="26"/>
        <v>0</v>
      </c>
      <c r="AP59" s="6">
        <f t="shared" si="26"/>
        <v>0</v>
      </c>
      <c r="AQ59" s="6">
        <f t="shared" si="26"/>
        <v>0</v>
      </c>
      <c r="AR59" s="6">
        <f t="shared" si="26"/>
        <v>0</v>
      </c>
      <c r="AS59" s="6">
        <f t="shared" si="26"/>
        <v>0</v>
      </c>
      <c r="AT59" s="6">
        <f t="shared" si="26"/>
        <v>0</v>
      </c>
      <c r="AU59" s="6">
        <f t="shared" si="26"/>
        <v>0</v>
      </c>
      <c r="AV59" s="6">
        <f t="shared" si="26"/>
        <v>0</v>
      </c>
      <c r="AW59" s="6">
        <f t="shared" si="26"/>
        <v>0</v>
      </c>
      <c r="AX59" s="6">
        <f t="shared" si="26"/>
        <v>0</v>
      </c>
      <c r="AY59" s="6">
        <f t="shared" si="26"/>
        <v>0</v>
      </c>
      <c r="AZ59" s="6">
        <f t="shared" si="26"/>
        <v>0</v>
      </c>
      <c r="BA59" s="6">
        <f t="shared" si="26"/>
        <v>0</v>
      </c>
      <c r="BB59" s="6">
        <f t="shared" si="26"/>
        <v>0</v>
      </c>
      <c r="BC59" s="6">
        <f t="shared" si="26"/>
        <v>0</v>
      </c>
      <c r="BD59" s="6">
        <f t="shared" si="26"/>
        <v>0</v>
      </c>
      <c r="BE59" s="6">
        <f t="shared" si="26"/>
        <v>0</v>
      </c>
      <c r="BF59" s="6">
        <f t="shared" si="26"/>
        <v>0</v>
      </c>
      <c r="BG59" s="6">
        <f t="shared" si="26"/>
        <v>0</v>
      </c>
      <c r="BH59" s="6">
        <f t="shared" si="26"/>
        <v>0</v>
      </c>
      <c r="BI59" s="6">
        <f t="shared" si="26"/>
        <v>0</v>
      </c>
      <c r="BJ59" s="6">
        <f t="shared" si="26"/>
        <v>0</v>
      </c>
      <c r="BK59" s="6">
        <f t="shared" si="26"/>
        <v>0</v>
      </c>
      <c r="BL59" s="6">
        <f t="shared" si="26"/>
        <v>0</v>
      </c>
      <c r="BM59" s="6">
        <f t="shared" si="26"/>
        <v>0</v>
      </c>
      <c r="BN59" s="6">
        <f t="shared" si="26"/>
        <v>0</v>
      </c>
      <c r="BO59" s="6">
        <f t="shared" si="26"/>
        <v>0</v>
      </c>
      <c r="BP59" s="6">
        <f t="shared" si="26"/>
        <v>0</v>
      </c>
      <c r="BQ59" s="6">
        <f t="shared" si="26"/>
        <v>0</v>
      </c>
      <c r="BR59" s="78">
        <f t="shared" ref="BR59" si="28">BR14</f>
        <v>0</v>
      </c>
    </row>
    <row r="60" spans="1:72" ht="17.399999999999999">
      <c r="B60" s="18" t="s">
        <v>19</v>
      </c>
      <c r="C60" s="19"/>
      <c r="D60" s="20">
        <f t="shared" ref="D60:P60" si="29">SUM(D55:D59)</f>
        <v>0.02</v>
      </c>
      <c r="E60" s="20">
        <f t="shared" si="29"/>
        <v>0</v>
      </c>
      <c r="F60" s="20">
        <f t="shared" si="29"/>
        <v>1.0999999999999999E-2</v>
      </c>
      <c r="G60" s="20">
        <f t="shared" si="29"/>
        <v>0</v>
      </c>
      <c r="H60" s="20">
        <f t="shared" si="29"/>
        <v>0</v>
      </c>
      <c r="I60" s="20">
        <f t="shared" si="29"/>
        <v>2E-3</v>
      </c>
      <c r="J60" s="20">
        <f t="shared" si="29"/>
        <v>0.188</v>
      </c>
      <c r="K60" s="20">
        <f t="shared" si="29"/>
        <v>6.0000000000000001E-3</v>
      </c>
      <c r="L60" s="20">
        <f t="shared" si="29"/>
        <v>0</v>
      </c>
      <c r="M60" s="20">
        <f t="shared" si="29"/>
        <v>0</v>
      </c>
      <c r="N60" s="20">
        <f t="shared" si="29"/>
        <v>0</v>
      </c>
      <c r="O60" s="20">
        <f t="shared" si="29"/>
        <v>0</v>
      </c>
      <c r="P60" s="20">
        <f t="shared" si="29"/>
        <v>0</v>
      </c>
      <c r="Q60" s="20">
        <f t="shared" ref="Q60:BQ60" si="30">SUM(Q55:Q59)</f>
        <v>0</v>
      </c>
      <c r="R60" s="20">
        <f t="shared" si="30"/>
        <v>0</v>
      </c>
      <c r="S60" s="20">
        <f t="shared" si="30"/>
        <v>0</v>
      </c>
      <c r="T60" s="20">
        <f t="shared" si="30"/>
        <v>0</v>
      </c>
      <c r="U60" s="20">
        <f t="shared" si="30"/>
        <v>0</v>
      </c>
      <c r="V60" s="20">
        <f t="shared" si="30"/>
        <v>0</v>
      </c>
      <c r="W60" s="20">
        <f t="shared" si="30"/>
        <v>0</v>
      </c>
      <c r="X60" s="20">
        <f t="shared" si="30"/>
        <v>0</v>
      </c>
      <c r="Y60" s="20">
        <f t="shared" si="30"/>
        <v>0</v>
      </c>
      <c r="Z60" s="20">
        <f t="shared" si="30"/>
        <v>0</v>
      </c>
      <c r="AA60" s="20">
        <f t="shared" si="30"/>
        <v>0</v>
      </c>
      <c r="AB60" s="20">
        <f t="shared" si="30"/>
        <v>0</v>
      </c>
      <c r="AC60" s="20">
        <f t="shared" si="30"/>
        <v>0</v>
      </c>
      <c r="AD60" s="20">
        <f t="shared" si="30"/>
        <v>0</v>
      </c>
      <c r="AE60" s="20">
        <f t="shared" si="30"/>
        <v>0</v>
      </c>
      <c r="AF60" s="20">
        <f t="shared" ref="AF60:AI60" si="31">SUM(AF55:AF59)</f>
        <v>0</v>
      </c>
      <c r="AG60" s="20">
        <f t="shared" si="31"/>
        <v>0</v>
      </c>
      <c r="AH60" s="20">
        <f t="shared" si="31"/>
        <v>0</v>
      </c>
      <c r="AI60" s="20">
        <f t="shared" si="31"/>
        <v>0</v>
      </c>
      <c r="AJ60" s="20">
        <f t="shared" si="30"/>
        <v>0</v>
      </c>
      <c r="AK60" s="20">
        <f t="shared" si="30"/>
        <v>0</v>
      </c>
      <c r="AL60" s="20">
        <f t="shared" si="30"/>
        <v>0</v>
      </c>
      <c r="AM60" s="20">
        <f t="shared" si="30"/>
        <v>0</v>
      </c>
      <c r="AN60" s="20">
        <f t="shared" si="30"/>
        <v>0</v>
      </c>
      <c r="AO60" s="20">
        <f t="shared" si="30"/>
        <v>0</v>
      </c>
      <c r="AP60" s="20">
        <f t="shared" si="30"/>
        <v>0</v>
      </c>
      <c r="AQ60" s="20">
        <f t="shared" si="30"/>
        <v>0</v>
      </c>
      <c r="AR60" s="20">
        <f t="shared" si="30"/>
        <v>0</v>
      </c>
      <c r="AS60" s="20">
        <f t="shared" si="30"/>
        <v>0</v>
      </c>
      <c r="AT60" s="20">
        <f t="shared" si="30"/>
        <v>0</v>
      </c>
      <c r="AU60" s="20">
        <f t="shared" si="30"/>
        <v>0</v>
      </c>
      <c r="AV60" s="20">
        <f t="shared" si="30"/>
        <v>6.0000000000000001E-3</v>
      </c>
      <c r="AW60" s="20">
        <f t="shared" si="30"/>
        <v>0</v>
      </c>
      <c r="AX60" s="20">
        <f t="shared" si="30"/>
        <v>0</v>
      </c>
      <c r="AY60" s="20">
        <f t="shared" si="30"/>
        <v>0</v>
      </c>
      <c r="AZ60" s="20">
        <f t="shared" si="30"/>
        <v>0</v>
      </c>
      <c r="BA60" s="20">
        <f t="shared" si="30"/>
        <v>6.0000000000000001E-3</v>
      </c>
      <c r="BB60" s="20">
        <f t="shared" si="30"/>
        <v>0</v>
      </c>
      <c r="BC60" s="20">
        <f t="shared" si="30"/>
        <v>6.0000000000000001E-3</v>
      </c>
      <c r="BD60" s="20">
        <f t="shared" si="30"/>
        <v>0</v>
      </c>
      <c r="BE60" s="20">
        <f t="shared" si="30"/>
        <v>0</v>
      </c>
      <c r="BF60" s="20">
        <f t="shared" si="30"/>
        <v>0</v>
      </c>
      <c r="BG60" s="20">
        <f t="shared" si="30"/>
        <v>0</v>
      </c>
      <c r="BH60" s="20">
        <f t="shared" si="30"/>
        <v>0</v>
      </c>
      <c r="BI60" s="20">
        <f t="shared" si="30"/>
        <v>0</v>
      </c>
      <c r="BJ60" s="20">
        <f t="shared" si="30"/>
        <v>0</v>
      </c>
      <c r="BK60" s="20">
        <f t="shared" si="30"/>
        <v>0</v>
      </c>
      <c r="BL60" s="20">
        <f t="shared" si="30"/>
        <v>0</v>
      </c>
      <c r="BM60" s="20">
        <f t="shared" si="30"/>
        <v>0</v>
      </c>
      <c r="BN60" s="20">
        <f t="shared" si="30"/>
        <v>0</v>
      </c>
      <c r="BO60" s="20">
        <f t="shared" si="30"/>
        <v>0</v>
      </c>
      <c r="BP60" s="20">
        <f t="shared" si="30"/>
        <v>0</v>
      </c>
      <c r="BQ60" s="20">
        <f t="shared" si="30"/>
        <v>1E-3</v>
      </c>
      <c r="BR60" s="81">
        <f t="shared" ref="BR60" si="32">SUM(BR55:BR59)</f>
        <v>0</v>
      </c>
    </row>
    <row r="61" spans="1:72" ht="17.399999999999999">
      <c r="B61" s="18" t="s">
        <v>20</v>
      </c>
      <c r="C61" s="19"/>
      <c r="D61" s="21">
        <f t="shared" ref="D61:BQ61" si="33">PRODUCT(D60,$E$7)</f>
        <v>0.02</v>
      </c>
      <c r="E61" s="21">
        <f t="shared" si="33"/>
        <v>0</v>
      </c>
      <c r="F61" s="21">
        <f t="shared" si="33"/>
        <v>1.0999999999999999E-2</v>
      </c>
      <c r="G61" s="21">
        <f t="shared" si="33"/>
        <v>0</v>
      </c>
      <c r="H61" s="21">
        <f t="shared" si="33"/>
        <v>0</v>
      </c>
      <c r="I61" s="21">
        <f t="shared" si="33"/>
        <v>2E-3</v>
      </c>
      <c r="J61" s="21">
        <f t="shared" si="33"/>
        <v>0.188</v>
      </c>
      <c r="K61" s="21">
        <f t="shared" si="33"/>
        <v>6.0000000000000001E-3</v>
      </c>
      <c r="L61" s="21">
        <f t="shared" si="33"/>
        <v>0</v>
      </c>
      <c r="M61" s="21">
        <f t="shared" si="33"/>
        <v>0</v>
      </c>
      <c r="N61" s="21">
        <f t="shared" si="33"/>
        <v>0</v>
      </c>
      <c r="O61" s="21">
        <f t="shared" si="33"/>
        <v>0</v>
      </c>
      <c r="P61" s="21">
        <f t="shared" si="33"/>
        <v>0</v>
      </c>
      <c r="Q61" s="21">
        <f t="shared" si="33"/>
        <v>0</v>
      </c>
      <c r="R61" s="21">
        <f t="shared" si="33"/>
        <v>0</v>
      </c>
      <c r="S61" s="21">
        <f t="shared" si="33"/>
        <v>0</v>
      </c>
      <c r="T61" s="21">
        <f t="shared" si="33"/>
        <v>0</v>
      </c>
      <c r="U61" s="21">
        <f t="shared" si="33"/>
        <v>0</v>
      </c>
      <c r="V61" s="21">
        <f t="shared" si="33"/>
        <v>0</v>
      </c>
      <c r="W61" s="21">
        <f t="shared" si="33"/>
        <v>0</v>
      </c>
      <c r="X61" s="21">
        <f t="shared" si="33"/>
        <v>0</v>
      </c>
      <c r="Y61" s="21">
        <f t="shared" si="33"/>
        <v>0</v>
      </c>
      <c r="Z61" s="21">
        <f t="shared" si="33"/>
        <v>0</v>
      </c>
      <c r="AA61" s="21">
        <f t="shared" si="33"/>
        <v>0</v>
      </c>
      <c r="AB61" s="21">
        <f t="shared" si="33"/>
        <v>0</v>
      </c>
      <c r="AC61" s="21">
        <f t="shared" si="33"/>
        <v>0</v>
      </c>
      <c r="AD61" s="21">
        <f t="shared" si="33"/>
        <v>0</v>
      </c>
      <c r="AE61" s="21">
        <f t="shared" si="33"/>
        <v>0</v>
      </c>
      <c r="AF61" s="21">
        <f t="shared" ref="AF61:AI61" si="34">PRODUCT(AF60,$E$7)</f>
        <v>0</v>
      </c>
      <c r="AG61" s="21">
        <f t="shared" si="34"/>
        <v>0</v>
      </c>
      <c r="AH61" s="21">
        <f t="shared" si="34"/>
        <v>0</v>
      </c>
      <c r="AI61" s="21">
        <f t="shared" si="34"/>
        <v>0</v>
      </c>
      <c r="AJ61" s="21">
        <f t="shared" si="33"/>
        <v>0</v>
      </c>
      <c r="AK61" s="21">
        <f t="shared" si="33"/>
        <v>0</v>
      </c>
      <c r="AL61" s="21">
        <f t="shared" si="33"/>
        <v>0</v>
      </c>
      <c r="AM61" s="21">
        <f t="shared" si="33"/>
        <v>0</v>
      </c>
      <c r="AN61" s="21">
        <f t="shared" si="33"/>
        <v>0</v>
      </c>
      <c r="AO61" s="21">
        <f t="shared" si="33"/>
        <v>0</v>
      </c>
      <c r="AP61" s="21">
        <f t="shared" si="33"/>
        <v>0</v>
      </c>
      <c r="AQ61" s="21">
        <f t="shared" si="33"/>
        <v>0</v>
      </c>
      <c r="AR61" s="21">
        <f t="shared" si="33"/>
        <v>0</v>
      </c>
      <c r="AS61" s="21">
        <f t="shared" si="33"/>
        <v>0</v>
      </c>
      <c r="AT61" s="21">
        <f t="shared" si="33"/>
        <v>0</v>
      </c>
      <c r="AU61" s="21">
        <f t="shared" si="33"/>
        <v>0</v>
      </c>
      <c r="AV61" s="21">
        <f t="shared" si="33"/>
        <v>6.0000000000000001E-3</v>
      </c>
      <c r="AW61" s="21">
        <f t="shared" si="33"/>
        <v>0</v>
      </c>
      <c r="AX61" s="21">
        <f t="shared" si="33"/>
        <v>0</v>
      </c>
      <c r="AY61" s="21">
        <f t="shared" si="33"/>
        <v>0</v>
      </c>
      <c r="AZ61" s="21">
        <f t="shared" si="33"/>
        <v>0</v>
      </c>
      <c r="BA61" s="21">
        <f t="shared" si="33"/>
        <v>6.0000000000000001E-3</v>
      </c>
      <c r="BB61" s="21">
        <f t="shared" si="33"/>
        <v>0</v>
      </c>
      <c r="BC61" s="21">
        <f t="shared" si="33"/>
        <v>6.0000000000000001E-3</v>
      </c>
      <c r="BD61" s="21">
        <f t="shared" si="33"/>
        <v>0</v>
      </c>
      <c r="BE61" s="21">
        <f t="shared" si="33"/>
        <v>0</v>
      </c>
      <c r="BF61" s="21">
        <f t="shared" si="33"/>
        <v>0</v>
      </c>
      <c r="BG61" s="21">
        <f t="shared" si="33"/>
        <v>0</v>
      </c>
      <c r="BH61" s="21">
        <f t="shared" si="33"/>
        <v>0</v>
      </c>
      <c r="BI61" s="21">
        <f t="shared" si="33"/>
        <v>0</v>
      </c>
      <c r="BJ61" s="21">
        <f t="shared" si="33"/>
        <v>0</v>
      </c>
      <c r="BK61" s="21">
        <f t="shared" si="33"/>
        <v>0</v>
      </c>
      <c r="BL61" s="21">
        <f t="shared" si="33"/>
        <v>0</v>
      </c>
      <c r="BM61" s="21">
        <f t="shared" si="33"/>
        <v>0</v>
      </c>
      <c r="BN61" s="21">
        <f t="shared" si="33"/>
        <v>0</v>
      </c>
      <c r="BO61" s="21">
        <f t="shared" si="33"/>
        <v>0</v>
      </c>
      <c r="BP61" s="21">
        <f t="shared" si="33"/>
        <v>0</v>
      </c>
      <c r="BQ61" s="21">
        <f t="shared" si="33"/>
        <v>1E-3</v>
      </c>
      <c r="BR61" s="80">
        <f t="shared" ref="BR61" si="35">PRODUCT(BR60,$E$7)</f>
        <v>0</v>
      </c>
    </row>
    <row r="63" spans="1:72" ht="17.399999999999999">
      <c r="A63" s="25"/>
      <c r="B63" s="26" t="s">
        <v>21</v>
      </c>
      <c r="C63" s="27" t="s">
        <v>22</v>
      </c>
      <c r="D63" s="28">
        <f t="shared" ref="D63:BQ63" si="36">D45</f>
        <v>90.9</v>
      </c>
      <c r="E63" s="38">
        <f t="shared" si="36"/>
        <v>96</v>
      </c>
      <c r="F63" s="28">
        <f t="shared" si="36"/>
        <v>91</v>
      </c>
      <c r="G63" s="28">
        <f t="shared" si="36"/>
        <v>816</v>
      </c>
      <c r="H63" s="28">
        <f t="shared" si="36"/>
        <v>1680</v>
      </c>
      <c r="I63" s="28">
        <f t="shared" si="36"/>
        <v>1050</v>
      </c>
      <c r="J63" s="28">
        <f t="shared" si="36"/>
        <v>90.57</v>
      </c>
      <c r="K63" s="28">
        <f t="shared" si="36"/>
        <v>1166.67</v>
      </c>
      <c r="L63" s="28">
        <f t="shared" si="36"/>
        <v>255.2</v>
      </c>
      <c r="M63" s="28">
        <f t="shared" si="36"/>
        <v>833</v>
      </c>
      <c r="N63" s="28">
        <f t="shared" si="36"/>
        <v>126.38</v>
      </c>
      <c r="O63" s="28">
        <f t="shared" si="36"/>
        <v>387.53</v>
      </c>
      <c r="P63" s="28">
        <f t="shared" si="36"/>
        <v>663.16</v>
      </c>
      <c r="Q63" s="28">
        <f t="shared" si="36"/>
        <v>526.66999999999996</v>
      </c>
      <c r="R63" s="28">
        <f t="shared" si="36"/>
        <v>1295</v>
      </c>
      <c r="S63" s="28">
        <f t="shared" si="36"/>
        <v>0</v>
      </c>
      <c r="T63" s="28">
        <f t="shared" si="36"/>
        <v>0</v>
      </c>
      <c r="U63" s="28">
        <f t="shared" si="36"/>
        <v>1012</v>
      </c>
      <c r="V63" s="28">
        <f t="shared" si="36"/>
        <v>470.67</v>
      </c>
      <c r="W63" s="28">
        <f t="shared" si="36"/>
        <v>348</v>
      </c>
      <c r="X63" s="28">
        <f t="shared" si="36"/>
        <v>9.4</v>
      </c>
      <c r="Y63" s="28">
        <f t="shared" si="36"/>
        <v>266.5</v>
      </c>
      <c r="Z63" s="28">
        <f t="shared" si="36"/>
        <v>367</v>
      </c>
      <c r="AA63" s="28">
        <f t="shared" si="36"/>
        <v>524</v>
      </c>
      <c r="AB63" s="28">
        <f t="shared" si="36"/>
        <v>330</v>
      </c>
      <c r="AC63" s="28">
        <f t="shared" si="36"/>
        <v>299</v>
      </c>
      <c r="AD63" s="28">
        <f t="shared" si="36"/>
        <v>148</v>
      </c>
      <c r="AE63" s="28">
        <f t="shared" si="36"/>
        <v>842</v>
      </c>
      <c r="AF63" s="28"/>
      <c r="AG63" s="28"/>
      <c r="AH63" s="28">
        <f t="shared" si="36"/>
        <v>359</v>
      </c>
      <c r="AI63" s="28"/>
      <c r="AJ63" s="28">
        <f t="shared" si="36"/>
        <v>309.10000000000002</v>
      </c>
      <c r="AK63" s="28">
        <f t="shared" si="36"/>
        <v>94</v>
      </c>
      <c r="AL63" s="28">
        <f t="shared" si="36"/>
        <v>73</v>
      </c>
      <c r="AM63" s="28">
        <f t="shared" si="36"/>
        <v>51.6</v>
      </c>
      <c r="AN63" s="28">
        <f t="shared" si="36"/>
        <v>250</v>
      </c>
      <c r="AO63" s="28">
        <f t="shared" si="36"/>
        <v>272</v>
      </c>
      <c r="AP63" s="28">
        <f t="shared" si="36"/>
        <v>0</v>
      </c>
      <c r="AQ63" s="28">
        <f t="shared" si="36"/>
        <v>425</v>
      </c>
      <c r="AR63" s="28">
        <f t="shared" si="36"/>
        <v>800</v>
      </c>
      <c r="AS63" s="28">
        <f t="shared" si="36"/>
        <v>294.25</v>
      </c>
      <c r="AT63" s="28">
        <f t="shared" si="36"/>
        <v>95</v>
      </c>
      <c r="AU63" s="28">
        <f t="shared" si="36"/>
        <v>87.33</v>
      </c>
      <c r="AV63" s="28">
        <f t="shared" si="36"/>
        <v>73.33</v>
      </c>
      <c r="AW63" s="28">
        <f t="shared" si="36"/>
        <v>80</v>
      </c>
      <c r="AX63" s="28">
        <f t="shared" si="36"/>
        <v>89.29</v>
      </c>
      <c r="AY63" s="28">
        <f t="shared" si="36"/>
        <v>63.75</v>
      </c>
      <c r="AZ63" s="28">
        <f t="shared" si="36"/>
        <v>104.62</v>
      </c>
      <c r="BA63" s="28">
        <f t="shared" si="36"/>
        <v>81.33</v>
      </c>
      <c r="BB63" s="28">
        <f t="shared" si="36"/>
        <v>71.67</v>
      </c>
      <c r="BC63" s="28">
        <f t="shared" si="36"/>
        <v>152.66999999999999</v>
      </c>
      <c r="BD63" s="28">
        <f t="shared" si="36"/>
        <v>378</v>
      </c>
      <c r="BE63" s="28">
        <f t="shared" si="36"/>
        <v>574</v>
      </c>
      <c r="BF63" s="28">
        <f t="shared" si="36"/>
        <v>696</v>
      </c>
      <c r="BG63" s="28">
        <f t="shared" si="36"/>
        <v>324</v>
      </c>
      <c r="BH63" s="28">
        <f t="shared" si="36"/>
        <v>604</v>
      </c>
      <c r="BI63" s="28">
        <f t="shared" si="36"/>
        <v>0</v>
      </c>
      <c r="BJ63" s="28">
        <f t="shared" si="36"/>
        <v>38</v>
      </c>
      <c r="BK63" s="28">
        <f t="shared" si="36"/>
        <v>38</v>
      </c>
      <c r="BL63" s="28">
        <f t="shared" si="36"/>
        <v>33</v>
      </c>
      <c r="BM63" s="28">
        <f t="shared" si="36"/>
        <v>43</v>
      </c>
      <c r="BN63" s="28">
        <f t="shared" si="36"/>
        <v>43</v>
      </c>
      <c r="BO63" s="28">
        <f t="shared" si="36"/>
        <v>306.32</v>
      </c>
      <c r="BP63" s="28">
        <f t="shared" si="36"/>
        <v>190</v>
      </c>
      <c r="BQ63" s="28">
        <f t="shared" si="36"/>
        <v>26</v>
      </c>
      <c r="BR63" s="81">
        <f t="shared" ref="BR63" si="37">BR45</f>
        <v>0</v>
      </c>
    </row>
    <row r="64" spans="1:72" ht="17.399999999999999">
      <c r="B64" s="18" t="s">
        <v>23</v>
      </c>
      <c r="C64" s="19" t="s">
        <v>22</v>
      </c>
      <c r="D64" s="20">
        <f t="shared" ref="D64:BQ64" si="38">D63/1000</f>
        <v>9.0900000000000009E-2</v>
      </c>
      <c r="E64" s="20">
        <f t="shared" si="38"/>
        <v>9.6000000000000002E-2</v>
      </c>
      <c r="F64" s="20">
        <f t="shared" si="38"/>
        <v>9.0999999999999998E-2</v>
      </c>
      <c r="G64" s="20">
        <f t="shared" si="38"/>
        <v>0.81599999999999995</v>
      </c>
      <c r="H64" s="20">
        <f t="shared" si="38"/>
        <v>1.68</v>
      </c>
      <c r="I64" s="20">
        <f t="shared" si="38"/>
        <v>1.05</v>
      </c>
      <c r="J64" s="20">
        <f t="shared" si="38"/>
        <v>9.0569999999999998E-2</v>
      </c>
      <c r="K64" s="20">
        <f t="shared" si="38"/>
        <v>1.1666700000000001</v>
      </c>
      <c r="L64" s="20">
        <f t="shared" si="38"/>
        <v>0.25519999999999998</v>
      </c>
      <c r="M64" s="20">
        <f t="shared" si="38"/>
        <v>0.83299999999999996</v>
      </c>
      <c r="N64" s="20">
        <f t="shared" si="38"/>
        <v>0.12637999999999999</v>
      </c>
      <c r="O64" s="20">
        <f t="shared" si="38"/>
        <v>0.38752999999999999</v>
      </c>
      <c r="P64" s="20">
        <f t="shared" si="38"/>
        <v>0.66315999999999997</v>
      </c>
      <c r="Q64" s="20">
        <f t="shared" si="38"/>
        <v>0.52666999999999997</v>
      </c>
      <c r="R64" s="20">
        <f t="shared" si="38"/>
        <v>1.2949999999999999</v>
      </c>
      <c r="S64" s="20">
        <f t="shared" si="38"/>
        <v>0</v>
      </c>
      <c r="T64" s="20">
        <f t="shared" si="38"/>
        <v>0</v>
      </c>
      <c r="U64" s="20">
        <f t="shared" si="38"/>
        <v>1.012</v>
      </c>
      <c r="V64" s="20">
        <f t="shared" si="38"/>
        <v>0.47067000000000003</v>
      </c>
      <c r="W64" s="20">
        <f t="shared" si="38"/>
        <v>0.34799999999999998</v>
      </c>
      <c r="X64" s="20">
        <f t="shared" si="38"/>
        <v>9.4000000000000004E-3</v>
      </c>
      <c r="Y64" s="20">
        <f t="shared" si="38"/>
        <v>0.26650000000000001</v>
      </c>
      <c r="Z64" s="20">
        <f t="shared" si="38"/>
        <v>0.36699999999999999</v>
      </c>
      <c r="AA64" s="20">
        <f t="shared" si="38"/>
        <v>0.52400000000000002</v>
      </c>
      <c r="AB64" s="20">
        <f t="shared" si="38"/>
        <v>0.33</v>
      </c>
      <c r="AC64" s="20">
        <f t="shared" si="38"/>
        <v>0.29899999999999999</v>
      </c>
      <c r="AD64" s="20">
        <f t="shared" si="38"/>
        <v>0.14799999999999999</v>
      </c>
      <c r="AE64" s="20">
        <f t="shared" si="38"/>
        <v>0.84199999999999997</v>
      </c>
      <c r="AF64" s="20">
        <f t="shared" ref="AF64:AI64" si="39">AF63/1000</f>
        <v>0</v>
      </c>
      <c r="AG64" s="20">
        <f t="shared" si="39"/>
        <v>0</v>
      </c>
      <c r="AH64" s="20">
        <f t="shared" si="39"/>
        <v>0.35899999999999999</v>
      </c>
      <c r="AI64" s="20">
        <f t="shared" si="39"/>
        <v>0</v>
      </c>
      <c r="AJ64" s="20">
        <f t="shared" si="38"/>
        <v>0.30910000000000004</v>
      </c>
      <c r="AK64" s="20">
        <f t="shared" si="38"/>
        <v>9.4E-2</v>
      </c>
      <c r="AL64" s="20">
        <f t="shared" si="38"/>
        <v>7.2999999999999995E-2</v>
      </c>
      <c r="AM64" s="20">
        <f t="shared" si="38"/>
        <v>5.16E-2</v>
      </c>
      <c r="AN64" s="20">
        <f t="shared" si="38"/>
        <v>0.25</v>
      </c>
      <c r="AO64" s="20">
        <f t="shared" si="38"/>
        <v>0.27200000000000002</v>
      </c>
      <c r="AP64" s="20">
        <f t="shared" si="38"/>
        <v>0</v>
      </c>
      <c r="AQ64" s="20">
        <f t="shared" si="38"/>
        <v>0.42499999999999999</v>
      </c>
      <c r="AR64" s="20">
        <f t="shared" si="38"/>
        <v>0.8</v>
      </c>
      <c r="AS64" s="20">
        <f t="shared" si="38"/>
        <v>0.29425000000000001</v>
      </c>
      <c r="AT64" s="20">
        <f t="shared" si="38"/>
        <v>9.5000000000000001E-2</v>
      </c>
      <c r="AU64" s="20">
        <f t="shared" si="38"/>
        <v>8.7330000000000005E-2</v>
      </c>
      <c r="AV64" s="20">
        <f t="shared" si="38"/>
        <v>7.3329999999999992E-2</v>
      </c>
      <c r="AW64" s="20">
        <f t="shared" si="38"/>
        <v>0.08</v>
      </c>
      <c r="AX64" s="20">
        <f t="shared" si="38"/>
        <v>8.9290000000000008E-2</v>
      </c>
      <c r="AY64" s="20">
        <f t="shared" si="38"/>
        <v>6.3750000000000001E-2</v>
      </c>
      <c r="AZ64" s="20">
        <f t="shared" si="38"/>
        <v>0.10462</v>
      </c>
      <c r="BA64" s="20">
        <f t="shared" si="38"/>
        <v>8.133E-2</v>
      </c>
      <c r="BB64" s="20">
        <f t="shared" si="38"/>
        <v>7.1669999999999998E-2</v>
      </c>
      <c r="BC64" s="20">
        <f t="shared" si="38"/>
        <v>0.15267</v>
      </c>
      <c r="BD64" s="20">
        <f t="shared" si="38"/>
        <v>0.378</v>
      </c>
      <c r="BE64" s="20">
        <f t="shared" si="38"/>
        <v>0.57399999999999995</v>
      </c>
      <c r="BF64" s="20">
        <f t="shared" si="38"/>
        <v>0.69599999999999995</v>
      </c>
      <c r="BG64" s="20">
        <f t="shared" si="38"/>
        <v>0.32400000000000001</v>
      </c>
      <c r="BH64" s="20">
        <f t="shared" si="38"/>
        <v>0.60399999999999998</v>
      </c>
      <c r="BI64" s="20">
        <f t="shared" si="38"/>
        <v>0</v>
      </c>
      <c r="BJ64" s="20">
        <f t="shared" si="38"/>
        <v>3.7999999999999999E-2</v>
      </c>
      <c r="BK64" s="20">
        <f t="shared" si="38"/>
        <v>3.7999999999999999E-2</v>
      </c>
      <c r="BL64" s="20">
        <f t="shared" si="38"/>
        <v>3.3000000000000002E-2</v>
      </c>
      <c r="BM64" s="20">
        <f t="shared" si="38"/>
        <v>4.2999999999999997E-2</v>
      </c>
      <c r="BN64" s="20">
        <f t="shared" si="38"/>
        <v>4.2999999999999997E-2</v>
      </c>
      <c r="BO64" s="20">
        <f t="shared" si="38"/>
        <v>0.30631999999999998</v>
      </c>
      <c r="BP64" s="20">
        <f t="shared" si="38"/>
        <v>0.19</v>
      </c>
      <c r="BQ64" s="20">
        <f t="shared" si="38"/>
        <v>2.5999999999999999E-2</v>
      </c>
      <c r="BR64" s="81">
        <f t="shared" ref="BR64" si="40">BR63/1000</f>
        <v>0</v>
      </c>
    </row>
    <row r="65" spans="1:72" ht="17.399999999999999">
      <c r="A65" s="29"/>
      <c r="B65" s="30" t="s">
        <v>24</v>
      </c>
      <c r="C65" s="110"/>
      <c r="D65" s="31">
        <f t="shared" ref="D65:BQ65" si="41">D61*D63</f>
        <v>1.8180000000000001</v>
      </c>
      <c r="E65" s="31">
        <f t="shared" si="41"/>
        <v>0</v>
      </c>
      <c r="F65" s="31">
        <f t="shared" si="41"/>
        <v>1.0009999999999999</v>
      </c>
      <c r="G65" s="31">
        <f t="shared" si="41"/>
        <v>0</v>
      </c>
      <c r="H65" s="31">
        <f t="shared" si="41"/>
        <v>0</v>
      </c>
      <c r="I65" s="31">
        <f t="shared" si="41"/>
        <v>2.1</v>
      </c>
      <c r="J65" s="31">
        <f t="shared" si="41"/>
        <v>17.027159999999999</v>
      </c>
      <c r="K65" s="31">
        <f t="shared" si="41"/>
        <v>7.000020000000001</v>
      </c>
      <c r="L65" s="31">
        <f t="shared" si="41"/>
        <v>0</v>
      </c>
      <c r="M65" s="31">
        <f t="shared" si="41"/>
        <v>0</v>
      </c>
      <c r="N65" s="31">
        <f t="shared" si="41"/>
        <v>0</v>
      </c>
      <c r="O65" s="31">
        <f t="shared" si="41"/>
        <v>0</v>
      </c>
      <c r="P65" s="31">
        <f t="shared" si="41"/>
        <v>0</v>
      </c>
      <c r="Q65" s="31">
        <f t="shared" si="41"/>
        <v>0</v>
      </c>
      <c r="R65" s="31">
        <f t="shared" si="41"/>
        <v>0</v>
      </c>
      <c r="S65" s="31">
        <f t="shared" si="41"/>
        <v>0</v>
      </c>
      <c r="T65" s="31">
        <f t="shared" si="41"/>
        <v>0</v>
      </c>
      <c r="U65" s="31">
        <f t="shared" si="41"/>
        <v>0</v>
      </c>
      <c r="V65" s="31">
        <f t="shared" si="41"/>
        <v>0</v>
      </c>
      <c r="W65" s="31">
        <f t="shared" si="41"/>
        <v>0</v>
      </c>
      <c r="X65" s="31">
        <f t="shared" si="41"/>
        <v>0</v>
      </c>
      <c r="Y65" s="31">
        <f t="shared" si="41"/>
        <v>0</v>
      </c>
      <c r="Z65" s="31">
        <f t="shared" si="41"/>
        <v>0</v>
      </c>
      <c r="AA65" s="31">
        <f t="shared" si="41"/>
        <v>0</v>
      </c>
      <c r="AB65" s="31">
        <f t="shared" si="41"/>
        <v>0</v>
      </c>
      <c r="AC65" s="31">
        <f t="shared" si="41"/>
        <v>0</v>
      </c>
      <c r="AD65" s="31">
        <f t="shared" si="41"/>
        <v>0</v>
      </c>
      <c r="AE65" s="31">
        <f t="shared" si="41"/>
        <v>0</v>
      </c>
      <c r="AF65" s="31">
        <f t="shared" ref="AF65:AI65" si="42">AF61*AF63</f>
        <v>0</v>
      </c>
      <c r="AG65" s="31">
        <f t="shared" si="42"/>
        <v>0</v>
      </c>
      <c r="AH65" s="31">
        <f t="shared" si="42"/>
        <v>0</v>
      </c>
      <c r="AI65" s="31">
        <f t="shared" si="42"/>
        <v>0</v>
      </c>
      <c r="AJ65" s="31">
        <f t="shared" si="41"/>
        <v>0</v>
      </c>
      <c r="AK65" s="31">
        <f t="shared" si="41"/>
        <v>0</v>
      </c>
      <c r="AL65" s="31">
        <f t="shared" si="41"/>
        <v>0</v>
      </c>
      <c r="AM65" s="31">
        <f t="shared" si="41"/>
        <v>0</v>
      </c>
      <c r="AN65" s="31">
        <f t="shared" si="41"/>
        <v>0</v>
      </c>
      <c r="AO65" s="31">
        <f t="shared" si="41"/>
        <v>0</v>
      </c>
      <c r="AP65" s="31">
        <f t="shared" si="41"/>
        <v>0</v>
      </c>
      <c r="AQ65" s="31">
        <f t="shared" si="41"/>
        <v>0</v>
      </c>
      <c r="AR65" s="31">
        <f t="shared" si="41"/>
        <v>0</v>
      </c>
      <c r="AS65" s="31">
        <f t="shared" si="41"/>
        <v>0</v>
      </c>
      <c r="AT65" s="31">
        <f t="shared" si="41"/>
        <v>0</v>
      </c>
      <c r="AU65" s="31">
        <f t="shared" si="41"/>
        <v>0</v>
      </c>
      <c r="AV65" s="31">
        <f t="shared" si="41"/>
        <v>0.43997999999999998</v>
      </c>
      <c r="AW65" s="31">
        <f t="shared" si="41"/>
        <v>0</v>
      </c>
      <c r="AX65" s="31">
        <f t="shared" si="41"/>
        <v>0</v>
      </c>
      <c r="AY65" s="31">
        <f t="shared" si="41"/>
        <v>0</v>
      </c>
      <c r="AZ65" s="31">
        <f t="shared" si="41"/>
        <v>0</v>
      </c>
      <c r="BA65" s="31">
        <f t="shared" si="41"/>
        <v>0.48798000000000002</v>
      </c>
      <c r="BB65" s="31">
        <f t="shared" si="41"/>
        <v>0</v>
      </c>
      <c r="BC65" s="31">
        <f t="shared" si="41"/>
        <v>0.91601999999999995</v>
      </c>
      <c r="BD65" s="31">
        <f t="shared" si="41"/>
        <v>0</v>
      </c>
      <c r="BE65" s="31">
        <f t="shared" si="41"/>
        <v>0</v>
      </c>
      <c r="BF65" s="31">
        <f t="shared" si="41"/>
        <v>0</v>
      </c>
      <c r="BG65" s="31">
        <f t="shared" si="41"/>
        <v>0</v>
      </c>
      <c r="BH65" s="31">
        <f t="shared" si="41"/>
        <v>0</v>
      </c>
      <c r="BI65" s="31">
        <f t="shared" si="41"/>
        <v>0</v>
      </c>
      <c r="BJ65" s="31">
        <f t="shared" si="41"/>
        <v>0</v>
      </c>
      <c r="BK65" s="31">
        <f t="shared" si="41"/>
        <v>0</v>
      </c>
      <c r="BL65" s="31">
        <f t="shared" si="41"/>
        <v>0</v>
      </c>
      <c r="BM65" s="31">
        <f t="shared" si="41"/>
        <v>0</v>
      </c>
      <c r="BN65" s="31">
        <f t="shared" si="41"/>
        <v>0</v>
      </c>
      <c r="BO65" s="31">
        <f t="shared" si="41"/>
        <v>0</v>
      </c>
      <c r="BP65" s="31">
        <f t="shared" si="41"/>
        <v>0</v>
      </c>
      <c r="BQ65" s="31">
        <f t="shared" si="41"/>
        <v>2.6000000000000002E-2</v>
      </c>
      <c r="BR65" s="82">
        <f t="shared" ref="BR65" si="43">BR61*BR63</f>
        <v>0</v>
      </c>
      <c r="BS65" s="32">
        <f>SUM(D65:BQ65)</f>
        <v>30.816159999999996</v>
      </c>
      <c r="BT65" s="33">
        <f>BS65/$C$10</f>
        <v>30.816159999999996</v>
      </c>
    </row>
    <row r="66" spans="1:72" ht="17.399999999999999">
      <c r="A66" s="29"/>
      <c r="B66" s="30" t="s">
        <v>25</v>
      </c>
      <c r="C66" s="110"/>
      <c r="D66" s="31">
        <f t="shared" ref="D66:BQ66" si="44">D61*D63</f>
        <v>1.8180000000000001</v>
      </c>
      <c r="E66" s="31">
        <f t="shared" si="44"/>
        <v>0</v>
      </c>
      <c r="F66" s="31">
        <f t="shared" si="44"/>
        <v>1.0009999999999999</v>
      </c>
      <c r="G66" s="31">
        <f t="shared" si="44"/>
        <v>0</v>
      </c>
      <c r="H66" s="31">
        <f t="shared" si="44"/>
        <v>0</v>
      </c>
      <c r="I66" s="31">
        <f t="shared" si="44"/>
        <v>2.1</v>
      </c>
      <c r="J66" s="31">
        <f t="shared" si="44"/>
        <v>17.027159999999999</v>
      </c>
      <c r="K66" s="31">
        <f t="shared" si="44"/>
        <v>7.000020000000001</v>
      </c>
      <c r="L66" s="31">
        <f t="shared" si="44"/>
        <v>0</v>
      </c>
      <c r="M66" s="31">
        <f t="shared" si="44"/>
        <v>0</v>
      </c>
      <c r="N66" s="31">
        <f t="shared" si="44"/>
        <v>0</v>
      </c>
      <c r="O66" s="31">
        <f t="shared" si="44"/>
        <v>0</v>
      </c>
      <c r="P66" s="31">
        <f t="shared" si="44"/>
        <v>0</v>
      </c>
      <c r="Q66" s="31">
        <f t="shared" si="44"/>
        <v>0</v>
      </c>
      <c r="R66" s="31">
        <f t="shared" si="44"/>
        <v>0</v>
      </c>
      <c r="S66" s="31">
        <f t="shared" si="44"/>
        <v>0</v>
      </c>
      <c r="T66" s="31">
        <f t="shared" si="44"/>
        <v>0</v>
      </c>
      <c r="U66" s="31">
        <f t="shared" si="44"/>
        <v>0</v>
      </c>
      <c r="V66" s="31">
        <f t="shared" si="44"/>
        <v>0</v>
      </c>
      <c r="W66" s="31">
        <f t="shared" si="44"/>
        <v>0</v>
      </c>
      <c r="X66" s="31">
        <f t="shared" si="44"/>
        <v>0</v>
      </c>
      <c r="Y66" s="31">
        <f t="shared" si="44"/>
        <v>0</v>
      </c>
      <c r="Z66" s="31">
        <f t="shared" si="44"/>
        <v>0</v>
      </c>
      <c r="AA66" s="31">
        <f t="shared" si="44"/>
        <v>0</v>
      </c>
      <c r="AB66" s="31">
        <f t="shared" si="44"/>
        <v>0</v>
      </c>
      <c r="AC66" s="31">
        <f t="shared" si="44"/>
        <v>0</v>
      </c>
      <c r="AD66" s="31">
        <f t="shared" si="44"/>
        <v>0</v>
      </c>
      <c r="AE66" s="31">
        <f t="shared" si="44"/>
        <v>0</v>
      </c>
      <c r="AF66" s="31">
        <f t="shared" ref="AF66:AI66" si="45">AF61*AF63</f>
        <v>0</v>
      </c>
      <c r="AG66" s="31">
        <f t="shared" si="45"/>
        <v>0</v>
      </c>
      <c r="AH66" s="31">
        <f t="shared" si="45"/>
        <v>0</v>
      </c>
      <c r="AI66" s="31">
        <f t="shared" si="45"/>
        <v>0</v>
      </c>
      <c r="AJ66" s="31">
        <f t="shared" si="44"/>
        <v>0</v>
      </c>
      <c r="AK66" s="31">
        <f t="shared" si="44"/>
        <v>0</v>
      </c>
      <c r="AL66" s="31">
        <f t="shared" si="44"/>
        <v>0</v>
      </c>
      <c r="AM66" s="31">
        <f t="shared" si="44"/>
        <v>0</v>
      </c>
      <c r="AN66" s="31">
        <f t="shared" si="44"/>
        <v>0</v>
      </c>
      <c r="AO66" s="31">
        <f t="shared" si="44"/>
        <v>0</v>
      </c>
      <c r="AP66" s="31">
        <f t="shared" si="44"/>
        <v>0</v>
      </c>
      <c r="AQ66" s="31">
        <f t="shared" si="44"/>
        <v>0</v>
      </c>
      <c r="AR66" s="31">
        <f t="shared" si="44"/>
        <v>0</v>
      </c>
      <c r="AS66" s="31">
        <f t="shared" si="44"/>
        <v>0</v>
      </c>
      <c r="AT66" s="31">
        <f t="shared" si="44"/>
        <v>0</v>
      </c>
      <c r="AU66" s="31">
        <f t="shared" si="44"/>
        <v>0</v>
      </c>
      <c r="AV66" s="31">
        <f t="shared" si="44"/>
        <v>0.43997999999999998</v>
      </c>
      <c r="AW66" s="31">
        <f t="shared" si="44"/>
        <v>0</v>
      </c>
      <c r="AX66" s="31">
        <f t="shared" si="44"/>
        <v>0</v>
      </c>
      <c r="AY66" s="31">
        <f t="shared" si="44"/>
        <v>0</v>
      </c>
      <c r="AZ66" s="31">
        <f t="shared" si="44"/>
        <v>0</v>
      </c>
      <c r="BA66" s="31">
        <f t="shared" si="44"/>
        <v>0.48798000000000002</v>
      </c>
      <c r="BB66" s="31">
        <f t="shared" si="44"/>
        <v>0</v>
      </c>
      <c r="BC66" s="31">
        <f t="shared" si="44"/>
        <v>0.91601999999999995</v>
      </c>
      <c r="BD66" s="31">
        <f t="shared" si="44"/>
        <v>0</v>
      </c>
      <c r="BE66" s="31">
        <f t="shared" si="44"/>
        <v>0</v>
      </c>
      <c r="BF66" s="31">
        <f t="shared" si="44"/>
        <v>0</v>
      </c>
      <c r="BG66" s="31">
        <f t="shared" si="44"/>
        <v>0</v>
      </c>
      <c r="BH66" s="31">
        <f t="shared" si="44"/>
        <v>0</v>
      </c>
      <c r="BI66" s="31">
        <f t="shared" si="44"/>
        <v>0</v>
      </c>
      <c r="BJ66" s="31">
        <f t="shared" si="44"/>
        <v>0</v>
      </c>
      <c r="BK66" s="31">
        <f t="shared" si="44"/>
        <v>0</v>
      </c>
      <c r="BL66" s="31">
        <f t="shared" si="44"/>
        <v>0</v>
      </c>
      <c r="BM66" s="31">
        <f t="shared" si="44"/>
        <v>0</v>
      </c>
      <c r="BN66" s="31">
        <f t="shared" si="44"/>
        <v>0</v>
      </c>
      <c r="BO66" s="31">
        <f t="shared" si="44"/>
        <v>0</v>
      </c>
      <c r="BP66" s="31">
        <f t="shared" si="44"/>
        <v>0</v>
      </c>
      <c r="BQ66" s="31">
        <f t="shared" si="44"/>
        <v>2.6000000000000002E-2</v>
      </c>
      <c r="BR66" s="82">
        <f t="shared" ref="BR66" si="46">BR61*BR63</f>
        <v>0</v>
      </c>
      <c r="BS66" s="32">
        <f>SUM(D66:BQ66)</f>
        <v>30.816159999999996</v>
      </c>
      <c r="BT66" s="33">
        <f>BS66/$C$10</f>
        <v>30.816159999999996</v>
      </c>
    </row>
    <row r="68" spans="1:72">
      <c r="J68" t="s">
        <v>28</v>
      </c>
      <c r="K68" t="s">
        <v>0</v>
      </c>
      <c r="R68" s="1">
        <v>8</v>
      </c>
      <c r="S68" s="1"/>
      <c r="T68" s="1"/>
      <c r="U68" s="1"/>
      <c r="V68" s="1"/>
      <c r="W68" s="1"/>
      <c r="Y68" s="1"/>
      <c r="Z68" t="s">
        <v>29</v>
      </c>
    </row>
    <row r="69" spans="1:72" ht="15" customHeight="1">
      <c r="A69" s="113"/>
      <c r="B69" s="4" t="s">
        <v>1</v>
      </c>
      <c r="C69" s="115" t="s">
        <v>2</v>
      </c>
      <c r="D69" s="111" t="str">
        <f t="shared" ref="D69:V69" si="47">D8</f>
        <v>Хлеб пшеничный</v>
      </c>
      <c r="E69" s="111" t="str">
        <f t="shared" si="47"/>
        <v>Хлеб ржано-пшеничный</v>
      </c>
      <c r="F69" s="111" t="str">
        <f t="shared" si="47"/>
        <v>Сахар</v>
      </c>
      <c r="G69" s="111" t="str">
        <f t="shared" si="47"/>
        <v>Чай</v>
      </c>
      <c r="H69" s="111" t="str">
        <f t="shared" si="47"/>
        <v>Какао</v>
      </c>
      <c r="I69" s="111" t="str">
        <f t="shared" si="47"/>
        <v>Кофейный напиток</v>
      </c>
      <c r="J69" s="111" t="str">
        <f t="shared" si="47"/>
        <v>Молоко 2,5%</v>
      </c>
      <c r="K69" s="111" t="str">
        <f t="shared" si="47"/>
        <v>Масло сливочное</v>
      </c>
      <c r="L69" s="111" t="str">
        <f t="shared" si="47"/>
        <v>Сметана 15%</v>
      </c>
      <c r="M69" s="111" t="str">
        <f t="shared" si="47"/>
        <v>Молоко сухое</v>
      </c>
      <c r="N69" s="111" t="str">
        <f t="shared" si="47"/>
        <v>Снежок 2,5 %</v>
      </c>
      <c r="O69" s="111" t="str">
        <f t="shared" si="47"/>
        <v>Творог 5%</v>
      </c>
      <c r="P69" s="111" t="str">
        <f t="shared" si="47"/>
        <v>Молоко сгущенное</v>
      </c>
      <c r="Q69" s="111" t="str">
        <f t="shared" si="47"/>
        <v xml:space="preserve">Джем Сава </v>
      </c>
      <c r="R69" s="111" t="str">
        <f t="shared" si="47"/>
        <v>Сыр</v>
      </c>
      <c r="S69" s="111" t="str">
        <f t="shared" si="47"/>
        <v>Зеленый горошек</v>
      </c>
      <c r="T69" s="111" t="str">
        <f t="shared" si="47"/>
        <v>Кукуруза консервирован.</v>
      </c>
      <c r="U69" s="111" t="str">
        <f t="shared" si="47"/>
        <v>Консервы рыбные</v>
      </c>
      <c r="V69" s="111" t="str">
        <f t="shared" si="47"/>
        <v>Огурцы консервирован.</v>
      </c>
      <c r="W69" s="37"/>
      <c r="X69" s="111" t="str">
        <f t="shared" ref="X69:BQ69" si="48">X8</f>
        <v>Яйцо</v>
      </c>
      <c r="Y69" s="111" t="str">
        <f t="shared" si="48"/>
        <v>Икра кабачковая</v>
      </c>
      <c r="Z69" s="111" t="str">
        <f t="shared" si="48"/>
        <v>Изюм</v>
      </c>
      <c r="AA69" s="111" t="str">
        <f t="shared" si="48"/>
        <v>Курага</v>
      </c>
      <c r="AB69" s="111" t="str">
        <f t="shared" si="48"/>
        <v>Чернослив</v>
      </c>
      <c r="AC69" s="111" t="str">
        <f t="shared" si="48"/>
        <v>Шиповник</v>
      </c>
      <c r="AD69" s="111" t="str">
        <f t="shared" si="48"/>
        <v>Сухофрукты</v>
      </c>
      <c r="AE69" s="111" t="str">
        <f t="shared" si="48"/>
        <v>Ягода свежемороженная</v>
      </c>
      <c r="AF69" s="111" t="str">
        <f t="shared" ref="AF69:AI69" si="49">AF8</f>
        <v>Апельсин</v>
      </c>
      <c r="AG69" s="111" t="str">
        <f t="shared" si="49"/>
        <v>Банан</v>
      </c>
      <c r="AH69" s="111" t="str">
        <f t="shared" si="49"/>
        <v>Лимон</v>
      </c>
      <c r="AI69" s="111" t="str">
        <f t="shared" si="49"/>
        <v>Яблоко</v>
      </c>
      <c r="AJ69" s="111" t="str">
        <f t="shared" si="48"/>
        <v>Кисель</v>
      </c>
      <c r="AK69" s="111" t="str">
        <f t="shared" si="48"/>
        <v xml:space="preserve">Сок </v>
      </c>
      <c r="AL69" s="111" t="str">
        <f t="shared" si="48"/>
        <v>Макаронные изделия</v>
      </c>
      <c r="AM69" s="111" t="str">
        <f t="shared" si="48"/>
        <v>Мука</v>
      </c>
      <c r="AN69" s="111" t="str">
        <f t="shared" si="48"/>
        <v>Дрожжи</v>
      </c>
      <c r="AO69" s="111" t="str">
        <f t="shared" si="48"/>
        <v>Печенье</v>
      </c>
      <c r="AP69" s="111" t="str">
        <f t="shared" si="48"/>
        <v>Кукуруз-ные палочки</v>
      </c>
      <c r="AQ69" s="111" t="str">
        <f t="shared" si="48"/>
        <v>Вафли</v>
      </c>
      <c r="AR69" s="111" t="str">
        <f t="shared" si="48"/>
        <v>Конфеты</v>
      </c>
      <c r="AS69" s="111" t="str">
        <f t="shared" si="48"/>
        <v>Повидло Сава</v>
      </c>
      <c r="AT69" s="111" t="str">
        <f t="shared" si="48"/>
        <v>Крупа геркулес</v>
      </c>
      <c r="AU69" s="111" t="str">
        <f t="shared" si="48"/>
        <v>Крупа горох</v>
      </c>
      <c r="AV69" s="111" t="str">
        <f t="shared" si="48"/>
        <v>Крупа гречневая</v>
      </c>
      <c r="AW69" s="111" t="str">
        <f t="shared" si="48"/>
        <v>Крупа кукурузная</v>
      </c>
      <c r="AX69" s="111" t="str">
        <f t="shared" si="48"/>
        <v>Крупа манная</v>
      </c>
      <c r="AY69" s="111" t="str">
        <f t="shared" si="48"/>
        <v>Крупа перловая</v>
      </c>
      <c r="AZ69" s="111" t="str">
        <f t="shared" si="48"/>
        <v>Крупа пшеничная</v>
      </c>
      <c r="BA69" s="111" t="str">
        <f t="shared" si="48"/>
        <v>Крупа пшено</v>
      </c>
      <c r="BB69" s="111" t="str">
        <f t="shared" si="48"/>
        <v>Крупа ячневая</v>
      </c>
      <c r="BC69" s="111" t="str">
        <f t="shared" si="48"/>
        <v>Рис</v>
      </c>
      <c r="BD69" s="111" t="str">
        <f t="shared" si="48"/>
        <v>Цыпленок бройлер</v>
      </c>
      <c r="BE69" s="111" t="str">
        <f t="shared" si="48"/>
        <v>Филе куриное</v>
      </c>
      <c r="BF69" s="111" t="str">
        <f t="shared" si="48"/>
        <v>Фарш говяжий</v>
      </c>
      <c r="BG69" s="111" t="str">
        <f t="shared" si="48"/>
        <v>Печень куриная</v>
      </c>
      <c r="BH69" s="111" t="str">
        <f t="shared" si="48"/>
        <v>Филе минтая</v>
      </c>
      <c r="BI69" s="111" t="str">
        <f t="shared" si="48"/>
        <v>Филе сельди слабосол.</v>
      </c>
      <c r="BJ69" s="111" t="str">
        <f t="shared" si="48"/>
        <v>Картофель</v>
      </c>
      <c r="BK69" s="111" t="str">
        <f t="shared" si="48"/>
        <v>Морковь</v>
      </c>
      <c r="BL69" s="111" t="str">
        <f t="shared" si="48"/>
        <v>Лук</v>
      </c>
      <c r="BM69" s="111" t="str">
        <f t="shared" si="48"/>
        <v>Капуста</v>
      </c>
      <c r="BN69" s="111" t="str">
        <f t="shared" si="48"/>
        <v>Свекла</v>
      </c>
      <c r="BO69" s="111" t="str">
        <f t="shared" si="48"/>
        <v>Томатная паста</v>
      </c>
      <c r="BP69" s="111" t="str">
        <f t="shared" si="48"/>
        <v>Масло растительное</v>
      </c>
      <c r="BQ69" s="111" t="str">
        <f t="shared" si="48"/>
        <v>Соль</v>
      </c>
      <c r="BR69" s="106" t="str">
        <f t="shared" ref="BR69" si="50">BR8</f>
        <v>Лимонная кислота</v>
      </c>
      <c r="BS69" s="112" t="s">
        <v>3</v>
      </c>
      <c r="BT69" s="112" t="s">
        <v>4</v>
      </c>
    </row>
    <row r="70" spans="1:72" ht="36" customHeight="1">
      <c r="A70" s="114"/>
      <c r="B70" s="5" t="s">
        <v>5</v>
      </c>
      <c r="C70" s="116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37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06"/>
      <c r="BS70" s="112"/>
      <c r="BT70" s="112"/>
    </row>
    <row r="71" spans="1:72">
      <c r="A71" s="107"/>
      <c r="B71" s="6" t="str">
        <f t="shared" ref="B71:B75" si="51">B15</f>
        <v>Суп картофельный с клецками</v>
      </c>
      <c r="C71" s="109"/>
      <c r="D71" s="6">
        <f t="shared" ref="D71:BQ74" si="52">D15</f>
        <v>0</v>
      </c>
      <c r="E71" s="6">
        <f t="shared" si="52"/>
        <v>0</v>
      </c>
      <c r="F71" s="6">
        <f t="shared" si="52"/>
        <v>0</v>
      </c>
      <c r="G71" s="6">
        <f t="shared" si="52"/>
        <v>0</v>
      </c>
      <c r="H71" s="6">
        <f t="shared" si="52"/>
        <v>0</v>
      </c>
      <c r="I71" s="6">
        <f t="shared" si="52"/>
        <v>0</v>
      </c>
      <c r="J71" s="6">
        <f t="shared" si="52"/>
        <v>0</v>
      </c>
      <c r="K71" s="6">
        <f t="shared" si="52"/>
        <v>2.5999999999999999E-3</v>
      </c>
      <c r="L71" s="6">
        <f t="shared" si="52"/>
        <v>0</v>
      </c>
      <c r="M71" s="6">
        <f t="shared" si="52"/>
        <v>0</v>
      </c>
      <c r="N71" s="6">
        <f t="shared" si="52"/>
        <v>0</v>
      </c>
      <c r="O71" s="6">
        <f t="shared" si="52"/>
        <v>0</v>
      </c>
      <c r="P71" s="6">
        <f t="shared" si="52"/>
        <v>0</v>
      </c>
      <c r="Q71" s="6">
        <f t="shared" si="52"/>
        <v>0</v>
      </c>
      <c r="R71" s="6">
        <f t="shared" si="52"/>
        <v>0</v>
      </c>
      <c r="S71" s="6">
        <f t="shared" si="52"/>
        <v>0</v>
      </c>
      <c r="T71" s="6">
        <f t="shared" si="52"/>
        <v>0</v>
      </c>
      <c r="U71" s="6">
        <f t="shared" si="52"/>
        <v>0</v>
      </c>
      <c r="V71" s="6">
        <f t="shared" si="52"/>
        <v>0</v>
      </c>
      <c r="W71" s="6">
        <f t="shared" si="52"/>
        <v>0</v>
      </c>
      <c r="X71" s="6">
        <f t="shared" si="52"/>
        <v>0.05</v>
      </c>
      <c r="Y71" s="6">
        <f t="shared" si="52"/>
        <v>0</v>
      </c>
      <c r="Z71" s="6">
        <f t="shared" si="52"/>
        <v>0</v>
      </c>
      <c r="AA71" s="6">
        <f t="shared" si="52"/>
        <v>0</v>
      </c>
      <c r="AB71" s="6">
        <f t="shared" si="52"/>
        <v>0</v>
      </c>
      <c r="AC71" s="6">
        <f t="shared" si="52"/>
        <v>0</v>
      </c>
      <c r="AD71" s="6">
        <f t="shared" si="52"/>
        <v>0</v>
      </c>
      <c r="AE71" s="6">
        <f t="shared" si="52"/>
        <v>0</v>
      </c>
      <c r="AF71" s="6">
        <f t="shared" ref="AF71:AI71" si="53">AF15</f>
        <v>0</v>
      </c>
      <c r="AG71" s="6">
        <f t="shared" si="53"/>
        <v>0</v>
      </c>
      <c r="AH71" s="6">
        <f t="shared" si="53"/>
        <v>0</v>
      </c>
      <c r="AI71" s="6">
        <f t="shared" si="53"/>
        <v>0</v>
      </c>
      <c r="AJ71" s="6">
        <f t="shared" si="52"/>
        <v>0</v>
      </c>
      <c r="AK71" s="6">
        <f t="shared" si="52"/>
        <v>0</v>
      </c>
      <c r="AL71" s="6">
        <f t="shared" si="52"/>
        <v>0</v>
      </c>
      <c r="AM71" s="6">
        <f t="shared" si="52"/>
        <v>8.0000000000000002E-3</v>
      </c>
      <c r="AN71" s="6">
        <f t="shared" si="52"/>
        <v>0</v>
      </c>
      <c r="AO71" s="6">
        <f t="shared" si="52"/>
        <v>0</v>
      </c>
      <c r="AP71" s="6">
        <f t="shared" si="52"/>
        <v>0</v>
      </c>
      <c r="AQ71" s="6">
        <f t="shared" si="52"/>
        <v>0</v>
      </c>
      <c r="AR71" s="6">
        <f t="shared" si="52"/>
        <v>0</v>
      </c>
      <c r="AS71" s="6">
        <f t="shared" si="52"/>
        <v>0</v>
      </c>
      <c r="AT71" s="6">
        <f t="shared" si="52"/>
        <v>0</v>
      </c>
      <c r="AU71" s="6">
        <f t="shared" si="52"/>
        <v>0</v>
      </c>
      <c r="AV71" s="6">
        <f t="shared" si="52"/>
        <v>0</v>
      </c>
      <c r="AW71" s="6">
        <f t="shared" si="52"/>
        <v>0</v>
      </c>
      <c r="AX71" s="6">
        <f t="shared" si="52"/>
        <v>0</v>
      </c>
      <c r="AY71" s="6">
        <f t="shared" si="52"/>
        <v>0</v>
      </c>
      <c r="AZ71" s="6">
        <f t="shared" si="52"/>
        <v>0</v>
      </c>
      <c r="BA71" s="6">
        <f t="shared" si="52"/>
        <v>0</v>
      </c>
      <c r="BB71" s="6">
        <f t="shared" si="52"/>
        <v>0</v>
      </c>
      <c r="BC71" s="6">
        <f t="shared" si="52"/>
        <v>0</v>
      </c>
      <c r="BD71" s="6">
        <f t="shared" si="52"/>
        <v>2.7E-2</v>
      </c>
      <c r="BE71" s="6">
        <f t="shared" si="52"/>
        <v>0</v>
      </c>
      <c r="BF71" s="6">
        <f t="shared" si="52"/>
        <v>0</v>
      </c>
      <c r="BG71" s="6">
        <f t="shared" si="52"/>
        <v>0</v>
      </c>
      <c r="BH71" s="6">
        <f t="shared" si="52"/>
        <v>0</v>
      </c>
      <c r="BI71" s="6">
        <f t="shared" si="52"/>
        <v>0</v>
      </c>
      <c r="BJ71" s="6">
        <f t="shared" si="52"/>
        <v>4.7E-2</v>
      </c>
      <c r="BK71" s="6">
        <f t="shared" si="52"/>
        <v>8.9999999999999993E-3</v>
      </c>
      <c r="BL71" s="6">
        <f t="shared" si="52"/>
        <v>0.01</v>
      </c>
      <c r="BM71" s="6">
        <f t="shared" si="52"/>
        <v>0</v>
      </c>
      <c r="BN71" s="6">
        <f t="shared" si="52"/>
        <v>0</v>
      </c>
      <c r="BO71" s="6">
        <f t="shared" si="52"/>
        <v>0</v>
      </c>
      <c r="BP71" s="6">
        <f t="shared" si="52"/>
        <v>2E-3</v>
      </c>
      <c r="BQ71" s="6">
        <f t="shared" si="52"/>
        <v>1E-3</v>
      </c>
      <c r="BR71" s="78">
        <f t="shared" ref="BR71" si="54">BR15</f>
        <v>0</v>
      </c>
    </row>
    <row r="72" spans="1:72" ht="12.75" customHeight="1">
      <c r="A72" s="107"/>
      <c r="B72" s="6" t="str">
        <f t="shared" si="51"/>
        <v>Жаркое по-домашнему</v>
      </c>
      <c r="C72" s="109"/>
      <c r="D72" s="6">
        <f t="shared" si="52"/>
        <v>0</v>
      </c>
      <c r="E72" s="6">
        <f t="shared" si="52"/>
        <v>0</v>
      </c>
      <c r="F72" s="6">
        <f t="shared" si="52"/>
        <v>0</v>
      </c>
      <c r="G72" s="6">
        <f t="shared" si="52"/>
        <v>0</v>
      </c>
      <c r="H72" s="6">
        <f t="shared" si="52"/>
        <v>0</v>
      </c>
      <c r="I72" s="6">
        <f t="shared" si="52"/>
        <v>0</v>
      </c>
      <c r="J72" s="6">
        <f t="shared" si="52"/>
        <v>0</v>
      </c>
      <c r="K72" s="6">
        <f t="shared" si="52"/>
        <v>0</v>
      </c>
      <c r="L72" s="6">
        <f t="shared" si="52"/>
        <v>0</v>
      </c>
      <c r="M72" s="6">
        <f t="shared" si="52"/>
        <v>0</v>
      </c>
      <c r="N72" s="6">
        <f t="shared" si="52"/>
        <v>0</v>
      </c>
      <c r="O72" s="6">
        <f t="shared" si="52"/>
        <v>0</v>
      </c>
      <c r="P72" s="6">
        <f t="shared" si="52"/>
        <v>0</v>
      </c>
      <c r="Q72" s="6">
        <f t="shared" si="52"/>
        <v>0</v>
      </c>
      <c r="R72" s="6">
        <f t="shared" si="52"/>
        <v>0</v>
      </c>
      <c r="S72" s="6">
        <f t="shared" si="52"/>
        <v>0</v>
      </c>
      <c r="T72" s="6">
        <f t="shared" si="52"/>
        <v>0</v>
      </c>
      <c r="U72" s="6">
        <f t="shared" si="52"/>
        <v>0</v>
      </c>
      <c r="V72" s="6">
        <f t="shared" si="52"/>
        <v>0</v>
      </c>
      <c r="W72" s="6">
        <f t="shared" si="52"/>
        <v>0</v>
      </c>
      <c r="X72" s="6">
        <f t="shared" si="52"/>
        <v>0</v>
      </c>
      <c r="Y72" s="6">
        <f t="shared" si="52"/>
        <v>0</v>
      </c>
      <c r="Z72" s="6">
        <f t="shared" si="52"/>
        <v>0</v>
      </c>
      <c r="AA72" s="6">
        <f t="shared" si="52"/>
        <v>0</v>
      </c>
      <c r="AB72" s="6">
        <f t="shared" si="52"/>
        <v>0</v>
      </c>
      <c r="AC72" s="6">
        <f t="shared" si="52"/>
        <v>0</v>
      </c>
      <c r="AD72" s="6">
        <f t="shared" si="52"/>
        <v>0</v>
      </c>
      <c r="AE72" s="6">
        <f t="shared" si="52"/>
        <v>0</v>
      </c>
      <c r="AF72" s="6">
        <f t="shared" ref="AF72:AI72" si="55">AF16</f>
        <v>0</v>
      </c>
      <c r="AG72" s="6">
        <f t="shared" si="55"/>
        <v>0</v>
      </c>
      <c r="AH72" s="6">
        <f t="shared" si="55"/>
        <v>0</v>
      </c>
      <c r="AI72" s="6">
        <f t="shared" si="55"/>
        <v>0</v>
      </c>
      <c r="AJ72" s="6">
        <f t="shared" si="52"/>
        <v>0</v>
      </c>
      <c r="AK72" s="6">
        <f t="shared" si="52"/>
        <v>0</v>
      </c>
      <c r="AL72" s="6">
        <f t="shared" si="52"/>
        <v>0</v>
      </c>
      <c r="AM72" s="6">
        <f t="shared" si="52"/>
        <v>0</v>
      </c>
      <c r="AN72" s="6">
        <f t="shared" si="52"/>
        <v>0</v>
      </c>
      <c r="AO72" s="6">
        <f t="shared" si="52"/>
        <v>0</v>
      </c>
      <c r="AP72" s="6">
        <f t="shared" si="52"/>
        <v>0</v>
      </c>
      <c r="AQ72" s="6">
        <f t="shared" si="52"/>
        <v>0</v>
      </c>
      <c r="AR72" s="6">
        <f t="shared" si="52"/>
        <v>0</v>
      </c>
      <c r="AS72" s="6">
        <f t="shared" si="52"/>
        <v>0</v>
      </c>
      <c r="AT72" s="6">
        <f t="shared" si="52"/>
        <v>0</v>
      </c>
      <c r="AU72" s="6">
        <f t="shared" si="52"/>
        <v>0</v>
      </c>
      <c r="AV72" s="6">
        <f t="shared" si="52"/>
        <v>0</v>
      </c>
      <c r="AW72" s="6">
        <f t="shared" si="52"/>
        <v>0</v>
      </c>
      <c r="AX72" s="6">
        <f t="shared" si="52"/>
        <v>0</v>
      </c>
      <c r="AY72" s="6">
        <f t="shared" si="52"/>
        <v>0</v>
      </c>
      <c r="AZ72" s="6">
        <f t="shared" si="52"/>
        <v>0</v>
      </c>
      <c r="BA72" s="6">
        <f t="shared" si="52"/>
        <v>0</v>
      </c>
      <c r="BB72" s="6">
        <f t="shared" si="52"/>
        <v>0</v>
      </c>
      <c r="BC72" s="6">
        <f t="shared" si="52"/>
        <v>0</v>
      </c>
      <c r="BD72" s="6">
        <f t="shared" si="52"/>
        <v>0.04</v>
      </c>
      <c r="BE72" s="6">
        <f t="shared" si="52"/>
        <v>0</v>
      </c>
      <c r="BF72" s="6">
        <f t="shared" si="52"/>
        <v>0</v>
      </c>
      <c r="BG72" s="6">
        <f t="shared" si="52"/>
        <v>0</v>
      </c>
      <c r="BH72" s="6">
        <f t="shared" si="52"/>
        <v>0</v>
      </c>
      <c r="BI72" s="6">
        <f t="shared" si="52"/>
        <v>0</v>
      </c>
      <c r="BJ72" s="6">
        <f t="shared" si="52"/>
        <v>0.09</v>
      </c>
      <c r="BK72" s="6">
        <f t="shared" si="52"/>
        <v>2.3E-2</v>
      </c>
      <c r="BL72" s="6">
        <f t="shared" si="52"/>
        <v>0.01</v>
      </c>
      <c r="BM72" s="6">
        <f t="shared" si="52"/>
        <v>0</v>
      </c>
      <c r="BN72" s="6">
        <f t="shared" si="52"/>
        <v>0</v>
      </c>
      <c r="BO72" s="6">
        <f t="shared" si="52"/>
        <v>2E-3</v>
      </c>
      <c r="BP72" s="6">
        <f t="shared" si="52"/>
        <v>3.0000000000000001E-3</v>
      </c>
      <c r="BQ72" s="6">
        <f t="shared" si="52"/>
        <v>1E-3</v>
      </c>
      <c r="BR72" s="78">
        <f t="shared" ref="BR72" si="56">BR16</f>
        <v>0</v>
      </c>
    </row>
    <row r="73" spans="1:72">
      <c r="A73" s="107"/>
      <c r="B73" s="6" t="str">
        <f t="shared" si="51"/>
        <v>Хлеб пшеничный</v>
      </c>
      <c r="C73" s="109"/>
      <c r="D73" s="6">
        <f t="shared" si="52"/>
        <v>0.02</v>
      </c>
      <c r="E73" s="6">
        <f t="shared" si="52"/>
        <v>0</v>
      </c>
      <c r="F73" s="6">
        <f t="shared" si="52"/>
        <v>0</v>
      </c>
      <c r="G73" s="6">
        <f t="shared" si="52"/>
        <v>0</v>
      </c>
      <c r="H73" s="6">
        <f t="shared" si="52"/>
        <v>0</v>
      </c>
      <c r="I73" s="6">
        <f t="shared" si="52"/>
        <v>0</v>
      </c>
      <c r="J73" s="6">
        <f t="shared" si="52"/>
        <v>0</v>
      </c>
      <c r="K73" s="6">
        <f t="shared" si="52"/>
        <v>0</v>
      </c>
      <c r="L73" s="6">
        <f t="shared" si="52"/>
        <v>0</v>
      </c>
      <c r="M73" s="6">
        <f t="shared" si="52"/>
        <v>0</v>
      </c>
      <c r="N73" s="6">
        <f t="shared" si="52"/>
        <v>0</v>
      </c>
      <c r="O73" s="6">
        <f t="shared" si="52"/>
        <v>0</v>
      </c>
      <c r="P73" s="6">
        <f t="shared" si="52"/>
        <v>0</v>
      </c>
      <c r="Q73" s="6">
        <f t="shared" si="52"/>
        <v>0</v>
      </c>
      <c r="R73" s="6">
        <f t="shared" si="52"/>
        <v>0</v>
      </c>
      <c r="S73" s="6">
        <f t="shared" si="52"/>
        <v>0</v>
      </c>
      <c r="T73" s="6">
        <f t="shared" si="52"/>
        <v>0</v>
      </c>
      <c r="U73" s="6">
        <f t="shared" si="52"/>
        <v>0</v>
      </c>
      <c r="V73" s="6">
        <f t="shared" si="52"/>
        <v>0</v>
      </c>
      <c r="W73" s="6">
        <f t="shared" si="52"/>
        <v>0</v>
      </c>
      <c r="X73" s="6">
        <f t="shared" si="52"/>
        <v>0</v>
      </c>
      <c r="Y73" s="6">
        <f t="shared" si="52"/>
        <v>0</v>
      </c>
      <c r="Z73" s="6">
        <f t="shared" si="52"/>
        <v>0</v>
      </c>
      <c r="AA73" s="6">
        <f t="shared" si="52"/>
        <v>0</v>
      </c>
      <c r="AB73" s="6">
        <f t="shared" si="52"/>
        <v>0</v>
      </c>
      <c r="AC73" s="6">
        <f t="shared" si="52"/>
        <v>0</v>
      </c>
      <c r="AD73" s="6">
        <f t="shared" si="52"/>
        <v>0</v>
      </c>
      <c r="AE73" s="6">
        <f t="shared" si="52"/>
        <v>0</v>
      </c>
      <c r="AF73" s="6">
        <f t="shared" ref="AF73:AI73" si="57">AF17</f>
        <v>0</v>
      </c>
      <c r="AG73" s="6">
        <f t="shared" si="57"/>
        <v>0</v>
      </c>
      <c r="AH73" s="6">
        <f t="shared" si="57"/>
        <v>0</v>
      </c>
      <c r="AI73" s="6">
        <f t="shared" si="57"/>
        <v>0</v>
      </c>
      <c r="AJ73" s="6">
        <f t="shared" si="52"/>
        <v>0</v>
      </c>
      <c r="AK73" s="6">
        <f t="shared" si="52"/>
        <v>0</v>
      </c>
      <c r="AL73" s="6">
        <f t="shared" si="52"/>
        <v>0</v>
      </c>
      <c r="AM73" s="6">
        <f t="shared" si="52"/>
        <v>0</v>
      </c>
      <c r="AN73" s="6">
        <f t="shared" si="52"/>
        <v>0</v>
      </c>
      <c r="AO73" s="6">
        <f t="shared" si="52"/>
        <v>0</v>
      </c>
      <c r="AP73" s="6">
        <f t="shared" si="52"/>
        <v>0</v>
      </c>
      <c r="AQ73" s="6">
        <f t="shared" si="52"/>
        <v>0</v>
      </c>
      <c r="AR73" s="6">
        <f t="shared" si="52"/>
        <v>0</v>
      </c>
      <c r="AS73" s="6">
        <f t="shared" si="52"/>
        <v>0</v>
      </c>
      <c r="AT73" s="6">
        <f t="shared" si="52"/>
        <v>0</v>
      </c>
      <c r="AU73" s="6">
        <f t="shared" si="52"/>
        <v>0</v>
      </c>
      <c r="AV73" s="6">
        <f t="shared" si="52"/>
        <v>0</v>
      </c>
      <c r="AW73" s="6">
        <f t="shared" si="52"/>
        <v>0</v>
      </c>
      <c r="AX73" s="6">
        <f t="shared" si="52"/>
        <v>0</v>
      </c>
      <c r="AY73" s="6">
        <f t="shared" si="52"/>
        <v>0</v>
      </c>
      <c r="AZ73" s="6">
        <f t="shared" si="52"/>
        <v>0</v>
      </c>
      <c r="BA73" s="6">
        <f t="shared" si="52"/>
        <v>0</v>
      </c>
      <c r="BB73" s="6">
        <f t="shared" si="52"/>
        <v>0</v>
      </c>
      <c r="BC73" s="6">
        <f t="shared" si="52"/>
        <v>0</v>
      </c>
      <c r="BD73" s="6">
        <f t="shared" si="52"/>
        <v>0</v>
      </c>
      <c r="BE73" s="6">
        <f t="shared" si="52"/>
        <v>0</v>
      </c>
      <c r="BF73" s="6">
        <f t="shared" si="52"/>
        <v>0</v>
      </c>
      <c r="BG73" s="6">
        <f t="shared" si="52"/>
        <v>0</v>
      </c>
      <c r="BH73" s="6">
        <f t="shared" si="52"/>
        <v>0</v>
      </c>
      <c r="BI73" s="6">
        <f t="shared" si="52"/>
        <v>0</v>
      </c>
      <c r="BJ73" s="6">
        <f t="shared" si="52"/>
        <v>0</v>
      </c>
      <c r="BK73" s="6">
        <f t="shared" si="52"/>
        <v>0</v>
      </c>
      <c r="BL73" s="6">
        <f t="shared" si="52"/>
        <v>0</v>
      </c>
      <c r="BM73" s="6">
        <f t="shared" si="52"/>
        <v>0</v>
      </c>
      <c r="BN73" s="6">
        <f t="shared" si="52"/>
        <v>0</v>
      </c>
      <c r="BO73" s="6">
        <f t="shared" si="52"/>
        <v>0</v>
      </c>
      <c r="BP73" s="6">
        <f t="shared" si="52"/>
        <v>0</v>
      </c>
      <c r="BQ73" s="6">
        <f t="shared" si="52"/>
        <v>0</v>
      </c>
      <c r="BR73" s="78">
        <f t="shared" ref="BR73" si="58">BR17</f>
        <v>0</v>
      </c>
    </row>
    <row r="74" spans="1:72">
      <c r="A74" s="107"/>
      <c r="B74" s="6" t="str">
        <f t="shared" si="51"/>
        <v>Хлеб ржано-пшеничный</v>
      </c>
      <c r="C74" s="109"/>
      <c r="D74" s="6">
        <f t="shared" si="52"/>
        <v>0</v>
      </c>
      <c r="E74" s="6">
        <f t="shared" si="52"/>
        <v>0.04</v>
      </c>
      <c r="F74" s="6">
        <f t="shared" si="52"/>
        <v>0</v>
      </c>
      <c r="G74" s="6">
        <f t="shared" ref="G74:BQ76" si="59">G18</f>
        <v>0</v>
      </c>
      <c r="H74" s="6">
        <f t="shared" si="59"/>
        <v>0</v>
      </c>
      <c r="I74" s="6">
        <f t="shared" si="59"/>
        <v>0</v>
      </c>
      <c r="J74" s="6">
        <f t="shared" si="59"/>
        <v>0</v>
      </c>
      <c r="K74" s="6">
        <f t="shared" si="59"/>
        <v>0</v>
      </c>
      <c r="L74" s="6">
        <f t="shared" si="59"/>
        <v>0</v>
      </c>
      <c r="M74" s="6">
        <f t="shared" si="59"/>
        <v>0</v>
      </c>
      <c r="N74" s="6">
        <f t="shared" si="59"/>
        <v>0</v>
      </c>
      <c r="O74" s="6">
        <f t="shared" si="59"/>
        <v>0</v>
      </c>
      <c r="P74" s="6">
        <f t="shared" si="59"/>
        <v>0</v>
      </c>
      <c r="Q74" s="6">
        <f t="shared" si="59"/>
        <v>0</v>
      </c>
      <c r="R74" s="6">
        <f t="shared" si="59"/>
        <v>0</v>
      </c>
      <c r="S74" s="6">
        <f t="shared" si="59"/>
        <v>0</v>
      </c>
      <c r="T74" s="6">
        <f t="shared" si="59"/>
        <v>0</v>
      </c>
      <c r="U74" s="6">
        <f t="shared" si="59"/>
        <v>0</v>
      </c>
      <c r="V74" s="6">
        <f t="shared" si="59"/>
        <v>0</v>
      </c>
      <c r="W74" s="6">
        <f t="shared" si="59"/>
        <v>0</v>
      </c>
      <c r="X74" s="6">
        <f t="shared" si="59"/>
        <v>0</v>
      </c>
      <c r="Y74" s="6">
        <f t="shared" si="59"/>
        <v>0</v>
      </c>
      <c r="Z74" s="6">
        <f t="shared" si="59"/>
        <v>0</v>
      </c>
      <c r="AA74" s="6">
        <f t="shared" si="59"/>
        <v>0</v>
      </c>
      <c r="AB74" s="6">
        <f t="shared" si="59"/>
        <v>0</v>
      </c>
      <c r="AC74" s="6">
        <f t="shared" si="59"/>
        <v>0</v>
      </c>
      <c r="AD74" s="6">
        <f t="shared" si="59"/>
        <v>0</v>
      </c>
      <c r="AE74" s="6">
        <f t="shared" si="59"/>
        <v>0</v>
      </c>
      <c r="AF74" s="6">
        <f t="shared" ref="AF74:AI74" si="60">AF18</f>
        <v>0</v>
      </c>
      <c r="AG74" s="6">
        <f t="shared" si="60"/>
        <v>0</v>
      </c>
      <c r="AH74" s="6">
        <f t="shared" si="60"/>
        <v>0</v>
      </c>
      <c r="AI74" s="6">
        <f t="shared" si="60"/>
        <v>0</v>
      </c>
      <c r="AJ74" s="6">
        <f t="shared" si="59"/>
        <v>0</v>
      </c>
      <c r="AK74" s="6">
        <f t="shared" si="59"/>
        <v>0</v>
      </c>
      <c r="AL74" s="6">
        <f t="shared" si="59"/>
        <v>0</v>
      </c>
      <c r="AM74" s="6">
        <f t="shared" si="59"/>
        <v>0</v>
      </c>
      <c r="AN74" s="6">
        <f t="shared" si="59"/>
        <v>0</v>
      </c>
      <c r="AO74" s="6">
        <f t="shared" si="59"/>
        <v>0</v>
      </c>
      <c r="AP74" s="6">
        <f t="shared" si="59"/>
        <v>0</v>
      </c>
      <c r="AQ74" s="6">
        <f t="shared" si="59"/>
        <v>0</v>
      </c>
      <c r="AR74" s="6">
        <f t="shared" si="59"/>
        <v>0</v>
      </c>
      <c r="AS74" s="6">
        <f t="shared" si="59"/>
        <v>0</v>
      </c>
      <c r="AT74" s="6">
        <f t="shared" si="59"/>
        <v>0</v>
      </c>
      <c r="AU74" s="6">
        <f t="shared" si="59"/>
        <v>0</v>
      </c>
      <c r="AV74" s="6">
        <f t="shared" si="59"/>
        <v>0</v>
      </c>
      <c r="AW74" s="6">
        <f t="shared" si="59"/>
        <v>0</v>
      </c>
      <c r="AX74" s="6">
        <f t="shared" si="59"/>
        <v>0</v>
      </c>
      <c r="AY74" s="6">
        <f t="shared" si="59"/>
        <v>0</v>
      </c>
      <c r="AZ74" s="6">
        <f t="shared" si="59"/>
        <v>0</v>
      </c>
      <c r="BA74" s="6">
        <f t="shared" si="59"/>
        <v>0</v>
      </c>
      <c r="BB74" s="6">
        <f t="shared" si="59"/>
        <v>0</v>
      </c>
      <c r="BC74" s="6">
        <f t="shared" si="59"/>
        <v>0</v>
      </c>
      <c r="BD74" s="6">
        <f t="shared" si="59"/>
        <v>0</v>
      </c>
      <c r="BE74" s="6">
        <f t="shared" si="59"/>
        <v>0</v>
      </c>
      <c r="BF74" s="6">
        <f t="shared" si="59"/>
        <v>0</v>
      </c>
      <c r="BG74" s="6">
        <f t="shared" si="59"/>
        <v>0</v>
      </c>
      <c r="BH74" s="6">
        <f t="shared" si="59"/>
        <v>0</v>
      </c>
      <c r="BI74" s="6">
        <f t="shared" si="59"/>
        <v>0</v>
      </c>
      <c r="BJ74" s="6">
        <f t="shared" si="59"/>
        <v>0</v>
      </c>
      <c r="BK74" s="6">
        <f t="shared" si="59"/>
        <v>0</v>
      </c>
      <c r="BL74" s="6">
        <f t="shared" si="59"/>
        <v>0</v>
      </c>
      <c r="BM74" s="6">
        <f t="shared" si="59"/>
        <v>0</v>
      </c>
      <c r="BN74" s="6">
        <f t="shared" si="59"/>
        <v>0</v>
      </c>
      <c r="BO74" s="6">
        <f t="shared" si="59"/>
        <v>0</v>
      </c>
      <c r="BP74" s="6">
        <f t="shared" si="59"/>
        <v>0</v>
      </c>
      <c r="BQ74" s="6">
        <f t="shared" si="59"/>
        <v>0</v>
      </c>
      <c r="BR74" s="78">
        <f t="shared" ref="BR74" si="61">BR18</f>
        <v>0</v>
      </c>
    </row>
    <row r="75" spans="1:72">
      <c r="A75" s="107"/>
      <c r="B75" s="6" t="str">
        <f t="shared" si="51"/>
        <v>Напиток из шиповника</v>
      </c>
      <c r="C75" s="109"/>
      <c r="D75" s="6">
        <f t="shared" ref="D75:P76" si="62">D19</f>
        <v>0</v>
      </c>
      <c r="E75" s="6">
        <f t="shared" si="62"/>
        <v>0</v>
      </c>
      <c r="F75" s="6">
        <f t="shared" si="62"/>
        <v>1.0999999999999999E-2</v>
      </c>
      <c r="G75" s="6">
        <f t="shared" si="62"/>
        <v>0</v>
      </c>
      <c r="H75" s="6">
        <f t="shared" si="62"/>
        <v>0</v>
      </c>
      <c r="I75" s="6">
        <f t="shared" si="62"/>
        <v>0</v>
      </c>
      <c r="J75" s="6">
        <f t="shared" si="62"/>
        <v>0</v>
      </c>
      <c r="K75" s="6">
        <f t="shared" si="62"/>
        <v>0</v>
      </c>
      <c r="L75" s="6">
        <f t="shared" si="62"/>
        <v>0</v>
      </c>
      <c r="M75" s="6">
        <f t="shared" si="62"/>
        <v>0</v>
      </c>
      <c r="N75" s="6">
        <f t="shared" si="62"/>
        <v>0</v>
      </c>
      <c r="O75" s="6">
        <f t="shared" si="62"/>
        <v>0</v>
      </c>
      <c r="P75" s="6">
        <f t="shared" si="62"/>
        <v>0</v>
      </c>
      <c r="Q75" s="6">
        <f t="shared" si="59"/>
        <v>0</v>
      </c>
      <c r="R75" s="6">
        <f t="shared" si="59"/>
        <v>0</v>
      </c>
      <c r="S75" s="6">
        <f t="shared" si="59"/>
        <v>0</v>
      </c>
      <c r="T75" s="6">
        <f t="shared" si="59"/>
        <v>0</v>
      </c>
      <c r="U75" s="6">
        <f t="shared" si="59"/>
        <v>0</v>
      </c>
      <c r="V75" s="6">
        <f t="shared" si="59"/>
        <v>0</v>
      </c>
      <c r="W75" s="6">
        <f t="shared" si="59"/>
        <v>0</v>
      </c>
      <c r="X75" s="6">
        <f t="shared" si="59"/>
        <v>0</v>
      </c>
      <c r="Y75" s="6">
        <f t="shared" si="59"/>
        <v>0</v>
      </c>
      <c r="Z75" s="6">
        <f t="shared" si="59"/>
        <v>0</v>
      </c>
      <c r="AA75" s="6">
        <f t="shared" si="59"/>
        <v>0</v>
      </c>
      <c r="AB75" s="6">
        <f t="shared" si="59"/>
        <v>0</v>
      </c>
      <c r="AC75" s="6">
        <f t="shared" si="59"/>
        <v>1.2E-2</v>
      </c>
      <c r="AD75" s="6">
        <f t="shared" si="59"/>
        <v>0</v>
      </c>
      <c r="AE75" s="6">
        <f t="shared" si="59"/>
        <v>0</v>
      </c>
      <c r="AF75" s="6">
        <f t="shared" ref="AF75:AI75" si="63">AF19</f>
        <v>0</v>
      </c>
      <c r="AG75" s="6">
        <f t="shared" si="63"/>
        <v>0</v>
      </c>
      <c r="AH75" s="6">
        <f t="shared" si="63"/>
        <v>0</v>
      </c>
      <c r="AI75" s="6">
        <f t="shared" si="63"/>
        <v>0</v>
      </c>
      <c r="AJ75" s="6">
        <f t="shared" si="59"/>
        <v>0</v>
      </c>
      <c r="AK75" s="6">
        <f t="shared" si="59"/>
        <v>0</v>
      </c>
      <c r="AL75" s="6">
        <f t="shared" si="59"/>
        <v>0</v>
      </c>
      <c r="AM75" s="6">
        <f t="shared" si="59"/>
        <v>0</v>
      </c>
      <c r="AN75" s="6">
        <f t="shared" si="59"/>
        <v>0</v>
      </c>
      <c r="AO75" s="6">
        <f t="shared" si="59"/>
        <v>0</v>
      </c>
      <c r="AP75" s="6">
        <f t="shared" si="59"/>
        <v>0</v>
      </c>
      <c r="AQ75" s="6">
        <f t="shared" si="59"/>
        <v>0</v>
      </c>
      <c r="AR75" s="6">
        <f t="shared" si="59"/>
        <v>0</v>
      </c>
      <c r="AS75" s="6">
        <f t="shared" si="59"/>
        <v>0</v>
      </c>
      <c r="AT75" s="6">
        <f t="shared" si="59"/>
        <v>0</v>
      </c>
      <c r="AU75" s="6">
        <f t="shared" si="59"/>
        <v>0</v>
      </c>
      <c r="AV75" s="6">
        <f t="shared" si="59"/>
        <v>0</v>
      </c>
      <c r="AW75" s="6">
        <f t="shared" si="59"/>
        <v>0</v>
      </c>
      <c r="AX75" s="6">
        <f t="shared" si="59"/>
        <v>0</v>
      </c>
      <c r="AY75" s="6">
        <f t="shared" si="59"/>
        <v>0</v>
      </c>
      <c r="AZ75" s="6">
        <f t="shared" si="59"/>
        <v>0</v>
      </c>
      <c r="BA75" s="6">
        <f t="shared" si="59"/>
        <v>0</v>
      </c>
      <c r="BB75" s="6">
        <f t="shared" si="59"/>
        <v>0</v>
      </c>
      <c r="BC75" s="6">
        <f t="shared" si="59"/>
        <v>0</v>
      </c>
      <c r="BD75" s="6">
        <f t="shared" si="59"/>
        <v>0</v>
      </c>
      <c r="BE75" s="6">
        <f t="shared" si="59"/>
        <v>0</v>
      </c>
      <c r="BF75" s="6">
        <f t="shared" si="59"/>
        <v>0</v>
      </c>
      <c r="BG75" s="6">
        <f t="shared" si="59"/>
        <v>0</v>
      </c>
      <c r="BH75" s="6">
        <f t="shared" si="59"/>
        <v>0</v>
      </c>
      <c r="BI75" s="6">
        <f t="shared" si="59"/>
        <v>0</v>
      </c>
      <c r="BJ75" s="6">
        <f t="shared" si="59"/>
        <v>0</v>
      </c>
      <c r="BK75" s="6">
        <f t="shared" si="59"/>
        <v>0</v>
      </c>
      <c r="BL75" s="6">
        <f t="shared" si="59"/>
        <v>0</v>
      </c>
      <c r="BM75" s="6">
        <f t="shared" si="59"/>
        <v>0</v>
      </c>
      <c r="BN75" s="6">
        <f t="shared" si="59"/>
        <v>0</v>
      </c>
      <c r="BO75" s="6">
        <f t="shared" si="59"/>
        <v>0</v>
      </c>
      <c r="BP75" s="6">
        <f t="shared" si="59"/>
        <v>0</v>
      </c>
      <c r="BQ75" s="6">
        <f t="shared" si="59"/>
        <v>0</v>
      </c>
      <c r="BR75" s="78">
        <f t="shared" ref="BR75" si="64">BR19</f>
        <v>0</v>
      </c>
    </row>
    <row r="76" spans="1:72">
      <c r="A76" s="107"/>
      <c r="B76" s="11"/>
      <c r="C76" s="117"/>
      <c r="D76" s="6">
        <f t="shared" si="62"/>
        <v>0</v>
      </c>
      <c r="E76" s="6">
        <f t="shared" si="62"/>
        <v>0</v>
      </c>
      <c r="F76" s="6">
        <f t="shared" si="62"/>
        <v>0</v>
      </c>
      <c r="G76" s="6">
        <f t="shared" si="62"/>
        <v>0</v>
      </c>
      <c r="H76" s="6">
        <f t="shared" si="62"/>
        <v>0</v>
      </c>
      <c r="I76" s="6">
        <f t="shared" si="62"/>
        <v>0</v>
      </c>
      <c r="J76" s="6">
        <f t="shared" si="62"/>
        <v>0</v>
      </c>
      <c r="K76" s="6">
        <f t="shared" si="62"/>
        <v>0</v>
      </c>
      <c r="L76" s="6">
        <f t="shared" si="62"/>
        <v>0</v>
      </c>
      <c r="M76" s="6">
        <f t="shared" si="62"/>
        <v>0</v>
      </c>
      <c r="N76" s="6">
        <f t="shared" si="62"/>
        <v>0</v>
      </c>
      <c r="O76" s="6">
        <f t="shared" si="62"/>
        <v>0</v>
      </c>
      <c r="P76" s="6">
        <f t="shared" si="62"/>
        <v>0</v>
      </c>
      <c r="Q76" s="6">
        <f t="shared" si="59"/>
        <v>0</v>
      </c>
      <c r="R76" s="6">
        <f t="shared" si="59"/>
        <v>0</v>
      </c>
      <c r="S76" s="6">
        <f t="shared" si="59"/>
        <v>0</v>
      </c>
      <c r="T76" s="6">
        <f t="shared" si="59"/>
        <v>0</v>
      </c>
      <c r="U76" s="6">
        <f t="shared" si="59"/>
        <v>0</v>
      </c>
      <c r="V76" s="6">
        <f t="shared" si="59"/>
        <v>0</v>
      </c>
      <c r="W76" s="6">
        <f t="shared" si="59"/>
        <v>0</v>
      </c>
      <c r="X76" s="6">
        <f t="shared" si="59"/>
        <v>0</v>
      </c>
      <c r="Y76" s="6">
        <f t="shared" si="59"/>
        <v>0</v>
      </c>
      <c r="Z76" s="6">
        <f t="shared" si="59"/>
        <v>0</v>
      </c>
      <c r="AA76" s="6">
        <f t="shared" si="59"/>
        <v>0</v>
      </c>
      <c r="AB76" s="6">
        <f t="shared" si="59"/>
        <v>0</v>
      </c>
      <c r="AC76" s="6">
        <f t="shared" si="59"/>
        <v>0</v>
      </c>
      <c r="AD76" s="6">
        <f t="shared" si="59"/>
        <v>0</v>
      </c>
      <c r="AE76" s="6">
        <f t="shared" si="59"/>
        <v>0</v>
      </c>
      <c r="AF76" s="6">
        <f t="shared" ref="AF76:AI76" si="65">AF20</f>
        <v>0</v>
      </c>
      <c r="AG76" s="6">
        <f t="shared" si="65"/>
        <v>0</v>
      </c>
      <c r="AH76" s="6">
        <f t="shared" si="65"/>
        <v>0</v>
      </c>
      <c r="AI76" s="6">
        <f t="shared" si="65"/>
        <v>0</v>
      </c>
      <c r="AJ76" s="6">
        <f t="shared" si="59"/>
        <v>0</v>
      </c>
      <c r="AK76" s="6">
        <f t="shared" si="59"/>
        <v>0</v>
      </c>
      <c r="AL76" s="6">
        <f t="shared" si="59"/>
        <v>0</v>
      </c>
      <c r="AM76" s="6">
        <f t="shared" si="59"/>
        <v>0</v>
      </c>
      <c r="AN76" s="6">
        <f t="shared" si="59"/>
        <v>0</v>
      </c>
      <c r="AO76" s="6">
        <f t="shared" si="59"/>
        <v>0</v>
      </c>
      <c r="AP76" s="6">
        <f t="shared" si="59"/>
        <v>0</v>
      </c>
      <c r="AQ76" s="6">
        <f t="shared" si="59"/>
        <v>0</v>
      </c>
      <c r="AR76" s="6">
        <f t="shared" si="59"/>
        <v>0</v>
      </c>
      <c r="AS76" s="6">
        <f t="shared" si="59"/>
        <v>0</v>
      </c>
      <c r="AT76" s="6">
        <f t="shared" si="59"/>
        <v>0</v>
      </c>
      <c r="AU76" s="6">
        <f t="shared" si="59"/>
        <v>0</v>
      </c>
      <c r="AV76" s="6">
        <f t="shared" si="59"/>
        <v>0</v>
      </c>
      <c r="AW76" s="6">
        <f t="shared" si="59"/>
        <v>0</v>
      </c>
      <c r="AX76" s="6">
        <f t="shared" si="59"/>
        <v>0</v>
      </c>
      <c r="AY76" s="6">
        <f t="shared" si="59"/>
        <v>0</v>
      </c>
      <c r="AZ76" s="6">
        <f t="shared" si="59"/>
        <v>0</v>
      </c>
      <c r="BA76" s="6">
        <f t="shared" si="59"/>
        <v>0</v>
      </c>
      <c r="BB76" s="6">
        <f t="shared" si="59"/>
        <v>0</v>
      </c>
      <c r="BC76" s="6">
        <f t="shared" si="59"/>
        <v>0</v>
      </c>
      <c r="BD76" s="6">
        <f t="shared" si="59"/>
        <v>0</v>
      </c>
      <c r="BE76" s="6">
        <f t="shared" si="59"/>
        <v>0</v>
      </c>
      <c r="BF76" s="6">
        <f t="shared" si="59"/>
        <v>0</v>
      </c>
      <c r="BG76" s="6">
        <f t="shared" si="59"/>
        <v>0</v>
      </c>
      <c r="BH76" s="6">
        <f t="shared" si="59"/>
        <v>0</v>
      </c>
      <c r="BI76" s="6">
        <f t="shared" si="59"/>
        <v>0</v>
      </c>
      <c r="BJ76" s="6">
        <f t="shared" si="59"/>
        <v>0</v>
      </c>
      <c r="BK76" s="6">
        <f t="shared" si="59"/>
        <v>0</v>
      </c>
      <c r="BL76" s="6">
        <f t="shared" si="59"/>
        <v>0</v>
      </c>
      <c r="BM76" s="6">
        <f t="shared" si="59"/>
        <v>0</v>
      </c>
      <c r="BN76" s="6">
        <f t="shared" si="59"/>
        <v>0</v>
      </c>
      <c r="BO76" s="6">
        <f t="shared" si="59"/>
        <v>0</v>
      </c>
      <c r="BP76" s="6">
        <f t="shared" si="59"/>
        <v>0</v>
      </c>
      <c r="BQ76" s="6">
        <f t="shared" si="59"/>
        <v>0</v>
      </c>
      <c r="BR76" s="78">
        <f t="shared" ref="BR76" si="66">BR20</f>
        <v>0</v>
      </c>
    </row>
    <row r="77" spans="1:72" ht="17.399999999999999">
      <c r="B77" s="18" t="s">
        <v>19</v>
      </c>
      <c r="C77" s="19"/>
      <c r="D77" s="20">
        <f t="shared" ref="D77:R77" si="67">SUM(D71:D76)</f>
        <v>0.02</v>
      </c>
      <c r="E77" s="20">
        <f t="shared" si="67"/>
        <v>0.04</v>
      </c>
      <c r="F77" s="20">
        <f t="shared" si="67"/>
        <v>1.0999999999999999E-2</v>
      </c>
      <c r="G77" s="20">
        <f t="shared" si="67"/>
        <v>0</v>
      </c>
      <c r="H77" s="20">
        <f t="shared" si="67"/>
        <v>0</v>
      </c>
      <c r="I77" s="20">
        <f t="shared" si="67"/>
        <v>0</v>
      </c>
      <c r="J77" s="20">
        <f t="shared" si="67"/>
        <v>0</v>
      </c>
      <c r="K77" s="20">
        <f t="shared" si="67"/>
        <v>2.5999999999999999E-3</v>
      </c>
      <c r="L77" s="20">
        <f t="shared" si="67"/>
        <v>0</v>
      </c>
      <c r="M77" s="20">
        <f t="shared" si="67"/>
        <v>0</v>
      </c>
      <c r="N77" s="20">
        <f t="shared" si="67"/>
        <v>0</v>
      </c>
      <c r="O77" s="20">
        <f t="shared" si="67"/>
        <v>0</v>
      </c>
      <c r="P77" s="20">
        <f t="shared" si="67"/>
        <v>0</v>
      </c>
      <c r="Q77" s="20">
        <f t="shared" si="67"/>
        <v>0</v>
      </c>
      <c r="R77" s="20">
        <f t="shared" si="67"/>
        <v>0</v>
      </c>
      <c r="S77" s="20">
        <f t="shared" ref="S77:AB77" si="68">SUM(S71:S76)</f>
        <v>0</v>
      </c>
      <c r="T77" s="20">
        <f t="shared" si="68"/>
        <v>0</v>
      </c>
      <c r="U77" s="20">
        <f t="shared" si="68"/>
        <v>0</v>
      </c>
      <c r="V77" s="20">
        <f t="shared" si="68"/>
        <v>0</v>
      </c>
      <c r="W77" s="20">
        <f t="shared" si="68"/>
        <v>0</v>
      </c>
      <c r="X77" s="20">
        <f t="shared" si="68"/>
        <v>0.05</v>
      </c>
      <c r="Y77" s="20">
        <f t="shared" si="68"/>
        <v>0</v>
      </c>
      <c r="Z77" s="20">
        <f t="shared" si="68"/>
        <v>0</v>
      </c>
      <c r="AA77" s="20">
        <f t="shared" si="68"/>
        <v>0</v>
      </c>
      <c r="AB77" s="20">
        <f t="shared" si="68"/>
        <v>0</v>
      </c>
      <c r="AC77" s="20">
        <f t="shared" ref="AC77:BQ77" si="69">SUM(AC71:AC76)</f>
        <v>1.2E-2</v>
      </c>
      <c r="AD77" s="20">
        <f t="shared" si="69"/>
        <v>0</v>
      </c>
      <c r="AE77" s="20">
        <f t="shared" si="69"/>
        <v>0</v>
      </c>
      <c r="AF77" s="20">
        <f t="shared" ref="AF77:AI77" si="70">SUM(AF71:AF76)</f>
        <v>0</v>
      </c>
      <c r="AG77" s="20">
        <f t="shared" si="70"/>
        <v>0</v>
      </c>
      <c r="AH77" s="20">
        <f t="shared" si="70"/>
        <v>0</v>
      </c>
      <c r="AI77" s="20">
        <f t="shared" si="70"/>
        <v>0</v>
      </c>
      <c r="AJ77" s="20">
        <f t="shared" si="69"/>
        <v>0</v>
      </c>
      <c r="AK77" s="20">
        <f t="shared" si="69"/>
        <v>0</v>
      </c>
      <c r="AL77" s="20">
        <f t="shared" si="69"/>
        <v>0</v>
      </c>
      <c r="AM77" s="20">
        <f t="shared" si="69"/>
        <v>8.0000000000000002E-3</v>
      </c>
      <c r="AN77" s="20">
        <f t="shared" si="69"/>
        <v>0</v>
      </c>
      <c r="AO77" s="20">
        <f t="shared" si="69"/>
        <v>0</v>
      </c>
      <c r="AP77" s="20">
        <f t="shared" si="69"/>
        <v>0</v>
      </c>
      <c r="AQ77" s="20">
        <f t="shared" si="69"/>
        <v>0</v>
      </c>
      <c r="AR77" s="20">
        <f t="shared" si="69"/>
        <v>0</v>
      </c>
      <c r="AS77" s="20">
        <f t="shared" si="69"/>
        <v>0</v>
      </c>
      <c r="AT77" s="20">
        <f t="shared" si="69"/>
        <v>0</v>
      </c>
      <c r="AU77" s="20">
        <f t="shared" si="69"/>
        <v>0</v>
      </c>
      <c r="AV77" s="20">
        <f t="shared" si="69"/>
        <v>0</v>
      </c>
      <c r="AW77" s="20">
        <f t="shared" si="69"/>
        <v>0</v>
      </c>
      <c r="AX77" s="20">
        <f t="shared" si="69"/>
        <v>0</v>
      </c>
      <c r="AY77" s="20">
        <f t="shared" si="69"/>
        <v>0</v>
      </c>
      <c r="AZ77" s="20">
        <f t="shared" si="69"/>
        <v>0</v>
      </c>
      <c r="BA77" s="20">
        <f t="shared" si="69"/>
        <v>0</v>
      </c>
      <c r="BB77" s="20">
        <f t="shared" si="69"/>
        <v>0</v>
      </c>
      <c r="BC77" s="20">
        <f t="shared" si="69"/>
        <v>0</v>
      </c>
      <c r="BD77" s="20">
        <f t="shared" si="69"/>
        <v>6.7000000000000004E-2</v>
      </c>
      <c r="BE77" s="20">
        <f t="shared" si="69"/>
        <v>0</v>
      </c>
      <c r="BF77" s="20">
        <f t="shared" si="69"/>
        <v>0</v>
      </c>
      <c r="BG77" s="20">
        <f t="shared" si="69"/>
        <v>0</v>
      </c>
      <c r="BH77" s="20">
        <f t="shared" si="69"/>
        <v>0</v>
      </c>
      <c r="BI77" s="20">
        <f t="shared" si="69"/>
        <v>0</v>
      </c>
      <c r="BJ77" s="20">
        <f t="shared" si="69"/>
        <v>0.13700000000000001</v>
      </c>
      <c r="BK77" s="20">
        <f t="shared" si="69"/>
        <v>3.2000000000000001E-2</v>
      </c>
      <c r="BL77" s="20">
        <f t="shared" si="69"/>
        <v>0.02</v>
      </c>
      <c r="BM77" s="20">
        <f t="shared" si="69"/>
        <v>0</v>
      </c>
      <c r="BN77" s="20">
        <f t="shared" si="69"/>
        <v>0</v>
      </c>
      <c r="BO77" s="20">
        <f t="shared" si="69"/>
        <v>2E-3</v>
      </c>
      <c r="BP77" s="20">
        <f t="shared" si="69"/>
        <v>5.0000000000000001E-3</v>
      </c>
      <c r="BQ77" s="20">
        <f t="shared" si="69"/>
        <v>2E-3</v>
      </c>
      <c r="BR77" s="81">
        <f t="shared" ref="BR77" si="71">SUM(BR71:BR76)</f>
        <v>0</v>
      </c>
    </row>
    <row r="78" spans="1:72" ht="17.399999999999999">
      <c r="B78" s="18" t="s">
        <v>20</v>
      </c>
      <c r="C78" s="19"/>
      <c r="D78" s="21">
        <f t="shared" ref="D78:R78" si="72">PRODUCT(D77,$E$7)</f>
        <v>0.02</v>
      </c>
      <c r="E78" s="21">
        <f t="shared" si="72"/>
        <v>0.04</v>
      </c>
      <c r="F78" s="21">
        <f t="shared" si="72"/>
        <v>1.0999999999999999E-2</v>
      </c>
      <c r="G78" s="21">
        <f t="shared" si="72"/>
        <v>0</v>
      </c>
      <c r="H78" s="21">
        <f t="shared" si="72"/>
        <v>0</v>
      </c>
      <c r="I78" s="21">
        <f t="shared" si="72"/>
        <v>0</v>
      </c>
      <c r="J78" s="21">
        <f t="shared" si="72"/>
        <v>0</v>
      </c>
      <c r="K78" s="21">
        <f t="shared" si="72"/>
        <v>2.5999999999999999E-3</v>
      </c>
      <c r="L78" s="21">
        <f t="shared" si="72"/>
        <v>0</v>
      </c>
      <c r="M78" s="21">
        <f t="shared" si="72"/>
        <v>0</v>
      </c>
      <c r="N78" s="21">
        <f t="shared" si="72"/>
        <v>0</v>
      </c>
      <c r="O78" s="21">
        <f t="shared" si="72"/>
        <v>0</v>
      </c>
      <c r="P78" s="21">
        <f t="shared" si="72"/>
        <v>0</v>
      </c>
      <c r="Q78" s="21">
        <f t="shared" si="72"/>
        <v>0</v>
      </c>
      <c r="R78" s="21">
        <f t="shared" si="72"/>
        <v>0</v>
      </c>
      <c r="S78" s="21">
        <f t="shared" ref="S78:AB78" si="73">PRODUCT(S77,$E$7)</f>
        <v>0</v>
      </c>
      <c r="T78" s="21">
        <f t="shared" si="73"/>
        <v>0</v>
      </c>
      <c r="U78" s="21">
        <f t="shared" si="73"/>
        <v>0</v>
      </c>
      <c r="V78" s="21">
        <f t="shared" si="73"/>
        <v>0</v>
      </c>
      <c r="W78" s="21">
        <f t="shared" si="73"/>
        <v>0</v>
      </c>
      <c r="X78" s="21">
        <f t="shared" si="73"/>
        <v>0.05</v>
      </c>
      <c r="Y78" s="21">
        <f t="shared" si="73"/>
        <v>0</v>
      </c>
      <c r="Z78" s="21">
        <f t="shared" si="73"/>
        <v>0</v>
      </c>
      <c r="AA78" s="21">
        <f t="shared" si="73"/>
        <v>0</v>
      </c>
      <c r="AB78" s="21">
        <f t="shared" si="73"/>
        <v>0</v>
      </c>
      <c r="AC78" s="21">
        <f t="shared" ref="AC78:BQ78" si="74">PRODUCT(AC77,$E$7)</f>
        <v>1.2E-2</v>
      </c>
      <c r="AD78" s="21">
        <f t="shared" si="74"/>
        <v>0</v>
      </c>
      <c r="AE78" s="21">
        <f t="shared" si="74"/>
        <v>0</v>
      </c>
      <c r="AF78" s="21">
        <f t="shared" ref="AF78:AI78" si="75">PRODUCT(AF77,$E$7)</f>
        <v>0</v>
      </c>
      <c r="AG78" s="21">
        <f t="shared" si="75"/>
        <v>0</v>
      </c>
      <c r="AH78" s="21">
        <f t="shared" si="75"/>
        <v>0</v>
      </c>
      <c r="AI78" s="21">
        <f t="shared" si="75"/>
        <v>0</v>
      </c>
      <c r="AJ78" s="21">
        <f t="shared" si="74"/>
        <v>0</v>
      </c>
      <c r="AK78" s="21">
        <f t="shared" si="74"/>
        <v>0</v>
      </c>
      <c r="AL78" s="21">
        <f t="shared" si="74"/>
        <v>0</v>
      </c>
      <c r="AM78" s="21">
        <f t="shared" si="74"/>
        <v>8.0000000000000002E-3</v>
      </c>
      <c r="AN78" s="21">
        <f t="shared" si="74"/>
        <v>0</v>
      </c>
      <c r="AO78" s="21">
        <f t="shared" si="74"/>
        <v>0</v>
      </c>
      <c r="AP78" s="21">
        <f t="shared" si="74"/>
        <v>0</v>
      </c>
      <c r="AQ78" s="21">
        <f t="shared" si="74"/>
        <v>0</v>
      </c>
      <c r="AR78" s="21">
        <f t="shared" si="74"/>
        <v>0</v>
      </c>
      <c r="AS78" s="21">
        <f t="shared" si="74"/>
        <v>0</v>
      </c>
      <c r="AT78" s="21">
        <f t="shared" si="74"/>
        <v>0</v>
      </c>
      <c r="AU78" s="21">
        <f t="shared" si="74"/>
        <v>0</v>
      </c>
      <c r="AV78" s="21">
        <f t="shared" si="74"/>
        <v>0</v>
      </c>
      <c r="AW78" s="21">
        <f t="shared" si="74"/>
        <v>0</v>
      </c>
      <c r="AX78" s="21">
        <f t="shared" si="74"/>
        <v>0</v>
      </c>
      <c r="AY78" s="21">
        <f t="shared" si="74"/>
        <v>0</v>
      </c>
      <c r="AZ78" s="21">
        <f t="shared" si="74"/>
        <v>0</v>
      </c>
      <c r="BA78" s="21">
        <f t="shared" si="74"/>
        <v>0</v>
      </c>
      <c r="BB78" s="21">
        <f t="shared" si="74"/>
        <v>0</v>
      </c>
      <c r="BC78" s="21">
        <f t="shared" si="74"/>
        <v>0</v>
      </c>
      <c r="BD78" s="21">
        <f t="shared" si="74"/>
        <v>6.7000000000000004E-2</v>
      </c>
      <c r="BE78" s="21">
        <f t="shared" si="74"/>
        <v>0</v>
      </c>
      <c r="BF78" s="21">
        <f t="shared" si="74"/>
        <v>0</v>
      </c>
      <c r="BG78" s="21">
        <f t="shared" si="74"/>
        <v>0</v>
      </c>
      <c r="BH78" s="21">
        <f t="shared" si="74"/>
        <v>0</v>
      </c>
      <c r="BI78" s="21">
        <f t="shared" si="74"/>
        <v>0</v>
      </c>
      <c r="BJ78" s="21">
        <f t="shared" si="74"/>
        <v>0.13700000000000001</v>
      </c>
      <c r="BK78" s="21">
        <f t="shared" si="74"/>
        <v>3.2000000000000001E-2</v>
      </c>
      <c r="BL78" s="21">
        <f t="shared" si="74"/>
        <v>0.02</v>
      </c>
      <c r="BM78" s="21">
        <f t="shared" si="74"/>
        <v>0</v>
      </c>
      <c r="BN78" s="21">
        <f t="shared" si="74"/>
        <v>0</v>
      </c>
      <c r="BO78" s="21">
        <f t="shared" si="74"/>
        <v>2E-3</v>
      </c>
      <c r="BP78" s="21">
        <f t="shared" si="74"/>
        <v>5.0000000000000001E-3</v>
      </c>
      <c r="BQ78" s="21">
        <f t="shared" si="74"/>
        <v>2E-3</v>
      </c>
      <c r="BR78" s="80">
        <f t="shared" ref="BR78" si="76">PRODUCT(BR77,$E$7)</f>
        <v>0</v>
      </c>
    </row>
    <row r="80" spans="1:72" ht="17.399999999999999">
      <c r="A80" s="25"/>
      <c r="B80" s="26" t="s">
        <v>21</v>
      </c>
      <c r="C80" s="27" t="s">
        <v>22</v>
      </c>
      <c r="D80" s="28">
        <f t="shared" ref="D80:BQ80" si="77">D63</f>
        <v>90.9</v>
      </c>
      <c r="E80" s="28">
        <f t="shared" si="77"/>
        <v>96</v>
      </c>
      <c r="F80" s="28">
        <f t="shared" si="77"/>
        <v>91</v>
      </c>
      <c r="G80" s="28">
        <f t="shared" si="77"/>
        <v>816</v>
      </c>
      <c r="H80" s="28">
        <f t="shared" si="77"/>
        <v>1680</v>
      </c>
      <c r="I80" s="28">
        <f t="shared" si="77"/>
        <v>1050</v>
      </c>
      <c r="J80" s="28">
        <f t="shared" si="77"/>
        <v>90.57</v>
      </c>
      <c r="K80" s="28">
        <f t="shared" si="77"/>
        <v>1166.67</v>
      </c>
      <c r="L80" s="28">
        <f t="shared" si="77"/>
        <v>255.2</v>
      </c>
      <c r="M80" s="28">
        <f t="shared" si="77"/>
        <v>833</v>
      </c>
      <c r="N80" s="28">
        <f t="shared" si="77"/>
        <v>126.38</v>
      </c>
      <c r="O80" s="28">
        <f t="shared" si="77"/>
        <v>387.53</v>
      </c>
      <c r="P80" s="28">
        <f t="shared" si="77"/>
        <v>663.16</v>
      </c>
      <c r="Q80" s="28">
        <f t="shared" si="77"/>
        <v>526.66999999999996</v>
      </c>
      <c r="R80" s="28">
        <f t="shared" si="77"/>
        <v>1295</v>
      </c>
      <c r="S80" s="28">
        <f t="shared" si="77"/>
        <v>0</v>
      </c>
      <c r="T80" s="28">
        <f t="shared" si="77"/>
        <v>0</v>
      </c>
      <c r="U80" s="28">
        <f t="shared" si="77"/>
        <v>1012</v>
      </c>
      <c r="V80" s="28">
        <f t="shared" si="77"/>
        <v>470.67</v>
      </c>
      <c r="W80" s="28">
        <f t="shared" si="77"/>
        <v>348</v>
      </c>
      <c r="X80" s="28">
        <f t="shared" si="77"/>
        <v>9.4</v>
      </c>
      <c r="Y80" s="28">
        <f t="shared" si="77"/>
        <v>266.5</v>
      </c>
      <c r="Z80" s="28">
        <f t="shared" si="77"/>
        <v>367</v>
      </c>
      <c r="AA80" s="28">
        <f t="shared" si="77"/>
        <v>524</v>
      </c>
      <c r="AB80" s="28">
        <f t="shared" si="77"/>
        <v>330</v>
      </c>
      <c r="AC80" s="28">
        <f t="shared" si="77"/>
        <v>299</v>
      </c>
      <c r="AD80" s="28">
        <f t="shared" si="77"/>
        <v>148</v>
      </c>
      <c r="AE80" s="28">
        <f t="shared" si="77"/>
        <v>842</v>
      </c>
      <c r="AF80" s="28"/>
      <c r="AG80" s="28"/>
      <c r="AH80" s="28">
        <f t="shared" si="77"/>
        <v>359</v>
      </c>
      <c r="AI80" s="28"/>
      <c r="AJ80" s="28">
        <f t="shared" si="77"/>
        <v>309.10000000000002</v>
      </c>
      <c r="AK80" s="28">
        <f t="shared" si="77"/>
        <v>94</v>
      </c>
      <c r="AL80" s="28">
        <f t="shared" si="77"/>
        <v>73</v>
      </c>
      <c r="AM80" s="28">
        <f t="shared" si="77"/>
        <v>51.6</v>
      </c>
      <c r="AN80" s="28">
        <f t="shared" si="77"/>
        <v>250</v>
      </c>
      <c r="AO80" s="28">
        <f t="shared" si="77"/>
        <v>272</v>
      </c>
      <c r="AP80" s="28">
        <f t="shared" si="77"/>
        <v>0</v>
      </c>
      <c r="AQ80" s="28">
        <f t="shared" si="77"/>
        <v>425</v>
      </c>
      <c r="AR80" s="28">
        <f t="shared" si="77"/>
        <v>800</v>
      </c>
      <c r="AS80" s="28">
        <f t="shared" si="77"/>
        <v>294.25</v>
      </c>
      <c r="AT80" s="28">
        <f t="shared" si="77"/>
        <v>95</v>
      </c>
      <c r="AU80" s="28">
        <f t="shared" si="77"/>
        <v>87.33</v>
      </c>
      <c r="AV80" s="28">
        <f t="shared" si="77"/>
        <v>73.33</v>
      </c>
      <c r="AW80" s="28">
        <f t="shared" si="77"/>
        <v>80</v>
      </c>
      <c r="AX80" s="28">
        <f t="shared" si="77"/>
        <v>89.29</v>
      </c>
      <c r="AY80" s="28">
        <f t="shared" si="77"/>
        <v>63.75</v>
      </c>
      <c r="AZ80" s="28">
        <f t="shared" si="77"/>
        <v>104.62</v>
      </c>
      <c r="BA80" s="28">
        <f t="shared" si="77"/>
        <v>81.33</v>
      </c>
      <c r="BB80" s="28">
        <f t="shared" si="77"/>
        <v>71.67</v>
      </c>
      <c r="BC80" s="28">
        <f t="shared" si="77"/>
        <v>152.66999999999999</v>
      </c>
      <c r="BD80" s="28">
        <f t="shared" si="77"/>
        <v>378</v>
      </c>
      <c r="BE80" s="28">
        <f t="shared" si="77"/>
        <v>574</v>
      </c>
      <c r="BF80" s="28">
        <f t="shared" si="77"/>
        <v>696</v>
      </c>
      <c r="BG80" s="28">
        <f t="shared" si="77"/>
        <v>324</v>
      </c>
      <c r="BH80" s="28">
        <f t="shared" si="77"/>
        <v>604</v>
      </c>
      <c r="BI80" s="28">
        <f t="shared" si="77"/>
        <v>0</v>
      </c>
      <c r="BJ80" s="28">
        <f t="shared" si="77"/>
        <v>38</v>
      </c>
      <c r="BK80" s="28">
        <f t="shared" si="77"/>
        <v>38</v>
      </c>
      <c r="BL80" s="28">
        <f t="shared" si="77"/>
        <v>33</v>
      </c>
      <c r="BM80" s="28">
        <f t="shared" si="77"/>
        <v>43</v>
      </c>
      <c r="BN80" s="28">
        <f t="shared" si="77"/>
        <v>43</v>
      </c>
      <c r="BO80" s="28">
        <f t="shared" si="77"/>
        <v>306.32</v>
      </c>
      <c r="BP80" s="28">
        <f t="shared" si="77"/>
        <v>190</v>
      </c>
      <c r="BQ80" s="28">
        <f t="shared" si="77"/>
        <v>26</v>
      </c>
      <c r="BR80" s="81">
        <f t="shared" ref="BR80" si="78">BR63</f>
        <v>0</v>
      </c>
    </row>
    <row r="81" spans="1:72" ht="17.399999999999999">
      <c r="B81" s="18" t="s">
        <v>23</v>
      </c>
      <c r="C81" s="19" t="s">
        <v>22</v>
      </c>
      <c r="D81" s="20">
        <f t="shared" ref="D81:BQ81" si="79">D80/1000</f>
        <v>9.0900000000000009E-2</v>
      </c>
      <c r="E81" s="20">
        <f t="shared" si="79"/>
        <v>9.6000000000000002E-2</v>
      </c>
      <c r="F81" s="20">
        <f t="shared" si="79"/>
        <v>9.0999999999999998E-2</v>
      </c>
      <c r="G81" s="20">
        <f t="shared" si="79"/>
        <v>0.81599999999999995</v>
      </c>
      <c r="H81" s="20">
        <f t="shared" si="79"/>
        <v>1.68</v>
      </c>
      <c r="I81" s="20">
        <f t="shared" si="79"/>
        <v>1.05</v>
      </c>
      <c r="J81" s="20">
        <f t="shared" si="79"/>
        <v>9.0569999999999998E-2</v>
      </c>
      <c r="K81" s="20">
        <f t="shared" si="79"/>
        <v>1.1666700000000001</v>
      </c>
      <c r="L81" s="20">
        <f t="shared" si="79"/>
        <v>0.25519999999999998</v>
      </c>
      <c r="M81" s="20">
        <f t="shared" si="79"/>
        <v>0.83299999999999996</v>
      </c>
      <c r="N81" s="20">
        <f t="shared" si="79"/>
        <v>0.12637999999999999</v>
      </c>
      <c r="O81" s="20">
        <f t="shared" si="79"/>
        <v>0.38752999999999999</v>
      </c>
      <c r="P81" s="20">
        <f t="shared" si="79"/>
        <v>0.66315999999999997</v>
      </c>
      <c r="Q81" s="20">
        <f t="shared" si="79"/>
        <v>0.52666999999999997</v>
      </c>
      <c r="R81" s="20">
        <f t="shared" si="79"/>
        <v>1.2949999999999999</v>
      </c>
      <c r="S81" s="20">
        <f t="shared" si="79"/>
        <v>0</v>
      </c>
      <c r="T81" s="20">
        <f t="shared" si="79"/>
        <v>0</v>
      </c>
      <c r="U81" s="20">
        <f t="shared" si="79"/>
        <v>1.012</v>
      </c>
      <c r="V81" s="20">
        <f t="shared" si="79"/>
        <v>0.47067000000000003</v>
      </c>
      <c r="W81" s="20">
        <f t="shared" si="79"/>
        <v>0.34799999999999998</v>
      </c>
      <c r="X81" s="20">
        <f t="shared" si="79"/>
        <v>9.4000000000000004E-3</v>
      </c>
      <c r="Y81" s="20">
        <f t="shared" si="79"/>
        <v>0.26650000000000001</v>
      </c>
      <c r="Z81" s="20">
        <f t="shared" si="79"/>
        <v>0.36699999999999999</v>
      </c>
      <c r="AA81" s="20">
        <f t="shared" si="79"/>
        <v>0.52400000000000002</v>
      </c>
      <c r="AB81" s="20">
        <f t="shared" si="79"/>
        <v>0.33</v>
      </c>
      <c r="AC81" s="20">
        <f t="shared" si="79"/>
        <v>0.29899999999999999</v>
      </c>
      <c r="AD81" s="20">
        <f t="shared" si="79"/>
        <v>0.14799999999999999</v>
      </c>
      <c r="AE81" s="20">
        <f t="shared" si="79"/>
        <v>0.84199999999999997</v>
      </c>
      <c r="AF81" s="20">
        <f t="shared" ref="AF81:AI81" si="80">AF80/1000</f>
        <v>0</v>
      </c>
      <c r="AG81" s="20">
        <f t="shared" si="80"/>
        <v>0</v>
      </c>
      <c r="AH81" s="20">
        <f t="shared" si="80"/>
        <v>0.35899999999999999</v>
      </c>
      <c r="AI81" s="20">
        <f t="shared" si="80"/>
        <v>0</v>
      </c>
      <c r="AJ81" s="20">
        <f t="shared" si="79"/>
        <v>0.30910000000000004</v>
      </c>
      <c r="AK81" s="20">
        <f t="shared" si="79"/>
        <v>9.4E-2</v>
      </c>
      <c r="AL81" s="20">
        <f t="shared" si="79"/>
        <v>7.2999999999999995E-2</v>
      </c>
      <c r="AM81" s="20">
        <f t="shared" si="79"/>
        <v>5.16E-2</v>
      </c>
      <c r="AN81" s="20">
        <f t="shared" si="79"/>
        <v>0.25</v>
      </c>
      <c r="AO81" s="20">
        <f t="shared" si="79"/>
        <v>0.27200000000000002</v>
      </c>
      <c r="AP81" s="20">
        <f t="shared" si="79"/>
        <v>0</v>
      </c>
      <c r="AQ81" s="20">
        <f t="shared" si="79"/>
        <v>0.42499999999999999</v>
      </c>
      <c r="AR81" s="20">
        <f t="shared" si="79"/>
        <v>0.8</v>
      </c>
      <c r="AS81" s="20">
        <f t="shared" si="79"/>
        <v>0.29425000000000001</v>
      </c>
      <c r="AT81" s="20">
        <f t="shared" si="79"/>
        <v>9.5000000000000001E-2</v>
      </c>
      <c r="AU81" s="20">
        <f t="shared" si="79"/>
        <v>8.7330000000000005E-2</v>
      </c>
      <c r="AV81" s="20">
        <f t="shared" si="79"/>
        <v>7.3329999999999992E-2</v>
      </c>
      <c r="AW81" s="20">
        <f t="shared" si="79"/>
        <v>0.08</v>
      </c>
      <c r="AX81" s="20">
        <f t="shared" si="79"/>
        <v>8.9290000000000008E-2</v>
      </c>
      <c r="AY81" s="20">
        <f t="shared" si="79"/>
        <v>6.3750000000000001E-2</v>
      </c>
      <c r="AZ81" s="20">
        <f t="shared" si="79"/>
        <v>0.10462</v>
      </c>
      <c r="BA81" s="20">
        <f t="shared" si="79"/>
        <v>8.133E-2</v>
      </c>
      <c r="BB81" s="20">
        <f t="shared" si="79"/>
        <v>7.1669999999999998E-2</v>
      </c>
      <c r="BC81" s="20">
        <f t="shared" si="79"/>
        <v>0.15267</v>
      </c>
      <c r="BD81" s="20">
        <f t="shared" si="79"/>
        <v>0.378</v>
      </c>
      <c r="BE81" s="20">
        <f t="shared" si="79"/>
        <v>0.57399999999999995</v>
      </c>
      <c r="BF81" s="20">
        <f t="shared" si="79"/>
        <v>0.69599999999999995</v>
      </c>
      <c r="BG81" s="20">
        <f t="shared" si="79"/>
        <v>0.32400000000000001</v>
      </c>
      <c r="BH81" s="20">
        <f t="shared" si="79"/>
        <v>0.60399999999999998</v>
      </c>
      <c r="BI81" s="20">
        <f t="shared" si="79"/>
        <v>0</v>
      </c>
      <c r="BJ81" s="20">
        <f t="shared" si="79"/>
        <v>3.7999999999999999E-2</v>
      </c>
      <c r="BK81" s="20">
        <f t="shared" si="79"/>
        <v>3.7999999999999999E-2</v>
      </c>
      <c r="BL81" s="20">
        <f t="shared" si="79"/>
        <v>3.3000000000000002E-2</v>
      </c>
      <c r="BM81" s="20">
        <f t="shared" si="79"/>
        <v>4.2999999999999997E-2</v>
      </c>
      <c r="BN81" s="20">
        <f t="shared" si="79"/>
        <v>4.2999999999999997E-2</v>
      </c>
      <c r="BO81" s="20">
        <f t="shared" si="79"/>
        <v>0.30631999999999998</v>
      </c>
      <c r="BP81" s="20">
        <f t="shared" si="79"/>
        <v>0.19</v>
      </c>
      <c r="BQ81" s="20">
        <f t="shared" si="79"/>
        <v>2.5999999999999999E-2</v>
      </c>
      <c r="BR81" s="81">
        <f t="shared" ref="BR81" si="81">BR80/1000</f>
        <v>0</v>
      </c>
    </row>
    <row r="82" spans="1:72" ht="17.399999999999999">
      <c r="A82" s="29"/>
      <c r="B82" s="30" t="s">
        <v>24</v>
      </c>
      <c r="C82" s="110"/>
      <c r="D82" s="31">
        <f t="shared" ref="D82:BQ82" si="82">D78*D80</f>
        <v>1.8180000000000001</v>
      </c>
      <c r="E82" s="31">
        <f t="shared" si="82"/>
        <v>3.84</v>
      </c>
      <c r="F82" s="31">
        <f t="shared" si="82"/>
        <v>1.0009999999999999</v>
      </c>
      <c r="G82" s="31">
        <f t="shared" si="82"/>
        <v>0</v>
      </c>
      <c r="H82" s="31">
        <f t="shared" si="82"/>
        <v>0</v>
      </c>
      <c r="I82" s="31">
        <f t="shared" si="82"/>
        <v>0</v>
      </c>
      <c r="J82" s="31">
        <f t="shared" si="82"/>
        <v>0</v>
      </c>
      <c r="K82" s="31">
        <f t="shared" si="82"/>
        <v>3.0333420000000002</v>
      </c>
      <c r="L82" s="31">
        <f t="shared" si="82"/>
        <v>0</v>
      </c>
      <c r="M82" s="31">
        <f t="shared" si="82"/>
        <v>0</v>
      </c>
      <c r="N82" s="31">
        <f t="shared" si="82"/>
        <v>0</v>
      </c>
      <c r="O82" s="31">
        <f t="shared" si="82"/>
        <v>0</v>
      </c>
      <c r="P82" s="31">
        <f t="shared" si="82"/>
        <v>0</v>
      </c>
      <c r="Q82" s="31">
        <f t="shared" si="82"/>
        <v>0</v>
      </c>
      <c r="R82" s="31">
        <f t="shared" si="82"/>
        <v>0</v>
      </c>
      <c r="S82" s="31">
        <f t="shared" si="82"/>
        <v>0</v>
      </c>
      <c r="T82" s="31">
        <f t="shared" si="82"/>
        <v>0</v>
      </c>
      <c r="U82" s="31">
        <f t="shared" si="82"/>
        <v>0</v>
      </c>
      <c r="V82" s="31">
        <f t="shared" si="82"/>
        <v>0</v>
      </c>
      <c r="W82" s="31">
        <f t="shared" si="82"/>
        <v>0</v>
      </c>
      <c r="X82" s="31">
        <f t="shared" si="82"/>
        <v>0.47000000000000003</v>
      </c>
      <c r="Y82" s="31">
        <f t="shared" si="82"/>
        <v>0</v>
      </c>
      <c r="Z82" s="31">
        <f t="shared" si="82"/>
        <v>0</v>
      </c>
      <c r="AA82" s="31">
        <f t="shared" si="82"/>
        <v>0</v>
      </c>
      <c r="AB82" s="31">
        <f t="shared" si="82"/>
        <v>0</v>
      </c>
      <c r="AC82" s="31">
        <f t="shared" si="82"/>
        <v>3.5880000000000001</v>
      </c>
      <c r="AD82" s="31">
        <f t="shared" si="82"/>
        <v>0</v>
      </c>
      <c r="AE82" s="31">
        <f t="shared" si="82"/>
        <v>0</v>
      </c>
      <c r="AF82" s="31">
        <f t="shared" ref="AF82:AI82" si="83">AF78*AF80</f>
        <v>0</v>
      </c>
      <c r="AG82" s="31">
        <f t="shared" si="83"/>
        <v>0</v>
      </c>
      <c r="AH82" s="31">
        <f t="shared" si="83"/>
        <v>0</v>
      </c>
      <c r="AI82" s="31">
        <f t="shared" si="83"/>
        <v>0</v>
      </c>
      <c r="AJ82" s="31">
        <f t="shared" si="82"/>
        <v>0</v>
      </c>
      <c r="AK82" s="31">
        <f t="shared" si="82"/>
        <v>0</v>
      </c>
      <c r="AL82" s="31">
        <f t="shared" si="82"/>
        <v>0</v>
      </c>
      <c r="AM82" s="31">
        <f t="shared" si="82"/>
        <v>0.4128</v>
      </c>
      <c r="AN82" s="31">
        <f t="shared" si="82"/>
        <v>0</v>
      </c>
      <c r="AO82" s="31">
        <f t="shared" si="82"/>
        <v>0</v>
      </c>
      <c r="AP82" s="31">
        <f t="shared" si="82"/>
        <v>0</v>
      </c>
      <c r="AQ82" s="31">
        <f t="shared" si="82"/>
        <v>0</v>
      </c>
      <c r="AR82" s="31">
        <f t="shared" si="82"/>
        <v>0</v>
      </c>
      <c r="AS82" s="31">
        <f t="shared" si="82"/>
        <v>0</v>
      </c>
      <c r="AT82" s="31">
        <f t="shared" si="82"/>
        <v>0</v>
      </c>
      <c r="AU82" s="31">
        <f t="shared" si="82"/>
        <v>0</v>
      </c>
      <c r="AV82" s="31">
        <f t="shared" si="82"/>
        <v>0</v>
      </c>
      <c r="AW82" s="31">
        <f t="shared" si="82"/>
        <v>0</v>
      </c>
      <c r="AX82" s="31">
        <f t="shared" si="82"/>
        <v>0</v>
      </c>
      <c r="AY82" s="31">
        <f t="shared" si="82"/>
        <v>0</v>
      </c>
      <c r="AZ82" s="31">
        <f t="shared" si="82"/>
        <v>0</v>
      </c>
      <c r="BA82" s="31">
        <f t="shared" si="82"/>
        <v>0</v>
      </c>
      <c r="BB82" s="31">
        <f t="shared" si="82"/>
        <v>0</v>
      </c>
      <c r="BC82" s="31">
        <f t="shared" si="82"/>
        <v>0</v>
      </c>
      <c r="BD82" s="31">
        <f t="shared" si="82"/>
        <v>25.326000000000001</v>
      </c>
      <c r="BE82" s="31">
        <f t="shared" si="82"/>
        <v>0</v>
      </c>
      <c r="BF82" s="31">
        <f t="shared" si="82"/>
        <v>0</v>
      </c>
      <c r="BG82" s="31">
        <f t="shared" si="82"/>
        <v>0</v>
      </c>
      <c r="BH82" s="31">
        <f t="shared" si="82"/>
        <v>0</v>
      </c>
      <c r="BI82" s="31">
        <f t="shared" si="82"/>
        <v>0</v>
      </c>
      <c r="BJ82" s="31">
        <f t="shared" si="82"/>
        <v>5.2060000000000004</v>
      </c>
      <c r="BK82" s="31">
        <f t="shared" si="82"/>
        <v>1.216</v>
      </c>
      <c r="BL82" s="31">
        <f t="shared" si="82"/>
        <v>0.66</v>
      </c>
      <c r="BM82" s="31">
        <f t="shared" si="82"/>
        <v>0</v>
      </c>
      <c r="BN82" s="31">
        <f t="shared" si="82"/>
        <v>0</v>
      </c>
      <c r="BO82" s="31">
        <f t="shared" si="82"/>
        <v>0.61263999999999996</v>
      </c>
      <c r="BP82" s="31">
        <f t="shared" si="82"/>
        <v>0.95000000000000007</v>
      </c>
      <c r="BQ82" s="31">
        <f t="shared" si="82"/>
        <v>5.2000000000000005E-2</v>
      </c>
      <c r="BR82" s="82">
        <f t="shared" ref="BR82" si="84">BR78*BR80</f>
        <v>0</v>
      </c>
      <c r="BS82" s="32">
        <f>SUM(D82:BQ82)</f>
        <v>48.185782000000003</v>
      </c>
      <c r="BT82" s="33">
        <f>BS82/$C$10</f>
        <v>48.185782000000003</v>
      </c>
    </row>
    <row r="83" spans="1:72" ht="17.399999999999999">
      <c r="A83" s="29"/>
      <c r="B83" s="30" t="s">
        <v>25</v>
      </c>
      <c r="C83" s="110"/>
      <c r="D83" s="31">
        <f t="shared" ref="D83:BQ83" si="85">D78*D80</f>
        <v>1.8180000000000001</v>
      </c>
      <c r="E83" s="31">
        <f t="shared" si="85"/>
        <v>3.84</v>
      </c>
      <c r="F83" s="31">
        <f t="shared" si="85"/>
        <v>1.0009999999999999</v>
      </c>
      <c r="G83" s="31">
        <f t="shared" si="85"/>
        <v>0</v>
      </c>
      <c r="H83" s="31">
        <f t="shared" si="85"/>
        <v>0</v>
      </c>
      <c r="I83" s="31">
        <f t="shared" si="85"/>
        <v>0</v>
      </c>
      <c r="J83" s="31">
        <f t="shared" si="85"/>
        <v>0</v>
      </c>
      <c r="K83" s="31">
        <f t="shared" si="85"/>
        <v>3.0333420000000002</v>
      </c>
      <c r="L83" s="31">
        <f t="shared" si="85"/>
        <v>0</v>
      </c>
      <c r="M83" s="31">
        <f t="shared" si="85"/>
        <v>0</v>
      </c>
      <c r="N83" s="31">
        <f t="shared" si="85"/>
        <v>0</v>
      </c>
      <c r="O83" s="31">
        <f t="shared" si="85"/>
        <v>0</v>
      </c>
      <c r="P83" s="31">
        <f t="shared" si="85"/>
        <v>0</v>
      </c>
      <c r="Q83" s="31">
        <f t="shared" si="85"/>
        <v>0</v>
      </c>
      <c r="R83" s="31">
        <f t="shared" si="85"/>
        <v>0</v>
      </c>
      <c r="S83" s="31">
        <f t="shared" si="85"/>
        <v>0</v>
      </c>
      <c r="T83" s="31">
        <f t="shared" si="85"/>
        <v>0</v>
      </c>
      <c r="U83" s="31">
        <f t="shared" si="85"/>
        <v>0</v>
      </c>
      <c r="V83" s="31">
        <f t="shared" si="85"/>
        <v>0</v>
      </c>
      <c r="W83" s="31">
        <f t="shared" si="85"/>
        <v>0</v>
      </c>
      <c r="X83" s="31">
        <f t="shared" si="85"/>
        <v>0.47000000000000003</v>
      </c>
      <c r="Y83" s="31">
        <f t="shared" si="85"/>
        <v>0</v>
      </c>
      <c r="Z83" s="31">
        <f t="shared" si="85"/>
        <v>0</v>
      </c>
      <c r="AA83" s="31">
        <f t="shared" si="85"/>
        <v>0</v>
      </c>
      <c r="AB83" s="31">
        <f t="shared" si="85"/>
        <v>0</v>
      </c>
      <c r="AC83" s="31">
        <f t="shared" si="85"/>
        <v>3.5880000000000001</v>
      </c>
      <c r="AD83" s="31">
        <f t="shared" si="85"/>
        <v>0</v>
      </c>
      <c r="AE83" s="31">
        <f t="shared" si="85"/>
        <v>0</v>
      </c>
      <c r="AF83" s="31">
        <f t="shared" ref="AF83:AI83" si="86">AF78*AF80</f>
        <v>0</v>
      </c>
      <c r="AG83" s="31">
        <f t="shared" si="86"/>
        <v>0</v>
      </c>
      <c r="AH83" s="31">
        <f t="shared" si="86"/>
        <v>0</v>
      </c>
      <c r="AI83" s="31">
        <f t="shared" si="86"/>
        <v>0</v>
      </c>
      <c r="AJ83" s="31">
        <f t="shared" si="85"/>
        <v>0</v>
      </c>
      <c r="AK83" s="31">
        <f t="shared" si="85"/>
        <v>0</v>
      </c>
      <c r="AL83" s="31">
        <f t="shared" si="85"/>
        <v>0</v>
      </c>
      <c r="AM83" s="31">
        <f t="shared" si="85"/>
        <v>0.4128</v>
      </c>
      <c r="AN83" s="31">
        <f t="shared" si="85"/>
        <v>0</v>
      </c>
      <c r="AO83" s="31">
        <f t="shared" si="85"/>
        <v>0</v>
      </c>
      <c r="AP83" s="31">
        <f t="shared" si="85"/>
        <v>0</v>
      </c>
      <c r="AQ83" s="31">
        <f t="shared" si="85"/>
        <v>0</v>
      </c>
      <c r="AR83" s="31">
        <f t="shared" si="85"/>
        <v>0</v>
      </c>
      <c r="AS83" s="31">
        <f t="shared" si="85"/>
        <v>0</v>
      </c>
      <c r="AT83" s="31">
        <f t="shared" si="85"/>
        <v>0</v>
      </c>
      <c r="AU83" s="31">
        <f t="shared" si="85"/>
        <v>0</v>
      </c>
      <c r="AV83" s="31">
        <f t="shared" si="85"/>
        <v>0</v>
      </c>
      <c r="AW83" s="31">
        <f t="shared" si="85"/>
        <v>0</v>
      </c>
      <c r="AX83" s="31">
        <f t="shared" si="85"/>
        <v>0</v>
      </c>
      <c r="AY83" s="31">
        <f t="shared" si="85"/>
        <v>0</v>
      </c>
      <c r="AZ83" s="31">
        <f t="shared" si="85"/>
        <v>0</v>
      </c>
      <c r="BA83" s="31">
        <f t="shared" si="85"/>
        <v>0</v>
      </c>
      <c r="BB83" s="31">
        <f t="shared" si="85"/>
        <v>0</v>
      </c>
      <c r="BC83" s="31">
        <f t="shared" si="85"/>
        <v>0</v>
      </c>
      <c r="BD83" s="31">
        <f t="shared" si="85"/>
        <v>25.326000000000001</v>
      </c>
      <c r="BE83" s="31">
        <f t="shared" si="85"/>
        <v>0</v>
      </c>
      <c r="BF83" s="31">
        <f t="shared" si="85"/>
        <v>0</v>
      </c>
      <c r="BG83" s="31">
        <f t="shared" si="85"/>
        <v>0</v>
      </c>
      <c r="BH83" s="31">
        <f t="shared" si="85"/>
        <v>0</v>
      </c>
      <c r="BI83" s="31">
        <f t="shared" si="85"/>
        <v>0</v>
      </c>
      <c r="BJ83" s="31">
        <f t="shared" si="85"/>
        <v>5.2060000000000004</v>
      </c>
      <c r="BK83" s="31">
        <f t="shared" si="85"/>
        <v>1.216</v>
      </c>
      <c r="BL83" s="31">
        <f t="shared" si="85"/>
        <v>0.66</v>
      </c>
      <c r="BM83" s="31">
        <f t="shared" si="85"/>
        <v>0</v>
      </c>
      <c r="BN83" s="31">
        <f t="shared" si="85"/>
        <v>0</v>
      </c>
      <c r="BO83" s="31">
        <f t="shared" si="85"/>
        <v>0.61263999999999996</v>
      </c>
      <c r="BP83" s="31">
        <f t="shared" si="85"/>
        <v>0.95000000000000007</v>
      </c>
      <c r="BQ83" s="31">
        <f t="shared" si="85"/>
        <v>5.2000000000000005E-2</v>
      </c>
      <c r="BR83" s="82">
        <f t="shared" ref="BR83" si="87">BR78*BR80</f>
        <v>0</v>
      </c>
      <c r="BS83" s="32">
        <f>SUM(D83:BQ83)</f>
        <v>48.185782000000003</v>
      </c>
      <c r="BT83" s="33">
        <f>BS83/$C$10</f>
        <v>48.185782000000003</v>
      </c>
    </row>
    <row r="85" spans="1:72">
      <c r="J85" t="s">
        <v>28</v>
      </c>
      <c r="K85" t="s">
        <v>0</v>
      </c>
      <c r="R85" s="1">
        <v>8</v>
      </c>
      <c r="S85" s="1"/>
      <c r="T85" s="1"/>
      <c r="U85" s="1"/>
      <c r="V85" s="1"/>
      <c r="W85" s="1"/>
      <c r="Y85" s="1"/>
      <c r="Z85" t="s">
        <v>29</v>
      </c>
    </row>
    <row r="86" spans="1:72" ht="15" customHeight="1">
      <c r="A86" s="113"/>
      <c r="B86" s="4" t="s">
        <v>1</v>
      </c>
      <c r="C86" s="115" t="s">
        <v>2</v>
      </c>
      <c r="D86" s="111" t="str">
        <f t="shared" ref="D86:V86" si="88">D8</f>
        <v>Хлеб пшеничный</v>
      </c>
      <c r="E86" s="111" t="str">
        <f t="shared" si="88"/>
        <v>Хлеб ржано-пшеничный</v>
      </c>
      <c r="F86" s="111" t="str">
        <f t="shared" si="88"/>
        <v>Сахар</v>
      </c>
      <c r="G86" s="111" t="str">
        <f t="shared" si="88"/>
        <v>Чай</v>
      </c>
      <c r="H86" s="111" t="str">
        <f t="shared" si="88"/>
        <v>Какао</v>
      </c>
      <c r="I86" s="111" t="str">
        <f t="shared" si="88"/>
        <v>Кофейный напиток</v>
      </c>
      <c r="J86" s="111" t="str">
        <f t="shared" si="88"/>
        <v>Молоко 2,5%</v>
      </c>
      <c r="K86" s="111" t="str">
        <f t="shared" si="88"/>
        <v>Масло сливочное</v>
      </c>
      <c r="L86" s="111" t="str">
        <f t="shared" si="88"/>
        <v>Сметана 15%</v>
      </c>
      <c r="M86" s="111" t="str">
        <f t="shared" si="88"/>
        <v>Молоко сухое</v>
      </c>
      <c r="N86" s="111" t="str">
        <f t="shared" si="88"/>
        <v>Снежок 2,5 %</v>
      </c>
      <c r="O86" s="111" t="str">
        <f t="shared" si="88"/>
        <v>Творог 5%</v>
      </c>
      <c r="P86" s="111" t="str">
        <f t="shared" si="88"/>
        <v>Молоко сгущенное</v>
      </c>
      <c r="Q86" s="111" t="str">
        <f t="shared" si="88"/>
        <v xml:space="preserve">Джем Сава </v>
      </c>
      <c r="R86" s="111" t="str">
        <f t="shared" si="88"/>
        <v>Сыр</v>
      </c>
      <c r="S86" s="111" t="str">
        <f t="shared" si="88"/>
        <v>Зеленый горошек</v>
      </c>
      <c r="T86" s="111" t="str">
        <f t="shared" si="88"/>
        <v>Кукуруза консервирован.</v>
      </c>
      <c r="U86" s="111" t="str">
        <f t="shared" si="88"/>
        <v>Консервы рыбные</v>
      </c>
      <c r="V86" s="111" t="str">
        <f t="shared" si="88"/>
        <v>Огурцы консервирован.</v>
      </c>
      <c r="W86" s="37"/>
      <c r="X86" s="111" t="str">
        <f t="shared" ref="X86:BQ86" si="89">X8</f>
        <v>Яйцо</v>
      </c>
      <c r="Y86" s="111" t="str">
        <f t="shared" si="89"/>
        <v>Икра кабачковая</v>
      </c>
      <c r="Z86" s="111" t="str">
        <f t="shared" si="89"/>
        <v>Изюм</v>
      </c>
      <c r="AA86" s="111" t="str">
        <f t="shared" si="89"/>
        <v>Курага</v>
      </c>
      <c r="AB86" s="111" t="str">
        <f t="shared" si="89"/>
        <v>Чернослив</v>
      </c>
      <c r="AC86" s="111" t="str">
        <f t="shared" si="89"/>
        <v>Шиповник</v>
      </c>
      <c r="AD86" s="111" t="str">
        <f t="shared" si="89"/>
        <v>Сухофрукты</v>
      </c>
      <c r="AE86" s="111" t="str">
        <f t="shared" si="89"/>
        <v>Ягода свежемороженная</v>
      </c>
      <c r="AF86" s="111" t="str">
        <f t="shared" ref="AF86:AI86" si="90">AF8</f>
        <v>Апельсин</v>
      </c>
      <c r="AG86" s="111" t="str">
        <f t="shared" si="90"/>
        <v>Банан</v>
      </c>
      <c r="AH86" s="111" t="str">
        <f t="shared" si="90"/>
        <v>Лимон</v>
      </c>
      <c r="AI86" s="111" t="str">
        <f t="shared" si="90"/>
        <v>Яблоко</v>
      </c>
      <c r="AJ86" s="111" t="str">
        <f t="shared" si="89"/>
        <v>Кисель</v>
      </c>
      <c r="AK86" s="111" t="str">
        <f t="shared" si="89"/>
        <v xml:space="preserve">Сок </v>
      </c>
      <c r="AL86" s="111" t="str">
        <f t="shared" si="89"/>
        <v>Макаронные изделия</v>
      </c>
      <c r="AM86" s="111" t="str">
        <f t="shared" si="89"/>
        <v>Мука</v>
      </c>
      <c r="AN86" s="111" t="str">
        <f t="shared" si="89"/>
        <v>Дрожжи</v>
      </c>
      <c r="AO86" s="111" t="str">
        <f t="shared" si="89"/>
        <v>Печенье</v>
      </c>
      <c r="AP86" s="111" t="str">
        <f t="shared" si="89"/>
        <v>Кукуруз-ные палочки</v>
      </c>
      <c r="AQ86" s="111" t="str">
        <f t="shared" si="89"/>
        <v>Вафли</v>
      </c>
      <c r="AR86" s="111" t="str">
        <f t="shared" si="89"/>
        <v>Конфеты</v>
      </c>
      <c r="AS86" s="111" t="str">
        <f t="shared" si="89"/>
        <v>Повидло Сава</v>
      </c>
      <c r="AT86" s="111" t="str">
        <f t="shared" si="89"/>
        <v>Крупа геркулес</v>
      </c>
      <c r="AU86" s="111" t="str">
        <f t="shared" si="89"/>
        <v>Крупа горох</v>
      </c>
      <c r="AV86" s="111" t="str">
        <f t="shared" si="89"/>
        <v>Крупа гречневая</v>
      </c>
      <c r="AW86" s="111" t="str">
        <f t="shared" si="89"/>
        <v>Крупа кукурузная</v>
      </c>
      <c r="AX86" s="111" t="str">
        <f t="shared" si="89"/>
        <v>Крупа манная</v>
      </c>
      <c r="AY86" s="111" t="str">
        <f t="shared" si="89"/>
        <v>Крупа перловая</v>
      </c>
      <c r="AZ86" s="111" t="str">
        <f t="shared" si="89"/>
        <v>Крупа пшеничная</v>
      </c>
      <c r="BA86" s="111" t="str">
        <f t="shared" si="89"/>
        <v>Крупа пшено</v>
      </c>
      <c r="BB86" s="111" t="str">
        <f t="shared" si="89"/>
        <v>Крупа ячневая</v>
      </c>
      <c r="BC86" s="111" t="str">
        <f t="shared" si="89"/>
        <v>Рис</v>
      </c>
      <c r="BD86" s="111" t="str">
        <f t="shared" si="89"/>
        <v>Цыпленок бройлер</v>
      </c>
      <c r="BE86" s="111" t="str">
        <f t="shared" si="89"/>
        <v>Филе куриное</v>
      </c>
      <c r="BF86" s="111" t="str">
        <f t="shared" si="89"/>
        <v>Фарш говяжий</v>
      </c>
      <c r="BG86" s="111" t="str">
        <f t="shared" si="89"/>
        <v>Печень куриная</v>
      </c>
      <c r="BH86" s="111" t="str">
        <f t="shared" si="89"/>
        <v>Филе минтая</v>
      </c>
      <c r="BI86" s="111" t="str">
        <f t="shared" si="89"/>
        <v>Филе сельди слабосол.</v>
      </c>
      <c r="BJ86" s="111" t="str">
        <f t="shared" si="89"/>
        <v>Картофель</v>
      </c>
      <c r="BK86" s="111" t="str">
        <f t="shared" si="89"/>
        <v>Морковь</v>
      </c>
      <c r="BL86" s="111" t="str">
        <f t="shared" si="89"/>
        <v>Лук</v>
      </c>
      <c r="BM86" s="111" t="str">
        <f t="shared" si="89"/>
        <v>Капуста</v>
      </c>
      <c r="BN86" s="111" t="str">
        <f t="shared" si="89"/>
        <v>Свекла</v>
      </c>
      <c r="BO86" s="111" t="str">
        <f t="shared" si="89"/>
        <v>Томатная паста</v>
      </c>
      <c r="BP86" s="111" t="str">
        <f t="shared" si="89"/>
        <v>Масло растительное</v>
      </c>
      <c r="BQ86" s="111" t="str">
        <f t="shared" si="89"/>
        <v>Соль</v>
      </c>
      <c r="BR86" s="106" t="str">
        <f t="shared" ref="BR86" si="91">BR8</f>
        <v>Лимонная кислота</v>
      </c>
      <c r="BS86" s="112" t="s">
        <v>3</v>
      </c>
      <c r="BT86" s="112" t="s">
        <v>4</v>
      </c>
    </row>
    <row r="87" spans="1:72" ht="36" customHeight="1">
      <c r="A87" s="114"/>
      <c r="B87" s="5" t="s">
        <v>5</v>
      </c>
      <c r="C87" s="116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37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06"/>
      <c r="BS87" s="112"/>
      <c r="BT87" s="112"/>
    </row>
    <row r="88" spans="1:72">
      <c r="A88" s="107" t="s">
        <v>15</v>
      </c>
      <c r="B88" s="6" t="str">
        <f>B22</f>
        <v>Молоко</v>
      </c>
      <c r="C88" s="108">
        <f>$E$7</f>
        <v>1</v>
      </c>
      <c r="D88" s="6">
        <f t="shared" ref="D88:BQ92" si="92">D22</f>
        <v>0</v>
      </c>
      <c r="E88" s="6">
        <f t="shared" si="92"/>
        <v>0</v>
      </c>
      <c r="F88" s="6">
        <f t="shared" si="92"/>
        <v>0</v>
      </c>
      <c r="G88" s="6">
        <f t="shared" si="92"/>
        <v>0</v>
      </c>
      <c r="H88" s="6">
        <f t="shared" si="92"/>
        <v>0</v>
      </c>
      <c r="I88" s="6">
        <f t="shared" si="92"/>
        <v>0</v>
      </c>
      <c r="J88" s="6">
        <f t="shared" si="92"/>
        <v>0.15</v>
      </c>
      <c r="K88" s="6">
        <f t="shared" si="92"/>
        <v>0</v>
      </c>
      <c r="L88" s="6">
        <f t="shared" si="92"/>
        <v>0</v>
      </c>
      <c r="M88" s="6">
        <f t="shared" si="92"/>
        <v>0</v>
      </c>
      <c r="N88" s="6">
        <f t="shared" si="92"/>
        <v>0</v>
      </c>
      <c r="O88" s="6">
        <f t="shared" si="92"/>
        <v>0</v>
      </c>
      <c r="P88" s="6">
        <f t="shared" si="92"/>
        <v>0</v>
      </c>
      <c r="Q88" s="6">
        <f t="shared" si="92"/>
        <v>0</v>
      </c>
      <c r="R88" s="6">
        <f t="shared" si="92"/>
        <v>0</v>
      </c>
      <c r="S88" s="6">
        <f t="shared" si="92"/>
        <v>0</v>
      </c>
      <c r="T88" s="6">
        <f t="shared" si="92"/>
        <v>0</v>
      </c>
      <c r="U88" s="6">
        <f t="shared" si="92"/>
        <v>0</v>
      </c>
      <c r="V88" s="6">
        <f t="shared" si="92"/>
        <v>0</v>
      </c>
      <c r="W88" s="6">
        <f t="shared" si="92"/>
        <v>0</v>
      </c>
      <c r="X88" s="6">
        <f t="shared" si="92"/>
        <v>0</v>
      </c>
      <c r="Y88" s="6">
        <f t="shared" si="92"/>
        <v>0</v>
      </c>
      <c r="Z88" s="6">
        <f t="shared" si="92"/>
        <v>0</v>
      </c>
      <c r="AA88" s="6">
        <f t="shared" si="92"/>
        <v>0</v>
      </c>
      <c r="AB88" s="6">
        <f t="shared" si="92"/>
        <v>0</v>
      </c>
      <c r="AC88" s="6">
        <f t="shared" si="92"/>
        <v>0</v>
      </c>
      <c r="AD88" s="6">
        <f t="shared" si="92"/>
        <v>0</v>
      </c>
      <c r="AE88" s="6">
        <f t="shared" si="92"/>
        <v>0</v>
      </c>
      <c r="AF88" s="6">
        <f t="shared" ref="AF88:AI91" si="93">AF22</f>
        <v>0</v>
      </c>
      <c r="AG88" s="6">
        <f t="shared" si="93"/>
        <v>0</v>
      </c>
      <c r="AH88" s="6">
        <f t="shared" si="93"/>
        <v>0</v>
      </c>
      <c r="AI88" s="6">
        <f t="shared" si="93"/>
        <v>0</v>
      </c>
      <c r="AJ88" s="6">
        <f t="shared" si="92"/>
        <v>0</v>
      </c>
      <c r="AK88" s="6">
        <f t="shared" si="92"/>
        <v>0</v>
      </c>
      <c r="AL88" s="6">
        <f t="shared" si="92"/>
        <v>0</v>
      </c>
      <c r="AM88" s="6">
        <f t="shared" si="92"/>
        <v>0</v>
      </c>
      <c r="AN88" s="6">
        <f t="shared" si="92"/>
        <v>0</v>
      </c>
      <c r="AO88" s="6">
        <f t="shared" si="92"/>
        <v>0</v>
      </c>
      <c r="AP88" s="6">
        <f t="shared" si="92"/>
        <v>0</v>
      </c>
      <c r="AQ88" s="6">
        <f t="shared" si="92"/>
        <v>0</v>
      </c>
      <c r="AR88" s="6">
        <f t="shared" si="92"/>
        <v>0</v>
      </c>
      <c r="AS88" s="6">
        <f t="shared" si="92"/>
        <v>0</v>
      </c>
      <c r="AT88" s="6">
        <f t="shared" si="92"/>
        <v>0</v>
      </c>
      <c r="AU88" s="6">
        <f t="shared" si="92"/>
        <v>0</v>
      </c>
      <c r="AV88" s="6">
        <f t="shared" si="92"/>
        <v>0</v>
      </c>
      <c r="AW88" s="6">
        <f t="shared" si="92"/>
        <v>0</v>
      </c>
      <c r="AX88" s="6">
        <f t="shared" si="92"/>
        <v>0</v>
      </c>
      <c r="AY88" s="6">
        <f t="shared" si="92"/>
        <v>0</v>
      </c>
      <c r="AZ88" s="6">
        <f t="shared" si="92"/>
        <v>0</v>
      </c>
      <c r="BA88" s="6">
        <f t="shared" si="92"/>
        <v>0</v>
      </c>
      <c r="BB88" s="6">
        <f t="shared" si="92"/>
        <v>0</v>
      </c>
      <c r="BC88" s="6">
        <f t="shared" si="92"/>
        <v>0</v>
      </c>
      <c r="BD88" s="6">
        <f t="shared" si="92"/>
        <v>0</v>
      </c>
      <c r="BE88" s="6">
        <f t="shared" si="92"/>
        <v>0</v>
      </c>
      <c r="BF88" s="6">
        <f t="shared" si="92"/>
        <v>0</v>
      </c>
      <c r="BG88" s="6">
        <f t="shared" si="92"/>
        <v>0</v>
      </c>
      <c r="BH88" s="6">
        <f t="shared" si="92"/>
        <v>0</v>
      </c>
      <c r="BI88" s="6">
        <f t="shared" si="92"/>
        <v>0</v>
      </c>
      <c r="BJ88" s="6">
        <f t="shared" si="92"/>
        <v>0</v>
      </c>
      <c r="BK88" s="6">
        <f t="shared" si="92"/>
        <v>0</v>
      </c>
      <c r="BL88" s="6">
        <f t="shared" si="92"/>
        <v>0</v>
      </c>
      <c r="BM88" s="6">
        <f t="shared" si="92"/>
        <v>0</v>
      </c>
      <c r="BN88" s="6">
        <f t="shared" si="92"/>
        <v>0</v>
      </c>
      <c r="BO88" s="6">
        <f t="shared" si="92"/>
        <v>0</v>
      </c>
      <c r="BP88" s="6">
        <f t="shared" si="92"/>
        <v>0</v>
      </c>
      <c r="BQ88" s="6">
        <f t="shared" si="92"/>
        <v>0</v>
      </c>
      <c r="BR88" s="78">
        <f t="shared" ref="BR88:BR91" si="94">BR22</f>
        <v>0</v>
      </c>
    </row>
    <row r="89" spans="1:72">
      <c r="A89" s="107"/>
      <c r="B89" s="6" t="str">
        <f>B23</f>
        <v>Печенье</v>
      </c>
      <c r="C89" s="109"/>
      <c r="D89" s="6">
        <f t="shared" si="92"/>
        <v>0</v>
      </c>
      <c r="E89" s="6">
        <f t="shared" si="92"/>
        <v>0</v>
      </c>
      <c r="F89" s="6">
        <f t="shared" si="92"/>
        <v>0</v>
      </c>
      <c r="G89" s="6">
        <f t="shared" si="92"/>
        <v>0</v>
      </c>
      <c r="H89" s="6">
        <f t="shared" si="92"/>
        <v>0</v>
      </c>
      <c r="I89" s="6">
        <f t="shared" si="92"/>
        <v>0</v>
      </c>
      <c r="J89" s="6">
        <f t="shared" si="92"/>
        <v>0</v>
      </c>
      <c r="K89" s="6">
        <f t="shared" si="92"/>
        <v>0</v>
      </c>
      <c r="L89" s="6">
        <f t="shared" si="92"/>
        <v>0</v>
      </c>
      <c r="M89" s="6">
        <f t="shared" si="92"/>
        <v>0</v>
      </c>
      <c r="N89" s="6">
        <f t="shared" si="92"/>
        <v>0</v>
      </c>
      <c r="O89" s="6">
        <f t="shared" si="92"/>
        <v>0</v>
      </c>
      <c r="P89" s="6">
        <f t="shared" si="92"/>
        <v>0</v>
      </c>
      <c r="Q89" s="6">
        <f t="shared" si="92"/>
        <v>0</v>
      </c>
      <c r="R89" s="6">
        <f t="shared" si="92"/>
        <v>0</v>
      </c>
      <c r="S89" s="6">
        <f t="shared" si="92"/>
        <v>0</v>
      </c>
      <c r="T89" s="6">
        <f t="shared" si="92"/>
        <v>0</v>
      </c>
      <c r="U89" s="6">
        <f t="shared" si="92"/>
        <v>0</v>
      </c>
      <c r="V89" s="6">
        <f t="shared" si="92"/>
        <v>0</v>
      </c>
      <c r="W89" s="6">
        <f t="shared" si="92"/>
        <v>0</v>
      </c>
      <c r="X89" s="6">
        <f t="shared" si="92"/>
        <v>0</v>
      </c>
      <c r="Y89" s="6">
        <f t="shared" si="92"/>
        <v>0</v>
      </c>
      <c r="Z89" s="6">
        <f t="shared" si="92"/>
        <v>0</v>
      </c>
      <c r="AA89" s="6">
        <f t="shared" si="92"/>
        <v>0</v>
      </c>
      <c r="AB89" s="6">
        <f t="shared" si="92"/>
        <v>0</v>
      </c>
      <c r="AC89" s="6">
        <f t="shared" si="92"/>
        <v>0</v>
      </c>
      <c r="AD89" s="6">
        <f t="shared" si="92"/>
        <v>0</v>
      </c>
      <c r="AE89" s="6">
        <f t="shared" si="92"/>
        <v>0</v>
      </c>
      <c r="AF89" s="6">
        <f t="shared" si="93"/>
        <v>0</v>
      </c>
      <c r="AG89" s="6">
        <f t="shared" si="93"/>
        <v>0</v>
      </c>
      <c r="AH89" s="6">
        <f t="shared" si="93"/>
        <v>0</v>
      </c>
      <c r="AI89" s="6">
        <f t="shared" si="93"/>
        <v>0</v>
      </c>
      <c r="AJ89" s="6">
        <f t="shared" si="92"/>
        <v>0</v>
      </c>
      <c r="AK89" s="6">
        <f t="shared" si="92"/>
        <v>0</v>
      </c>
      <c r="AL89" s="6">
        <f t="shared" si="92"/>
        <v>0</v>
      </c>
      <c r="AM89" s="6">
        <f t="shared" si="92"/>
        <v>0</v>
      </c>
      <c r="AN89" s="6">
        <f t="shared" si="92"/>
        <v>0</v>
      </c>
      <c r="AO89" s="6">
        <f t="shared" si="92"/>
        <v>0.02</v>
      </c>
      <c r="AP89" s="6">
        <f t="shared" si="92"/>
        <v>0</v>
      </c>
      <c r="AQ89" s="6">
        <f t="shared" si="92"/>
        <v>0</v>
      </c>
      <c r="AR89" s="6">
        <f t="shared" si="92"/>
        <v>0</v>
      </c>
      <c r="AS89" s="6">
        <f t="shared" si="92"/>
        <v>0</v>
      </c>
      <c r="AT89" s="6">
        <f t="shared" si="92"/>
        <v>0</v>
      </c>
      <c r="AU89" s="6">
        <f t="shared" si="92"/>
        <v>0</v>
      </c>
      <c r="AV89" s="6">
        <f t="shared" si="92"/>
        <v>0</v>
      </c>
      <c r="AW89" s="6">
        <f t="shared" si="92"/>
        <v>0</v>
      </c>
      <c r="AX89" s="6">
        <f t="shared" si="92"/>
        <v>0</v>
      </c>
      <c r="AY89" s="6">
        <f t="shared" si="92"/>
        <v>0</v>
      </c>
      <c r="AZ89" s="6">
        <f t="shared" si="92"/>
        <v>0</v>
      </c>
      <c r="BA89" s="6">
        <f t="shared" si="92"/>
        <v>0</v>
      </c>
      <c r="BB89" s="6">
        <f t="shared" si="92"/>
        <v>0</v>
      </c>
      <c r="BC89" s="6">
        <f t="shared" si="92"/>
        <v>0</v>
      </c>
      <c r="BD89" s="6">
        <f t="shared" si="92"/>
        <v>0</v>
      </c>
      <c r="BE89" s="6">
        <f t="shared" si="92"/>
        <v>0</v>
      </c>
      <c r="BF89" s="6">
        <f t="shared" si="92"/>
        <v>0</v>
      </c>
      <c r="BG89" s="6">
        <f t="shared" si="92"/>
        <v>0</v>
      </c>
      <c r="BH89" s="6">
        <f t="shared" si="92"/>
        <v>0</v>
      </c>
      <c r="BI89" s="6">
        <f t="shared" si="92"/>
        <v>0</v>
      </c>
      <c r="BJ89" s="6">
        <f t="shared" si="92"/>
        <v>0</v>
      </c>
      <c r="BK89" s="6">
        <f t="shared" si="92"/>
        <v>0</v>
      </c>
      <c r="BL89" s="6">
        <f t="shared" si="92"/>
        <v>0</v>
      </c>
      <c r="BM89" s="6">
        <f t="shared" si="92"/>
        <v>0</v>
      </c>
      <c r="BN89" s="6">
        <f t="shared" si="92"/>
        <v>0</v>
      </c>
      <c r="BO89" s="6">
        <f t="shared" si="92"/>
        <v>0</v>
      </c>
      <c r="BP89" s="6">
        <f t="shared" si="92"/>
        <v>0</v>
      </c>
      <c r="BQ89" s="6">
        <f t="shared" si="92"/>
        <v>0</v>
      </c>
      <c r="BR89" s="78">
        <f t="shared" si="94"/>
        <v>0</v>
      </c>
    </row>
    <row r="90" spans="1:72">
      <c r="A90" s="107"/>
      <c r="B90" s="6"/>
      <c r="C90" s="109"/>
      <c r="D90" s="6">
        <f t="shared" si="92"/>
        <v>0</v>
      </c>
      <c r="E90" s="6">
        <f t="shared" si="92"/>
        <v>0</v>
      </c>
      <c r="F90" s="6">
        <f t="shared" si="92"/>
        <v>0</v>
      </c>
      <c r="G90" s="6">
        <f t="shared" si="92"/>
        <v>0</v>
      </c>
      <c r="H90" s="6">
        <f t="shared" si="92"/>
        <v>0</v>
      </c>
      <c r="I90" s="6">
        <f t="shared" si="92"/>
        <v>0</v>
      </c>
      <c r="J90" s="6">
        <f t="shared" si="92"/>
        <v>0</v>
      </c>
      <c r="K90" s="6">
        <f t="shared" si="92"/>
        <v>0</v>
      </c>
      <c r="L90" s="6">
        <f t="shared" si="92"/>
        <v>0</v>
      </c>
      <c r="M90" s="6">
        <f t="shared" si="92"/>
        <v>0</v>
      </c>
      <c r="N90" s="6">
        <f t="shared" si="92"/>
        <v>0</v>
      </c>
      <c r="O90" s="6">
        <f t="shared" si="92"/>
        <v>0</v>
      </c>
      <c r="P90" s="6">
        <f t="shared" si="92"/>
        <v>0</v>
      </c>
      <c r="Q90" s="6">
        <f t="shared" si="92"/>
        <v>0</v>
      </c>
      <c r="R90" s="6">
        <f t="shared" si="92"/>
        <v>0</v>
      </c>
      <c r="S90" s="6">
        <f t="shared" si="92"/>
        <v>0</v>
      </c>
      <c r="T90" s="6">
        <f t="shared" si="92"/>
        <v>0</v>
      </c>
      <c r="U90" s="6">
        <f t="shared" si="92"/>
        <v>0</v>
      </c>
      <c r="V90" s="6">
        <f t="shared" si="92"/>
        <v>0</v>
      </c>
      <c r="W90" s="6">
        <f t="shared" si="92"/>
        <v>0</v>
      </c>
      <c r="X90" s="6">
        <f t="shared" si="92"/>
        <v>0</v>
      </c>
      <c r="Y90" s="6">
        <f t="shared" si="92"/>
        <v>0</v>
      </c>
      <c r="Z90" s="6">
        <f t="shared" si="92"/>
        <v>0</v>
      </c>
      <c r="AA90" s="6">
        <f t="shared" si="92"/>
        <v>0</v>
      </c>
      <c r="AB90" s="6">
        <f t="shared" si="92"/>
        <v>0</v>
      </c>
      <c r="AC90" s="6">
        <f t="shared" si="92"/>
        <v>0</v>
      </c>
      <c r="AD90" s="6">
        <f t="shared" si="92"/>
        <v>0</v>
      </c>
      <c r="AE90" s="6">
        <f t="shared" si="92"/>
        <v>0</v>
      </c>
      <c r="AF90" s="6">
        <f t="shared" si="93"/>
        <v>0</v>
      </c>
      <c r="AG90" s="6">
        <f t="shared" si="93"/>
        <v>0.125</v>
      </c>
      <c r="AH90" s="6">
        <f t="shared" si="93"/>
        <v>0</v>
      </c>
      <c r="AI90" s="6">
        <f t="shared" si="93"/>
        <v>0</v>
      </c>
      <c r="AJ90" s="6">
        <f t="shared" si="92"/>
        <v>0</v>
      </c>
      <c r="AK90" s="6">
        <f t="shared" si="92"/>
        <v>0</v>
      </c>
      <c r="AL90" s="6">
        <f t="shared" si="92"/>
        <v>0</v>
      </c>
      <c r="AM90" s="6">
        <f t="shared" si="92"/>
        <v>0</v>
      </c>
      <c r="AN90" s="6">
        <f t="shared" si="92"/>
        <v>0</v>
      </c>
      <c r="AO90" s="6">
        <f t="shared" si="92"/>
        <v>0</v>
      </c>
      <c r="AP90" s="6">
        <f t="shared" si="92"/>
        <v>0</v>
      </c>
      <c r="AQ90" s="6">
        <f t="shared" si="92"/>
        <v>0</v>
      </c>
      <c r="AR90" s="6">
        <f t="shared" si="92"/>
        <v>0</v>
      </c>
      <c r="AS90" s="6">
        <f t="shared" si="92"/>
        <v>0</v>
      </c>
      <c r="AT90" s="6">
        <f t="shared" si="92"/>
        <v>0</v>
      </c>
      <c r="AU90" s="6">
        <f t="shared" si="92"/>
        <v>0</v>
      </c>
      <c r="AV90" s="6">
        <f t="shared" si="92"/>
        <v>0</v>
      </c>
      <c r="AW90" s="6">
        <f t="shared" si="92"/>
        <v>0</v>
      </c>
      <c r="AX90" s="6">
        <f t="shared" si="92"/>
        <v>0</v>
      </c>
      <c r="AY90" s="6">
        <f t="shared" si="92"/>
        <v>0</v>
      </c>
      <c r="AZ90" s="6">
        <f t="shared" si="92"/>
        <v>0</v>
      </c>
      <c r="BA90" s="6">
        <f t="shared" si="92"/>
        <v>0</v>
      </c>
      <c r="BB90" s="6">
        <f t="shared" si="92"/>
        <v>0</v>
      </c>
      <c r="BC90" s="6">
        <f t="shared" si="92"/>
        <v>0</v>
      </c>
      <c r="BD90" s="6">
        <f t="shared" si="92"/>
        <v>0</v>
      </c>
      <c r="BE90" s="6">
        <f t="shared" si="92"/>
        <v>0</v>
      </c>
      <c r="BF90" s="6">
        <f t="shared" si="92"/>
        <v>0</v>
      </c>
      <c r="BG90" s="6">
        <f t="shared" si="92"/>
        <v>0</v>
      </c>
      <c r="BH90" s="6">
        <f t="shared" si="92"/>
        <v>0</v>
      </c>
      <c r="BI90" s="6">
        <f t="shared" si="92"/>
        <v>0</v>
      </c>
      <c r="BJ90" s="6">
        <f t="shared" si="92"/>
        <v>0</v>
      </c>
      <c r="BK90" s="6">
        <f t="shared" si="92"/>
        <v>0</v>
      </c>
      <c r="BL90" s="6">
        <f t="shared" si="92"/>
        <v>0</v>
      </c>
      <c r="BM90" s="6">
        <f t="shared" si="92"/>
        <v>0</v>
      </c>
      <c r="BN90" s="6">
        <f t="shared" si="92"/>
        <v>0</v>
      </c>
      <c r="BO90" s="6">
        <f t="shared" si="92"/>
        <v>0</v>
      </c>
      <c r="BP90" s="6">
        <f t="shared" si="92"/>
        <v>0</v>
      </c>
      <c r="BQ90" s="6">
        <f t="shared" si="92"/>
        <v>0</v>
      </c>
      <c r="BR90" s="78">
        <f t="shared" si="94"/>
        <v>0</v>
      </c>
    </row>
    <row r="91" spans="1:72">
      <c r="A91" s="107"/>
      <c r="B91" s="6"/>
      <c r="C91" s="109"/>
      <c r="D91" s="6">
        <f t="shared" si="92"/>
        <v>0</v>
      </c>
      <c r="E91" s="6">
        <f t="shared" si="92"/>
        <v>0</v>
      </c>
      <c r="F91" s="6">
        <f t="shared" si="92"/>
        <v>0</v>
      </c>
      <c r="G91" s="6">
        <f t="shared" si="92"/>
        <v>0</v>
      </c>
      <c r="H91" s="6">
        <f t="shared" si="92"/>
        <v>0</v>
      </c>
      <c r="I91" s="6">
        <f t="shared" si="92"/>
        <v>0</v>
      </c>
      <c r="J91" s="6">
        <f t="shared" si="92"/>
        <v>0</v>
      </c>
      <c r="K91" s="6">
        <f t="shared" si="92"/>
        <v>0</v>
      </c>
      <c r="L91" s="6">
        <f t="shared" si="92"/>
        <v>0</v>
      </c>
      <c r="M91" s="6">
        <f t="shared" si="92"/>
        <v>0</v>
      </c>
      <c r="N91" s="6">
        <f t="shared" si="92"/>
        <v>0</v>
      </c>
      <c r="O91" s="6">
        <f t="shared" si="92"/>
        <v>0</v>
      </c>
      <c r="P91" s="6">
        <f t="shared" si="92"/>
        <v>0</v>
      </c>
      <c r="Q91" s="6">
        <f t="shared" si="92"/>
        <v>0</v>
      </c>
      <c r="R91" s="6">
        <f t="shared" si="92"/>
        <v>0</v>
      </c>
      <c r="S91" s="6">
        <f t="shared" si="92"/>
        <v>0</v>
      </c>
      <c r="T91" s="6">
        <f t="shared" si="92"/>
        <v>0</v>
      </c>
      <c r="U91" s="6">
        <f t="shared" si="92"/>
        <v>0</v>
      </c>
      <c r="V91" s="6">
        <f t="shared" si="92"/>
        <v>0</v>
      </c>
      <c r="W91" s="6">
        <f t="shared" si="92"/>
        <v>0</v>
      </c>
      <c r="X91" s="6">
        <f t="shared" si="92"/>
        <v>0</v>
      </c>
      <c r="Y91" s="6">
        <f t="shared" si="92"/>
        <v>0</v>
      </c>
      <c r="Z91" s="6">
        <f t="shared" si="92"/>
        <v>0</v>
      </c>
      <c r="AA91" s="6">
        <f t="shared" si="92"/>
        <v>0</v>
      </c>
      <c r="AB91" s="6">
        <f t="shared" si="92"/>
        <v>0</v>
      </c>
      <c r="AC91" s="6">
        <f t="shared" si="92"/>
        <v>0</v>
      </c>
      <c r="AD91" s="6">
        <f t="shared" si="92"/>
        <v>0</v>
      </c>
      <c r="AE91" s="6">
        <f t="shared" si="92"/>
        <v>0</v>
      </c>
      <c r="AF91" s="6">
        <f t="shared" si="93"/>
        <v>0</v>
      </c>
      <c r="AG91" s="6">
        <f t="shared" si="93"/>
        <v>0</v>
      </c>
      <c r="AH91" s="6">
        <f t="shared" si="93"/>
        <v>0</v>
      </c>
      <c r="AI91" s="6">
        <f t="shared" si="93"/>
        <v>0</v>
      </c>
      <c r="AJ91" s="6">
        <f t="shared" si="92"/>
        <v>0</v>
      </c>
      <c r="AK91" s="6">
        <f t="shared" si="92"/>
        <v>0</v>
      </c>
      <c r="AL91" s="6">
        <f t="shared" si="92"/>
        <v>0</v>
      </c>
      <c r="AM91" s="6">
        <f t="shared" si="92"/>
        <v>0</v>
      </c>
      <c r="AN91" s="6">
        <f t="shared" si="92"/>
        <v>0</v>
      </c>
      <c r="AO91" s="6">
        <f t="shared" si="92"/>
        <v>0</v>
      </c>
      <c r="AP91" s="6">
        <f t="shared" si="92"/>
        <v>0</v>
      </c>
      <c r="AQ91" s="6">
        <f t="shared" si="92"/>
        <v>0</v>
      </c>
      <c r="AR91" s="6">
        <f t="shared" si="92"/>
        <v>0</v>
      </c>
      <c r="AS91" s="6">
        <f t="shared" si="92"/>
        <v>0</v>
      </c>
      <c r="AT91" s="6">
        <f t="shared" si="92"/>
        <v>0</v>
      </c>
      <c r="AU91" s="6">
        <f t="shared" si="92"/>
        <v>0</v>
      </c>
      <c r="AV91" s="6">
        <f t="shared" si="92"/>
        <v>0</v>
      </c>
      <c r="AW91" s="6">
        <f t="shared" si="92"/>
        <v>0</v>
      </c>
      <c r="AX91" s="6">
        <f t="shared" si="92"/>
        <v>0</v>
      </c>
      <c r="AY91" s="6">
        <f t="shared" si="92"/>
        <v>0</v>
      </c>
      <c r="AZ91" s="6">
        <f t="shared" si="92"/>
        <v>0</v>
      </c>
      <c r="BA91" s="6">
        <f t="shared" si="92"/>
        <v>0</v>
      </c>
      <c r="BB91" s="6">
        <f t="shared" si="92"/>
        <v>0</v>
      </c>
      <c r="BC91" s="6">
        <f t="shared" si="92"/>
        <v>0</v>
      </c>
      <c r="BD91" s="6">
        <f t="shared" si="92"/>
        <v>0</v>
      </c>
      <c r="BE91" s="6">
        <f t="shared" si="92"/>
        <v>0</v>
      </c>
      <c r="BF91" s="6">
        <f t="shared" si="92"/>
        <v>0</v>
      </c>
      <c r="BG91" s="6">
        <f t="shared" si="92"/>
        <v>0</v>
      </c>
      <c r="BH91" s="6">
        <f t="shared" si="92"/>
        <v>0</v>
      </c>
      <c r="BI91" s="6">
        <f t="shared" si="92"/>
        <v>0</v>
      </c>
      <c r="BJ91" s="6">
        <f t="shared" si="92"/>
        <v>0</v>
      </c>
      <c r="BK91" s="6">
        <f t="shared" si="92"/>
        <v>0</v>
      </c>
      <c r="BL91" s="6">
        <f t="shared" si="92"/>
        <v>0</v>
      </c>
      <c r="BM91" s="6">
        <f t="shared" si="92"/>
        <v>0</v>
      </c>
      <c r="BN91" s="6">
        <f t="shared" si="92"/>
        <v>0</v>
      </c>
      <c r="BO91" s="6">
        <f t="shared" si="92"/>
        <v>0</v>
      </c>
      <c r="BP91" s="6">
        <f t="shared" si="92"/>
        <v>0</v>
      </c>
      <c r="BQ91" s="6">
        <f t="shared" si="92"/>
        <v>0</v>
      </c>
      <c r="BR91" s="78">
        <f t="shared" si="94"/>
        <v>0</v>
      </c>
    </row>
    <row r="92" spans="1:72">
      <c r="A92" s="107"/>
      <c r="B92" s="6"/>
      <c r="C92" s="117"/>
      <c r="D92" s="6">
        <f t="shared" si="92"/>
        <v>0</v>
      </c>
      <c r="E92" s="6">
        <f t="shared" si="92"/>
        <v>0</v>
      </c>
      <c r="F92" s="6">
        <f t="shared" si="92"/>
        <v>0</v>
      </c>
      <c r="G92" s="6">
        <f t="shared" ref="G92:BQ92" si="95">G26</f>
        <v>0</v>
      </c>
      <c r="H92" s="6">
        <f t="shared" si="95"/>
        <v>0</v>
      </c>
      <c r="I92" s="6">
        <f t="shared" si="95"/>
        <v>0</v>
      </c>
      <c r="J92" s="6">
        <f t="shared" si="95"/>
        <v>0</v>
      </c>
      <c r="K92" s="6">
        <f t="shared" si="95"/>
        <v>0</v>
      </c>
      <c r="L92" s="6">
        <f t="shared" si="95"/>
        <v>0</v>
      </c>
      <c r="M92" s="6">
        <f t="shared" si="95"/>
        <v>0</v>
      </c>
      <c r="N92" s="6">
        <f t="shared" si="95"/>
        <v>0</v>
      </c>
      <c r="O92" s="6">
        <f t="shared" si="95"/>
        <v>0</v>
      </c>
      <c r="P92" s="6">
        <f t="shared" si="95"/>
        <v>0</v>
      </c>
      <c r="Q92" s="6">
        <f t="shared" si="95"/>
        <v>0</v>
      </c>
      <c r="R92" s="6">
        <f t="shared" si="95"/>
        <v>0</v>
      </c>
      <c r="S92" s="6">
        <f t="shared" si="95"/>
        <v>0</v>
      </c>
      <c r="T92" s="6">
        <f t="shared" si="95"/>
        <v>0</v>
      </c>
      <c r="U92" s="6">
        <f t="shared" si="95"/>
        <v>0</v>
      </c>
      <c r="V92" s="6">
        <f t="shared" si="95"/>
        <v>0</v>
      </c>
      <c r="W92" s="6">
        <f t="shared" si="95"/>
        <v>0</v>
      </c>
      <c r="X92" s="6">
        <f t="shared" si="95"/>
        <v>0</v>
      </c>
      <c r="Y92" s="6">
        <f t="shared" si="95"/>
        <v>0</v>
      </c>
      <c r="Z92" s="6">
        <f t="shared" si="95"/>
        <v>0</v>
      </c>
      <c r="AA92" s="6">
        <f t="shared" si="95"/>
        <v>0</v>
      </c>
      <c r="AB92" s="6">
        <f t="shared" si="95"/>
        <v>0</v>
      </c>
      <c r="AC92" s="6">
        <f t="shared" si="95"/>
        <v>0</v>
      </c>
      <c r="AD92" s="6">
        <f t="shared" si="95"/>
        <v>0</v>
      </c>
      <c r="AE92" s="6">
        <f t="shared" si="95"/>
        <v>0</v>
      </c>
      <c r="AF92" s="6">
        <f t="shared" ref="AF92:AI92" si="96">AF26</f>
        <v>0</v>
      </c>
      <c r="AG92" s="6">
        <f t="shared" si="96"/>
        <v>0</v>
      </c>
      <c r="AH92" s="6">
        <f t="shared" si="96"/>
        <v>0</v>
      </c>
      <c r="AI92" s="6">
        <f t="shared" si="96"/>
        <v>0</v>
      </c>
      <c r="AJ92" s="6">
        <f t="shared" si="95"/>
        <v>0</v>
      </c>
      <c r="AK92" s="6">
        <f t="shared" si="95"/>
        <v>0</v>
      </c>
      <c r="AL92" s="6">
        <f t="shared" si="95"/>
        <v>0</v>
      </c>
      <c r="AM92" s="6">
        <f t="shared" si="95"/>
        <v>0</v>
      </c>
      <c r="AN92" s="6">
        <f t="shared" si="95"/>
        <v>0</v>
      </c>
      <c r="AO92" s="6">
        <f t="shared" si="95"/>
        <v>0</v>
      </c>
      <c r="AP92" s="6">
        <f t="shared" si="95"/>
        <v>0</v>
      </c>
      <c r="AQ92" s="6">
        <f t="shared" si="95"/>
        <v>0</v>
      </c>
      <c r="AR92" s="6">
        <f t="shared" si="95"/>
        <v>0</v>
      </c>
      <c r="AS92" s="6">
        <f t="shared" si="95"/>
        <v>0</v>
      </c>
      <c r="AT92" s="6">
        <f t="shared" si="95"/>
        <v>0</v>
      </c>
      <c r="AU92" s="6">
        <f t="shared" si="95"/>
        <v>0</v>
      </c>
      <c r="AV92" s="6">
        <f t="shared" si="95"/>
        <v>0</v>
      </c>
      <c r="AW92" s="6">
        <f t="shared" si="95"/>
        <v>0</v>
      </c>
      <c r="AX92" s="6">
        <f t="shared" si="95"/>
        <v>0</v>
      </c>
      <c r="AY92" s="6">
        <f t="shared" si="95"/>
        <v>0</v>
      </c>
      <c r="AZ92" s="6">
        <f t="shared" si="95"/>
        <v>0</v>
      </c>
      <c r="BA92" s="6">
        <f t="shared" si="95"/>
        <v>0</v>
      </c>
      <c r="BB92" s="6">
        <f t="shared" si="95"/>
        <v>0</v>
      </c>
      <c r="BC92" s="6">
        <f t="shared" si="95"/>
        <v>0</v>
      </c>
      <c r="BD92" s="6">
        <f t="shared" si="95"/>
        <v>0</v>
      </c>
      <c r="BE92" s="6">
        <f t="shared" si="95"/>
        <v>0</v>
      </c>
      <c r="BF92" s="6">
        <f t="shared" si="95"/>
        <v>0</v>
      </c>
      <c r="BG92" s="6">
        <f t="shared" si="95"/>
        <v>0</v>
      </c>
      <c r="BH92" s="6">
        <f t="shared" si="95"/>
        <v>0</v>
      </c>
      <c r="BI92" s="6">
        <f t="shared" si="95"/>
        <v>0</v>
      </c>
      <c r="BJ92" s="6">
        <f t="shared" si="95"/>
        <v>0</v>
      </c>
      <c r="BK92" s="6">
        <f t="shared" si="95"/>
        <v>0</v>
      </c>
      <c r="BL92" s="6">
        <f t="shared" si="95"/>
        <v>0</v>
      </c>
      <c r="BM92" s="6">
        <f t="shared" si="95"/>
        <v>0</v>
      </c>
      <c r="BN92" s="6">
        <f t="shared" si="95"/>
        <v>0</v>
      </c>
      <c r="BO92" s="6">
        <f t="shared" si="95"/>
        <v>0</v>
      </c>
      <c r="BP92" s="6">
        <f t="shared" si="95"/>
        <v>0</v>
      </c>
      <c r="BQ92" s="6">
        <f t="shared" si="95"/>
        <v>0</v>
      </c>
      <c r="BR92" s="78">
        <f t="shared" ref="BR92" si="97">BR26</f>
        <v>0</v>
      </c>
    </row>
    <row r="93" spans="1:72" ht="17.399999999999999">
      <c r="B93" s="18" t="s">
        <v>19</v>
      </c>
      <c r="C93" s="19"/>
      <c r="D93" s="20">
        <f t="shared" ref="D93:BQ93" si="98">SUM(D88:D92)</f>
        <v>0</v>
      </c>
      <c r="E93" s="20">
        <f t="shared" si="98"/>
        <v>0</v>
      </c>
      <c r="F93" s="20">
        <f t="shared" si="98"/>
        <v>0</v>
      </c>
      <c r="G93" s="20">
        <f t="shared" si="98"/>
        <v>0</v>
      </c>
      <c r="H93" s="20">
        <f t="shared" si="98"/>
        <v>0</v>
      </c>
      <c r="I93" s="20">
        <f t="shared" si="98"/>
        <v>0</v>
      </c>
      <c r="J93" s="20">
        <f t="shared" si="98"/>
        <v>0.15</v>
      </c>
      <c r="K93" s="20">
        <f t="shared" si="98"/>
        <v>0</v>
      </c>
      <c r="L93" s="20">
        <f t="shared" si="98"/>
        <v>0</v>
      </c>
      <c r="M93" s="20">
        <f t="shared" si="98"/>
        <v>0</v>
      </c>
      <c r="N93" s="20">
        <f t="shared" si="98"/>
        <v>0</v>
      </c>
      <c r="O93" s="20">
        <f t="shared" si="98"/>
        <v>0</v>
      </c>
      <c r="P93" s="20">
        <f t="shared" si="98"/>
        <v>0</v>
      </c>
      <c r="Q93" s="20">
        <f t="shared" si="98"/>
        <v>0</v>
      </c>
      <c r="R93" s="20">
        <f t="shared" si="98"/>
        <v>0</v>
      </c>
      <c r="S93" s="20">
        <f t="shared" si="98"/>
        <v>0</v>
      </c>
      <c r="T93" s="20">
        <f t="shared" si="98"/>
        <v>0</v>
      </c>
      <c r="U93" s="20">
        <f t="shared" si="98"/>
        <v>0</v>
      </c>
      <c r="V93" s="20">
        <f t="shared" si="98"/>
        <v>0</v>
      </c>
      <c r="W93" s="20">
        <f t="shared" si="98"/>
        <v>0</v>
      </c>
      <c r="X93" s="20">
        <f t="shared" si="98"/>
        <v>0</v>
      </c>
      <c r="Y93" s="20">
        <f t="shared" si="98"/>
        <v>0</v>
      </c>
      <c r="Z93" s="20">
        <f t="shared" si="98"/>
        <v>0</v>
      </c>
      <c r="AA93" s="20">
        <f t="shared" si="98"/>
        <v>0</v>
      </c>
      <c r="AB93" s="20">
        <f t="shared" si="98"/>
        <v>0</v>
      </c>
      <c r="AC93" s="20">
        <f t="shared" si="98"/>
        <v>0</v>
      </c>
      <c r="AD93" s="20">
        <f t="shared" si="98"/>
        <v>0</v>
      </c>
      <c r="AE93" s="20">
        <f t="shared" si="98"/>
        <v>0</v>
      </c>
      <c r="AF93" s="20">
        <f t="shared" ref="AF93:AI93" si="99">SUM(AF88:AF92)</f>
        <v>0</v>
      </c>
      <c r="AG93" s="20">
        <f t="shared" si="99"/>
        <v>0.125</v>
      </c>
      <c r="AH93" s="20">
        <f t="shared" si="99"/>
        <v>0</v>
      </c>
      <c r="AI93" s="20">
        <f t="shared" si="99"/>
        <v>0</v>
      </c>
      <c r="AJ93" s="20">
        <f t="shared" si="98"/>
        <v>0</v>
      </c>
      <c r="AK93" s="20">
        <f t="shared" si="98"/>
        <v>0</v>
      </c>
      <c r="AL93" s="20">
        <f t="shared" si="98"/>
        <v>0</v>
      </c>
      <c r="AM93" s="20">
        <f t="shared" si="98"/>
        <v>0</v>
      </c>
      <c r="AN93" s="20">
        <f t="shared" si="98"/>
        <v>0</v>
      </c>
      <c r="AO93" s="20">
        <f t="shared" si="98"/>
        <v>0.02</v>
      </c>
      <c r="AP93" s="20">
        <f t="shared" si="98"/>
        <v>0</v>
      </c>
      <c r="AQ93" s="20">
        <f t="shared" si="98"/>
        <v>0</v>
      </c>
      <c r="AR93" s="20">
        <f t="shared" si="98"/>
        <v>0</v>
      </c>
      <c r="AS93" s="20">
        <f t="shared" si="98"/>
        <v>0</v>
      </c>
      <c r="AT93" s="20">
        <f t="shared" si="98"/>
        <v>0</v>
      </c>
      <c r="AU93" s="20">
        <f t="shared" si="98"/>
        <v>0</v>
      </c>
      <c r="AV93" s="20">
        <f t="shared" si="98"/>
        <v>0</v>
      </c>
      <c r="AW93" s="20">
        <f t="shared" si="98"/>
        <v>0</v>
      </c>
      <c r="AX93" s="20">
        <f t="shared" si="98"/>
        <v>0</v>
      </c>
      <c r="AY93" s="20">
        <f t="shared" si="98"/>
        <v>0</v>
      </c>
      <c r="AZ93" s="20">
        <f t="shared" si="98"/>
        <v>0</v>
      </c>
      <c r="BA93" s="20">
        <f t="shared" si="98"/>
        <v>0</v>
      </c>
      <c r="BB93" s="20">
        <f t="shared" si="98"/>
        <v>0</v>
      </c>
      <c r="BC93" s="20">
        <f t="shared" si="98"/>
        <v>0</v>
      </c>
      <c r="BD93" s="20">
        <f t="shared" si="98"/>
        <v>0</v>
      </c>
      <c r="BE93" s="20">
        <f t="shared" si="98"/>
        <v>0</v>
      </c>
      <c r="BF93" s="20">
        <f t="shared" si="98"/>
        <v>0</v>
      </c>
      <c r="BG93" s="20">
        <f t="shared" si="98"/>
        <v>0</v>
      </c>
      <c r="BH93" s="20">
        <f t="shared" si="98"/>
        <v>0</v>
      </c>
      <c r="BI93" s="20">
        <f t="shared" si="98"/>
        <v>0</v>
      </c>
      <c r="BJ93" s="20">
        <f t="shared" si="98"/>
        <v>0</v>
      </c>
      <c r="BK93" s="20">
        <f t="shared" si="98"/>
        <v>0</v>
      </c>
      <c r="BL93" s="20">
        <f t="shared" si="98"/>
        <v>0</v>
      </c>
      <c r="BM93" s="20">
        <f t="shared" si="98"/>
        <v>0</v>
      </c>
      <c r="BN93" s="20">
        <f t="shared" si="98"/>
        <v>0</v>
      </c>
      <c r="BO93" s="20">
        <f t="shared" si="98"/>
        <v>0</v>
      </c>
      <c r="BP93" s="20">
        <f t="shared" si="98"/>
        <v>0</v>
      </c>
      <c r="BQ93" s="20">
        <f t="shared" si="98"/>
        <v>0</v>
      </c>
      <c r="BR93" s="81">
        <f t="shared" ref="BR93" si="100">SUM(BR88:BR92)</f>
        <v>0</v>
      </c>
    </row>
    <row r="94" spans="1:72" ht="17.399999999999999">
      <c r="B94" s="18" t="s">
        <v>20</v>
      </c>
      <c r="C94" s="19"/>
      <c r="D94" s="21">
        <f t="shared" ref="D94:BQ94" si="101">PRODUCT(D93,$E$7)</f>
        <v>0</v>
      </c>
      <c r="E94" s="21">
        <f t="shared" si="101"/>
        <v>0</v>
      </c>
      <c r="F94" s="21">
        <f t="shared" si="101"/>
        <v>0</v>
      </c>
      <c r="G94" s="21">
        <f t="shared" si="101"/>
        <v>0</v>
      </c>
      <c r="H94" s="21">
        <f t="shared" si="101"/>
        <v>0</v>
      </c>
      <c r="I94" s="21">
        <f t="shared" si="101"/>
        <v>0</v>
      </c>
      <c r="J94" s="21">
        <f t="shared" si="101"/>
        <v>0.15</v>
      </c>
      <c r="K94" s="21">
        <f t="shared" si="101"/>
        <v>0</v>
      </c>
      <c r="L94" s="21">
        <f t="shared" si="101"/>
        <v>0</v>
      </c>
      <c r="M94" s="21">
        <f t="shared" si="101"/>
        <v>0</v>
      </c>
      <c r="N94" s="21">
        <f t="shared" si="101"/>
        <v>0</v>
      </c>
      <c r="O94" s="21">
        <f t="shared" si="101"/>
        <v>0</v>
      </c>
      <c r="P94" s="21">
        <f t="shared" si="101"/>
        <v>0</v>
      </c>
      <c r="Q94" s="21">
        <f t="shared" si="101"/>
        <v>0</v>
      </c>
      <c r="R94" s="21">
        <f t="shared" si="101"/>
        <v>0</v>
      </c>
      <c r="S94" s="21">
        <f t="shared" si="101"/>
        <v>0</v>
      </c>
      <c r="T94" s="21">
        <f t="shared" si="101"/>
        <v>0</v>
      </c>
      <c r="U94" s="21">
        <f t="shared" si="101"/>
        <v>0</v>
      </c>
      <c r="V94" s="21">
        <f t="shared" si="101"/>
        <v>0</v>
      </c>
      <c r="W94" s="21">
        <f t="shared" si="101"/>
        <v>0</v>
      </c>
      <c r="X94" s="21">
        <f t="shared" si="101"/>
        <v>0</v>
      </c>
      <c r="Y94" s="21">
        <f t="shared" si="101"/>
        <v>0</v>
      </c>
      <c r="Z94" s="21">
        <f t="shared" si="101"/>
        <v>0</v>
      </c>
      <c r="AA94" s="21">
        <f t="shared" si="101"/>
        <v>0</v>
      </c>
      <c r="AB94" s="21">
        <f t="shared" si="101"/>
        <v>0</v>
      </c>
      <c r="AC94" s="21">
        <f t="shared" si="101"/>
        <v>0</v>
      </c>
      <c r="AD94" s="21">
        <f t="shared" si="101"/>
        <v>0</v>
      </c>
      <c r="AE94" s="21">
        <f t="shared" si="101"/>
        <v>0</v>
      </c>
      <c r="AF94" s="21">
        <f t="shared" ref="AF94:AI94" si="102">PRODUCT(AF93,$E$7)</f>
        <v>0</v>
      </c>
      <c r="AG94" s="21">
        <f t="shared" si="102"/>
        <v>0.125</v>
      </c>
      <c r="AH94" s="21">
        <f t="shared" si="102"/>
        <v>0</v>
      </c>
      <c r="AI94" s="21">
        <f t="shared" si="102"/>
        <v>0</v>
      </c>
      <c r="AJ94" s="21">
        <f t="shared" si="101"/>
        <v>0</v>
      </c>
      <c r="AK94" s="21">
        <f t="shared" si="101"/>
        <v>0</v>
      </c>
      <c r="AL94" s="21">
        <f t="shared" si="101"/>
        <v>0</v>
      </c>
      <c r="AM94" s="21">
        <f t="shared" si="101"/>
        <v>0</v>
      </c>
      <c r="AN94" s="21">
        <f t="shared" si="101"/>
        <v>0</v>
      </c>
      <c r="AO94" s="21">
        <f t="shared" si="101"/>
        <v>0.02</v>
      </c>
      <c r="AP94" s="21">
        <f t="shared" si="101"/>
        <v>0</v>
      </c>
      <c r="AQ94" s="21">
        <f t="shared" si="101"/>
        <v>0</v>
      </c>
      <c r="AR94" s="21">
        <f t="shared" si="101"/>
        <v>0</v>
      </c>
      <c r="AS94" s="21">
        <f t="shared" si="101"/>
        <v>0</v>
      </c>
      <c r="AT94" s="21">
        <f t="shared" si="101"/>
        <v>0</v>
      </c>
      <c r="AU94" s="21">
        <f t="shared" si="101"/>
        <v>0</v>
      </c>
      <c r="AV94" s="21">
        <f t="shared" si="101"/>
        <v>0</v>
      </c>
      <c r="AW94" s="21">
        <f t="shared" si="101"/>
        <v>0</v>
      </c>
      <c r="AX94" s="21">
        <f t="shared" si="101"/>
        <v>0</v>
      </c>
      <c r="AY94" s="21">
        <f t="shared" si="101"/>
        <v>0</v>
      </c>
      <c r="AZ94" s="21">
        <f t="shared" si="101"/>
        <v>0</v>
      </c>
      <c r="BA94" s="21">
        <f t="shared" si="101"/>
        <v>0</v>
      </c>
      <c r="BB94" s="21">
        <f t="shared" si="101"/>
        <v>0</v>
      </c>
      <c r="BC94" s="21">
        <f t="shared" si="101"/>
        <v>0</v>
      </c>
      <c r="BD94" s="21">
        <f t="shared" si="101"/>
        <v>0</v>
      </c>
      <c r="BE94" s="21">
        <f t="shared" si="101"/>
        <v>0</v>
      </c>
      <c r="BF94" s="21">
        <f t="shared" si="101"/>
        <v>0</v>
      </c>
      <c r="BG94" s="21">
        <f t="shared" si="101"/>
        <v>0</v>
      </c>
      <c r="BH94" s="21">
        <f t="shared" si="101"/>
        <v>0</v>
      </c>
      <c r="BI94" s="21">
        <f t="shared" si="101"/>
        <v>0</v>
      </c>
      <c r="BJ94" s="21">
        <f t="shared" si="101"/>
        <v>0</v>
      </c>
      <c r="BK94" s="21">
        <f t="shared" si="101"/>
        <v>0</v>
      </c>
      <c r="BL94" s="21">
        <f t="shared" si="101"/>
        <v>0</v>
      </c>
      <c r="BM94" s="21">
        <f t="shared" si="101"/>
        <v>0</v>
      </c>
      <c r="BN94" s="21">
        <f t="shared" si="101"/>
        <v>0</v>
      </c>
      <c r="BO94" s="21">
        <f t="shared" si="101"/>
        <v>0</v>
      </c>
      <c r="BP94" s="21">
        <f t="shared" si="101"/>
        <v>0</v>
      </c>
      <c r="BQ94" s="21">
        <f t="shared" si="101"/>
        <v>0</v>
      </c>
      <c r="BR94" s="80">
        <f t="shared" ref="BR94" si="103">PRODUCT(BR93,$E$7)</f>
        <v>0</v>
      </c>
    </row>
    <row r="96" spans="1:72" ht="17.399999999999999">
      <c r="A96" s="25"/>
      <c r="B96" s="26" t="s">
        <v>21</v>
      </c>
      <c r="C96" s="27" t="s">
        <v>22</v>
      </c>
      <c r="D96" s="28">
        <f t="shared" ref="D96:BQ96" si="104">D80</f>
        <v>90.9</v>
      </c>
      <c r="E96" s="28">
        <f t="shared" si="104"/>
        <v>96</v>
      </c>
      <c r="F96" s="28">
        <f t="shared" si="104"/>
        <v>91</v>
      </c>
      <c r="G96" s="28">
        <f t="shared" si="104"/>
        <v>816</v>
      </c>
      <c r="H96" s="28">
        <f t="shared" si="104"/>
        <v>1680</v>
      </c>
      <c r="I96" s="28">
        <f t="shared" si="104"/>
        <v>1050</v>
      </c>
      <c r="J96" s="28">
        <f t="shared" si="104"/>
        <v>90.57</v>
      </c>
      <c r="K96" s="28">
        <f t="shared" si="104"/>
        <v>1166.67</v>
      </c>
      <c r="L96" s="28">
        <f t="shared" si="104"/>
        <v>255.2</v>
      </c>
      <c r="M96" s="28">
        <f t="shared" si="104"/>
        <v>833</v>
      </c>
      <c r="N96" s="28">
        <f t="shared" si="104"/>
        <v>126.38</v>
      </c>
      <c r="O96" s="28">
        <f t="shared" si="104"/>
        <v>387.53</v>
      </c>
      <c r="P96" s="28">
        <f t="shared" si="104"/>
        <v>663.16</v>
      </c>
      <c r="Q96" s="28">
        <f t="shared" si="104"/>
        <v>526.66999999999996</v>
      </c>
      <c r="R96" s="28">
        <f t="shared" si="104"/>
        <v>1295</v>
      </c>
      <c r="S96" s="28">
        <f t="shared" si="104"/>
        <v>0</v>
      </c>
      <c r="T96" s="28">
        <f t="shared" si="104"/>
        <v>0</v>
      </c>
      <c r="U96" s="28">
        <f t="shared" si="104"/>
        <v>1012</v>
      </c>
      <c r="V96" s="28">
        <f t="shared" si="104"/>
        <v>470.67</v>
      </c>
      <c r="W96" s="28">
        <f t="shared" si="104"/>
        <v>348</v>
      </c>
      <c r="X96" s="28">
        <f t="shared" si="104"/>
        <v>9.4</v>
      </c>
      <c r="Y96" s="28">
        <f t="shared" si="104"/>
        <v>266.5</v>
      </c>
      <c r="Z96" s="28">
        <f t="shared" si="104"/>
        <v>367</v>
      </c>
      <c r="AA96" s="28">
        <f t="shared" si="104"/>
        <v>524</v>
      </c>
      <c r="AB96" s="28">
        <f t="shared" si="104"/>
        <v>330</v>
      </c>
      <c r="AC96" s="28">
        <f t="shared" si="104"/>
        <v>299</v>
      </c>
      <c r="AD96" s="28">
        <f t="shared" si="104"/>
        <v>148</v>
      </c>
      <c r="AE96" s="28">
        <f t="shared" si="104"/>
        <v>842</v>
      </c>
      <c r="AF96" s="28"/>
      <c r="AG96" s="28"/>
      <c r="AH96" s="28">
        <f t="shared" si="104"/>
        <v>359</v>
      </c>
      <c r="AI96" s="28"/>
      <c r="AJ96" s="28">
        <f t="shared" si="104"/>
        <v>309.10000000000002</v>
      </c>
      <c r="AK96" s="28">
        <f t="shared" si="104"/>
        <v>94</v>
      </c>
      <c r="AL96" s="28">
        <f t="shared" si="104"/>
        <v>73</v>
      </c>
      <c r="AM96" s="28">
        <f t="shared" si="104"/>
        <v>51.6</v>
      </c>
      <c r="AN96" s="28">
        <f t="shared" si="104"/>
        <v>250</v>
      </c>
      <c r="AO96" s="28">
        <f t="shared" si="104"/>
        <v>272</v>
      </c>
      <c r="AP96" s="28">
        <f t="shared" si="104"/>
        <v>0</v>
      </c>
      <c r="AQ96" s="28">
        <f t="shared" si="104"/>
        <v>425</v>
      </c>
      <c r="AR96" s="28">
        <f t="shared" si="104"/>
        <v>800</v>
      </c>
      <c r="AS96" s="28">
        <f t="shared" si="104"/>
        <v>294.25</v>
      </c>
      <c r="AT96" s="28">
        <f t="shared" si="104"/>
        <v>95</v>
      </c>
      <c r="AU96" s="28">
        <f t="shared" si="104"/>
        <v>87.33</v>
      </c>
      <c r="AV96" s="28">
        <f t="shared" si="104"/>
        <v>73.33</v>
      </c>
      <c r="AW96" s="28">
        <f t="shared" si="104"/>
        <v>80</v>
      </c>
      <c r="AX96" s="28">
        <f t="shared" si="104"/>
        <v>89.29</v>
      </c>
      <c r="AY96" s="28">
        <f t="shared" si="104"/>
        <v>63.75</v>
      </c>
      <c r="AZ96" s="28">
        <f t="shared" si="104"/>
        <v>104.62</v>
      </c>
      <c r="BA96" s="28">
        <f t="shared" si="104"/>
        <v>81.33</v>
      </c>
      <c r="BB96" s="28">
        <f t="shared" si="104"/>
        <v>71.67</v>
      </c>
      <c r="BC96" s="28">
        <f t="shared" si="104"/>
        <v>152.66999999999999</v>
      </c>
      <c r="BD96" s="28">
        <f t="shared" si="104"/>
        <v>378</v>
      </c>
      <c r="BE96" s="28">
        <f t="shared" si="104"/>
        <v>574</v>
      </c>
      <c r="BF96" s="28">
        <f t="shared" si="104"/>
        <v>696</v>
      </c>
      <c r="BG96" s="28">
        <f t="shared" si="104"/>
        <v>324</v>
      </c>
      <c r="BH96" s="28">
        <f t="shared" si="104"/>
        <v>604</v>
      </c>
      <c r="BI96" s="28">
        <f t="shared" si="104"/>
        <v>0</v>
      </c>
      <c r="BJ96" s="28">
        <f t="shared" si="104"/>
        <v>38</v>
      </c>
      <c r="BK96" s="28">
        <f t="shared" si="104"/>
        <v>38</v>
      </c>
      <c r="BL96" s="28">
        <f t="shared" si="104"/>
        <v>33</v>
      </c>
      <c r="BM96" s="28">
        <f t="shared" si="104"/>
        <v>43</v>
      </c>
      <c r="BN96" s="28">
        <f t="shared" si="104"/>
        <v>43</v>
      </c>
      <c r="BO96" s="28">
        <f t="shared" si="104"/>
        <v>306.32</v>
      </c>
      <c r="BP96" s="28">
        <f t="shared" si="104"/>
        <v>190</v>
      </c>
      <c r="BQ96" s="28">
        <f t="shared" si="104"/>
        <v>26</v>
      </c>
      <c r="BR96" s="81">
        <f t="shared" ref="BR96" si="105">BR80</f>
        <v>0</v>
      </c>
    </row>
    <row r="97" spans="1:72" ht="17.399999999999999">
      <c r="B97" s="18" t="s">
        <v>23</v>
      </c>
      <c r="C97" s="19" t="s">
        <v>22</v>
      </c>
      <c r="D97" s="20">
        <f t="shared" ref="D97:BQ97" si="106">D96/1000</f>
        <v>9.0900000000000009E-2</v>
      </c>
      <c r="E97" s="20">
        <f t="shared" si="106"/>
        <v>9.6000000000000002E-2</v>
      </c>
      <c r="F97" s="20">
        <f t="shared" si="106"/>
        <v>9.0999999999999998E-2</v>
      </c>
      <c r="G97" s="20">
        <f t="shared" si="106"/>
        <v>0.81599999999999995</v>
      </c>
      <c r="H97" s="20">
        <f t="shared" si="106"/>
        <v>1.68</v>
      </c>
      <c r="I97" s="20">
        <f t="shared" si="106"/>
        <v>1.05</v>
      </c>
      <c r="J97" s="20">
        <f t="shared" si="106"/>
        <v>9.0569999999999998E-2</v>
      </c>
      <c r="K97" s="20">
        <f t="shared" si="106"/>
        <v>1.1666700000000001</v>
      </c>
      <c r="L97" s="20">
        <f t="shared" si="106"/>
        <v>0.25519999999999998</v>
      </c>
      <c r="M97" s="20">
        <f t="shared" si="106"/>
        <v>0.83299999999999996</v>
      </c>
      <c r="N97" s="20">
        <f t="shared" si="106"/>
        <v>0.12637999999999999</v>
      </c>
      <c r="O97" s="20">
        <f t="shared" si="106"/>
        <v>0.38752999999999999</v>
      </c>
      <c r="P97" s="20">
        <f t="shared" si="106"/>
        <v>0.66315999999999997</v>
      </c>
      <c r="Q97" s="20">
        <f t="shared" si="106"/>
        <v>0.52666999999999997</v>
      </c>
      <c r="R97" s="20">
        <f t="shared" si="106"/>
        <v>1.2949999999999999</v>
      </c>
      <c r="S97" s="20">
        <f t="shared" si="106"/>
        <v>0</v>
      </c>
      <c r="T97" s="20">
        <f t="shared" si="106"/>
        <v>0</v>
      </c>
      <c r="U97" s="20">
        <f t="shared" si="106"/>
        <v>1.012</v>
      </c>
      <c r="V97" s="20">
        <f t="shared" si="106"/>
        <v>0.47067000000000003</v>
      </c>
      <c r="W97" s="20">
        <f t="shared" si="106"/>
        <v>0.34799999999999998</v>
      </c>
      <c r="X97" s="20">
        <f t="shared" si="106"/>
        <v>9.4000000000000004E-3</v>
      </c>
      <c r="Y97" s="20">
        <f t="shared" si="106"/>
        <v>0.26650000000000001</v>
      </c>
      <c r="Z97" s="20">
        <f t="shared" si="106"/>
        <v>0.36699999999999999</v>
      </c>
      <c r="AA97" s="20">
        <f t="shared" si="106"/>
        <v>0.52400000000000002</v>
      </c>
      <c r="AB97" s="20">
        <f t="shared" si="106"/>
        <v>0.33</v>
      </c>
      <c r="AC97" s="20">
        <f t="shared" si="106"/>
        <v>0.29899999999999999</v>
      </c>
      <c r="AD97" s="20">
        <f t="shared" si="106"/>
        <v>0.14799999999999999</v>
      </c>
      <c r="AE97" s="20">
        <f t="shared" si="106"/>
        <v>0.84199999999999997</v>
      </c>
      <c r="AF97" s="20">
        <f t="shared" ref="AF97:AI97" si="107">AF96/1000</f>
        <v>0</v>
      </c>
      <c r="AG97" s="20">
        <f t="shared" si="107"/>
        <v>0</v>
      </c>
      <c r="AH97" s="20">
        <f t="shared" si="107"/>
        <v>0.35899999999999999</v>
      </c>
      <c r="AI97" s="20">
        <f t="shared" si="107"/>
        <v>0</v>
      </c>
      <c r="AJ97" s="20">
        <f t="shared" si="106"/>
        <v>0.30910000000000004</v>
      </c>
      <c r="AK97" s="20">
        <f t="shared" si="106"/>
        <v>9.4E-2</v>
      </c>
      <c r="AL97" s="20">
        <f t="shared" si="106"/>
        <v>7.2999999999999995E-2</v>
      </c>
      <c r="AM97" s="20">
        <f t="shared" si="106"/>
        <v>5.16E-2</v>
      </c>
      <c r="AN97" s="20">
        <f t="shared" si="106"/>
        <v>0.25</v>
      </c>
      <c r="AO97" s="20">
        <f t="shared" si="106"/>
        <v>0.27200000000000002</v>
      </c>
      <c r="AP97" s="20">
        <f t="shared" si="106"/>
        <v>0</v>
      </c>
      <c r="AQ97" s="20">
        <f t="shared" si="106"/>
        <v>0.42499999999999999</v>
      </c>
      <c r="AR97" s="20">
        <f t="shared" si="106"/>
        <v>0.8</v>
      </c>
      <c r="AS97" s="20">
        <f t="shared" si="106"/>
        <v>0.29425000000000001</v>
      </c>
      <c r="AT97" s="20">
        <f t="shared" si="106"/>
        <v>9.5000000000000001E-2</v>
      </c>
      <c r="AU97" s="20">
        <f t="shared" si="106"/>
        <v>8.7330000000000005E-2</v>
      </c>
      <c r="AV97" s="20">
        <f t="shared" si="106"/>
        <v>7.3329999999999992E-2</v>
      </c>
      <c r="AW97" s="20">
        <f t="shared" si="106"/>
        <v>0.08</v>
      </c>
      <c r="AX97" s="20">
        <f t="shared" si="106"/>
        <v>8.9290000000000008E-2</v>
      </c>
      <c r="AY97" s="20">
        <f t="shared" si="106"/>
        <v>6.3750000000000001E-2</v>
      </c>
      <c r="AZ97" s="20">
        <f t="shared" si="106"/>
        <v>0.10462</v>
      </c>
      <c r="BA97" s="20">
        <f t="shared" si="106"/>
        <v>8.133E-2</v>
      </c>
      <c r="BB97" s="20">
        <f t="shared" si="106"/>
        <v>7.1669999999999998E-2</v>
      </c>
      <c r="BC97" s="20">
        <f t="shared" si="106"/>
        <v>0.15267</v>
      </c>
      <c r="BD97" s="20">
        <f t="shared" si="106"/>
        <v>0.378</v>
      </c>
      <c r="BE97" s="20">
        <f t="shared" si="106"/>
        <v>0.57399999999999995</v>
      </c>
      <c r="BF97" s="20">
        <f t="shared" si="106"/>
        <v>0.69599999999999995</v>
      </c>
      <c r="BG97" s="20">
        <f t="shared" si="106"/>
        <v>0.32400000000000001</v>
      </c>
      <c r="BH97" s="20">
        <f t="shared" si="106"/>
        <v>0.60399999999999998</v>
      </c>
      <c r="BI97" s="20">
        <f t="shared" si="106"/>
        <v>0</v>
      </c>
      <c r="BJ97" s="20">
        <f t="shared" si="106"/>
        <v>3.7999999999999999E-2</v>
      </c>
      <c r="BK97" s="20">
        <f t="shared" si="106"/>
        <v>3.7999999999999999E-2</v>
      </c>
      <c r="BL97" s="20">
        <f t="shared" si="106"/>
        <v>3.3000000000000002E-2</v>
      </c>
      <c r="BM97" s="20">
        <f t="shared" si="106"/>
        <v>4.2999999999999997E-2</v>
      </c>
      <c r="BN97" s="20">
        <f t="shared" si="106"/>
        <v>4.2999999999999997E-2</v>
      </c>
      <c r="BO97" s="20">
        <f t="shared" si="106"/>
        <v>0.30631999999999998</v>
      </c>
      <c r="BP97" s="20">
        <f t="shared" si="106"/>
        <v>0.19</v>
      </c>
      <c r="BQ97" s="20">
        <f t="shared" si="106"/>
        <v>2.5999999999999999E-2</v>
      </c>
      <c r="BR97" s="81">
        <f t="shared" ref="BR97" si="108">BR96/1000</f>
        <v>0</v>
      </c>
    </row>
    <row r="98" spans="1:72" ht="17.399999999999999">
      <c r="A98" s="29"/>
      <c r="B98" s="30" t="s">
        <v>24</v>
      </c>
      <c r="C98" s="110"/>
      <c r="D98" s="31">
        <f t="shared" ref="D98:BQ98" si="109">D94*D96</f>
        <v>0</v>
      </c>
      <c r="E98" s="31">
        <f t="shared" si="109"/>
        <v>0</v>
      </c>
      <c r="F98" s="31">
        <f t="shared" si="109"/>
        <v>0</v>
      </c>
      <c r="G98" s="31">
        <f t="shared" si="109"/>
        <v>0</v>
      </c>
      <c r="H98" s="31">
        <f t="shared" si="109"/>
        <v>0</v>
      </c>
      <c r="I98" s="31">
        <f t="shared" si="109"/>
        <v>0</v>
      </c>
      <c r="J98" s="31">
        <f t="shared" si="109"/>
        <v>13.585499999999998</v>
      </c>
      <c r="K98" s="31">
        <f t="shared" si="109"/>
        <v>0</v>
      </c>
      <c r="L98" s="31">
        <f t="shared" si="109"/>
        <v>0</v>
      </c>
      <c r="M98" s="31">
        <f t="shared" si="109"/>
        <v>0</v>
      </c>
      <c r="N98" s="31">
        <f t="shared" si="109"/>
        <v>0</v>
      </c>
      <c r="O98" s="31">
        <f t="shared" si="109"/>
        <v>0</v>
      </c>
      <c r="P98" s="31">
        <f t="shared" si="109"/>
        <v>0</v>
      </c>
      <c r="Q98" s="31">
        <f t="shared" si="109"/>
        <v>0</v>
      </c>
      <c r="R98" s="31">
        <f t="shared" si="109"/>
        <v>0</v>
      </c>
      <c r="S98" s="31">
        <f t="shared" si="109"/>
        <v>0</v>
      </c>
      <c r="T98" s="31">
        <f t="shared" si="109"/>
        <v>0</v>
      </c>
      <c r="U98" s="31">
        <f t="shared" si="109"/>
        <v>0</v>
      </c>
      <c r="V98" s="31">
        <f t="shared" si="109"/>
        <v>0</v>
      </c>
      <c r="W98" s="31">
        <f t="shared" si="109"/>
        <v>0</v>
      </c>
      <c r="X98" s="31">
        <f t="shared" si="109"/>
        <v>0</v>
      </c>
      <c r="Y98" s="31">
        <f t="shared" si="109"/>
        <v>0</v>
      </c>
      <c r="Z98" s="31">
        <f t="shared" si="109"/>
        <v>0</v>
      </c>
      <c r="AA98" s="31">
        <f t="shared" si="109"/>
        <v>0</v>
      </c>
      <c r="AB98" s="31">
        <f t="shared" si="109"/>
        <v>0</v>
      </c>
      <c r="AC98" s="31">
        <f t="shared" si="109"/>
        <v>0</v>
      </c>
      <c r="AD98" s="31">
        <f t="shared" si="109"/>
        <v>0</v>
      </c>
      <c r="AE98" s="31">
        <f t="shared" si="109"/>
        <v>0</v>
      </c>
      <c r="AF98" s="31">
        <f t="shared" ref="AF98:AI98" si="110">AF94*AF96</f>
        <v>0</v>
      </c>
      <c r="AG98" s="31">
        <f t="shared" si="110"/>
        <v>0</v>
      </c>
      <c r="AH98" s="31">
        <f t="shared" si="110"/>
        <v>0</v>
      </c>
      <c r="AI98" s="31">
        <f t="shared" si="110"/>
        <v>0</v>
      </c>
      <c r="AJ98" s="31">
        <f t="shared" si="109"/>
        <v>0</v>
      </c>
      <c r="AK98" s="31">
        <f t="shared" si="109"/>
        <v>0</v>
      </c>
      <c r="AL98" s="31">
        <f t="shared" si="109"/>
        <v>0</v>
      </c>
      <c r="AM98" s="31">
        <f t="shared" si="109"/>
        <v>0</v>
      </c>
      <c r="AN98" s="31">
        <f t="shared" si="109"/>
        <v>0</v>
      </c>
      <c r="AO98" s="31">
        <f t="shared" si="109"/>
        <v>5.44</v>
      </c>
      <c r="AP98" s="31">
        <f t="shared" si="109"/>
        <v>0</v>
      </c>
      <c r="AQ98" s="31">
        <f t="shared" si="109"/>
        <v>0</v>
      </c>
      <c r="AR98" s="31">
        <f t="shared" si="109"/>
        <v>0</v>
      </c>
      <c r="AS98" s="31">
        <f t="shared" si="109"/>
        <v>0</v>
      </c>
      <c r="AT98" s="31">
        <f t="shared" si="109"/>
        <v>0</v>
      </c>
      <c r="AU98" s="31">
        <f t="shared" si="109"/>
        <v>0</v>
      </c>
      <c r="AV98" s="31">
        <f t="shared" si="109"/>
        <v>0</v>
      </c>
      <c r="AW98" s="31">
        <f t="shared" si="109"/>
        <v>0</v>
      </c>
      <c r="AX98" s="31">
        <f t="shared" si="109"/>
        <v>0</v>
      </c>
      <c r="AY98" s="31">
        <f t="shared" si="109"/>
        <v>0</v>
      </c>
      <c r="AZ98" s="31">
        <f t="shared" si="109"/>
        <v>0</v>
      </c>
      <c r="BA98" s="31">
        <f t="shared" si="109"/>
        <v>0</v>
      </c>
      <c r="BB98" s="31">
        <f t="shared" si="109"/>
        <v>0</v>
      </c>
      <c r="BC98" s="31">
        <f t="shared" si="109"/>
        <v>0</v>
      </c>
      <c r="BD98" s="31">
        <f t="shared" si="109"/>
        <v>0</v>
      </c>
      <c r="BE98" s="31">
        <f t="shared" si="109"/>
        <v>0</v>
      </c>
      <c r="BF98" s="31">
        <f t="shared" si="109"/>
        <v>0</v>
      </c>
      <c r="BG98" s="31">
        <f t="shared" si="109"/>
        <v>0</v>
      </c>
      <c r="BH98" s="31">
        <f t="shared" si="109"/>
        <v>0</v>
      </c>
      <c r="BI98" s="31">
        <f t="shared" si="109"/>
        <v>0</v>
      </c>
      <c r="BJ98" s="31">
        <f t="shared" si="109"/>
        <v>0</v>
      </c>
      <c r="BK98" s="31">
        <f t="shared" si="109"/>
        <v>0</v>
      </c>
      <c r="BL98" s="31">
        <f t="shared" si="109"/>
        <v>0</v>
      </c>
      <c r="BM98" s="31">
        <f t="shared" si="109"/>
        <v>0</v>
      </c>
      <c r="BN98" s="31">
        <f t="shared" si="109"/>
        <v>0</v>
      </c>
      <c r="BO98" s="31">
        <f t="shared" si="109"/>
        <v>0</v>
      </c>
      <c r="BP98" s="31">
        <f t="shared" si="109"/>
        <v>0</v>
      </c>
      <c r="BQ98" s="31">
        <f t="shared" si="109"/>
        <v>0</v>
      </c>
      <c r="BR98" s="82">
        <f t="shared" ref="BR98" si="111">BR94*BR96</f>
        <v>0</v>
      </c>
      <c r="BS98" s="32">
        <f>SUM(D98:BQ98)</f>
        <v>19.025499999999997</v>
      </c>
      <c r="BT98" s="33">
        <f>BS98/$C$10</f>
        <v>19.025499999999997</v>
      </c>
    </row>
    <row r="99" spans="1:72" ht="17.399999999999999">
      <c r="A99" s="29"/>
      <c r="B99" s="30" t="s">
        <v>25</v>
      </c>
      <c r="C99" s="110"/>
      <c r="D99" s="31">
        <f t="shared" ref="D99:BQ99" si="112">D94*D96</f>
        <v>0</v>
      </c>
      <c r="E99" s="31">
        <f t="shared" si="112"/>
        <v>0</v>
      </c>
      <c r="F99" s="31">
        <f t="shared" si="112"/>
        <v>0</v>
      </c>
      <c r="G99" s="31">
        <f t="shared" si="112"/>
        <v>0</v>
      </c>
      <c r="H99" s="31">
        <f t="shared" si="112"/>
        <v>0</v>
      </c>
      <c r="I99" s="31">
        <f t="shared" si="112"/>
        <v>0</v>
      </c>
      <c r="J99" s="31">
        <f t="shared" si="112"/>
        <v>13.585499999999998</v>
      </c>
      <c r="K99" s="31">
        <f t="shared" si="112"/>
        <v>0</v>
      </c>
      <c r="L99" s="31">
        <f t="shared" si="112"/>
        <v>0</v>
      </c>
      <c r="M99" s="31">
        <f t="shared" si="112"/>
        <v>0</v>
      </c>
      <c r="N99" s="31">
        <f t="shared" si="112"/>
        <v>0</v>
      </c>
      <c r="O99" s="31">
        <f t="shared" si="112"/>
        <v>0</v>
      </c>
      <c r="P99" s="31">
        <f t="shared" si="112"/>
        <v>0</v>
      </c>
      <c r="Q99" s="31">
        <f t="shared" si="112"/>
        <v>0</v>
      </c>
      <c r="R99" s="31">
        <f t="shared" si="112"/>
        <v>0</v>
      </c>
      <c r="S99" s="31">
        <f t="shared" si="112"/>
        <v>0</v>
      </c>
      <c r="T99" s="31">
        <f t="shared" si="112"/>
        <v>0</v>
      </c>
      <c r="U99" s="31">
        <f t="shared" si="112"/>
        <v>0</v>
      </c>
      <c r="V99" s="31">
        <f t="shared" si="112"/>
        <v>0</v>
      </c>
      <c r="W99" s="31">
        <f t="shared" si="112"/>
        <v>0</v>
      </c>
      <c r="X99" s="31">
        <f t="shared" si="112"/>
        <v>0</v>
      </c>
      <c r="Y99" s="31">
        <f t="shared" si="112"/>
        <v>0</v>
      </c>
      <c r="Z99" s="31">
        <f t="shared" si="112"/>
        <v>0</v>
      </c>
      <c r="AA99" s="31">
        <f t="shared" si="112"/>
        <v>0</v>
      </c>
      <c r="AB99" s="31">
        <f t="shared" si="112"/>
        <v>0</v>
      </c>
      <c r="AC99" s="31">
        <f t="shared" si="112"/>
        <v>0</v>
      </c>
      <c r="AD99" s="31">
        <f t="shared" si="112"/>
        <v>0</v>
      </c>
      <c r="AE99" s="31">
        <f t="shared" si="112"/>
        <v>0</v>
      </c>
      <c r="AF99" s="31">
        <f t="shared" ref="AF99:AI99" si="113">AF94*AF96</f>
        <v>0</v>
      </c>
      <c r="AG99" s="31">
        <f t="shared" si="113"/>
        <v>0</v>
      </c>
      <c r="AH99" s="31">
        <f t="shared" si="113"/>
        <v>0</v>
      </c>
      <c r="AI99" s="31">
        <f t="shared" si="113"/>
        <v>0</v>
      </c>
      <c r="AJ99" s="31">
        <f t="shared" si="112"/>
        <v>0</v>
      </c>
      <c r="AK99" s="31">
        <f t="shared" si="112"/>
        <v>0</v>
      </c>
      <c r="AL99" s="31">
        <f t="shared" si="112"/>
        <v>0</v>
      </c>
      <c r="AM99" s="31">
        <f t="shared" si="112"/>
        <v>0</v>
      </c>
      <c r="AN99" s="31">
        <f t="shared" si="112"/>
        <v>0</v>
      </c>
      <c r="AO99" s="31">
        <f t="shared" si="112"/>
        <v>5.44</v>
      </c>
      <c r="AP99" s="31">
        <f t="shared" si="112"/>
        <v>0</v>
      </c>
      <c r="AQ99" s="31">
        <f t="shared" si="112"/>
        <v>0</v>
      </c>
      <c r="AR99" s="31">
        <f t="shared" si="112"/>
        <v>0</v>
      </c>
      <c r="AS99" s="31">
        <f t="shared" si="112"/>
        <v>0</v>
      </c>
      <c r="AT99" s="31">
        <f t="shared" si="112"/>
        <v>0</v>
      </c>
      <c r="AU99" s="31">
        <f t="shared" si="112"/>
        <v>0</v>
      </c>
      <c r="AV99" s="31">
        <f t="shared" si="112"/>
        <v>0</v>
      </c>
      <c r="AW99" s="31">
        <f t="shared" si="112"/>
        <v>0</v>
      </c>
      <c r="AX99" s="31">
        <f t="shared" si="112"/>
        <v>0</v>
      </c>
      <c r="AY99" s="31">
        <f t="shared" si="112"/>
        <v>0</v>
      </c>
      <c r="AZ99" s="31">
        <f t="shared" si="112"/>
        <v>0</v>
      </c>
      <c r="BA99" s="31">
        <f t="shared" si="112"/>
        <v>0</v>
      </c>
      <c r="BB99" s="31">
        <f t="shared" si="112"/>
        <v>0</v>
      </c>
      <c r="BC99" s="31">
        <f t="shared" si="112"/>
        <v>0</v>
      </c>
      <c r="BD99" s="31">
        <f t="shared" si="112"/>
        <v>0</v>
      </c>
      <c r="BE99" s="31">
        <f t="shared" si="112"/>
        <v>0</v>
      </c>
      <c r="BF99" s="31">
        <f t="shared" si="112"/>
        <v>0</v>
      </c>
      <c r="BG99" s="31">
        <f t="shared" si="112"/>
        <v>0</v>
      </c>
      <c r="BH99" s="31">
        <f t="shared" si="112"/>
        <v>0</v>
      </c>
      <c r="BI99" s="31">
        <f t="shared" si="112"/>
        <v>0</v>
      </c>
      <c r="BJ99" s="31">
        <f t="shared" si="112"/>
        <v>0</v>
      </c>
      <c r="BK99" s="31">
        <f t="shared" si="112"/>
        <v>0</v>
      </c>
      <c r="BL99" s="31">
        <f t="shared" si="112"/>
        <v>0</v>
      </c>
      <c r="BM99" s="31">
        <f t="shared" si="112"/>
        <v>0</v>
      </c>
      <c r="BN99" s="31">
        <f t="shared" si="112"/>
        <v>0</v>
      </c>
      <c r="BO99" s="31">
        <f t="shared" si="112"/>
        <v>0</v>
      </c>
      <c r="BP99" s="31">
        <f t="shared" si="112"/>
        <v>0</v>
      </c>
      <c r="BQ99" s="31">
        <f t="shared" si="112"/>
        <v>0</v>
      </c>
      <c r="BR99" s="82">
        <f t="shared" ref="BR99" si="114">BR94*BR96</f>
        <v>0</v>
      </c>
      <c r="BS99" s="32">
        <f>SUM(D99:BQ99)</f>
        <v>19.025499999999997</v>
      </c>
      <c r="BT99" s="33">
        <f>BS99/$C$10</f>
        <v>19.025499999999997</v>
      </c>
    </row>
    <row r="101" spans="1:72">
      <c r="J101" t="s">
        <v>28</v>
      </c>
      <c r="K101" t="s">
        <v>0</v>
      </c>
      <c r="R101" s="1">
        <v>8</v>
      </c>
      <c r="S101" s="1"/>
      <c r="T101" s="1"/>
      <c r="U101" s="1"/>
      <c r="V101" s="1"/>
      <c r="W101" s="1"/>
      <c r="Y101" s="1"/>
      <c r="Z101" t="s">
        <v>29</v>
      </c>
    </row>
    <row r="102" spans="1:72" ht="15" customHeight="1">
      <c r="A102" s="113"/>
      <c r="B102" s="4" t="s">
        <v>1</v>
      </c>
      <c r="C102" s="115" t="s">
        <v>2</v>
      </c>
      <c r="D102" s="111" t="str">
        <f t="shared" ref="D102:V102" si="115">D8</f>
        <v>Хлеб пшеничный</v>
      </c>
      <c r="E102" s="111" t="str">
        <f t="shared" si="115"/>
        <v>Хлеб ржано-пшеничный</v>
      </c>
      <c r="F102" s="111" t="str">
        <f t="shared" si="115"/>
        <v>Сахар</v>
      </c>
      <c r="G102" s="111" t="str">
        <f t="shared" si="115"/>
        <v>Чай</v>
      </c>
      <c r="H102" s="111" t="str">
        <f t="shared" si="115"/>
        <v>Какао</v>
      </c>
      <c r="I102" s="111" t="str">
        <f t="shared" si="115"/>
        <v>Кофейный напиток</v>
      </c>
      <c r="J102" s="111" t="str">
        <f t="shared" si="115"/>
        <v>Молоко 2,5%</v>
      </c>
      <c r="K102" s="111" t="str">
        <f t="shared" si="115"/>
        <v>Масло сливочное</v>
      </c>
      <c r="L102" s="111" t="str">
        <f t="shared" si="115"/>
        <v>Сметана 15%</v>
      </c>
      <c r="M102" s="111" t="str">
        <f t="shared" si="115"/>
        <v>Молоко сухое</v>
      </c>
      <c r="N102" s="111" t="str">
        <f t="shared" si="115"/>
        <v>Снежок 2,5 %</v>
      </c>
      <c r="O102" s="111" t="str">
        <f t="shared" si="115"/>
        <v>Творог 5%</v>
      </c>
      <c r="P102" s="111" t="str">
        <f t="shared" si="115"/>
        <v>Молоко сгущенное</v>
      </c>
      <c r="Q102" s="111" t="str">
        <f t="shared" si="115"/>
        <v xml:space="preserve">Джем Сава </v>
      </c>
      <c r="R102" s="111" t="str">
        <f t="shared" si="115"/>
        <v>Сыр</v>
      </c>
      <c r="S102" s="111" t="str">
        <f t="shared" si="115"/>
        <v>Зеленый горошек</v>
      </c>
      <c r="T102" s="111" t="str">
        <f t="shared" si="115"/>
        <v>Кукуруза консервирован.</v>
      </c>
      <c r="U102" s="111" t="str">
        <f t="shared" si="115"/>
        <v>Консервы рыбные</v>
      </c>
      <c r="V102" s="111" t="str">
        <f t="shared" si="115"/>
        <v>Огурцы консервирован.</v>
      </c>
      <c r="W102" s="37"/>
      <c r="X102" s="111" t="str">
        <f t="shared" ref="X102:BQ102" si="116">X8</f>
        <v>Яйцо</v>
      </c>
      <c r="Y102" s="111" t="str">
        <f t="shared" si="116"/>
        <v>Икра кабачковая</v>
      </c>
      <c r="Z102" s="111" t="str">
        <f t="shared" si="116"/>
        <v>Изюм</v>
      </c>
      <c r="AA102" s="111" t="str">
        <f t="shared" si="116"/>
        <v>Курага</v>
      </c>
      <c r="AB102" s="111" t="str">
        <f t="shared" si="116"/>
        <v>Чернослив</v>
      </c>
      <c r="AC102" s="111" t="str">
        <f t="shared" si="116"/>
        <v>Шиповник</v>
      </c>
      <c r="AD102" s="111" t="str">
        <f t="shared" si="116"/>
        <v>Сухофрукты</v>
      </c>
      <c r="AE102" s="111" t="str">
        <f t="shared" si="116"/>
        <v>Ягода свежемороженная</v>
      </c>
      <c r="AF102" s="111" t="str">
        <f t="shared" ref="AF102:AI102" si="117">AF8</f>
        <v>Апельсин</v>
      </c>
      <c r="AG102" s="111" t="str">
        <f t="shared" si="117"/>
        <v>Банан</v>
      </c>
      <c r="AH102" s="111" t="str">
        <f t="shared" si="117"/>
        <v>Лимон</v>
      </c>
      <c r="AI102" s="111" t="str">
        <f t="shared" si="117"/>
        <v>Яблоко</v>
      </c>
      <c r="AJ102" s="111" t="str">
        <f t="shared" si="116"/>
        <v>Кисель</v>
      </c>
      <c r="AK102" s="111" t="str">
        <f t="shared" si="116"/>
        <v xml:space="preserve">Сок </v>
      </c>
      <c r="AL102" s="111" t="str">
        <f t="shared" si="116"/>
        <v>Макаронные изделия</v>
      </c>
      <c r="AM102" s="111" t="str">
        <f t="shared" si="116"/>
        <v>Мука</v>
      </c>
      <c r="AN102" s="111" t="str">
        <f t="shared" si="116"/>
        <v>Дрожжи</v>
      </c>
      <c r="AO102" s="111" t="str">
        <f t="shared" si="116"/>
        <v>Печенье</v>
      </c>
      <c r="AP102" s="111" t="str">
        <f t="shared" si="116"/>
        <v>Кукуруз-ные палочки</v>
      </c>
      <c r="AQ102" s="111" t="str">
        <f t="shared" si="116"/>
        <v>Вафли</v>
      </c>
      <c r="AR102" s="111" t="str">
        <f t="shared" si="116"/>
        <v>Конфеты</v>
      </c>
      <c r="AS102" s="111" t="str">
        <f t="shared" si="116"/>
        <v>Повидло Сава</v>
      </c>
      <c r="AT102" s="111" t="str">
        <f t="shared" si="116"/>
        <v>Крупа геркулес</v>
      </c>
      <c r="AU102" s="111" t="str">
        <f t="shared" si="116"/>
        <v>Крупа горох</v>
      </c>
      <c r="AV102" s="111" t="str">
        <f t="shared" si="116"/>
        <v>Крупа гречневая</v>
      </c>
      <c r="AW102" s="111" t="str">
        <f t="shared" si="116"/>
        <v>Крупа кукурузная</v>
      </c>
      <c r="AX102" s="111" t="str">
        <f t="shared" si="116"/>
        <v>Крупа манная</v>
      </c>
      <c r="AY102" s="111" t="str">
        <f t="shared" si="116"/>
        <v>Крупа перловая</v>
      </c>
      <c r="AZ102" s="111" t="str">
        <f t="shared" si="116"/>
        <v>Крупа пшеничная</v>
      </c>
      <c r="BA102" s="111" t="str">
        <f t="shared" si="116"/>
        <v>Крупа пшено</v>
      </c>
      <c r="BB102" s="111" t="str">
        <f t="shared" si="116"/>
        <v>Крупа ячневая</v>
      </c>
      <c r="BC102" s="111" t="str">
        <f t="shared" si="116"/>
        <v>Рис</v>
      </c>
      <c r="BD102" s="111" t="str">
        <f t="shared" si="116"/>
        <v>Цыпленок бройлер</v>
      </c>
      <c r="BE102" s="111" t="str">
        <f t="shared" si="116"/>
        <v>Филе куриное</v>
      </c>
      <c r="BF102" s="111" t="str">
        <f t="shared" si="116"/>
        <v>Фарш говяжий</v>
      </c>
      <c r="BG102" s="111" t="str">
        <f t="shared" si="116"/>
        <v>Печень куриная</v>
      </c>
      <c r="BH102" s="111" t="str">
        <f t="shared" si="116"/>
        <v>Филе минтая</v>
      </c>
      <c r="BI102" s="111" t="str">
        <f t="shared" si="116"/>
        <v>Филе сельди слабосол.</v>
      </c>
      <c r="BJ102" s="111" t="str">
        <f t="shared" si="116"/>
        <v>Картофель</v>
      </c>
      <c r="BK102" s="111" t="str">
        <f t="shared" si="116"/>
        <v>Морковь</v>
      </c>
      <c r="BL102" s="111" t="str">
        <f t="shared" si="116"/>
        <v>Лук</v>
      </c>
      <c r="BM102" s="111" t="str">
        <f t="shared" si="116"/>
        <v>Капуста</v>
      </c>
      <c r="BN102" s="111" t="str">
        <f t="shared" si="116"/>
        <v>Свекла</v>
      </c>
      <c r="BO102" s="111" t="str">
        <f t="shared" si="116"/>
        <v>Томатная паста</v>
      </c>
      <c r="BP102" s="111" t="str">
        <f t="shared" si="116"/>
        <v>Масло растительное</v>
      </c>
      <c r="BQ102" s="111" t="str">
        <f t="shared" si="116"/>
        <v>Соль</v>
      </c>
      <c r="BR102" s="106" t="str">
        <f t="shared" ref="BR102" si="118">BR8</f>
        <v>Лимонная кислота</v>
      </c>
      <c r="BS102" s="112" t="s">
        <v>3</v>
      </c>
      <c r="BT102" s="112" t="s">
        <v>4</v>
      </c>
    </row>
    <row r="103" spans="1:72" ht="36" customHeight="1">
      <c r="A103" s="114"/>
      <c r="B103" s="5" t="s">
        <v>5</v>
      </c>
      <c r="C103" s="116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37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06"/>
      <c r="BS103" s="112"/>
      <c r="BT103" s="112"/>
    </row>
    <row r="104" spans="1:72" ht="28.8">
      <c r="A104" s="107" t="s">
        <v>17</v>
      </c>
      <c r="B104" s="39" t="str">
        <f>B27</f>
        <v>Запеканка из творога со сгущ. молоком</v>
      </c>
      <c r="C104" s="108">
        <f>$E$7</f>
        <v>1</v>
      </c>
      <c r="D104" s="6">
        <f t="shared" ref="D104:BQ107" si="119">D27</f>
        <v>0</v>
      </c>
      <c r="E104" s="6">
        <f t="shared" si="119"/>
        <v>0</v>
      </c>
      <c r="F104" s="6">
        <f t="shared" si="119"/>
        <v>6.0000000000000001E-3</v>
      </c>
      <c r="G104" s="6">
        <f t="shared" si="119"/>
        <v>0</v>
      </c>
      <c r="H104" s="6">
        <f t="shared" si="119"/>
        <v>0</v>
      </c>
      <c r="I104" s="6">
        <f t="shared" si="119"/>
        <v>0</v>
      </c>
      <c r="J104" s="6">
        <f t="shared" si="119"/>
        <v>0</v>
      </c>
      <c r="K104" s="6">
        <f t="shared" si="119"/>
        <v>4.0000000000000001E-3</v>
      </c>
      <c r="L104" s="6">
        <f t="shared" si="119"/>
        <v>4.0000000000000001E-3</v>
      </c>
      <c r="M104" s="6">
        <f t="shared" si="119"/>
        <v>0</v>
      </c>
      <c r="N104" s="6">
        <f t="shared" si="119"/>
        <v>0</v>
      </c>
      <c r="O104" s="6">
        <f t="shared" si="119"/>
        <v>7.0000000000000007E-2</v>
      </c>
      <c r="P104" s="6">
        <f t="shared" si="119"/>
        <v>5.0000000000000001E-3</v>
      </c>
      <c r="Q104" s="6">
        <f t="shared" si="119"/>
        <v>0</v>
      </c>
      <c r="R104" s="6">
        <f t="shared" si="119"/>
        <v>0</v>
      </c>
      <c r="S104" s="6">
        <f t="shared" si="119"/>
        <v>0</v>
      </c>
      <c r="T104" s="6">
        <f t="shared" si="119"/>
        <v>0</v>
      </c>
      <c r="U104" s="6">
        <f t="shared" si="119"/>
        <v>0</v>
      </c>
      <c r="V104" s="6">
        <f t="shared" si="119"/>
        <v>0</v>
      </c>
      <c r="W104" s="6">
        <f t="shared" si="119"/>
        <v>0</v>
      </c>
      <c r="X104" s="6">
        <f t="shared" si="119"/>
        <v>7.6920000000000002E-2</v>
      </c>
      <c r="Y104" s="6">
        <f t="shared" si="119"/>
        <v>0</v>
      </c>
      <c r="Z104" s="6">
        <f t="shared" si="119"/>
        <v>0</v>
      </c>
      <c r="AA104" s="6">
        <f t="shared" si="119"/>
        <v>0</v>
      </c>
      <c r="AB104" s="6">
        <f t="shared" si="119"/>
        <v>0</v>
      </c>
      <c r="AC104" s="6">
        <f t="shared" si="119"/>
        <v>0</v>
      </c>
      <c r="AD104" s="6">
        <f t="shared" si="119"/>
        <v>0</v>
      </c>
      <c r="AE104" s="6">
        <f t="shared" si="119"/>
        <v>0</v>
      </c>
      <c r="AF104" s="6">
        <f t="shared" ref="AF104:AI104" si="120">AF27</f>
        <v>0</v>
      </c>
      <c r="AG104" s="6">
        <f t="shared" si="120"/>
        <v>0</v>
      </c>
      <c r="AH104" s="6">
        <f t="shared" si="120"/>
        <v>0</v>
      </c>
      <c r="AI104" s="6">
        <f t="shared" si="120"/>
        <v>0</v>
      </c>
      <c r="AJ104" s="6">
        <f t="shared" si="119"/>
        <v>0</v>
      </c>
      <c r="AK104" s="6">
        <f t="shared" si="119"/>
        <v>0</v>
      </c>
      <c r="AL104" s="6">
        <f t="shared" si="119"/>
        <v>0</v>
      </c>
      <c r="AM104" s="6">
        <f t="shared" si="119"/>
        <v>0</v>
      </c>
      <c r="AN104" s="6">
        <f t="shared" si="119"/>
        <v>0</v>
      </c>
      <c r="AO104" s="6">
        <f t="shared" si="119"/>
        <v>0</v>
      </c>
      <c r="AP104" s="6">
        <f t="shared" si="119"/>
        <v>0</v>
      </c>
      <c r="AQ104" s="6">
        <f t="shared" si="119"/>
        <v>0</v>
      </c>
      <c r="AR104" s="6">
        <f t="shared" si="119"/>
        <v>0</v>
      </c>
      <c r="AS104" s="6">
        <f t="shared" si="119"/>
        <v>0</v>
      </c>
      <c r="AT104" s="6">
        <f t="shared" si="119"/>
        <v>0</v>
      </c>
      <c r="AU104" s="6">
        <f t="shared" si="119"/>
        <v>0</v>
      </c>
      <c r="AV104" s="6">
        <f t="shared" si="119"/>
        <v>0</v>
      </c>
      <c r="AW104" s="6">
        <f t="shared" si="119"/>
        <v>0</v>
      </c>
      <c r="AX104" s="6">
        <f t="shared" si="119"/>
        <v>6.0000000000000001E-3</v>
      </c>
      <c r="AY104" s="6">
        <f t="shared" si="119"/>
        <v>0</v>
      </c>
      <c r="AZ104" s="6">
        <f t="shared" si="119"/>
        <v>0</v>
      </c>
      <c r="BA104" s="6">
        <f t="shared" si="119"/>
        <v>0</v>
      </c>
      <c r="BB104" s="6">
        <f t="shared" si="119"/>
        <v>0</v>
      </c>
      <c r="BC104" s="6">
        <f t="shared" si="119"/>
        <v>0</v>
      </c>
      <c r="BD104" s="6">
        <f t="shared" si="119"/>
        <v>0</v>
      </c>
      <c r="BE104" s="6">
        <f t="shared" si="119"/>
        <v>0</v>
      </c>
      <c r="BF104" s="6">
        <f t="shared" si="119"/>
        <v>0</v>
      </c>
      <c r="BG104" s="6">
        <f t="shared" si="119"/>
        <v>0</v>
      </c>
      <c r="BH104" s="6">
        <f t="shared" si="119"/>
        <v>0</v>
      </c>
      <c r="BI104" s="6">
        <f t="shared" si="119"/>
        <v>0</v>
      </c>
      <c r="BJ104" s="6">
        <f t="shared" si="119"/>
        <v>0</v>
      </c>
      <c r="BK104" s="6">
        <f t="shared" si="119"/>
        <v>0</v>
      </c>
      <c r="BL104" s="6">
        <f t="shared" si="119"/>
        <v>0</v>
      </c>
      <c r="BM104" s="6">
        <f t="shared" si="119"/>
        <v>0</v>
      </c>
      <c r="BN104" s="6">
        <f t="shared" si="119"/>
        <v>0</v>
      </c>
      <c r="BO104" s="6">
        <f t="shared" si="119"/>
        <v>0</v>
      </c>
      <c r="BP104" s="6">
        <f t="shared" si="119"/>
        <v>0</v>
      </c>
      <c r="BQ104" s="6">
        <f t="shared" si="119"/>
        <v>5.0000000000000001E-4</v>
      </c>
      <c r="BR104" s="78">
        <f t="shared" ref="BR104" si="121">BR27</f>
        <v>0</v>
      </c>
    </row>
    <row r="105" spans="1:72">
      <c r="A105" s="107"/>
      <c r="B105" s="39" t="str">
        <f>B28</f>
        <v>Хлеб пшеничный</v>
      </c>
      <c r="C105" s="109"/>
      <c r="D105" s="6">
        <f t="shared" si="119"/>
        <v>0</v>
      </c>
      <c r="E105" s="6">
        <f t="shared" si="119"/>
        <v>0</v>
      </c>
      <c r="F105" s="6">
        <f t="shared" si="119"/>
        <v>0</v>
      </c>
      <c r="G105" s="6">
        <f t="shared" si="119"/>
        <v>0</v>
      </c>
      <c r="H105" s="6">
        <f t="shared" si="119"/>
        <v>0</v>
      </c>
      <c r="I105" s="6">
        <f t="shared" si="119"/>
        <v>0</v>
      </c>
      <c r="J105" s="6">
        <f t="shared" si="119"/>
        <v>0</v>
      </c>
      <c r="K105" s="6">
        <f t="shared" si="119"/>
        <v>0</v>
      </c>
      <c r="L105" s="6">
        <f t="shared" si="119"/>
        <v>0</v>
      </c>
      <c r="M105" s="6">
        <f t="shared" si="119"/>
        <v>0</v>
      </c>
      <c r="N105" s="6">
        <f t="shared" si="119"/>
        <v>0</v>
      </c>
      <c r="O105" s="6">
        <f t="shared" si="119"/>
        <v>0</v>
      </c>
      <c r="P105" s="6">
        <f t="shared" si="119"/>
        <v>0</v>
      </c>
      <c r="Q105" s="6">
        <f t="shared" si="119"/>
        <v>0</v>
      </c>
      <c r="R105" s="6">
        <f t="shared" si="119"/>
        <v>0</v>
      </c>
      <c r="S105" s="6">
        <f t="shared" si="119"/>
        <v>0</v>
      </c>
      <c r="T105" s="6">
        <f t="shared" si="119"/>
        <v>0</v>
      </c>
      <c r="U105" s="6">
        <f t="shared" si="119"/>
        <v>0</v>
      </c>
      <c r="V105" s="6">
        <f t="shared" si="119"/>
        <v>0</v>
      </c>
      <c r="W105" s="6">
        <f t="shared" si="119"/>
        <v>0</v>
      </c>
      <c r="X105" s="6">
        <f t="shared" si="119"/>
        <v>0</v>
      </c>
      <c r="Y105" s="6">
        <f t="shared" si="119"/>
        <v>0</v>
      </c>
      <c r="Z105" s="6">
        <f t="shared" si="119"/>
        <v>0</v>
      </c>
      <c r="AA105" s="6">
        <f t="shared" si="119"/>
        <v>0</v>
      </c>
      <c r="AB105" s="6">
        <f t="shared" si="119"/>
        <v>0</v>
      </c>
      <c r="AC105" s="6">
        <f t="shared" si="119"/>
        <v>0</v>
      </c>
      <c r="AD105" s="6">
        <f t="shared" si="119"/>
        <v>0</v>
      </c>
      <c r="AE105" s="6">
        <f t="shared" si="119"/>
        <v>0</v>
      </c>
      <c r="AF105" s="6">
        <f t="shared" ref="AF105:AI105" si="122">AF28</f>
        <v>0</v>
      </c>
      <c r="AG105" s="6">
        <f t="shared" si="122"/>
        <v>0</v>
      </c>
      <c r="AH105" s="6">
        <f t="shared" si="122"/>
        <v>0</v>
      </c>
      <c r="AI105" s="6">
        <f t="shared" si="122"/>
        <v>0</v>
      </c>
      <c r="AJ105" s="6">
        <f t="shared" si="119"/>
        <v>0</v>
      </c>
      <c r="AK105" s="6">
        <f t="shared" si="119"/>
        <v>0</v>
      </c>
      <c r="AL105" s="6">
        <f t="shared" si="119"/>
        <v>0</v>
      </c>
      <c r="AM105" s="6">
        <f t="shared" si="119"/>
        <v>0</v>
      </c>
      <c r="AN105" s="6">
        <f t="shared" si="119"/>
        <v>0</v>
      </c>
      <c r="AO105" s="6">
        <f t="shared" si="119"/>
        <v>0</v>
      </c>
      <c r="AP105" s="6">
        <f t="shared" si="119"/>
        <v>0</v>
      </c>
      <c r="AQ105" s="6">
        <f t="shared" si="119"/>
        <v>0</v>
      </c>
      <c r="AR105" s="6">
        <f t="shared" si="119"/>
        <v>0</v>
      </c>
      <c r="AS105" s="6">
        <f t="shared" si="119"/>
        <v>0</v>
      </c>
      <c r="AT105" s="6">
        <f t="shared" si="119"/>
        <v>0</v>
      </c>
      <c r="AU105" s="6">
        <f t="shared" si="119"/>
        <v>0</v>
      </c>
      <c r="AV105" s="6">
        <f t="shared" si="119"/>
        <v>0</v>
      </c>
      <c r="AW105" s="6">
        <f t="shared" si="119"/>
        <v>0</v>
      </c>
      <c r="AX105" s="6">
        <f t="shared" si="119"/>
        <v>0</v>
      </c>
      <c r="AY105" s="6">
        <f t="shared" si="119"/>
        <v>0</v>
      </c>
      <c r="AZ105" s="6">
        <f t="shared" si="119"/>
        <v>0</v>
      </c>
      <c r="BA105" s="6">
        <f t="shared" si="119"/>
        <v>0</v>
      </c>
      <c r="BB105" s="6">
        <f t="shared" si="119"/>
        <v>0</v>
      </c>
      <c r="BC105" s="6">
        <f t="shared" si="119"/>
        <v>0</v>
      </c>
      <c r="BD105" s="6">
        <f t="shared" si="119"/>
        <v>0</v>
      </c>
      <c r="BE105" s="6">
        <f t="shared" si="119"/>
        <v>0</v>
      </c>
      <c r="BF105" s="6">
        <f t="shared" si="119"/>
        <v>0</v>
      </c>
      <c r="BG105" s="6">
        <f t="shared" si="119"/>
        <v>0</v>
      </c>
      <c r="BH105" s="6">
        <f t="shared" si="119"/>
        <v>0</v>
      </c>
      <c r="BI105" s="6">
        <f t="shared" si="119"/>
        <v>0</v>
      </c>
      <c r="BJ105" s="6">
        <f t="shared" si="119"/>
        <v>0</v>
      </c>
      <c r="BK105" s="6">
        <f t="shared" si="119"/>
        <v>0</v>
      </c>
      <c r="BL105" s="6">
        <f t="shared" si="119"/>
        <v>0</v>
      </c>
      <c r="BM105" s="6">
        <f t="shared" si="119"/>
        <v>0</v>
      </c>
      <c r="BN105" s="6">
        <f t="shared" si="119"/>
        <v>0</v>
      </c>
      <c r="BO105" s="6">
        <f t="shared" si="119"/>
        <v>0</v>
      </c>
      <c r="BP105" s="6">
        <f t="shared" si="119"/>
        <v>0</v>
      </c>
      <c r="BQ105" s="6">
        <f t="shared" si="119"/>
        <v>0</v>
      </c>
      <c r="BR105" s="78">
        <f t="shared" ref="BR105" si="123">BR28</f>
        <v>0</v>
      </c>
    </row>
    <row r="106" spans="1:72">
      <c r="A106" s="107"/>
      <c r="B106" s="39" t="str">
        <f>B29</f>
        <v>Чай с сахаром</v>
      </c>
      <c r="C106" s="109"/>
      <c r="D106" s="6">
        <f t="shared" si="119"/>
        <v>0</v>
      </c>
      <c r="E106" s="6">
        <f t="shared" si="119"/>
        <v>0</v>
      </c>
      <c r="F106" s="6">
        <f t="shared" si="119"/>
        <v>8.9999999999999993E-3</v>
      </c>
      <c r="G106" s="6">
        <f t="shared" si="119"/>
        <v>5.0000000000000001E-4</v>
      </c>
      <c r="H106" s="6">
        <f t="shared" si="119"/>
        <v>0</v>
      </c>
      <c r="I106" s="6">
        <f t="shared" si="119"/>
        <v>0</v>
      </c>
      <c r="J106" s="6">
        <f t="shared" si="119"/>
        <v>0</v>
      </c>
      <c r="K106" s="6">
        <f t="shared" si="119"/>
        <v>0</v>
      </c>
      <c r="L106" s="6">
        <f t="shared" si="119"/>
        <v>0</v>
      </c>
      <c r="M106" s="6">
        <f t="shared" si="119"/>
        <v>0</v>
      </c>
      <c r="N106" s="6">
        <f t="shared" si="119"/>
        <v>0</v>
      </c>
      <c r="O106" s="6">
        <f t="shared" si="119"/>
        <v>0</v>
      </c>
      <c r="P106" s="6">
        <f t="shared" si="119"/>
        <v>0</v>
      </c>
      <c r="Q106" s="6">
        <f t="shared" si="119"/>
        <v>0</v>
      </c>
      <c r="R106" s="6">
        <f t="shared" si="119"/>
        <v>0</v>
      </c>
      <c r="S106" s="6">
        <f t="shared" si="119"/>
        <v>0</v>
      </c>
      <c r="T106" s="6">
        <f t="shared" si="119"/>
        <v>0</v>
      </c>
      <c r="U106" s="6">
        <f t="shared" si="119"/>
        <v>0</v>
      </c>
      <c r="V106" s="6">
        <f t="shared" si="119"/>
        <v>0</v>
      </c>
      <c r="W106" s="6">
        <f t="shared" si="119"/>
        <v>0</v>
      </c>
      <c r="X106" s="6">
        <f t="shared" si="119"/>
        <v>0</v>
      </c>
      <c r="Y106" s="6">
        <f t="shared" si="119"/>
        <v>0</v>
      </c>
      <c r="Z106" s="6">
        <f t="shared" si="119"/>
        <v>0</v>
      </c>
      <c r="AA106" s="6">
        <f t="shared" si="119"/>
        <v>0</v>
      </c>
      <c r="AB106" s="6">
        <f t="shared" si="119"/>
        <v>0</v>
      </c>
      <c r="AC106" s="6">
        <f t="shared" si="119"/>
        <v>0</v>
      </c>
      <c r="AD106" s="6">
        <f t="shared" si="119"/>
        <v>0</v>
      </c>
      <c r="AE106" s="6">
        <f t="shared" si="119"/>
        <v>0</v>
      </c>
      <c r="AF106" s="6">
        <f t="shared" ref="AF106:AI106" si="124">AF29</f>
        <v>0</v>
      </c>
      <c r="AG106" s="6">
        <f t="shared" si="124"/>
        <v>0</v>
      </c>
      <c r="AH106" s="6">
        <f t="shared" si="124"/>
        <v>0</v>
      </c>
      <c r="AI106" s="6">
        <f t="shared" si="124"/>
        <v>0</v>
      </c>
      <c r="AJ106" s="6">
        <f t="shared" si="119"/>
        <v>0</v>
      </c>
      <c r="AK106" s="6">
        <f t="shared" si="119"/>
        <v>0</v>
      </c>
      <c r="AL106" s="6">
        <f t="shared" si="119"/>
        <v>0</v>
      </c>
      <c r="AM106" s="6">
        <f t="shared" si="119"/>
        <v>0</v>
      </c>
      <c r="AN106" s="6">
        <f t="shared" si="119"/>
        <v>0</v>
      </c>
      <c r="AO106" s="6">
        <f t="shared" si="119"/>
        <v>0</v>
      </c>
      <c r="AP106" s="6">
        <f t="shared" si="119"/>
        <v>0</v>
      </c>
      <c r="AQ106" s="6">
        <f t="shared" si="119"/>
        <v>0</v>
      </c>
      <c r="AR106" s="6">
        <f t="shared" si="119"/>
        <v>0</v>
      </c>
      <c r="AS106" s="6">
        <f t="shared" si="119"/>
        <v>0</v>
      </c>
      <c r="AT106" s="6">
        <f t="shared" si="119"/>
        <v>0</v>
      </c>
      <c r="AU106" s="6">
        <f t="shared" si="119"/>
        <v>0</v>
      </c>
      <c r="AV106" s="6">
        <f t="shared" si="119"/>
        <v>0</v>
      </c>
      <c r="AW106" s="6">
        <f t="shared" si="119"/>
        <v>0</v>
      </c>
      <c r="AX106" s="6">
        <f t="shared" si="119"/>
        <v>0</v>
      </c>
      <c r="AY106" s="6">
        <f t="shared" si="119"/>
        <v>0</v>
      </c>
      <c r="AZ106" s="6">
        <f t="shared" si="119"/>
        <v>0</v>
      </c>
      <c r="BA106" s="6">
        <f t="shared" si="119"/>
        <v>0</v>
      </c>
      <c r="BB106" s="6">
        <f t="shared" si="119"/>
        <v>0</v>
      </c>
      <c r="BC106" s="6">
        <f t="shared" si="119"/>
        <v>0</v>
      </c>
      <c r="BD106" s="6">
        <f t="shared" si="119"/>
        <v>0</v>
      </c>
      <c r="BE106" s="6">
        <f t="shared" si="119"/>
        <v>0</v>
      </c>
      <c r="BF106" s="6">
        <f t="shared" si="119"/>
        <v>0</v>
      </c>
      <c r="BG106" s="6">
        <f t="shared" si="119"/>
        <v>0</v>
      </c>
      <c r="BH106" s="6">
        <f t="shared" si="119"/>
        <v>0</v>
      </c>
      <c r="BI106" s="6">
        <f t="shared" si="119"/>
        <v>0</v>
      </c>
      <c r="BJ106" s="6">
        <f t="shared" si="119"/>
        <v>0</v>
      </c>
      <c r="BK106" s="6">
        <f t="shared" si="119"/>
        <v>0</v>
      </c>
      <c r="BL106" s="6">
        <f t="shared" si="119"/>
        <v>0</v>
      </c>
      <c r="BM106" s="6">
        <f t="shared" si="119"/>
        <v>0</v>
      </c>
      <c r="BN106" s="6">
        <f t="shared" si="119"/>
        <v>0</v>
      </c>
      <c r="BO106" s="6">
        <f t="shared" si="119"/>
        <v>0</v>
      </c>
      <c r="BP106" s="6">
        <f t="shared" si="119"/>
        <v>0</v>
      </c>
      <c r="BQ106" s="6">
        <f t="shared" si="119"/>
        <v>0</v>
      </c>
      <c r="BR106" s="78">
        <f t="shared" ref="BR106" si="125">BR29</f>
        <v>0</v>
      </c>
    </row>
    <row r="107" spans="1:72">
      <c r="A107" s="107"/>
      <c r="B107" s="39">
        <f>B30</f>
        <v>0</v>
      </c>
      <c r="C107" s="109"/>
      <c r="D107" s="6">
        <f t="shared" si="119"/>
        <v>0</v>
      </c>
      <c r="E107" s="6">
        <f t="shared" si="119"/>
        <v>0</v>
      </c>
      <c r="F107" s="6">
        <f t="shared" si="119"/>
        <v>0</v>
      </c>
      <c r="G107" s="6">
        <f t="shared" si="119"/>
        <v>0</v>
      </c>
      <c r="H107" s="6">
        <f t="shared" si="119"/>
        <v>0</v>
      </c>
      <c r="I107" s="6">
        <f t="shared" si="119"/>
        <v>0</v>
      </c>
      <c r="J107" s="6">
        <f t="shared" si="119"/>
        <v>0</v>
      </c>
      <c r="K107" s="6">
        <f t="shared" si="119"/>
        <v>0</v>
      </c>
      <c r="L107" s="6">
        <f t="shared" si="119"/>
        <v>0</v>
      </c>
      <c r="M107" s="6">
        <f t="shared" si="119"/>
        <v>0</v>
      </c>
      <c r="N107" s="6">
        <f t="shared" si="119"/>
        <v>0</v>
      </c>
      <c r="O107" s="6">
        <f t="shared" si="119"/>
        <v>0</v>
      </c>
      <c r="P107" s="6">
        <f t="shared" si="119"/>
        <v>0</v>
      </c>
      <c r="Q107" s="6">
        <f t="shared" si="119"/>
        <v>0</v>
      </c>
      <c r="R107" s="6">
        <f t="shared" si="119"/>
        <v>0</v>
      </c>
      <c r="S107" s="6">
        <f t="shared" si="119"/>
        <v>0</v>
      </c>
      <c r="T107" s="6">
        <f t="shared" si="119"/>
        <v>0</v>
      </c>
      <c r="U107" s="6">
        <f t="shared" si="119"/>
        <v>0</v>
      </c>
      <c r="V107" s="6">
        <f t="shared" si="119"/>
        <v>0</v>
      </c>
      <c r="W107" s="6">
        <f t="shared" si="119"/>
        <v>0</v>
      </c>
      <c r="X107" s="6">
        <f t="shared" si="119"/>
        <v>0</v>
      </c>
      <c r="Y107" s="6">
        <f t="shared" si="119"/>
        <v>0</v>
      </c>
      <c r="Z107" s="6">
        <f t="shared" si="119"/>
        <v>0</v>
      </c>
      <c r="AA107" s="6">
        <f t="shared" si="119"/>
        <v>0</v>
      </c>
      <c r="AB107" s="6">
        <f t="shared" si="119"/>
        <v>0</v>
      </c>
      <c r="AC107" s="6">
        <f t="shared" si="119"/>
        <v>0</v>
      </c>
      <c r="AD107" s="6">
        <f t="shared" si="119"/>
        <v>0</v>
      </c>
      <c r="AE107" s="6">
        <f t="shared" si="119"/>
        <v>0</v>
      </c>
      <c r="AF107" s="6">
        <f t="shared" ref="AF107:AI107" si="126">AF30</f>
        <v>0</v>
      </c>
      <c r="AG107" s="6">
        <f t="shared" si="126"/>
        <v>0</v>
      </c>
      <c r="AH107" s="6">
        <f t="shared" si="126"/>
        <v>0</v>
      </c>
      <c r="AI107" s="6">
        <f t="shared" si="126"/>
        <v>0</v>
      </c>
      <c r="AJ107" s="6">
        <f t="shared" si="119"/>
        <v>0</v>
      </c>
      <c r="AK107" s="6">
        <f t="shared" si="119"/>
        <v>0</v>
      </c>
      <c r="AL107" s="6">
        <f t="shared" si="119"/>
        <v>0</v>
      </c>
      <c r="AM107" s="6">
        <f t="shared" si="119"/>
        <v>0</v>
      </c>
      <c r="AN107" s="6">
        <f t="shared" si="119"/>
        <v>0</v>
      </c>
      <c r="AO107" s="6">
        <f t="shared" si="119"/>
        <v>0</v>
      </c>
      <c r="AP107" s="6">
        <f t="shared" si="119"/>
        <v>0</v>
      </c>
      <c r="AQ107" s="6">
        <f t="shared" si="119"/>
        <v>0</v>
      </c>
      <c r="AR107" s="6">
        <f t="shared" si="119"/>
        <v>0</v>
      </c>
      <c r="AS107" s="6">
        <f t="shared" si="119"/>
        <v>0</v>
      </c>
      <c r="AT107" s="6">
        <f t="shared" si="119"/>
        <v>0</v>
      </c>
      <c r="AU107" s="6">
        <f t="shared" si="119"/>
        <v>0</v>
      </c>
      <c r="AV107" s="6">
        <f t="shared" si="119"/>
        <v>0</v>
      </c>
      <c r="AW107" s="6">
        <f t="shared" si="119"/>
        <v>0</v>
      </c>
      <c r="AX107" s="6">
        <f t="shared" si="119"/>
        <v>0</v>
      </c>
      <c r="AY107" s="6">
        <f t="shared" si="119"/>
        <v>0</v>
      </c>
      <c r="AZ107" s="6">
        <f t="shared" si="119"/>
        <v>0</v>
      </c>
      <c r="BA107" s="6">
        <f t="shared" si="119"/>
        <v>0</v>
      </c>
      <c r="BB107" s="6">
        <f t="shared" si="119"/>
        <v>0</v>
      </c>
      <c r="BC107" s="6">
        <f t="shared" si="119"/>
        <v>0</v>
      </c>
      <c r="BD107" s="6">
        <f t="shared" si="119"/>
        <v>0</v>
      </c>
      <c r="BE107" s="6">
        <f t="shared" si="119"/>
        <v>0</v>
      </c>
      <c r="BF107" s="6">
        <f t="shared" si="119"/>
        <v>0</v>
      </c>
      <c r="BG107" s="6">
        <f t="shared" si="119"/>
        <v>0</v>
      </c>
      <c r="BH107" s="6">
        <f t="shared" si="119"/>
        <v>0</v>
      </c>
      <c r="BI107" s="6">
        <f t="shared" si="119"/>
        <v>0</v>
      </c>
      <c r="BJ107" s="6">
        <f t="shared" si="119"/>
        <v>0</v>
      </c>
      <c r="BK107" s="6">
        <f t="shared" si="119"/>
        <v>0</v>
      </c>
      <c r="BL107" s="6">
        <f t="shared" si="119"/>
        <v>0</v>
      </c>
      <c r="BM107" s="6">
        <f t="shared" si="119"/>
        <v>0</v>
      </c>
      <c r="BN107" s="6">
        <f t="shared" si="119"/>
        <v>0</v>
      </c>
      <c r="BO107" s="6">
        <f t="shared" si="119"/>
        <v>0</v>
      </c>
      <c r="BP107" s="6">
        <f t="shared" si="119"/>
        <v>0</v>
      </c>
      <c r="BQ107" s="6">
        <f t="shared" si="119"/>
        <v>0</v>
      </c>
      <c r="BR107" s="78">
        <f t="shared" ref="BR107" si="127">BR30</f>
        <v>0</v>
      </c>
    </row>
    <row r="108" spans="1:72" ht="17.399999999999999">
      <c r="B108" s="18" t="s">
        <v>19</v>
      </c>
      <c r="C108" s="19"/>
      <c r="D108" s="20">
        <f t="shared" ref="D108:BQ108" si="128">SUM(D104:D107)</f>
        <v>0</v>
      </c>
      <c r="E108" s="20">
        <f t="shared" si="128"/>
        <v>0</v>
      </c>
      <c r="F108" s="20">
        <f t="shared" si="128"/>
        <v>1.4999999999999999E-2</v>
      </c>
      <c r="G108" s="20">
        <f t="shared" si="128"/>
        <v>5.0000000000000001E-4</v>
      </c>
      <c r="H108" s="20">
        <f t="shared" si="128"/>
        <v>0</v>
      </c>
      <c r="I108" s="20">
        <f t="shared" si="128"/>
        <v>0</v>
      </c>
      <c r="J108" s="20">
        <f t="shared" si="128"/>
        <v>0</v>
      </c>
      <c r="K108" s="20">
        <f t="shared" si="128"/>
        <v>4.0000000000000001E-3</v>
      </c>
      <c r="L108" s="20">
        <f t="shared" si="128"/>
        <v>4.0000000000000001E-3</v>
      </c>
      <c r="M108" s="20">
        <f t="shared" si="128"/>
        <v>0</v>
      </c>
      <c r="N108" s="20">
        <f t="shared" si="128"/>
        <v>0</v>
      </c>
      <c r="O108" s="20">
        <f t="shared" si="128"/>
        <v>7.0000000000000007E-2</v>
      </c>
      <c r="P108" s="20">
        <f t="shared" si="128"/>
        <v>5.0000000000000001E-3</v>
      </c>
      <c r="Q108" s="20">
        <f t="shared" si="128"/>
        <v>0</v>
      </c>
      <c r="R108" s="20">
        <f t="shared" si="128"/>
        <v>0</v>
      </c>
      <c r="S108" s="20">
        <f t="shared" ref="S108:X108" si="129">SUM(S104:S107)</f>
        <v>0</v>
      </c>
      <c r="T108" s="20">
        <f t="shared" si="129"/>
        <v>0</v>
      </c>
      <c r="U108" s="20">
        <f t="shared" si="129"/>
        <v>0</v>
      </c>
      <c r="V108" s="20">
        <f t="shared" si="129"/>
        <v>0</v>
      </c>
      <c r="W108" s="20">
        <f t="shared" si="129"/>
        <v>0</v>
      </c>
      <c r="X108" s="20">
        <f t="shared" si="129"/>
        <v>7.6920000000000002E-2</v>
      </c>
      <c r="Y108" s="20">
        <f t="shared" si="128"/>
        <v>0</v>
      </c>
      <c r="Z108" s="20">
        <f t="shared" si="128"/>
        <v>0</v>
      </c>
      <c r="AA108" s="20">
        <f t="shared" si="128"/>
        <v>0</v>
      </c>
      <c r="AB108" s="20">
        <f t="shared" si="128"/>
        <v>0</v>
      </c>
      <c r="AC108" s="20">
        <f t="shared" si="128"/>
        <v>0</v>
      </c>
      <c r="AD108" s="20">
        <f t="shared" si="128"/>
        <v>0</v>
      </c>
      <c r="AE108" s="20">
        <f t="shared" si="128"/>
        <v>0</v>
      </c>
      <c r="AF108" s="20">
        <f t="shared" ref="AF108:AI108" si="130">SUM(AF104:AF107)</f>
        <v>0</v>
      </c>
      <c r="AG108" s="20">
        <f t="shared" si="130"/>
        <v>0</v>
      </c>
      <c r="AH108" s="20">
        <f t="shared" si="130"/>
        <v>0</v>
      </c>
      <c r="AI108" s="20">
        <f t="shared" si="130"/>
        <v>0</v>
      </c>
      <c r="AJ108" s="20">
        <f t="shared" si="128"/>
        <v>0</v>
      </c>
      <c r="AK108" s="20">
        <f t="shared" si="128"/>
        <v>0</v>
      </c>
      <c r="AL108" s="20">
        <f t="shared" si="128"/>
        <v>0</v>
      </c>
      <c r="AM108" s="20">
        <f t="shared" si="128"/>
        <v>0</v>
      </c>
      <c r="AN108" s="20">
        <f t="shared" si="128"/>
        <v>0</v>
      </c>
      <c r="AO108" s="20">
        <f t="shared" si="128"/>
        <v>0</v>
      </c>
      <c r="AP108" s="20">
        <f t="shared" si="128"/>
        <v>0</v>
      </c>
      <c r="AQ108" s="20">
        <f t="shared" si="128"/>
        <v>0</v>
      </c>
      <c r="AR108" s="20">
        <f t="shared" si="128"/>
        <v>0</v>
      </c>
      <c r="AS108" s="20">
        <f t="shared" si="128"/>
        <v>0</v>
      </c>
      <c r="AT108" s="20">
        <f t="shared" si="128"/>
        <v>0</v>
      </c>
      <c r="AU108" s="20">
        <f t="shared" si="128"/>
        <v>0</v>
      </c>
      <c r="AV108" s="20">
        <f t="shared" si="128"/>
        <v>0</v>
      </c>
      <c r="AW108" s="20">
        <f t="shared" si="128"/>
        <v>0</v>
      </c>
      <c r="AX108" s="20">
        <f t="shared" si="128"/>
        <v>6.0000000000000001E-3</v>
      </c>
      <c r="AY108" s="20">
        <f t="shared" si="128"/>
        <v>0</v>
      </c>
      <c r="AZ108" s="20">
        <f t="shared" si="128"/>
        <v>0</v>
      </c>
      <c r="BA108" s="20">
        <f t="shared" si="128"/>
        <v>0</v>
      </c>
      <c r="BB108" s="20">
        <f t="shared" si="128"/>
        <v>0</v>
      </c>
      <c r="BC108" s="20">
        <f t="shared" si="128"/>
        <v>0</v>
      </c>
      <c r="BD108" s="20">
        <f t="shared" si="128"/>
        <v>0</v>
      </c>
      <c r="BE108" s="20">
        <f t="shared" si="128"/>
        <v>0</v>
      </c>
      <c r="BF108" s="20">
        <f t="shared" si="128"/>
        <v>0</v>
      </c>
      <c r="BG108" s="20">
        <f t="shared" si="128"/>
        <v>0</v>
      </c>
      <c r="BH108" s="20">
        <f t="shared" si="128"/>
        <v>0</v>
      </c>
      <c r="BI108" s="20">
        <f t="shared" si="128"/>
        <v>0</v>
      </c>
      <c r="BJ108" s="20">
        <f t="shared" si="128"/>
        <v>0</v>
      </c>
      <c r="BK108" s="20">
        <f t="shared" si="128"/>
        <v>0</v>
      </c>
      <c r="BL108" s="20">
        <f t="shared" si="128"/>
        <v>0</v>
      </c>
      <c r="BM108" s="20">
        <f t="shared" si="128"/>
        <v>0</v>
      </c>
      <c r="BN108" s="20">
        <f t="shared" si="128"/>
        <v>0</v>
      </c>
      <c r="BO108" s="20">
        <f t="shared" si="128"/>
        <v>0</v>
      </c>
      <c r="BP108" s="20">
        <f t="shared" si="128"/>
        <v>0</v>
      </c>
      <c r="BQ108" s="20">
        <f t="shared" si="128"/>
        <v>5.0000000000000001E-4</v>
      </c>
      <c r="BR108" s="81">
        <f t="shared" ref="BR108" si="131">SUM(BR104:BR107)</f>
        <v>0</v>
      </c>
    </row>
    <row r="109" spans="1:72" ht="17.399999999999999">
      <c r="B109" s="18" t="s">
        <v>20</v>
      </c>
      <c r="C109" s="19"/>
      <c r="D109" s="21">
        <f t="shared" ref="D109:R109" si="132">PRODUCT(D108,$E$7)</f>
        <v>0</v>
      </c>
      <c r="E109" s="21">
        <f t="shared" si="132"/>
        <v>0</v>
      </c>
      <c r="F109" s="21">
        <f t="shared" si="132"/>
        <v>1.4999999999999999E-2</v>
      </c>
      <c r="G109" s="21">
        <f t="shared" si="132"/>
        <v>5.0000000000000001E-4</v>
      </c>
      <c r="H109" s="21">
        <f t="shared" si="132"/>
        <v>0</v>
      </c>
      <c r="I109" s="21">
        <f t="shared" si="132"/>
        <v>0</v>
      </c>
      <c r="J109" s="21">
        <f t="shared" si="132"/>
        <v>0</v>
      </c>
      <c r="K109" s="21">
        <f t="shared" si="132"/>
        <v>4.0000000000000001E-3</v>
      </c>
      <c r="L109" s="21">
        <f t="shared" si="132"/>
        <v>4.0000000000000001E-3</v>
      </c>
      <c r="M109" s="21">
        <f t="shared" si="132"/>
        <v>0</v>
      </c>
      <c r="N109" s="21">
        <f t="shared" si="132"/>
        <v>0</v>
      </c>
      <c r="O109" s="21">
        <f t="shared" si="132"/>
        <v>7.0000000000000007E-2</v>
      </c>
      <c r="P109" s="21">
        <f t="shared" si="132"/>
        <v>5.0000000000000001E-3</v>
      </c>
      <c r="Q109" s="21">
        <f t="shared" si="132"/>
        <v>0</v>
      </c>
      <c r="R109" s="21">
        <f t="shared" si="132"/>
        <v>0</v>
      </c>
      <c r="S109" s="21">
        <f t="shared" ref="S109:X109" si="133">PRODUCT(S108,$E$7)</f>
        <v>0</v>
      </c>
      <c r="T109" s="21">
        <f t="shared" si="133"/>
        <v>0</v>
      </c>
      <c r="U109" s="21">
        <f t="shared" si="133"/>
        <v>0</v>
      </c>
      <c r="V109" s="21">
        <f t="shared" si="133"/>
        <v>0</v>
      </c>
      <c r="W109" s="21">
        <f t="shared" si="133"/>
        <v>0</v>
      </c>
      <c r="X109" s="21">
        <f t="shared" si="133"/>
        <v>7.6920000000000002E-2</v>
      </c>
      <c r="Y109" s="21">
        <f t="shared" ref="Y109:BQ109" si="134">PRODUCT(Y108,$E$7)</f>
        <v>0</v>
      </c>
      <c r="Z109" s="21">
        <f t="shared" si="134"/>
        <v>0</v>
      </c>
      <c r="AA109" s="21">
        <f t="shared" si="134"/>
        <v>0</v>
      </c>
      <c r="AB109" s="21">
        <f t="shared" si="134"/>
        <v>0</v>
      </c>
      <c r="AC109" s="21">
        <f t="shared" si="134"/>
        <v>0</v>
      </c>
      <c r="AD109" s="21">
        <f t="shared" si="134"/>
        <v>0</v>
      </c>
      <c r="AE109" s="21">
        <f t="shared" si="134"/>
        <v>0</v>
      </c>
      <c r="AF109" s="21">
        <f t="shared" ref="AF109:AI109" si="135">PRODUCT(AF108,$E$7)</f>
        <v>0</v>
      </c>
      <c r="AG109" s="21">
        <f t="shared" si="135"/>
        <v>0</v>
      </c>
      <c r="AH109" s="21">
        <f t="shared" si="135"/>
        <v>0</v>
      </c>
      <c r="AI109" s="21">
        <f t="shared" si="135"/>
        <v>0</v>
      </c>
      <c r="AJ109" s="21">
        <f t="shared" si="134"/>
        <v>0</v>
      </c>
      <c r="AK109" s="21">
        <f t="shared" si="134"/>
        <v>0</v>
      </c>
      <c r="AL109" s="21">
        <f t="shared" si="134"/>
        <v>0</v>
      </c>
      <c r="AM109" s="21">
        <f t="shared" si="134"/>
        <v>0</v>
      </c>
      <c r="AN109" s="21">
        <f t="shared" si="134"/>
        <v>0</v>
      </c>
      <c r="AO109" s="21">
        <f t="shared" si="134"/>
        <v>0</v>
      </c>
      <c r="AP109" s="21">
        <f t="shared" si="134"/>
        <v>0</v>
      </c>
      <c r="AQ109" s="21">
        <f t="shared" si="134"/>
        <v>0</v>
      </c>
      <c r="AR109" s="21">
        <f t="shared" si="134"/>
        <v>0</v>
      </c>
      <c r="AS109" s="21">
        <f t="shared" si="134"/>
        <v>0</v>
      </c>
      <c r="AT109" s="21">
        <f t="shared" si="134"/>
        <v>0</v>
      </c>
      <c r="AU109" s="21">
        <f t="shared" si="134"/>
        <v>0</v>
      </c>
      <c r="AV109" s="21">
        <f t="shared" si="134"/>
        <v>0</v>
      </c>
      <c r="AW109" s="21">
        <f t="shared" si="134"/>
        <v>0</v>
      </c>
      <c r="AX109" s="21">
        <f t="shared" si="134"/>
        <v>6.0000000000000001E-3</v>
      </c>
      <c r="AY109" s="21">
        <f t="shared" si="134"/>
        <v>0</v>
      </c>
      <c r="AZ109" s="21">
        <f t="shared" si="134"/>
        <v>0</v>
      </c>
      <c r="BA109" s="21">
        <f t="shared" si="134"/>
        <v>0</v>
      </c>
      <c r="BB109" s="21">
        <f t="shared" si="134"/>
        <v>0</v>
      </c>
      <c r="BC109" s="21">
        <f t="shared" si="134"/>
        <v>0</v>
      </c>
      <c r="BD109" s="21">
        <f t="shared" si="134"/>
        <v>0</v>
      </c>
      <c r="BE109" s="21">
        <f t="shared" si="134"/>
        <v>0</v>
      </c>
      <c r="BF109" s="21">
        <f t="shared" si="134"/>
        <v>0</v>
      </c>
      <c r="BG109" s="21">
        <f t="shared" si="134"/>
        <v>0</v>
      </c>
      <c r="BH109" s="21">
        <f t="shared" si="134"/>
        <v>0</v>
      </c>
      <c r="BI109" s="21">
        <f t="shared" si="134"/>
        <v>0</v>
      </c>
      <c r="BJ109" s="21">
        <f t="shared" si="134"/>
        <v>0</v>
      </c>
      <c r="BK109" s="21">
        <f t="shared" si="134"/>
        <v>0</v>
      </c>
      <c r="BL109" s="21">
        <f t="shared" si="134"/>
        <v>0</v>
      </c>
      <c r="BM109" s="21">
        <f t="shared" si="134"/>
        <v>0</v>
      </c>
      <c r="BN109" s="21">
        <f t="shared" si="134"/>
        <v>0</v>
      </c>
      <c r="BO109" s="21">
        <f t="shared" si="134"/>
        <v>0</v>
      </c>
      <c r="BP109" s="21">
        <f t="shared" si="134"/>
        <v>0</v>
      </c>
      <c r="BQ109" s="21">
        <f t="shared" si="134"/>
        <v>5.0000000000000001E-4</v>
      </c>
      <c r="BR109" s="80">
        <f t="shared" ref="BR109" si="136">PRODUCT(BR108,$E$7)</f>
        <v>0</v>
      </c>
    </row>
    <row r="111" spans="1:72" ht="17.399999999999999">
      <c r="A111" s="25"/>
      <c r="B111" s="26" t="s">
        <v>21</v>
      </c>
      <c r="C111" s="27" t="s">
        <v>22</v>
      </c>
      <c r="D111" s="38">
        <f t="shared" ref="D111:BQ111" si="137">D96</f>
        <v>90.9</v>
      </c>
      <c r="E111" s="38">
        <f t="shared" si="137"/>
        <v>96</v>
      </c>
      <c r="F111" s="38">
        <f t="shared" si="137"/>
        <v>91</v>
      </c>
      <c r="G111" s="38">
        <f t="shared" si="137"/>
        <v>816</v>
      </c>
      <c r="H111" s="38">
        <f t="shared" si="137"/>
        <v>1680</v>
      </c>
      <c r="I111" s="38">
        <f t="shared" si="137"/>
        <v>1050</v>
      </c>
      <c r="J111" s="38">
        <f t="shared" si="137"/>
        <v>90.57</v>
      </c>
      <c r="K111" s="38">
        <f t="shared" si="137"/>
        <v>1166.67</v>
      </c>
      <c r="L111" s="38">
        <f t="shared" si="137"/>
        <v>255.2</v>
      </c>
      <c r="M111" s="38">
        <f t="shared" si="137"/>
        <v>833</v>
      </c>
      <c r="N111" s="38">
        <f t="shared" si="137"/>
        <v>126.38</v>
      </c>
      <c r="O111" s="38">
        <f t="shared" si="137"/>
        <v>387.53</v>
      </c>
      <c r="P111" s="38">
        <f t="shared" si="137"/>
        <v>663.16</v>
      </c>
      <c r="Q111" s="38">
        <f t="shared" si="137"/>
        <v>526.66999999999996</v>
      </c>
      <c r="R111" s="38">
        <f t="shared" si="137"/>
        <v>1295</v>
      </c>
      <c r="S111" s="38">
        <f t="shared" si="137"/>
        <v>0</v>
      </c>
      <c r="T111" s="38">
        <f t="shared" si="137"/>
        <v>0</v>
      </c>
      <c r="U111" s="38">
        <f t="shared" si="137"/>
        <v>1012</v>
      </c>
      <c r="V111" s="38">
        <f t="shared" si="137"/>
        <v>470.67</v>
      </c>
      <c r="W111" s="38">
        <f t="shared" si="137"/>
        <v>348</v>
      </c>
      <c r="X111" s="38">
        <f t="shared" si="137"/>
        <v>9.4</v>
      </c>
      <c r="Y111" s="38">
        <f t="shared" si="137"/>
        <v>266.5</v>
      </c>
      <c r="Z111" s="38">
        <f t="shared" si="137"/>
        <v>367</v>
      </c>
      <c r="AA111" s="38">
        <f t="shared" si="137"/>
        <v>524</v>
      </c>
      <c r="AB111" s="38">
        <f t="shared" si="137"/>
        <v>330</v>
      </c>
      <c r="AC111" s="38">
        <f t="shared" si="137"/>
        <v>299</v>
      </c>
      <c r="AD111" s="38">
        <f t="shared" si="137"/>
        <v>148</v>
      </c>
      <c r="AE111" s="38">
        <f t="shared" si="137"/>
        <v>842</v>
      </c>
      <c r="AF111" s="38"/>
      <c r="AG111" s="38"/>
      <c r="AH111" s="38">
        <f t="shared" si="137"/>
        <v>359</v>
      </c>
      <c r="AI111" s="38"/>
      <c r="AJ111" s="38">
        <f t="shared" si="137"/>
        <v>309.10000000000002</v>
      </c>
      <c r="AK111" s="38">
        <f t="shared" si="137"/>
        <v>94</v>
      </c>
      <c r="AL111" s="38">
        <f t="shared" si="137"/>
        <v>73</v>
      </c>
      <c r="AM111" s="38">
        <f t="shared" si="137"/>
        <v>51.6</v>
      </c>
      <c r="AN111" s="38">
        <f t="shared" si="137"/>
        <v>250</v>
      </c>
      <c r="AO111" s="38">
        <f t="shared" si="137"/>
        <v>272</v>
      </c>
      <c r="AP111" s="38">
        <f t="shared" si="137"/>
        <v>0</v>
      </c>
      <c r="AQ111" s="38">
        <f t="shared" si="137"/>
        <v>425</v>
      </c>
      <c r="AR111" s="38">
        <f t="shared" si="137"/>
        <v>800</v>
      </c>
      <c r="AS111" s="38">
        <f t="shared" si="137"/>
        <v>294.25</v>
      </c>
      <c r="AT111" s="38">
        <f t="shared" si="137"/>
        <v>95</v>
      </c>
      <c r="AU111" s="38">
        <f t="shared" si="137"/>
        <v>87.33</v>
      </c>
      <c r="AV111" s="38">
        <f t="shared" si="137"/>
        <v>73.33</v>
      </c>
      <c r="AW111" s="38">
        <f t="shared" si="137"/>
        <v>80</v>
      </c>
      <c r="AX111" s="38">
        <f t="shared" si="137"/>
        <v>89.29</v>
      </c>
      <c r="AY111" s="38">
        <f t="shared" si="137"/>
        <v>63.75</v>
      </c>
      <c r="AZ111" s="38">
        <f t="shared" si="137"/>
        <v>104.62</v>
      </c>
      <c r="BA111" s="38">
        <f t="shared" si="137"/>
        <v>81.33</v>
      </c>
      <c r="BB111" s="38">
        <f t="shared" si="137"/>
        <v>71.67</v>
      </c>
      <c r="BC111" s="38">
        <f t="shared" si="137"/>
        <v>152.66999999999999</v>
      </c>
      <c r="BD111" s="38">
        <f t="shared" si="137"/>
        <v>378</v>
      </c>
      <c r="BE111" s="38">
        <f t="shared" si="137"/>
        <v>574</v>
      </c>
      <c r="BF111" s="38">
        <f t="shared" si="137"/>
        <v>696</v>
      </c>
      <c r="BG111" s="38">
        <f t="shared" si="137"/>
        <v>324</v>
      </c>
      <c r="BH111" s="38">
        <f t="shared" si="137"/>
        <v>604</v>
      </c>
      <c r="BI111" s="38">
        <f t="shared" si="137"/>
        <v>0</v>
      </c>
      <c r="BJ111" s="38">
        <f t="shared" si="137"/>
        <v>38</v>
      </c>
      <c r="BK111" s="38">
        <f t="shared" si="137"/>
        <v>38</v>
      </c>
      <c r="BL111" s="38">
        <f t="shared" si="137"/>
        <v>33</v>
      </c>
      <c r="BM111" s="38">
        <f t="shared" si="137"/>
        <v>43</v>
      </c>
      <c r="BN111" s="38">
        <f t="shared" si="137"/>
        <v>43</v>
      </c>
      <c r="BO111" s="38">
        <f t="shared" si="137"/>
        <v>306.32</v>
      </c>
      <c r="BP111" s="38">
        <f t="shared" si="137"/>
        <v>190</v>
      </c>
      <c r="BQ111" s="38">
        <f t="shared" si="137"/>
        <v>26</v>
      </c>
      <c r="BR111" s="84">
        <f t="shared" ref="BR111" si="138">BR96</f>
        <v>0</v>
      </c>
    </row>
    <row r="112" spans="1:72" ht="17.399999999999999">
      <c r="B112" s="18" t="s">
        <v>23</v>
      </c>
      <c r="C112" s="19" t="s">
        <v>22</v>
      </c>
      <c r="D112" s="20">
        <f t="shared" ref="D112:BQ112" si="139">D111/1000</f>
        <v>9.0900000000000009E-2</v>
      </c>
      <c r="E112" s="20">
        <f t="shared" si="139"/>
        <v>9.6000000000000002E-2</v>
      </c>
      <c r="F112" s="20">
        <f t="shared" si="139"/>
        <v>9.0999999999999998E-2</v>
      </c>
      <c r="G112" s="20">
        <f t="shared" si="139"/>
        <v>0.81599999999999995</v>
      </c>
      <c r="H112" s="20">
        <f t="shared" si="139"/>
        <v>1.68</v>
      </c>
      <c r="I112" s="20">
        <f t="shared" si="139"/>
        <v>1.05</v>
      </c>
      <c r="J112" s="20">
        <f t="shared" si="139"/>
        <v>9.0569999999999998E-2</v>
      </c>
      <c r="K112" s="20">
        <f t="shared" si="139"/>
        <v>1.1666700000000001</v>
      </c>
      <c r="L112" s="20">
        <f t="shared" si="139"/>
        <v>0.25519999999999998</v>
      </c>
      <c r="M112" s="20">
        <f t="shared" si="139"/>
        <v>0.83299999999999996</v>
      </c>
      <c r="N112" s="20">
        <f t="shared" si="139"/>
        <v>0.12637999999999999</v>
      </c>
      <c r="O112" s="20">
        <f t="shared" si="139"/>
        <v>0.38752999999999999</v>
      </c>
      <c r="P112" s="20">
        <f t="shared" si="139"/>
        <v>0.66315999999999997</v>
      </c>
      <c r="Q112" s="20">
        <f t="shared" si="139"/>
        <v>0.52666999999999997</v>
      </c>
      <c r="R112" s="20">
        <f t="shared" si="139"/>
        <v>1.2949999999999999</v>
      </c>
      <c r="S112" s="20">
        <f t="shared" si="139"/>
        <v>0</v>
      </c>
      <c r="T112" s="20">
        <f t="shared" si="139"/>
        <v>0</v>
      </c>
      <c r="U112" s="20">
        <f t="shared" si="139"/>
        <v>1.012</v>
      </c>
      <c r="V112" s="20">
        <f t="shared" si="139"/>
        <v>0.47067000000000003</v>
      </c>
      <c r="W112" s="20">
        <f t="shared" si="139"/>
        <v>0.34799999999999998</v>
      </c>
      <c r="X112" s="20">
        <f t="shared" si="139"/>
        <v>9.4000000000000004E-3</v>
      </c>
      <c r="Y112" s="20">
        <f t="shared" si="139"/>
        <v>0.26650000000000001</v>
      </c>
      <c r="Z112" s="20">
        <f t="shared" si="139"/>
        <v>0.36699999999999999</v>
      </c>
      <c r="AA112" s="20">
        <f t="shared" si="139"/>
        <v>0.52400000000000002</v>
      </c>
      <c r="AB112" s="20">
        <f t="shared" si="139"/>
        <v>0.33</v>
      </c>
      <c r="AC112" s="20">
        <f t="shared" si="139"/>
        <v>0.29899999999999999</v>
      </c>
      <c r="AD112" s="20">
        <f t="shared" si="139"/>
        <v>0.14799999999999999</v>
      </c>
      <c r="AE112" s="20">
        <f t="shared" si="139"/>
        <v>0.84199999999999997</v>
      </c>
      <c r="AF112" s="20">
        <f t="shared" ref="AF112:AI112" si="140">AF111/1000</f>
        <v>0</v>
      </c>
      <c r="AG112" s="20">
        <f t="shared" si="140"/>
        <v>0</v>
      </c>
      <c r="AH112" s="20">
        <f t="shared" si="140"/>
        <v>0.35899999999999999</v>
      </c>
      <c r="AI112" s="20">
        <f t="shared" si="140"/>
        <v>0</v>
      </c>
      <c r="AJ112" s="20">
        <f t="shared" si="139"/>
        <v>0.30910000000000004</v>
      </c>
      <c r="AK112" s="20">
        <f t="shared" si="139"/>
        <v>9.4E-2</v>
      </c>
      <c r="AL112" s="20">
        <f t="shared" si="139"/>
        <v>7.2999999999999995E-2</v>
      </c>
      <c r="AM112" s="20">
        <f t="shared" si="139"/>
        <v>5.16E-2</v>
      </c>
      <c r="AN112" s="20">
        <f t="shared" si="139"/>
        <v>0.25</v>
      </c>
      <c r="AO112" s="20">
        <f t="shared" si="139"/>
        <v>0.27200000000000002</v>
      </c>
      <c r="AP112" s="20">
        <f t="shared" si="139"/>
        <v>0</v>
      </c>
      <c r="AQ112" s="20">
        <f t="shared" si="139"/>
        <v>0.42499999999999999</v>
      </c>
      <c r="AR112" s="20">
        <f t="shared" si="139"/>
        <v>0.8</v>
      </c>
      <c r="AS112" s="20">
        <f t="shared" si="139"/>
        <v>0.29425000000000001</v>
      </c>
      <c r="AT112" s="20">
        <f t="shared" si="139"/>
        <v>9.5000000000000001E-2</v>
      </c>
      <c r="AU112" s="20">
        <f t="shared" si="139"/>
        <v>8.7330000000000005E-2</v>
      </c>
      <c r="AV112" s="20">
        <f t="shared" si="139"/>
        <v>7.3329999999999992E-2</v>
      </c>
      <c r="AW112" s="20">
        <f t="shared" si="139"/>
        <v>0.08</v>
      </c>
      <c r="AX112" s="20">
        <f t="shared" si="139"/>
        <v>8.9290000000000008E-2</v>
      </c>
      <c r="AY112" s="20">
        <f t="shared" si="139"/>
        <v>6.3750000000000001E-2</v>
      </c>
      <c r="AZ112" s="20">
        <f t="shared" si="139"/>
        <v>0.10462</v>
      </c>
      <c r="BA112" s="20">
        <f t="shared" si="139"/>
        <v>8.133E-2</v>
      </c>
      <c r="BB112" s="20">
        <f t="shared" si="139"/>
        <v>7.1669999999999998E-2</v>
      </c>
      <c r="BC112" s="20">
        <f t="shared" si="139"/>
        <v>0.15267</v>
      </c>
      <c r="BD112" s="20">
        <f t="shared" si="139"/>
        <v>0.378</v>
      </c>
      <c r="BE112" s="20">
        <f t="shared" si="139"/>
        <v>0.57399999999999995</v>
      </c>
      <c r="BF112" s="20">
        <f t="shared" si="139"/>
        <v>0.69599999999999995</v>
      </c>
      <c r="BG112" s="20">
        <f t="shared" si="139"/>
        <v>0.32400000000000001</v>
      </c>
      <c r="BH112" s="20">
        <f t="shared" si="139"/>
        <v>0.60399999999999998</v>
      </c>
      <c r="BI112" s="20">
        <f t="shared" si="139"/>
        <v>0</v>
      </c>
      <c r="BJ112" s="20">
        <f t="shared" si="139"/>
        <v>3.7999999999999999E-2</v>
      </c>
      <c r="BK112" s="20">
        <f t="shared" si="139"/>
        <v>3.7999999999999999E-2</v>
      </c>
      <c r="BL112" s="20">
        <f t="shared" si="139"/>
        <v>3.3000000000000002E-2</v>
      </c>
      <c r="BM112" s="20">
        <f t="shared" si="139"/>
        <v>4.2999999999999997E-2</v>
      </c>
      <c r="BN112" s="20">
        <f t="shared" si="139"/>
        <v>4.2999999999999997E-2</v>
      </c>
      <c r="BO112" s="20">
        <f t="shared" si="139"/>
        <v>0.30631999999999998</v>
      </c>
      <c r="BP112" s="20">
        <f t="shared" si="139"/>
        <v>0.19</v>
      </c>
      <c r="BQ112" s="20">
        <f t="shared" si="139"/>
        <v>2.5999999999999999E-2</v>
      </c>
      <c r="BR112" s="81">
        <f t="shared" ref="BR112" si="141">BR111/1000</f>
        <v>0</v>
      </c>
    </row>
    <row r="113" spans="1:72" ht="17.399999999999999">
      <c r="A113" s="29"/>
      <c r="B113" s="30" t="s">
        <v>24</v>
      </c>
      <c r="C113" s="110"/>
      <c r="D113" s="31">
        <f t="shared" ref="D113:BQ113" si="142">D109*D111</f>
        <v>0</v>
      </c>
      <c r="E113" s="31">
        <f t="shared" si="142"/>
        <v>0</v>
      </c>
      <c r="F113" s="31">
        <f t="shared" si="142"/>
        <v>1.365</v>
      </c>
      <c r="G113" s="31">
        <f t="shared" si="142"/>
        <v>0.40800000000000003</v>
      </c>
      <c r="H113" s="31">
        <f t="shared" si="142"/>
        <v>0</v>
      </c>
      <c r="I113" s="31">
        <f t="shared" si="142"/>
        <v>0</v>
      </c>
      <c r="J113" s="31">
        <f t="shared" si="142"/>
        <v>0</v>
      </c>
      <c r="K113" s="31">
        <f t="shared" si="142"/>
        <v>4.6666800000000004</v>
      </c>
      <c r="L113" s="31">
        <f t="shared" si="142"/>
        <v>1.0207999999999999</v>
      </c>
      <c r="M113" s="31">
        <f t="shared" si="142"/>
        <v>0</v>
      </c>
      <c r="N113" s="31">
        <f t="shared" si="142"/>
        <v>0</v>
      </c>
      <c r="O113" s="31">
        <f t="shared" si="142"/>
        <v>27.127100000000002</v>
      </c>
      <c r="P113" s="31">
        <f t="shared" si="142"/>
        <v>3.3157999999999999</v>
      </c>
      <c r="Q113" s="31">
        <f t="shared" si="142"/>
        <v>0</v>
      </c>
      <c r="R113" s="31">
        <f t="shared" si="142"/>
        <v>0</v>
      </c>
      <c r="S113" s="31">
        <f t="shared" si="142"/>
        <v>0</v>
      </c>
      <c r="T113" s="31">
        <f t="shared" si="142"/>
        <v>0</v>
      </c>
      <c r="U113" s="31">
        <f t="shared" si="142"/>
        <v>0</v>
      </c>
      <c r="V113" s="31">
        <f t="shared" si="142"/>
        <v>0</v>
      </c>
      <c r="W113" s="31">
        <f t="shared" si="142"/>
        <v>0</v>
      </c>
      <c r="X113" s="31">
        <f t="shared" si="142"/>
        <v>0.72304800000000002</v>
      </c>
      <c r="Y113" s="31">
        <f t="shared" si="142"/>
        <v>0</v>
      </c>
      <c r="Z113" s="31">
        <f t="shared" si="142"/>
        <v>0</v>
      </c>
      <c r="AA113" s="31">
        <f t="shared" si="142"/>
        <v>0</v>
      </c>
      <c r="AB113" s="31">
        <f t="shared" si="142"/>
        <v>0</v>
      </c>
      <c r="AC113" s="31">
        <f t="shared" si="142"/>
        <v>0</v>
      </c>
      <c r="AD113" s="31">
        <f t="shared" si="142"/>
        <v>0</v>
      </c>
      <c r="AE113" s="31">
        <f t="shared" si="142"/>
        <v>0</v>
      </c>
      <c r="AF113" s="31">
        <f t="shared" ref="AF113:AI113" si="143">AF109*AF111</f>
        <v>0</v>
      </c>
      <c r="AG113" s="31">
        <f t="shared" si="143"/>
        <v>0</v>
      </c>
      <c r="AH113" s="31">
        <f t="shared" si="143"/>
        <v>0</v>
      </c>
      <c r="AI113" s="31">
        <f t="shared" si="143"/>
        <v>0</v>
      </c>
      <c r="AJ113" s="31">
        <f t="shared" si="142"/>
        <v>0</v>
      </c>
      <c r="AK113" s="31">
        <f t="shared" si="142"/>
        <v>0</v>
      </c>
      <c r="AL113" s="31">
        <f t="shared" si="142"/>
        <v>0</v>
      </c>
      <c r="AM113" s="31">
        <f t="shared" si="142"/>
        <v>0</v>
      </c>
      <c r="AN113" s="31">
        <f t="shared" si="142"/>
        <v>0</v>
      </c>
      <c r="AO113" s="31">
        <f t="shared" si="142"/>
        <v>0</v>
      </c>
      <c r="AP113" s="31">
        <f t="shared" si="142"/>
        <v>0</v>
      </c>
      <c r="AQ113" s="31">
        <f t="shared" si="142"/>
        <v>0</v>
      </c>
      <c r="AR113" s="31">
        <f t="shared" si="142"/>
        <v>0</v>
      </c>
      <c r="AS113" s="31">
        <f t="shared" si="142"/>
        <v>0</v>
      </c>
      <c r="AT113" s="31">
        <f t="shared" si="142"/>
        <v>0</v>
      </c>
      <c r="AU113" s="31">
        <f t="shared" si="142"/>
        <v>0</v>
      </c>
      <c r="AV113" s="31">
        <f t="shared" si="142"/>
        <v>0</v>
      </c>
      <c r="AW113" s="31">
        <f t="shared" si="142"/>
        <v>0</v>
      </c>
      <c r="AX113" s="31">
        <f t="shared" si="142"/>
        <v>0.53573999999999999</v>
      </c>
      <c r="AY113" s="31">
        <f t="shared" si="142"/>
        <v>0</v>
      </c>
      <c r="AZ113" s="31">
        <f t="shared" si="142"/>
        <v>0</v>
      </c>
      <c r="BA113" s="31">
        <f t="shared" si="142"/>
        <v>0</v>
      </c>
      <c r="BB113" s="31">
        <f t="shared" si="142"/>
        <v>0</v>
      </c>
      <c r="BC113" s="31">
        <f t="shared" si="142"/>
        <v>0</v>
      </c>
      <c r="BD113" s="31">
        <f t="shared" si="142"/>
        <v>0</v>
      </c>
      <c r="BE113" s="31">
        <f t="shared" si="142"/>
        <v>0</v>
      </c>
      <c r="BF113" s="31">
        <f t="shared" si="142"/>
        <v>0</v>
      </c>
      <c r="BG113" s="31">
        <f t="shared" si="142"/>
        <v>0</v>
      </c>
      <c r="BH113" s="31">
        <f t="shared" si="142"/>
        <v>0</v>
      </c>
      <c r="BI113" s="31">
        <f t="shared" si="142"/>
        <v>0</v>
      </c>
      <c r="BJ113" s="31">
        <f t="shared" si="142"/>
        <v>0</v>
      </c>
      <c r="BK113" s="31">
        <f t="shared" si="142"/>
        <v>0</v>
      </c>
      <c r="BL113" s="31">
        <f t="shared" si="142"/>
        <v>0</v>
      </c>
      <c r="BM113" s="31">
        <f t="shared" si="142"/>
        <v>0</v>
      </c>
      <c r="BN113" s="31">
        <f t="shared" si="142"/>
        <v>0</v>
      </c>
      <c r="BO113" s="31">
        <f t="shared" si="142"/>
        <v>0</v>
      </c>
      <c r="BP113" s="31">
        <f t="shared" si="142"/>
        <v>0</v>
      </c>
      <c r="BQ113" s="31">
        <f t="shared" si="142"/>
        <v>1.3000000000000001E-2</v>
      </c>
      <c r="BR113" s="82">
        <f t="shared" ref="BR113" si="144">BR109*BR111</f>
        <v>0</v>
      </c>
      <c r="BS113" s="32">
        <f>SUM(D113:BQ113)</f>
        <v>39.175167999999999</v>
      </c>
      <c r="BT113" s="33">
        <f>BS113/$C$10</f>
        <v>39.175167999999999</v>
      </c>
    </row>
    <row r="114" spans="1:72" ht="17.399999999999999">
      <c r="A114" s="29"/>
      <c r="B114" s="30" t="s">
        <v>25</v>
      </c>
      <c r="C114" s="110"/>
      <c r="D114" s="31">
        <f t="shared" ref="D114:BQ114" si="145">D109*D111</f>
        <v>0</v>
      </c>
      <c r="E114" s="31">
        <f t="shared" si="145"/>
        <v>0</v>
      </c>
      <c r="F114" s="31">
        <f t="shared" si="145"/>
        <v>1.365</v>
      </c>
      <c r="G114" s="31">
        <f t="shared" si="145"/>
        <v>0.40800000000000003</v>
      </c>
      <c r="H114" s="31">
        <f t="shared" si="145"/>
        <v>0</v>
      </c>
      <c r="I114" s="31">
        <f t="shared" si="145"/>
        <v>0</v>
      </c>
      <c r="J114" s="31">
        <f t="shared" si="145"/>
        <v>0</v>
      </c>
      <c r="K114" s="31">
        <f t="shared" si="145"/>
        <v>4.6666800000000004</v>
      </c>
      <c r="L114" s="31">
        <f t="shared" si="145"/>
        <v>1.0207999999999999</v>
      </c>
      <c r="M114" s="31">
        <f t="shared" si="145"/>
        <v>0</v>
      </c>
      <c r="N114" s="31">
        <f t="shared" si="145"/>
        <v>0</v>
      </c>
      <c r="O114" s="31">
        <f t="shared" si="145"/>
        <v>27.127100000000002</v>
      </c>
      <c r="P114" s="31">
        <f t="shared" si="145"/>
        <v>3.3157999999999999</v>
      </c>
      <c r="Q114" s="31">
        <f t="shared" si="145"/>
        <v>0</v>
      </c>
      <c r="R114" s="31">
        <f t="shared" si="145"/>
        <v>0</v>
      </c>
      <c r="S114" s="31">
        <f t="shared" si="145"/>
        <v>0</v>
      </c>
      <c r="T114" s="31">
        <f t="shared" si="145"/>
        <v>0</v>
      </c>
      <c r="U114" s="31">
        <f t="shared" si="145"/>
        <v>0</v>
      </c>
      <c r="V114" s="31">
        <f t="shared" si="145"/>
        <v>0</v>
      </c>
      <c r="W114" s="31">
        <f t="shared" si="145"/>
        <v>0</v>
      </c>
      <c r="X114" s="31">
        <f t="shared" si="145"/>
        <v>0.72304800000000002</v>
      </c>
      <c r="Y114" s="31">
        <f t="shared" si="145"/>
        <v>0</v>
      </c>
      <c r="Z114" s="31">
        <f t="shared" si="145"/>
        <v>0</v>
      </c>
      <c r="AA114" s="31">
        <f t="shared" si="145"/>
        <v>0</v>
      </c>
      <c r="AB114" s="31">
        <f t="shared" si="145"/>
        <v>0</v>
      </c>
      <c r="AC114" s="31">
        <f t="shared" si="145"/>
        <v>0</v>
      </c>
      <c r="AD114" s="31">
        <f t="shared" si="145"/>
        <v>0</v>
      </c>
      <c r="AE114" s="31">
        <f t="shared" si="145"/>
        <v>0</v>
      </c>
      <c r="AF114" s="31">
        <f t="shared" ref="AF114:AI114" si="146">AF109*AF111</f>
        <v>0</v>
      </c>
      <c r="AG114" s="31">
        <f t="shared" si="146"/>
        <v>0</v>
      </c>
      <c r="AH114" s="31">
        <f t="shared" si="146"/>
        <v>0</v>
      </c>
      <c r="AI114" s="31">
        <f t="shared" si="146"/>
        <v>0</v>
      </c>
      <c r="AJ114" s="31">
        <f t="shared" si="145"/>
        <v>0</v>
      </c>
      <c r="AK114" s="31">
        <f t="shared" si="145"/>
        <v>0</v>
      </c>
      <c r="AL114" s="31">
        <f t="shared" si="145"/>
        <v>0</v>
      </c>
      <c r="AM114" s="31">
        <f t="shared" si="145"/>
        <v>0</v>
      </c>
      <c r="AN114" s="31">
        <f t="shared" si="145"/>
        <v>0</v>
      </c>
      <c r="AO114" s="31">
        <f t="shared" si="145"/>
        <v>0</v>
      </c>
      <c r="AP114" s="31">
        <f t="shared" si="145"/>
        <v>0</v>
      </c>
      <c r="AQ114" s="31">
        <f t="shared" si="145"/>
        <v>0</v>
      </c>
      <c r="AR114" s="31">
        <f t="shared" si="145"/>
        <v>0</v>
      </c>
      <c r="AS114" s="31">
        <f t="shared" si="145"/>
        <v>0</v>
      </c>
      <c r="AT114" s="31">
        <f t="shared" si="145"/>
        <v>0</v>
      </c>
      <c r="AU114" s="31">
        <f t="shared" si="145"/>
        <v>0</v>
      </c>
      <c r="AV114" s="31">
        <f t="shared" si="145"/>
        <v>0</v>
      </c>
      <c r="AW114" s="31">
        <f t="shared" si="145"/>
        <v>0</v>
      </c>
      <c r="AX114" s="31">
        <f t="shared" si="145"/>
        <v>0.53573999999999999</v>
      </c>
      <c r="AY114" s="31">
        <f t="shared" si="145"/>
        <v>0</v>
      </c>
      <c r="AZ114" s="31">
        <f t="shared" si="145"/>
        <v>0</v>
      </c>
      <c r="BA114" s="31">
        <f t="shared" si="145"/>
        <v>0</v>
      </c>
      <c r="BB114" s="31">
        <f t="shared" si="145"/>
        <v>0</v>
      </c>
      <c r="BC114" s="31">
        <f t="shared" si="145"/>
        <v>0</v>
      </c>
      <c r="BD114" s="31">
        <f t="shared" si="145"/>
        <v>0</v>
      </c>
      <c r="BE114" s="31">
        <f t="shared" si="145"/>
        <v>0</v>
      </c>
      <c r="BF114" s="31">
        <f t="shared" si="145"/>
        <v>0</v>
      </c>
      <c r="BG114" s="31">
        <f t="shared" si="145"/>
        <v>0</v>
      </c>
      <c r="BH114" s="31">
        <f t="shared" si="145"/>
        <v>0</v>
      </c>
      <c r="BI114" s="31">
        <f t="shared" si="145"/>
        <v>0</v>
      </c>
      <c r="BJ114" s="31">
        <f t="shared" si="145"/>
        <v>0</v>
      </c>
      <c r="BK114" s="31">
        <f t="shared" si="145"/>
        <v>0</v>
      </c>
      <c r="BL114" s="31">
        <f t="shared" si="145"/>
        <v>0</v>
      </c>
      <c r="BM114" s="31">
        <f t="shared" si="145"/>
        <v>0</v>
      </c>
      <c r="BN114" s="31">
        <f t="shared" si="145"/>
        <v>0</v>
      </c>
      <c r="BO114" s="31">
        <f t="shared" si="145"/>
        <v>0</v>
      </c>
      <c r="BP114" s="31">
        <f t="shared" si="145"/>
        <v>0</v>
      </c>
      <c r="BQ114" s="31">
        <f t="shared" si="145"/>
        <v>1.3000000000000001E-2</v>
      </c>
      <c r="BR114" s="82">
        <f t="shared" ref="BR114" si="147">BR109*BR111</f>
        <v>0</v>
      </c>
      <c r="BS114" s="32">
        <f>SUM(D114:BQ114)</f>
        <v>39.175167999999999</v>
      </c>
      <c r="BT114" s="33">
        <f>BS114/$C$10</f>
        <v>39.175167999999999</v>
      </c>
    </row>
    <row r="116" spans="1:72">
      <c r="BT116" s="36">
        <f>BT66</f>
        <v>30.816159999999996</v>
      </c>
    </row>
    <row r="117" spans="1:72">
      <c r="BT117" s="36">
        <f>BT83</f>
        <v>48.185782000000003</v>
      </c>
    </row>
    <row r="118" spans="1:72">
      <c r="BT118" s="36">
        <f>BT99</f>
        <v>19.025499999999997</v>
      </c>
    </row>
    <row r="119" spans="1:72">
      <c r="BT119" s="36">
        <f>BT114</f>
        <v>39.175167999999999</v>
      </c>
    </row>
    <row r="120" spans="1:72">
      <c r="BT120" s="36">
        <f>SUM(BT116:BT119)</f>
        <v>137.20260999999999</v>
      </c>
    </row>
  </sheetData>
  <mergeCells count="372">
    <mergeCell ref="AF8:AF9"/>
    <mergeCell ref="AG8:AG9"/>
    <mergeCell ref="AI8:AI9"/>
    <mergeCell ref="AF53:AF54"/>
    <mergeCell ref="AG53:AG54"/>
    <mergeCell ref="AI53:AI54"/>
    <mergeCell ref="AF69:AF70"/>
    <mergeCell ref="AG69:AG70"/>
    <mergeCell ref="AI69:AI70"/>
    <mergeCell ref="A8:A9"/>
    <mergeCell ref="C8:C9"/>
    <mergeCell ref="D8:D9"/>
    <mergeCell ref="E8:E9"/>
    <mergeCell ref="F8:F9"/>
    <mergeCell ref="G8:G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AO8:AO9"/>
    <mergeCell ref="AP8:AP9"/>
    <mergeCell ref="AQ8:AQ9"/>
    <mergeCell ref="AR8:AR9"/>
    <mergeCell ref="AS8:AS9"/>
    <mergeCell ref="AT8:AT9"/>
    <mergeCell ref="AH8:AH9"/>
    <mergeCell ref="AJ8:AJ9"/>
    <mergeCell ref="AK8:AK9"/>
    <mergeCell ref="AL8:AL9"/>
    <mergeCell ref="AM8:AM9"/>
    <mergeCell ref="AN8:AN9"/>
    <mergeCell ref="BL8:BL9"/>
    <mergeCell ref="BA8:BA9"/>
    <mergeCell ref="BB8:BB9"/>
    <mergeCell ref="BC8:BC9"/>
    <mergeCell ref="BD8:BD9"/>
    <mergeCell ref="BE8:BE9"/>
    <mergeCell ref="BF8:BF9"/>
    <mergeCell ref="AU8:AU9"/>
    <mergeCell ref="AV8:AV9"/>
    <mergeCell ref="AW8:AW9"/>
    <mergeCell ref="AX8:AX9"/>
    <mergeCell ref="AY8:AY9"/>
    <mergeCell ref="AZ8:AZ9"/>
    <mergeCell ref="A27:A30"/>
    <mergeCell ref="C27:C30"/>
    <mergeCell ref="C47:C48"/>
    <mergeCell ref="A53:A54"/>
    <mergeCell ref="C53:C54"/>
    <mergeCell ref="D53:D54"/>
    <mergeCell ref="BT8:BT9"/>
    <mergeCell ref="A10:A14"/>
    <mergeCell ref="C10:C14"/>
    <mergeCell ref="A15:A21"/>
    <mergeCell ref="C15:C21"/>
    <mergeCell ref="A22:A26"/>
    <mergeCell ref="C22:C26"/>
    <mergeCell ref="BM8:BM9"/>
    <mergeCell ref="BN8:BN9"/>
    <mergeCell ref="BO8:BO9"/>
    <mergeCell ref="BP8:BP9"/>
    <mergeCell ref="BQ8:BQ9"/>
    <mergeCell ref="BS8:BS9"/>
    <mergeCell ref="BG8:BG9"/>
    <mergeCell ref="BH8:BH9"/>
    <mergeCell ref="BI8:BI9"/>
    <mergeCell ref="BJ8:BJ9"/>
    <mergeCell ref="BK8:BK9"/>
    <mergeCell ref="K53:K54"/>
    <mergeCell ref="L53:L54"/>
    <mergeCell ref="M53:M54"/>
    <mergeCell ref="N53:N54"/>
    <mergeCell ref="O53:O54"/>
    <mergeCell ref="P53:P54"/>
    <mergeCell ref="E53:E54"/>
    <mergeCell ref="F53:F54"/>
    <mergeCell ref="G53:G54"/>
    <mergeCell ref="H53:H54"/>
    <mergeCell ref="I53:I54"/>
    <mergeCell ref="J53:J54"/>
    <mergeCell ref="X53:X54"/>
    <mergeCell ref="Y53:Y54"/>
    <mergeCell ref="Z53:Z54"/>
    <mergeCell ref="AA53:AA54"/>
    <mergeCell ref="AB53:AB54"/>
    <mergeCell ref="AC53:AC54"/>
    <mergeCell ref="Q53:Q54"/>
    <mergeCell ref="R53:R54"/>
    <mergeCell ref="S53:S54"/>
    <mergeCell ref="T53:T54"/>
    <mergeCell ref="U53:U54"/>
    <mergeCell ref="V53:V54"/>
    <mergeCell ref="AM53:AM54"/>
    <mergeCell ref="AN53:AN54"/>
    <mergeCell ref="AO53:AO54"/>
    <mergeCell ref="AP53:AP54"/>
    <mergeCell ref="AQ53:AQ54"/>
    <mergeCell ref="AR53:AR54"/>
    <mergeCell ref="AD53:AD54"/>
    <mergeCell ref="AE53:AE54"/>
    <mergeCell ref="AH53:AH54"/>
    <mergeCell ref="AJ53:AJ54"/>
    <mergeCell ref="AK53:AK54"/>
    <mergeCell ref="AL53:AL54"/>
    <mergeCell ref="AY53:AY54"/>
    <mergeCell ref="AZ53:AZ54"/>
    <mergeCell ref="BA53:BA54"/>
    <mergeCell ref="BB53:BB54"/>
    <mergeCell ref="BC53:BC54"/>
    <mergeCell ref="BD53:BD54"/>
    <mergeCell ref="AS53:AS54"/>
    <mergeCell ref="AT53:AT54"/>
    <mergeCell ref="AU53:AU54"/>
    <mergeCell ref="AV53:AV54"/>
    <mergeCell ref="AW53:AW54"/>
    <mergeCell ref="AX53:AX54"/>
    <mergeCell ref="A69:A70"/>
    <mergeCell ref="C69:C70"/>
    <mergeCell ref="D69:D70"/>
    <mergeCell ref="E69:E70"/>
    <mergeCell ref="F69:F70"/>
    <mergeCell ref="G69:G70"/>
    <mergeCell ref="BQ53:BQ54"/>
    <mergeCell ref="BS53:BS54"/>
    <mergeCell ref="BT53:BT54"/>
    <mergeCell ref="A55:A59"/>
    <mergeCell ref="C55:C59"/>
    <mergeCell ref="C65:C66"/>
    <mergeCell ref="BK53:BK54"/>
    <mergeCell ref="BL53:BL54"/>
    <mergeCell ref="BM53:BM54"/>
    <mergeCell ref="BN53:BN54"/>
    <mergeCell ref="BO53:BO54"/>
    <mergeCell ref="BP53:BP54"/>
    <mergeCell ref="BE53:BE54"/>
    <mergeCell ref="BF53:BF54"/>
    <mergeCell ref="BG53:BG54"/>
    <mergeCell ref="BH53:BH54"/>
    <mergeCell ref="BI53:BI54"/>
    <mergeCell ref="BJ53:BJ54"/>
    <mergeCell ref="N69:N70"/>
    <mergeCell ref="O69:O70"/>
    <mergeCell ref="P69:P70"/>
    <mergeCell ref="Q69:Q70"/>
    <mergeCell ref="R69:R70"/>
    <mergeCell ref="S69:S70"/>
    <mergeCell ref="H69:H70"/>
    <mergeCell ref="I69:I70"/>
    <mergeCell ref="J69:J70"/>
    <mergeCell ref="K69:K70"/>
    <mergeCell ref="L69:L70"/>
    <mergeCell ref="M69:M70"/>
    <mergeCell ref="AA69:AA70"/>
    <mergeCell ref="AB69:AB70"/>
    <mergeCell ref="AC69:AC70"/>
    <mergeCell ref="AD69:AD70"/>
    <mergeCell ref="AE69:AE70"/>
    <mergeCell ref="AH69:AH70"/>
    <mergeCell ref="T69:T70"/>
    <mergeCell ref="U69:U70"/>
    <mergeCell ref="V69:V70"/>
    <mergeCell ref="X69:X70"/>
    <mergeCell ref="Y69:Y70"/>
    <mergeCell ref="Z69:Z70"/>
    <mergeCell ref="AP69:AP70"/>
    <mergeCell ref="AQ69:AQ70"/>
    <mergeCell ref="AR69:AR70"/>
    <mergeCell ref="AS69:AS70"/>
    <mergeCell ref="AT69:AT70"/>
    <mergeCell ref="AU69:AU70"/>
    <mergeCell ref="AJ69:AJ70"/>
    <mergeCell ref="AK69:AK70"/>
    <mergeCell ref="AL69:AL70"/>
    <mergeCell ref="AM69:AM70"/>
    <mergeCell ref="AN69:AN70"/>
    <mergeCell ref="AO69:AO70"/>
    <mergeCell ref="BB69:BB70"/>
    <mergeCell ref="BC69:BC70"/>
    <mergeCell ref="BD69:BD70"/>
    <mergeCell ref="BE69:BE70"/>
    <mergeCell ref="BF69:BF70"/>
    <mergeCell ref="BG69:BG70"/>
    <mergeCell ref="AV69:AV70"/>
    <mergeCell ref="AW69:AW70"/>
    <mergeCell ref="AX69:AX70"/>
    <mergeCell ref="AY69:AY70"/>
    <mergeCell ref="AZ69:AZ70"/>
    <mergeCell ref="BA69:BA70"/>
    <mergeCell ref="BN69:BN70"/>
    <mergeCell ref="BO69:BO70"/>
    <mergeCell ref="BP69:BP70"/>
    <mergeCell ref="BQ69:BQ70"/>
    <mergeCell ref="BS69:BS70"/>
    <mergeCell ref="BT69:BT70"/>
    <mergeCell ref="BH69:BH70"/>
    <mergeCell ref="BI69:BI70"/>
    <mergeCell ref="BJ69:BJ70"/>
    <mergeCell ref="BK69:BK70"/>
    <mergeCell ref="BL69:BL70"/>
    <mergeCell ref="BM69:BM70"/>
    <mergeCell ref="E86:E87"/>
    <mergeCell ref="F86:F87"/>
    <mergeCell ref="G86:G87"/>
    <mergeCell ref="H86:H87"/>
    <mergeCell ref="I86:I87"/>
    <mergeCell ref="J86:J87"/>
    <mergeCell ref="A71:A76"/>
    <mergeCell ref="C71:C76"/>
    <mergeCell ref="C82:C83"/>
    <mergeCell ref="A86:A87"/>
    <mergeCell ref="C86:C87"/>
    <mergeCell ref="D86:D87"/>
    <mergeCell ref="Q86:Q87"/>
    <mergeCell ref="R86:R87"/>
    <mergeCell ref="S86:S87"/>
    <mergeCell ref="T86:T87"/>
    <mergeCell ref="U86:U87"/>
    <mergeCell ref="V86:V87"/>
    <mergeCell ref="K86:K87"/>
    <mergeCell ref="L86:L87"/>
    <mergeCell ref="M86:M87"/>
    <mergeCell ref="N86:N87"/>
    <mergeCell ref="O86:O87"/>
    <mergeCell ref="P86:P87"/>
    <mergeCell ref="AD86:AD87"/>
    <mergeCell ref="AE86:AE87"/>
    <mergeCell ref="AH86:AH87"/>
    <mergeCell ref="AJ86:AJ87"/>
    <mergeCell ref="AK86:AK87"/>
    <mergeCell ref="AL86:AL87"/>
    <mergeCell ref="X86:X87"/>
    <mergeCell ref="Y86:Y87"/>
    <mergeCell ref="Z86:Z87"/>
    <mergeCell ref="AA86:AA87"/>
    <mergeCell ref="AB86:AB87"/>
    <mergeCell ref="AC86:AC87"/>
    <mergeCell ref="AF86:AF87"/>
    <mergeCell ref="AG86:AG87"/>
    <mergeCell ref="AI86:AI87"/>
    <mergeCell ref="AS86:AS87"/>
    <mergeCell ref="AT86:AT87"/>
    <mergeCell ref="AU86:AU87"/>
    <mergeCell ref="AV86:AV87"/>
    <mergeCell ref="AW86:AW87"/>
    <mergeCell ref="AX86:AX87"/>
    <mergeCell ref="AM86:AM87"/>
    <mergeCell ref="AN86:AN87"/>
    <mergeCell ref="AO86:AO87"/>
    <mergeCell ref="AP86:AP87"/>
    <mergeCell ref="AQ86:AQ87"/>
    <mergeCell ref="AR86:AR87"/>
    <mergeCell ref="BQ86:BQ87"/>
    <mergeCell ref="BS86:BS87"/>
    <mergeCell ref="BT86:BT87"/>
    <mergeCell ref="A88:A92"/>
    <mergeCell ref="C88:C92"/>
    <mergeCell ref="C98:C99"/>
    <mergeCell ref="BK86:BK87"/>
    <mergeCell ref="BL86:BL87"/>
    <mergeCell ref="BM86:BM87"/>
    <mergeCell ref="BN86:BN87"/>
    <mergeCell ref="BO86:BO87"/>
    <mergeCell ref="BP86:BP87"/>
    <mergeCell ref="BE86:BE87"/>
    <mergeCell ref="BF86:BF87"/>
    <mergeCell ref="BG86:BG87"/>
    <mergeCell ref="BH86:BH87"/>
    <mergeCell ref="BI86:BI87"/>
    <mergeCell ref="BJ86:BJ87"/>
    <mergeCell ref="AY86:AY87"/>
    <mergeCell ref="AZ86:AZ87"/>
    <mergeCell ref="BA86:BA87"/>
    <mergeCell ref="BB86:BB87"/>
    <mergeCell ref="BC86:BC87"/>
    <mergeCell ref="BD86:BD87"/>
    <mergeCell ref="H102:H103"/>
    <mergeCell ref="I102:I103"/>
    <mergeCell ref="J102:J103"/>
    <mergeCell ref="K102:K103"/>
    <mergeCell ref="L102:L103"/>
    <mergeCell ref="M102:M103"/>
    <mergeCell ref="A102:A103"/>
    <mergeCell ref="C102:C103"/>
    <mergeCell ref="D102:D103"/>
    <mergeCell ref="E102:E103"/>
    <mergeCell ref="F102:F103"/>
    <mergeCell ref="G102:G103"/>
    <mergeCell ref="T102:T103"/>
    <mergeCell ref="U102:U103"/>
    <mergeCell ref="V102:V103"/>
    <mergeCell ref="X102:X103"/>
    <mergeCell ref="Y102:Y103"/>
    <mergeCell ref="Z102:Z103"/>
    <mergeCell ref="N102:N103"/>
    <mergeCell ref="O102:O103"/>
    <mergeCell ref="P102:P103"/>
    <mergeCell ref="Q102:Q103"/>
    <mergeCell ref="R102:R103"/>
    <mergeCell ref="S102:S103"/>
    <mergeCell ref="AJ102:AJ103"/>
    <mergeCell ref="AK102:AK103"/>
    <mergeCell ref="AL102:AL103"/>
    <mergeCell ref="AM102:AM103"/>
    <mergeCell ref="AN102:AN103"/>
    <mergeCell ref="AO102:AO103"/>
    <mergeCell ref="AA102:AA103"/>
    <mergeCell ref="AB102:AB103"/>
    <mergeCell ref="AC102:AC103"/>
    <mergeCell ref="AD102:AD103"/>
    <mergeCell ref="AE102:AE103"/>
    <mergeCell ref="AH102:AH103"/>
    <mergeCell ref="AF102:AF103"/>
    <mergeCell ref="AG102:AG103"/>
    <mergeCell ref="AI102:AI103"/>
    <mergeCell ref="BS102:BS103"/>
    <mergeCell ref="BT102:BT103"/>
    <mergeCell ref="BH102:BH103"/>
    <mergeCell ref="BI102:BI103"/>
    <mergeCell ref="BJ102:BJ103"/>
    <mergeCell ref="BK102:BK103"/>
    <mergeCell ref="BL102:BL103"/>
    <mergeCell ref="BM102:BM103"/>
    <mergeCell ref="BB102:BB103"/>
    <mergeCell ref="BC102:BC103"/>
    <mergeCell ref="BD102:BD103"/>
    <mergeCell ref="BE102:BE103"/>
    <mergeCell ref="BF102:BF103"/>
    <mergeCell ref="BG102:BG103"/>
    <mergeCell ref="BR8:BR9"/>
    <mergeCell ref="BR53:BR54"/>
    <mergeCell ref="BR69:BR70"/>
    <mergeCell ref="BR86:BR87"/>
    <mergeCell ref="BR102:BR103"/>
    <mergeCell ref="A104:A107"/>
    <mergeCell ref="C104:C107"/>
    <mergeCell ref="C113:C114"/>
    <mergeCell ref="BN102:BN103"/>
    <mergeCell ref="BO102:BO103"/>
    <mergeCell ref="BP102:BP103"/>
    <mergeCell ref="BQ102:BQ103"/>
    <mergeCell ref="AV102:AV103"/>
    <mergeCell ref="AW102:AW103"/>
    <mergeCell ref="AX102:AX103"/>
    <mergeCell ref="AY102:AY103"/>
    <mergeCell ref="AZ102:AZ103"/>
    <mergeCell ref="BA102:BA103"/>
    <mergeCell ref="AP102:AP103"/>
    <mergeCell ref="AQ102:AQ103"/>
    <mergeCell ref="AR102:AR103"/>
    <mergeCell ref="AS102:AS103"/>
    <mergeCell ref="AT102:AT103"/>
    <mergeCell ref="AU102:AU103"/>
  </mergeCells>
  <pageMargins left="0.70866141732283472" right="0.70866141732283472" top="0.74803149606299213" bottom="0.74803149606299213" header="0.31496062992125984" footer="0.31496062992125984"/>
  <pageSetup paperSize="9" scale="25" fitToWidth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20"/>
  <sheetViews>
    <sheetView topLeftCell="E1" zoomScale="75" zoomScaleNormal="75" workbookViewId="0">
      <selection activeCell="BA18" sqref="BA18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4" max="4" width="9.33203125" bestFit="1" customWidth="1"/>
    <col min="5" max="5" width="13.33203125" customWidth="1"/>
    <col min="6" max="7" width="9.33203125" bestFit="1" customWidth="1"/>
    <col min="8" max="8" width="9.33203125" hidden="1" customWidth="1"/>
    <col min="9" max="10" width="12.109375" customWidth="1"/>
    <col min="11" max="11" width="9.33203125" bestFit="1" customWidth="1"/>
    <col min="12" max="12" width="10.88671875" customWidth="1"/>
    <col min="13" max="14" width="9.33203125" hidden="1" customWidth="1"/>
    <col min="15" max="16" width="10.6640625" customWidth="1"/>
    <col min="17" max="17" width="10.6640625" hidden="1" customWidth="1"/>
    <col min="18" max="23" width="9.33203125" hidden="1" customWidth="1"/>
    <col min="24" max="24" width="10.6640625" customWidth="1"/>
    <col min="25" max="28" width="10.6640625" hidden="1" customWidth="1"/>
    <col min="29" max="29" width="11.109375" customWidth="1"/>
    <col min="30" max="32" width="11.109375" hidden="1" customWidth="1"/>
    <col min="33" max="33" width="11.109375" customWidth="1"/>
    <col min="34" max="38" width="11.109375" hidden="1" customWidth="1"/>
    <col min="39" max="39" width="11.109375" customWidth="1"/>
    <col min="40" max="40" width="10.6640625" hidden="1" customWidth="1"/>
    <col min="41" max="41" width="10.6640625" customWidth="1"/>
    <col min="42" max="42" width="10.6640625" hidden="1" customWidth="1"/>
    <col min="43" max="47" width="12.109375" hidden="1" customWidth="1"/>
    <col min="48" max="48" width="10.6640625" customWidth="1"/>
    <col min="49" max="49" width="10.6640625" hidden="1" customWidth="1"/>
    <col min="50" max="50" width="10.6640625" customWidth="1"/>
    <col min="51" max="52" width="10.6640625" hidden="1" customWidth="1"/>
    <col min="53" max="53" width="10.6640625" customWidth="1"/>
    <col min="54" max="54" width="10.6640625" hidden="1" customWidth="1"/>
    <col min="55" max="56" width="10.6640625" customWidth="1"/>
    <col min="57" max="61" width="10.6640625" hidden="1" customWidth="1"/>
    <col min="62" max="62" width="9.88671875" bestFit="1" customWidth="1"/>
    <col min="63" max="64" width="9.33203125" bestFit="1" customWidth="1"/>
    <col min="65" max="65" width="9.33203125" hidden="1" customWidth="1"/>
    <col min="66" max="66" width="10.88671875" hidden="1" customWidth="1"/>
    <col min="67" max="67" width="10.88671875" customWidth="1"/>
    <col min="68" max="69" width="9.33203125" bestFit="1" customWidth="1"/>
    <col min="70" max="70" width="9.33203125" style="74" customWidth="1"/>
    <col min="71" max="71" width="13.109375" customWidth="1"/>
    <col min="72" max="72" width="9.88671875" customWidth="1"/>
  </cols>
  <sheetData>
    <row r="1" spans="1:73">
      <c r="A1" s="94" t="s">
        <v>87</v>
      </c>
      <c r="B1" s="94"/>
      <c r="C1" s="94"/>
      <c r="D1" s="94"/>
      <c r="E1" s="94"/>
      <c r="F1" s="94"/>
      <c r="G1" s="95"/>
      <c r="H1" s="95"/>
      <c r="I1" s="95"/>
      <c r="J1" s="100"/>
      <c r="K1" s="95"/>
      <c r="L1" s="95"/>
      <c r="M1" s="95"/>
      <c r="N1" s="95"/>
      <c r="O1" s="95"/>
      <c r="P1" s="95"/>
      <c r="Q1" s="102"/>
      <c r="R1" s="102"/>
      <c r="S1" s="96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7"/>
      <c r="BS1" s="95"/>
      <c r="BT1" s="95"/>
      <c r="BU1" s="95"/>
    </row>
    <row r="2" spans="1:73" ht="18">
      <c r="A2" s="94" t="s">
        <v>98</v>
      </c>
      <c r="B2" s="94"/>
      <c r="C2" s="94"/>
      <c r="D2" s="94"/>
      <c r="E2" s="94"/>
      <c r="F2" s="95"/>
      <c r="G2" s="101"/>
      <c r="H2" s="98" t="s">
        <v>89</v>
      </c>
      <c r="I2" s="99"/>
      <c r="J2" s="98" t="s">
        <v>89</v>
      </c>
      <c r="K2" s="99"/>
      <c r="L2" s="99"/>
      <c r="M2" s="99"/>
      <c r="N2" s="99"/>
      <c r="O2" s="99"/>
      <c r="P2" s="99"/>
      <c r="Q2" s="99"/>
      <c r="R2" s="99"/>
      <c r="S2" s="103"/>
      <c r="T2" s="103"/>
      <c r="U2" s="99"/>
      <c r="V2" s="99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7"/>
      <c r="BS2" s="95"/>
      <c r="BT2" s="95"/>
    </row>
    <row r="3" spans="1:73" ht="18">
      <c r="A3" s="95" t="s">
        <v>99</v>
      </c>
      <c r="B3" s="100"/>
      <c r="C3" s="95"/>
      <c r="D3" s="95"/>
      <c r="E3" s="95"/>
      <c r="F3" s="95"/>
      <c r="G3" s="101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102"/>
      <c r="T3" s="102"/>
      <c r="U3" s="95"/>
      <c r="V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7"/>
      <c r="BS3" s="95"/>
      <c r="BT3" s="95"/>
    </row>
    <row r="4" spans="1:73" ht="15.6">
      <c r="A4" s="95" t="s">
        <v>100</v>
      </c>
      <c r="B4" s="95"/>
      <c r="C4" s="95"/>
      <c r="D4" s="95"/>
      <c r="E4" s="95"/>
      <c r="F4" s="95"/>
      <c r="G4" s="95"/>
      <c r="H4" s="95" t="s">
        <v>101</v>
      </c>
      <c r="I4" s="95"/>
      <c r="J4" s="95" t="s">
        <v>101</v>
      </c>
      <c r="K4" s="95"/>
      <c r="L4" s="95"/>
      <c r="M4" s="95"/>
      <c r="N4" s="95"/>
      <c r="O4" s="95"/>
      <c r="P4" s="95"/>
      <c r="Q4" s="95"/>
      <c r="R4" s="95"/>
      <c r="S4" s="102"/>
      <c r="T4" s="102"/>
      <c r="U4" s="95"/>
      <c r="V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7"/>
      <c r="BS4" s="95"/>
      <c r="BT4" s="95"/>
    </row>
    <row r="5" spans="1:73">
      <c r="A5" s="95"/>
      <c r="B5" s="95"/>
      <c r="C5" s="95"/>
      <c r="D5" s="95"/>
      <c r="E5" s="95"/>
      <c r="F5" s="95"/>
      <c r="G5" s="95"/>
      <c r="H5" s="95" t="s">
        <v>88</v>
      </c>
      <c r="I5" s="95"/>
      <c r="J5" s="95" t="s">
        <v>88</v>
      </c>
      <c r="K5" s="95"/>
      <c r="L5" s="96"/>
      <c r="M5" s="96"/>
      <c r="N5" s="96"/>
      <c r="O5" s="95"/>
      <c r="P5" s="95"/>
      <c r="Q5" s="95"/>
      <c r="R5" s="95"/>
      <c r="S5" s="102"/>
      <c r="T5" s="102"/>
      <c r="U5" s="95"/>
      <c r="V5" s="95"/>
      <c r="W5" s="41"/>
      <c r="X5" s="41"/>
      <c r="Y5" s="41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7"/>
      <c r="BS5" s="95"/>
      <c r="BT5" s="95"/>
    </row>
    <row r="6" spans="1:7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  <c r="N6" s="96"/>
      <c r="O6" s="96"/>
      <c r="P6" s="95"/>
      <c r="Q6" s="102"/>
      <c r="R6" s="102"/>
    </row>
    <row r="7" spans="1:73">
      <c r="B7" t="s">
        <v>102</v>
      </c>
      <c r="D7" t="s">
        <v>0</v>
      </c>
      <c r="F7" s="1">
        <v>1</v>
      </c>
      <c r="G7" t="s">
        <v>45</v>
      </c>
      <c r="J7" s="53">
        <f>' 3-7 лет (день 8) '!J7</f>
        <v>46121</v>
      </c>
      <c r="M7" s="2"/>
      <c r="S7" s="1"/>
      <c r="T7" s="1"/>
      <c r="U7" s="1"/>
      <c r="V7" s="1"/>
      <c r="W7" s="1"/>
      <c r="Z7" s="121"/>
      <c r="AA7" s="121"/>
      <c r="BM7" s="3"/>
    </row>
    <row r="8" spans="1:73" s="41" customFormat="1" ht="15" customHeight="1">
      <c r="A8" s="122"/>
      <c r="B8" s="40" t="s">
        <v>1</v>
      </c>
      <c r="C8" s="124" t="s">
        <v>2</v>
      </c>
      <c r="D8" s="126" t="str">
        <f>[1]Цены!A1</f>
        <v>Хлеб пшеничный</v>
      </c>
      <c r="E8" s="126" t="str">
        <f>[1]Цены!B1</f>
        <v>Хлеб ржано-пшеничный</v>
      </c>
      <c r="F8" s="126" t="str">
        <f>[1]Цены!C1</f>
        <v>Сахар</v>
      </c>
      <c r="G8" s="126" t="str">
        <f>[1]Цены!D1</f>
        <v>Чай</v>
      </c>
      <c r="H8" s="126" t="str">
        <f>[1]Цены!E1</f>
        <v>Какао</v>
      </c>
      <c r="I8" s="126" t="str">
        <f>[1]Цены!F1</f>
        <v>Кофейный напиток</v>
      </c>
      <c r="J8" s="126" t="str">
        <f>[1]Цены!G1</f>
        <v>Молоко 2,5%</v>
      </c>
      <c r="K8" s="126" t="str">
        <f>[1]Цены!H1</f>
        <v>Масло сливочное</v>
      </c>
      <c r="L8" s="126" t="str">
        <f>[1]Цены!I1</f>
        <v>Сметана 15%</v>
      </c>
      <c r="M8" s="126" t="str">
        <f>[1]Цены!J1</f>
        <v>Молоко сухое</v>
      </c>
      <c r="N8" s="126" t="str">
        <f>[1]Цены!K1</f>
        <v>Снежок 2,5 %</v>
      </c>
      <c r="O8" s="126" t="str">
        <f>[1]Цены!L1</f>
        <v>Творог 5%</v>
      </c>
      <c r="P8" s="126" t="str">
        <f>[1]Цены!M1</f>
        <v>Молоко сгущенное</v>
      </c>
      <c r="Q8" s="126" t="str">
        <f>[1]Цены!N1</f>
        <v xml:space="preserve">Джем Сава </v>
      </c>
      <c r="R8" s="126" t="str">
        <f>[1]Цены!O1</f>
        <v>Сыр</v>
      </c>
      <c r="S8" s="126" t="str">
        <f>[1]Цены!P1</f>
        <v>Зеленый горошек</v>
      </c>
      <c r="T8" s="126" t="str">
        <f>[1]Цены!Q1</f>
        <v>Кукуруза консервирован.</v>
      </c>
      <c r="U8" s="126" t="str">
        <f>[1]Цены!R1</f>
        <v>Консервы рыбные</v>
      </c>
      <c r="V8" s="126" t="str">
        <f>[1]Цены!S1</f>
        <v>Огурцы консервирован.</v>
      </c>
      <c r="W8" s="126" t="str">
        <f>[1]Цены!T1</f>
        <v>Огурцы свежие</v>
      </c>
      <c r="X8" s="126" t="str">
        <f>[1]Цены!U1</f>
        <v>Яйцо</v>
      </c>
      <c r="Y8" s="126" t="str">
        <f>[1]Цены!V1</f>
        <v>Икра кабачковая</v>
      </c>
      <c r="Z8" s="126" t="str">
        <f>[1]Цены!W1</f>
        <v>Изюм</v>
      </c>
      <c r="AA8" s="126" t="str">
        <f>[1]Цены!X1</f>
        <v>Курага</v>
      </c>
      <c r="AB8" s="126" t="str">
        <f>[1]Цены!Y1</f>
        <v>Чернослив</v>
      </c>
      <c r="AC8" s="126" t="str">
        <f>[1]Цены!Z1</f>
        <v>Шиповник</v>
      </c>
      <c r="AD8" s="126" t="str">
        <f>[1]Цены!AA1</f>
        <v>Сухофрукты</v>
      </c>
      <c r="AE8" s="126" t="str">
        <f>[1]Цены!AB1</f>
        <v>Ягода свежемороженная</v>
      </c>
      <c r="AF8" s="124" t="str">
        <f>' 3-7 лет (день 8) '!AF8:AF9</f>
        <v>Апельсин</v>
      </c>
      <c r="AG8" s="124" t="str">
        <f>' 3-7 лет (день 8) '!AG8:AG9</f>
        <v>Банан</v>
      </c>
      <c r="AH8" s="124" t="str">
        <f>' 3-7 лет (день 8) '!AH8:AH9</f>
        <v>Лимон</v>
      </c>
      <c r="AI8" s="124" t="str">
        <f>' 3-7 лет (день 8) '!AI8:AI9</f>
        <v>Яблоко</v>
      </c>
      <c r="AJ8" s="126" t="str">
        <f>[1]Цены!AD1</f>
        <v>Кисель</v>
      </c>
      <c r="AK8" s="126" t="str">
        <f>[1]Цены!AE1</f>
        <v xml:space="preserve">Сок </v>
      </c>
      <c r="AL8" s="126" t="str">
        <f>[1]Цены!AF1</f>
        <v>Макаронные изделия</v>
      </c>
      <c r="AM8" s="126" t="str">
        <f>[1]Цены!AG1</f>
        <v>Мука</v>
      </c>
      <c r="AN8" s="126" t="str">
        <f>[1]Цены!AH1</f>
        <v>Дрожжи</v>
      </c>
      <c r="AO8" s="126" t="str">
        <f>[1]Цены!AI1</f>
        <v>Печенье</v>
      </c>
      <c r="AP8" s="126" t="s">
        <v>81</v>
      </c>
      <c r="AQ8" s="126" t="str">
        <f>[1]Цены!AK1</f>
        <v>Вафли</v>
      </c>
      <c r="AR8" s="126" t="str">
        <f>[1]Цены!AL1</f>
        <v>Конфеты</v>
      </c>
      <c r="AS8" s="126" t="str">
        <f>[1]Цены!AM1</f>
        <v>Повидло Сава</v>
      </c>
      <c r="AT8" s="126" t="str">
        <f>[1]Цены!AN1</f>
        <v>Крупа геркулес</v>
      </c>
      <c r="AU8" s="126" t="str">
        <f>[1]Цены!AO1</f>
        <v>Крупа горох</v>
      </c>
      <c r="AV8" s="126" t="str">
        <f>[1]Цены!AP1</f>
        <v>Крупа гречневая</v>
      </c>
      <c r="AW8" s="126" t="str">
        <f>[1]Цены!AQ1</f>
        <v>Крупа кукурузная</v>
      </c>
      <c r="AX8" s="126" t="str">
        <f>[1]Цены!AR1</f>
        <v>Крупа манная</v>
      </c>
      <c r="AY8" s="126" t="str">
        <f>[1]Цены!AS1</f>
        <v>Крупа перловая</v>
      </c>
      <c r="AZ8" s="126" t="str">
        <f>[1]Цены!AT1</f>
        <v>Крупа пшеничная</v>
      </c>
      <c r="BA8" s="126" t="str">
        <f>[1]Цены!AU1</f>
        <v>Крупа пшено</v>
      </c>
      <c r="BB8" s="126" t="str">
        <f>[1]Цены!AV1</f>
        <v>Крупа ячневая</v>
      </c>
      <c r="BC8" s="126" t="str">
        <f>[1]Цены!AW1</f>
        <v>Рис</v>
      </c>
      <c r="BD8" s="126" t="str">
        <f>[1]Цены!AX1</f>
        <v>Цыпленок бройлер</v>
      </c>
      <c r="BE8" s="126" t="str">
        <f>[1]Цены!AY1</f>
        <v>Филе куриное</v>
      </c>
      <c r="BF8" s="126" t="str">
        <f>[1]Цены!AZ1</f>
        <v>Фарш говяжий</v>
      </c>
      <c r="BG8" s="126" t="str">
        <f>[1]Цены!BA1</f>
        <v>Печень куриная</v>
      </c>
      <c r="BH8" s="126" t="str">
        <f>[1]Цены!BB1</f>
        <v>Филе минтая</v>
      </c>
      <c r="BI8" s="126" t="str">
        <f>[1]Цены!BC1</f>
        <v>Филе сельди слабосол.</v>
      </c>
      <c r="BJ8" s="126" t="str">
        <f>[1]Цены!BD1</f>
        <v>Картофель</v>
      </c>
      <c r="BK8" s="126" t="str">
        <f>[1]Цены!BE1</f>
        <v>Морковь</v>
      </c>
      <c r="BL8" s="126" t="str">
        <f>[1]Цены!BF1</f>
        <v>Лук</v>
      </c>
      <c r="BM8" s="126" t="str">
        <f>[1]Цены!BG1</f>
        <v>Капуста</v>
      </c>
      <c r="BN8" s="126" t="str">
        <f>[1]Цены!BH1</f>
        <v>Свекла</v>
      </c>
      <c r="BO8" s="126" t="str">
        <f>[1]Цены!BI1</f>
        <v>Томатная паста</v>
      </c>
      <c r="BP8" s="126" t="str">
        <f>[1]Цены!BJ1</f>
        <v>Масло растительное</v>
      </c>
      <c r="BQ8" s="126" t="str">
        <f>[1]Цены!BK1</f>
        <v>Соль</v>
      </c>
      <c r="BR8" s="104" t="s">
        <v>86</v>
      </c>
      <c r="BS8" s="127" t="s">
        <v>3</v>
      </c>
      <c r="BT8" s="127" t="s">
        <v>4</v>
      </c>
    </row>
    <row r="9" spans="1:73" s="41" customFormat="1" ht="36" customHeight="1">
      <c r="A9" s="123"/>
      <c r="B9" s="5" t="s">
        <v>5</v>
      </c>
      <c r="C9" s="125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5"/>
      <c r="AG9" s="125"/>
      <c r="AH9" s="125"/>
      <c r="AI9" s="125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05"/>
      <c r="BS9" s="127"/>
      <c r="BT9" s="127"/>
    </row>
    <row r="10" spans="1:73">
      <c r="A10" s="107" t="s">
        <v>6</v>
      </c>
      <c r="B10" s="6" t="str">
        <f>' 3-7 лет (день 8) '!B10</f>
        <v>Каша молочная "Рябчик"</v>
      </c>
      <c r="C10" s="108">
        <f>$F$7</f>
        <v>1</v>
      </c>
      <c r="D10" s="6"/>
      <c r="E10" s="6"/>
      <c r="F10" s="6">
        <v>5.0000000000000001E-3</v>
      </c>
      <c r="G10" s="6"/>
      <c r="H10" s="6"/>
      <c r="I10" s="6"/>
      <c r="J10" s="6">
        <v>0.15</v>
      </c>
      <c r="K10" s="6">
        <v>3.0000000000000001E-3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7"/>
      <c r="Y10" s="7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8">
        <v>8.0000000000000002E-3</v>
      </c>
      <c r="AW10" s="8"/>
      <c r="AX10" s="6"/>
      <c r="AY10" s="6"/>
      <c r="AZ10" s="6"/>
      <c r="BA10" s="8">
        <v>8.0000000000000002E-3</v>
      </c>
      <c r="BB10" s="8"/>
      <c r="BC10" s="8">
        <v>8.0000000000000002E-3</v>
      </c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8"/>
      <c r="BO10" s="8"/>
      <c r="BP10" s="6"/>
      <c r="BQ10" s="6">
        <v>1E-3</v>
      </c>
      <c r="BR10" s="78"/>
    </row>
    <row r="11" spans="1:73">
      <c r="A11" s="107"/>
      <c r="B11" s="6" t="str">
        <f>' 3-7 лет (день 8) '!B11</f>
        <v xml:space="preserve">Бутерброд с маслом </v>
      </c>
      <c r="C11" s="109"/>
      <c r="D11" s="6">
        <v>0.03</v>
      </c>
      <c r="E11" s="6"/>
      <c r="F11" s="6"/>
      <c r="G11" s="6"/>
      <c r="H11" s="6"/>
      <c r="I11" s="6"/>
      <c r="J11" s="6"/>
      <c r="K11" s="6">
        <v>5.0000000000000001E-3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7"/>
      <c r="Y11" s="7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8"/>
      <c r="AW11" s="8"/>
      <c r="AX11" s="6"/>
      <c r="AY11" s="6"/>
      <c r="AZ11" s="6"/>
      <c r="BA11" s="8"/>
      <c r="BB11" s="8"/>
      <c r="BC11" s="8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8"/>
      <c r="BO11" s="8"/>
      <c r="BP11" s="6"/>
      <c r="BQ11" s="6"/>
      <c r="BR11" s="78"/>
    </row>
    <row r="12" spans="1:73" s="91" customFormat="1">
      <c r="A12" s="107"/>
      <c r="B12" s="87" t="str">
        <f>' 3-7 лет (день 8) '!B12</f>
        <v>Кофейный напиток с молоком</v>
      </c>
      <c r="C12" s="109"/>
      <c r="D12" s="87"/>
      <c r="E12" s="87"/>
      <c r="F12" s="87">
        <v>0.01</v>
      </c>
      <c r="G12" s="87"/>
      <c r="H12" s="87"/>
      <c r="I12" s="87">
        <v>2.3999999999999998E-3</v>
      </c>
      <c r="J12" s="87">
        <v>0.09</v>
      </c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8"/>
      <c r="Y12" s="88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9"/>
      <c r="AW12" s="89"/>
      <c r="AX12" s="87"/>
      <c r="AY12" s="87"/>
      <c r="AZ12" s="87"/>
      <c r="BA12" s="89"/>
      <c r="BB12" s="89"/>
      <c r="BC12" s="89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9"/>
      <c r="BO12" s="89"/>
      <c r="BP12" s="87"/>
      <c r="BQ12" s="87"/>
      <c r="BR12" s="90"/>
    </row>
    <row r="13" spans="1:73">
      <c r="A13" s="107"/>
      <c r="B13" s="6"/>
      <c r="C13" s="109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7"/>
      <c r="Y13" s="7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8"/>
      <c r="AW13" s="8"/>
      <c r="AX13" s="6"/>
      <c r="AY13" s="6"/>
      <c r="AZ13" s="6"/>
      <c r="BA13" s="8"/>
      <c r="BB13" s="8"/>
      <c r="BC13" s="8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8"/>
      <c r="BO13" s="8"/>
      <c r="BP13" s="6"/>
      <c r="BQ13" s="6"/>
      <c r="BR13" s="78"/>
    </row>
    <row r="14" spans="1:73">
      <c r="A14" s="107"/>
      <c r="B14" s="6"/>
      <c r="C14" s="11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7"/>
      <c r="Y14" s="7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8"/>
      <c r="AW14" s="8"/>
      <c r="AX14" s="6"/>
      <c r="AY14" s="6"/>
      <c r="AZ14" s="6"/>
      <c r="BA14" s="8"/>
      <c r="BB14" s="8"/>
      <c r="BC14" s="8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8"/>
      <c r="BO14" s="8"/>
      <c r="BP14" s="6"/>
      <c r="BQ14" s="6"/>
      <c r="BR14" s="78"/>
    </row>
    <row r="15" spans="1:73">
      <c r="A15" s="107" t="s">
        <v>9</v>
      </c>
      <c r="B15" s="10" t="str">
        <f>' 3-7 лет (день 8) '!B15</f>
        <v>Суп картофельный с клецками</v>
      </c>
      <c r="C15" s="109">
        <f>F7</f>
        <v>1</v>
      </c>
      <c r="D15" s="6"/>
      <c r="E15" s="6"/>
      <c r="F15" s="6"/>
      <c r="G15" s="6"/>
      <c r="H15" s="6"/>
      <c r="I15" s="6"/>
      <c r="J15" s="6"/>
      <c r="K15" s="6">
        <v>3.2499999999999999E-3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7">
        <v>6.25E-2</v>
      </c>
      <c r="Y15" s="7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>
        <v>0.01</v>
      </c>
      <c r="AN15" s="6"/>
      <c r="AO15" s="6"/>
      <c r="AP15" s="6"/>
      <c r="AQ15" s="6"/>
      <c r="AR15" s="6"/>
      <c r="AS15" s="6"/>
      <c r="AT15" s="6"/>
      <c r="AU15" s="6"/>
      <c r="AV15" s="8"/>
      <c r="AW15" s="8"/>
      <c r="AX15" s="6"/>
      <c r="AY15" s="6"/>
      <c r="AZ15" s="6"/>
      <c r="BA15" s="8"/>
      <c r="BB15" s="8"/>
      <c r="BC15" s="8"/>
      <c r="BD15" s="6">
        <v>3.2000000000000001E-2</v>
      </c>
      <c r="BE15" s="6"/>
      <c r="BF15" s="6"/>
      <c r="BG15" s="6"/>
      <c r="BH15" s="6"/>
      <c r="BI15" s="6"/>
      <c r="BJ15" s="6">
        <v>6.6000000000000003E-2</v>
      </c>
      <c r="BK15" s="6">
        <v>1.0999999999999999E-2</v>
      </c>
      <c r="BL15" s="6">
        <v>1.0999999999999999E-2</v>
      </c>
      <c r="BM15" s="6"/>
      <c r="BN15" s="8"/>
      <c r="BO15" s="8"/>
      <c r="BP15" s="6">
        <v>3.0000000000000001E-3</v>
      </c>
      <c r="BQ15" s="6">
        <v>2E-3</v>
      </c>
      <c r="BR15" s="78"/>
    </row>
    <row r="16" spans="1:73">
      <c r="A16" s="107"/>
      <c r="B16" s="10" t="str">
        <f>' 3-7 лет (день 8) '!B16</f>
        <v>Жаркое по-домашнему</v>
      </c>
      <c r="C16" s="109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7"/>
      <c r="Y16" s="7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8"/>
      <c r="AW16" s="8"/>
      <c r="AX16" s="6"/>
      <c r="AY16" s="6"/>
      <c r="AZ16" s="6"/>
      <c r="BA16" s="8"/>
      <c r="BB16" s="8"/>
      <c r="BC16" s="8"/>
      <c r="BD16" s="6">
        <v>0.05</v>
      </c>
      <c r="BE16" s="6"/>
      <c r="BF16" s="6"/>
      <c r="BG16" s="6"/>
      <c r="BH16" s="6"/>
      <c r="BI16" s="6"/>
      <c r="BJ16" s="6">
        <v>0.12</v>
      </c>
      <c r="BK16" s="6">
        <v>0.03</v>
      </c>
      <c r="BL16" s="6">
        <v>1.2999999999999999E-2</v>
      </c>
      <c r="BM16" s="6"/>
      <c r="BN16" s="8"/>
      <c r="BO16" s="8">
        <v>3.0000000000000001E-3</v>
      </c>
      <c r="BP16" s="6">
        <v>3.0000000000000001E-3</v>
      </c>
      <c r="BQ16" s="6">
        <v>2E-3</v>
      </c>
      <c r="BR16" s="78"/>
    </row>
    <row r="17" spans="1:70">
      <c r="A17" s="107"/>
      <c r="B17" s="10" t="str">
        <f>' 3-7 лет (день 8) '!B17</f>
        <v>Хлеб пшеничный</v>
      </c>
      <c r="C17" s="109"/>
      <c r="D17" s="6">
        <v>0.03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7"/>
      <c r="Y17" s="7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8"/>
      <c r="AW17" s="8"/>
      <c r="AX17" s="6"/>
      <c r="AY17" s="6"/>
      <c r="AZ17" s="6"/>
      <c r="BA17" s="8"/>
      <c r="BB17" s="8"/>
      <c r="BC17" s="8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8"/>
      <c r="BO17" s="8"/>
      <c r="BP17" s="6"/>
      <c r="BQ17" s="6"/>
      <c r="BR17" s="78"/>
    </row>
    <row r="18" spans="1:70">
      <c r="A18" s="107"/>
      <c r="B18" s="10" t="str">
        <f>' 3-7 лет (день 8) '!B18</f>
        <v>Хлеб ржано-пшеничный</v>
      </c>
      <c r="C18" s="109"/>
      <c r="D18" s="6"/>
      <c r="E18" s="6">
        <v>0.05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7"/>
      <c r="Y18" s="7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8"/>
      <c r="AW18" s="8"/>
      <c r="AX18" s="6"/>
      <c r="AY18" s="6"/>
      <c r="AZ18" s="6"/>
      <c r="BA18" s="8"/>
      <c r="BB18" s="8"/>
      <c r="BC18" s="8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8"/>
      <c r="BO18" s="8"/>
      <c r="BP18" s="6"/>
      <c r="BQ18" s="6"/>
      <c r="BR18" s="78"/>
    </row>
    <row r="19" spans="1:70">
      <c r="A19" s="107"/>
      <c r="B19" s="10" t="str">
        <f>' 3-7 лет (день 8) '!B19</f>
        <v>Напиток из шиповника</v>
      </c>
      <c r="C19" s="109"/>
      <c r="D19" s="6"/>
      <c r="E19" s="6"/>
      <c r="F19" s="6">
        <v>1.4E-2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7"/>
      <c r="Y19" s="7"/>
      <c r="Z19" s="6"/>
      <c r="AA19" s="6"/>
      <c r="AB19" s="6"/>
      <c r="AC19" s="6">
        <v>1.6E-2</v>
      </c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8"/>
      <c r="AW19" s="8"/>
      <c r="AX19" s="6"/>
      <c r="AY19" s="6"/>
      <c r="AZ19" s="6"/>
      <c r="BA19" s="8"/>
      <c r="BB19" s="8"/>
      <c r="BC19" s="8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8"/>
      <c r="BO19" s="8"/>
      <c r="BP19" s="6"/>
      <c r="BQ19" s="6"/>
      <c r="BR19" s="78"/>
    </row>
    <row r="20" spans="1:70">
      <c r="A20" s="107"/>
      <c r="B20" s="11"/>
      <c r="C20" s="109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7"/>
      <c r="Y20" s="7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8"/>
      <c r="AW20" s="8"/>
      <c r="AX20" s="6"/>
      <c r="AY20" s="6"/>
      <c r="AZ20" s="6"/>
      <c r="BA20" s="8"/>
      <c r="BB20" s="8"/>
      <c r="BC20" s="8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8"/>
      <c r="BO20" s="8"/>
      <c r="BP20" s="6"/>
      <c r="BQ20" s="6"/>
      <c r="BR20" s="78"/>
    </row>
    <row r="21" spans="1:70">
      <c r="A21" s="107"/>
      <c r="B21" s="11"/>
      <c r="C21" s="11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7"/>
      <c r="Y21" s="7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8"/>
      <c r="AW21" s="8"/>
      <c r="AX21" s="6"/>
      <c r="AY21" s="6"/>
      <c r="AZ21" s="6"/>
      <c r="BA21" s="8"/>
      <c r="BB21" s="8"/>
      <c r="BC21" s="8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8"/>
      <c r="BO21" s="8"/>
      <c r="BP21" s="6"/>
      <c r="BQ21" s="6"/>
      <c r="BR21" s="78"/>
    </row>
    <row r="22" spans="1:70">
      <c r="A22" s="107" t="s">
        <v>15</v>
      </c>
      <c r="B22" s="6" t="str">
        <f>' 3-7 лет (день 8) '!B22</f>
        <v>Молоко</v>
      </c>
      <c r="C22" s="108">
        <f>$F$7</f>
        <v>1</v>
      </c>
      <c r="D22" s="6"/>
      <c r="E22" s="6"/>
      <c r="F22" s="6"/>
      <c r="G22" s="6"/>
      <c r="H22" s="6"/>
      <c r="I22" s="6"/>
      <c r="J22" s="6">
        <v>0.2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7"/>
      <c r="Y22" s="7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8"/>
      <c r="AW22" s="8"/>
      <c r="AX22" s="6"/>
      <c r="AY22" s="6"/>
      <c r="AZ22" s="6"/>
      <c r="BA22" s="8"/>
      <c r="BB22" s="8"/>
      <c r="BC22" s="8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8"/>
      <c r="BO22" s="8"/>
      <c r="BP22" s="6"/>
      <c r="BQ22" s="6"/>
      <c r="BR22" s="78"/>
    </row>
    <row r="23" spans="1:70">
      <c r="A23" s="107"/>
      <c r="B23" s="6" t="str">
        <f>' 3-7 лет (день 8) '!B23</f>
        <v>Печенье</v>
      </c>
      <c r="C23" s="109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2"/>
      <c r="W23" s="12"/>
      <c r="X23" s="12"/>
      <c r="Y23" s="12"/>
      <c r="Z23" s="12"/>
      <c r="AA23" s="12"/>
      <c r="AB23" s="12"/>
      <c r="AC23" s="12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>
        <v>0.03</v>
      </c>
      <c r="AP23" s="11"/>
      <c r="AQ23" s="11"/>
      <c r="AR23" s="11"/>
      <c r="AS23" s="11"/>
      <c r="AT23" s="11"/>
      <c r="AU23" s="14"/>
      <c r="AV23" s="14"/>
      <c r="AW23" s="14"/>
      <c r="AX23" s="14"/>
      <c r="AY23" s="14"/>
      <c r="AZ23" s="14"/>
      <c r="BA23" s="14"/>
      <c r="BB23" s="14"/>
      <c r="BC23" s="14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78"/>
    </row>
    <row r="24" spans="1:70">
      <c r="A24" s="107"/>
      <c r="B24" s="6" t="str">
        <f>' 3-7 лет (день 8) '!B24</f>
        <v>Банан</v>
      </c>
      <c r="C24" s="109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>
        <v>0.16700000000000001</v>
      </c>
      <c r="AH24" s="11"/>
      <c r="AI24" s="11"/>
      <c r="AJ24" s="11"/>
      <c r="AK24" s="11"/>
      <c r="AL24" s="11"/>
      <c r="AM24" s="11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1"/>
      <c r="BE24" s="11"/>
      <c r="BF24" s="11"/>
      <c r="BG24" s="11"/>
      <c r="BH24" s="11"/>
      <c r="BI24" s="11"/>
      <c r="BJ24" s="11"/>
      <c r="BK24" s="11"/>
      <c r="BL24" s="11"/>
      <c r="BM24" s="14"/>
      <c r="BN24" s="14"/>
      <c r="BO24" s="11"/>
      <c r="BP24" s="11"/>
      <c r="BQ24" s="11"/>
      <c r="BR24" s="78"/>
    </row>
    <row r="25" spans="1:70">
      <c r="A25" s="107"/>
      <c r="B25" s="11"/>
      <c r="C25" s="109"/>
      <c r="D25" s="11"/>
      <c r="E25" s="11"/>
      <c r="F25" s="11"/>
      <c r="G25" s="11"/>
      <c r="H25" s="11"/>
      <c r="I25" s="11"/>
      <c r="J25" s="11"/>
      <c r="K25" s="11"/>
      <c r="L25" s="11"/>
      <c r="M25" s="42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1"/>
      <c r="BE25" s="11"/>
      <c r="BF25" s="11"/>
      <c r="BG25" s="11"/>
      <c r="BH25" s="11"/>
      <c r="BI25" s="11"/>
      <c r="BJ25" s="11"/>
      <c r="BK25" s="11"/>
      <c r="BL25" s="11"/>
      <c r="BM25" s="14"/>
      <c r="BN25" s="14"/>
      <c r="BO25" s="11"/>
      <c r="BP25" s="11"/>
      <c r="BQ25" s="11"/>
      <c r="BR25" s="78"/>
    </row>
    <row r="26" spans="1:70">
      <c r="A26" s="107"/>
      <c r="B26" s="11"/>
      <c r="C26" s="117"/>
      <c r="D26" s="11"/>
      <c r="E26" s="11"/>
      <c r="F26" s="11"/>
      <c r="G26" s="11"/>
      <c r="H26" s="11"/>
      <c r="I26" s="11"/>
      <c r="J26" s="11"/>
      <c r="K26" s="11"/>
      <c r="L26" s="11"/>
      <c r="M26" s="42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1"/>
      <c r="BE26" s="11"/>
      <c r="BF26" s="11"/>
      <c r="BG26" s="11"/>
      <c r="BH26" s="11"/>
      <c r="BI26" s="11"/>
      <c r="BJ26" s="11"/>
      <c r="BK26" s="11"/>
      <c r="BL26" s="11"/>
      <c r="BM26" s="14"/>
      <c r="BN26" s="14"/>
      <c r="BO26" s="11"/>
      <c r="BP26" s="11"/>
      <c r="BQ26" s="11"/>
      <c r="BR26" s="78"/>
    </row>
    <row r="27" spans="1:70" ht="28.8">
      <c r="A27" s="107" t="s">
        <v>17</v>
      </c>
      <c r="B27" s="17" t="str">
        <f>' 3-7 лет (день 8) '!B27</f>
        <v>Запеканка из творога со сгущ. молоком</v>
      </c>
      <c r="C27" s="109">
        <f>F7</f>
        <v>1</v>
      </c>
      <c r="D27" s="6"/>
      <c r="E27" s="6"/>
      <c r="F27" s="6">
        <v>8.9999999999999993E-3</v>
      </c>
      <c r="G27" s="6"/>
      <c r="H27" s="6"/>
      <c r="I27" s="6"/>
      <c r="J27" s="6"/>
      <c r="K27" s="6">
        <v>5.0000000000000001E-3</v>
      </c>
      <c r="L27" s="56">
        <v>5.0000000000000001E-3</v>
      </c>
      <c r="N27" s="6"/>
      <c r="O27" s="6">
        <v>0.08</v>
      </c>
      <c r="P27" s="6">
        <v>1.10606E-2</v>
      </c>
      <c r="Q27" s="6"/>
      <c r="R27" s="6"/>
      <c r="S27" s="6"/>
      <c r="T27" s="6"/>
      <c r="U27" s="6"/>
      <c r="V27" s="6"/>
      <c r="W27" s="6"/>
      <c r="X27" s="7">
        <v>0.1</v>
      </c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>
        <v>8.3999999999999995E-3</v>
      </c>
      <c r="AY27" s="8"/>
      <c r="AZ27" s="8"/>
      <c r="BA27" s="8"/>
      <c r="BB27" s="8"/>
      <c r="BC27" s="8"/>
      <c r="BD27" s="6"/>
      <c r="BE27" s="6"/>
      <c r="BF27" s="6"/>
      <c r="BG27" s="6"/>
      <c r="BH27" s="6"/>
      <c r="BI27" s="6"/>
      <c r="BJ27" s="6"/>
      <c r="BK27" s="6"/>
      <c r="BL27" s="6"/>
      <c r="BM27" s="8"/>
      <c r="BN27" s="8"/>
      <c r="BO27" s="6"/>
      <c r="BP27" s="6"/>
      <c r="BQ27" s="6">
        <v>5.0000000000000001E-4</v>
      </c>
      <c r="BR27" s="78"/>
    </row>
    <row r="28" spans="1:70" ht="16.95" hidden="1" customHeight="1">
      <c r="A28" s="107"/>
      <c r="B28" s="17" t="str">
        <f>' 3-7 лет (день 8) '!B28</f>
        <v>Хлеб пшеничный</v>
      </c>
      <c r="C28" s="109"/>
      <c r="D28" s="6"/>
      <c r="E28" s="6"/>
      <c r="F28" s="6"/>
      <c r="G28" s="6"/>
      <c r="H28" s="6"/>
      <c r="I28" s="6"/>
      <c r="J28" s="6"/>
      <c r="K28" s="6"/>
      <c r="L28" s="6"/>
      <c r="M28" s="43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6"/>
      <c r="BE28" s="6"/>
      <c r="BF28" s="6"/>
      <c r="BG28" s="6"/>
      <c r="BH28" s="6"/>
      <c r="BI28" s="6"/>
      <c r="BJ28" s="6"/>
      <c r="BK28" s="6"/>
      <c r="BL28" s="6"/>
      <c r="BM28" s="8"/>
      <c r="BN28" s="8"/>
      <c r="BO28" s="6"/>
      <c r="BP28" s="6"/>
      <c r="BQ28" s="6"/>
      <c r="BR28" s="78"/>
    </row>
    <row r="29" spans="1:70" ht="15.75" customHeight="1">
      <c r="A29" s="107"/>
      <c r="B29" s="17" t="str">
        <f>' 3-7 лет (день 8) '!B29</f>
        <v>Чай с сахаром</v>
      </c>
      <c r="C29" s="109"/>
      <c r="D29" s="6"/>
      <c r="E29" s="6"/>
      <c r="F29" s="6">
        <v>1.2E-2</v>
      </c>
      <c r="G29" s="6">
        <v>5.9999999999999995E-4</v>
      </c>
      <c r="H29" s="6"/>
      <c r="I29" s="11"/>
      <c r="J29" s="6"/>
      <c r="K29" s="6"/>
      <c r="L29" s="6"/>
      <c r="M29" s="43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6"/>
      <c r="BE29" s="6"/>
      <c r="BF29" s="6"/>
      <c r="BG29" s="6"/>
      <c r="BH29" s="6"/>
      <c r="BI29" s="6"/>
      <c r="BJ29" s="6"/>
      <c r="BK29" s="6"/>
      <c r="BL29" s="6"/>
      <c r="BM29" s="8"/>
      <c r="BN29" s="8"/>
      <c r="BO29" s="6"/>
      <c r="BP29" s="6"/>
      <c r="BQ29" s="6"/>
      <c r="BR29" s="78"/>
    </row>
    <row r="30" spans="1:70">
      <c r="A30" s="107"/>
      <c r="B30" s="6"/>
      <c r="C30" s="117"/>
      <c r="D30" s="6"/>
      <c r="E30" s="6"/>
      <c r="F30" s="6"/>
      <c r="G30" s="6"/>
      <c r="H30" s="6"/>
      <c r="I30" s="6"/>
      <c r="J30" s="6"/>
      <c r="K30" s="6"/>
      <c r="L30" s="6"/>
      <c r="M30" s="43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6"/>
      <c r="BE30" s="6"/>
      <c r="BF30" s="6"/>
      <c r="BG30" s="6"/>
      <c r="BH30" s="6"/>
      <c r="BI30" s="6"/>
      <c r="BJ30" s="6"/>
      <c r="BK30" s="6"/>
      <c r="BL30" s="6"/>
      <c r="BM30" s="8"/>
      <c r="BN30" s="8"/>
      <c r="BO30" s="6"/>
      <c r="BP30" s="6"/>
      <c r="BQ30" s="6"/>
      <c r="BR30" s="78"/>
    </row>
    <row r="31" spans="1:70" ht="17.399999999999999">
      <c r="A31" s="44"/>
      <c r="B31" s="45" t="s">
        <v>19</v>
      </c>
      <c r="C31" s="46"/>
      <c r="D31" s="47">
        <f>SUM(D10:D30)</f>
        <v>0.06</v>
      </c>
      <c r="E31" s="47">
        <f t="shared" ref="E31:BR31" si="0">SUM(E10:E30)</f>
        <v>0.05</v>
      </c>
      <c r="F31" s="47">
        <f t="shared" si="0"/>
        <v>0.05</v>
      </c>
      <c r="G31" s="47">
        <f t="shared" si="0"/>
        <v>5.9999999999999995E-4</v>
      </c>
      <c r="H31" s="47">
        <f t="shared" si="0"/>
        <v>0</v>
      </c>
      <c r="I31" s="47">
        <f t="shared" si="0"/>
        <v>2.3999999999999998E-3</v>
      </c>
      <c r="J31" s="47">
        <f t="shared" si="0"/>
        <v>0.44</v>
      </c>
      <c r="K31" s="47">
        <f t="shared" si="0"/>
        <v>1.6250000000000001E-2</v>
      </c>
      <c r="L31" s="47">
        <f t="shared" si="0"/>
        <v>5.0000000000000001E-3</v>
      </c>
      <c r="M31" s="47">
        <f t="shared" si="0"/>
        <v>0</v>
      </c>
      <c r="N31" s="47">
        <f t="shared" si="0"/>
        <v>0</v>
      </c>
      <c r="O31" s="47">
        <f t="shared" si="0"/>
        <v>0.08</v>
      </c>
      <c r="P31" s="47">
        <f t="shared" si="0"/>
        <v>1.10606E-2</v>
      </c>
      <c r="Q31" s="47">
        <f t="shared" si="0"/>
        <v>0</v>
      </c>
      <c r="R31" s="47">
        <f t="shared" si="0"/>
        <v>0</v>
      </c>
      <c r="S31" s="47">
        <f t="shared" si="0"/>
        <v>0</v>
      </c>
      <c r="T31" s="47">
        <f t="shared" si="0"/>
        <v>0</v>
      </c>
      <c r="U31" s="47">
        <f t="shared" si="0"/>
        <v>0</v>
      </c>
      <c r="V31" s="47">
        <f t="shared" si="0"/>
        <v>0</v>
      </c>
      <c r="W31" s="47">
        <f t="shared" si="0"/>
        <v>0</v>
      </c>
      <c r="X31" s="47">
        <f t="shared" si="0"/>
        <v>0.16250000000000001</v>
      </c>
      <c r="Y31" s="47">
        <f t="shared" si="0"/>
        <v>0</v>
      </c>
      <c r="Z31" s="47">
        <f t="shared" si="0"/>
        <v>0</v>
      </c>
      <c r="AA31" s="47">
        <f t="shared" si="0"/>
        <v>0</v>
      </c>
      <c r="AB31" s="47">
        <f t="shared" si="0"/>
        <v>0</v>
      </c>
      <c r="AC31" s="47">
        <f t="shared" si="0"/>
        <v>1.6E-2</v>
      </c>
      <c r="AD31" s="47">
        <f t="shared" si="0"/>
        <v>0</v>
      </c>
      <c r="AE31" s="47">
        <f t="shared" si="0"/>
        <v>0</v>
      </c>
      <c r="AF31" s="47">
        <f t="shared" si="0"/>
        <v>0</v>
      </c>
      <c r="AG31" s="47">
        <f t="shared" si="0"/>
        <v>0.16700000000000001</v>
      </c>
      <c r="AH31" s="47">
        <f t="shared" si="0"/>
        <v>0</v>
      </c>
      <c r="AI31" s="47">
        <f t="shared" si="0"/>
        <v>0</v>
      </c>
      <c r="AJ31" s="47">
        <f t="shared" si="0"/>
        <v>0</v>
      </c>
      <c r="AK31" s="47">
        <f t="shared" si="0"/>
        <v>0</v>
      </c>
      <c r="AL31" s="47">
        <f t="shared" si="0"/>
        <v>0</v>
      </c>
      <c r="AM31" s="47">
        <f t="shared" si="0"/>
        <v>0.01</v>
      </c>
      <c r="AN31" s="47">
        <f t="shared" si="0"/>
        <v>0</v>
      </c>
      <c r="AO31" s="47">
        <f t="shared" si="0"/>
        <v>0.03</v>
      </c>
      <c r="AP31" s="47">
        <f t="shared" si="0"/>
        <v>0</v>
      </c>
      <c r="AQ31" s="47">
        <f t="shared" si="0"/>
        <v>0</v>
      </c>
      <c r="AR31" s="47">
        <f t="shared" si="0"/>
        <v>0</v>
      </c>
      <c r="AS31" s="47">
        <f t="shared" si="0"/>
        <v>0</v>
      </c>
      <c r="AT31" s="47">
        <f t="shared" si="0"/>
        <v>0</v>
      </c>
      <c r="AU31" s="47">
        <f t="shared" si="0"/>
        <v>0</v>
      </c>
      <c r="AV31" s="47">
        <f t="shared" si="0"/>
        <v>8.0000000000000002E-3</v>
      </c>
      <c r="AW31" s="47">
        <f t="shared" si="0"/>
        <v>0</v>
      </c>
      <c r="AX31" s="47">
        <f t="shared" si="0"/>
        <v>8.3999999999999995E-3</v>
      </c>
      <c r="AY31" s="47">
        <f t="shared" si="0"/>
        <v>0</v>
      </c>
      <c r="AZ31" s="47">
        <f t="shared" si="0"/>
        <v>0</v>
      </c>
      <c r="BA31" s="47">
        <f t="shared" si="0"/>
        <v>8.0000000000000002E-3</v>
      </c>
      <c r="BB31" s="47">
        <f t="shared" si="0"/>
        <v>0</v>
      </c>
      <c r="BC31" s="47">
        <f t="shared" si="0"/>
        <v>8.0000000000000002E-3</v>
      </c>
      <c r="BD31" s="47">
        <f t="shared" si="0"/>
        <v>8.2000000000000003E-2</v>
      </c>
      <c r="BE31" s="47">
        <f t="shared" si="0"/>
        <v>0</v>
      </c>
      <c r="BF31" s="47">
        <f t="shared" si="0"/>
        <v>0</v>
      </c>
      <c r="BG31" s="47">
        <f t="shared" si="0"/>
        <v>0</v>
      </c>
      <c r="BH31" s="47">
        <f t="shared" si="0"/>
        <v>0</v>
      </c>
      <c r="BI31" s="47">
        <f t="shared" si="0"/>
        <v>0</v>
      </c>
      <c r="BJ31" s="47">
        <f t="shared" si="0"/>
        <v>0.186</v>
      </c>
      <c r="BK31" s="47">
        <f t="shared" si="0"/>
        <v>4.0999999999999995E-2</v>
      </c>
      <c r="BL31" s="47">
        <f t="shared" si="0"/>
        <v>2.4E-2</v>
      </c>
      <c r="BM31" s="47">
        <f t="shared" si="0"/>
        <v>0</v>
      </c>
      <c r="BN31" s="47">
        <f t="shared" si="0"/>
        <v>0</v>
      </c>
      <c r="BO31" s="47">
        <f t="shared" si="0"/>
        <v>3.0000000000000001E-3</v>
      </c>
      <c r="BP31" s="47">
        <f t="shared" si="0"/>
        <v>6.0000000000000001E-3</v>
      </c>
      <c r="BQ31" s="47">
        <f t="shared" si="0"/>
        <v>5.4999999999999997E-3</v>
      </c>
      <c r="BR31" s="81">
        <f t="shared" si="0"/>
        <v>0</v>
      </c>
    </row>
    <row r="32" spans="1:70" ht="17.25" customHeight="1">
      <c r="A32" s="44"/>
      <c r="B32" s="45" t="s">
        <v>30</v>
      </c>
      <c r="C32" s="46"/>
      <c r="D32" s="48">
        <f>ROUND(PRODUCT(D31,$F$7),3)</f>
        <v>0.06</v>
      </c>
      <c r="E32" s="48">
        <f t="shared" ref="E32:BR32" si="1">ROUND(PRODUCT(E31,$F$7),3)</f>
        <v>0.05</v>
      </c>
      <c r="F32" s="48">
        <f t="shared" si="1"/>
        <v>0.05</v>
      </c>
      <c r="G32" s="48">
        <f t="shared" si="1"/>
        <v>1E-3</v>
      </c>
      <c r="H32" s="48">
        <f t="shared" si="1"/>
        <v>0</v>
      </c>
      <c r="I32" s="48">
        <f t="shared" si="1"/>
        <v>2E-3</v>
      </c>
      <c r="J32" s="48">
        <f t="shared" si="1"/>
        <v>0.44</v>
      </c>
      <c r="K32" s="48">
        <f t="shared" si="1"/>
        <v>1.6E-2</v>
      </c>
      <c r="L32" s="48">
        <f t="shared" si="1"/>
        <v>5.0000000000000001E-3</v>
      </c>
      <c r="M32" s="48">
        <f t="shared" si="1"/>
        <v>0</v>
      </c>
      <c r="N32" s="48">
        <f t="shared" si="1"/>
        <v>0</v>
      </c>
      <c r="O32" s="48">
        <f t="shared" si="1"/>
        <v>0.08</v>
      </c>
      <c r="P32" s="48">
        <f t="shared" si="1"/>
        <v>1.0999999999999999E-2</v>
      </c>
      <c r="Q32" s="48">
        <f t="shared" si="1"/>
        <v>0</v>
      </c>
      <c r="R32" s="48">
        <f t="shared" si="1"/>
        <v>0</v>
      </c>
      <c r="S32" s="48">
        <f t="shared" si="1"/>
        <v>0</v>
      </c>
      <c r="T32" s="48">
        <f t="shared" si="1"/>
        <v>0</v>
      </c>
      <c r="U32" s="48">
        <f t="shared" si="1"/>
        <v>0</v>
      </c>
      <c r="V32" s="48">
        <f t="shared" si="1"/>
        <v>0</v>
      </c>
      <c r="W32" s="48">
        <f t="shared" si="1"/>
        <v>0</v>
      </c>
      <c r="X32" s="48">
        <f t="shared" si="1"/>
        <v>0.16300000000000001</v>
      </c>
      <c r="Y32" s="48">
        <f t="shared" si="1"/>
        <v>0</v>
      </c>
      <c r="Z32" s="48">
        <f t="shared" si="1"/>
        <v>0</v>
      </c>
      <c r="AA32" s="48">
        <f t="shared" si="1"/>
        <v>0</v>
      </c>
      <c r="AB32" s="48">
        <f t="shared" si="1"/>
        <v>0</v>
      </c>
      <c r="AC32" s="48">
        <f t="shared" si="1"/>
        <v>1.6E-2</v>
      </c>
      <c r="AD32" s="48">
        <f t="shared" si="1"/>
        <v>0</v>
      </c>
      <c r="AE32" s="48">
        <f t="shared" si="1"/>
        <v>0</v>
      </c>
      <c r="AF32" s="48">
        <f t="shared" si="1"/>
        <v>0</v>
      </c>
      <c r="AG32" s="48">
        <f t="shared" si="1"/>
        <v>0.16700000000000001</v>
      </c>
      <c r="AH32" s="48">
        <f t="shared" si="1"/>
        <v>0</v>
      </c>
      <c r="AI32" s="48">
        <f t="shared" si="1"/>
        <v>0</v>
      </c>
      <c r="AJ32" s="48">
        <f t="shared" si="1"/>
        <v>0</v>
      </c>
      <c r="AK32" s="48">
        <f t="shared" si="1"/>
        <v>0</v>
      </c>
      <c r="AL32" s="48">
        <f t="shared" si="1"/>
        <v>0</v>
      </c>
      <c r="AM32" s="48">
        <f t="shared" si="1"/>
        <v>0.01</v>
      </c>
      <c r="AN32" s="48">
        <f t="shared" si="1"/>
        <v>0</v>
      </c>
      <c r="AO32" s="48">
        <f t="shared" si="1"/>
        <v>0.03</v>
      </c>
      <c r="AP32" s="48">
        <f t="shared" si="1"/>
        <v>0</v>
      </c>
      <c r="AQ32" s="48">
        <f t="shared" si="1"/>
        <v>0</v>
      </c>
      <c r="AR32" s="48">
        <f t="shared" si="1"/>
        <v>0</v>
      </c>
      <c r="AS32" s="48">
        <f t="shared" si="1"/>
        <v>0</v>
      </c>
      <c r="AT32" s="48">
        <f t="shared" si="1"/>
        <v>0</v>
      </c>
      <c r="AU32" s="48">
        <f t="shared" si="1"/>
        <v>0</v>
      </c>
      <c r="AV32" s="48">
        <f t="shared" si="1"/>
        <v>8.0000000000000002E-3</v>
      </c>
      <c r="AW32" s="48">
        <f t="shared" si="1"/>
        <v>0</v>
      </c>
      <c r="AX32" s="48">
        <f t="shared" si="1"/>
        <v>8.0000000000000002E-3</v>
      </c>
      <c r="AY32" s="48">
        <f t="shared" si="1"/>
        <v>0</v>
      </c>
      <c r="AZ32" s="48">
        <f t="shared" si="1"/>
        <v>0</v>
      </c>
      <c r="BA32" s="48">
        <f t="shared" si="1"/>
        <v>8.0000000000000002E-3</v>
      </c>
      <c r="BB32" s="48">
        <f t="shared" si="1"/>
        <v>0</v>
      </c>
      <c r="BC32" s="48">
        <f t="shared" si="1"/>
        <v>8.0000000000000002E-3</v>
      </c>
      <c r="BD32" s="48">
        <f t="shared" si="1"/>
        <v>8.2000000000000003E-2</v>
      </c>
      <c r="BE32" s="48">
        <f t="shared" si="1"/>
        <v>0</v>
      </c>
      <c r="BF32" s="48">
        <f t="shared" si="1"/>
        <v>0</v>
      </c>
      <c r="BG32" s="48">
        <f t="shared" si="1"/>
        <v>0</v>
      </c>
      <c r="BH32" s="48">
        <f t="shared" si="1"/>
        <v>0</v>
      </c>
      <c r="BI32" s="48">
        <f t="shared" si="1"/>
        <v>0</v>
      </c>
      <c r="BJ32" s="48">
        <f t="shared" si="1"/>
        <v>0.186</v>
      </c>
      <c r="BK32" s="48">
        <f t="shared" si="1"/>
        <v>4.1000000000000002E-2</v>
      </c>
      <c r="BL32" s="48">
        <f t="shared" si="1"/>
        <v>2.4E-2</v>
      </c>
      <c r="BM32" s="48">
        <f t="shared" si="1"/>
        <v>0</v>
      </c>
      <c r="BN32" s="48">
        <f t="shared" si="1"/>
        <v>0</v>
      </c>
      <c r="BO32" s="48">
        <f t="shared" si="1"/>
        <v>3.0000000000000001E-3</v>
      </c>
      <c r="BP32" s="48">
        <f t="shared" si="1"/>
        <v>6.0000000000000001E-3</v>
      </c>
      <c r="BQ32" s="48">
        <f t="shared" si="1"/>
        <v>6.0000000000000001E-3</v>
      </c>
      <c r="BR32" s="80">
        <f t="shared" si="1"/>
        <v>0</v>
      </c>
    </row>
    <row r="33" spans="1:72" s="49" customFormat="1" ht="21"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85"/>
      <c r="BS33" s="51"/>
    </row>
    <row r="34" spans="1:72">
      <c r="D34" s="95" t="s">
        <v>90</v>
      </c>
      <c r="E34" s="95"/>
      <c r="F34" s="96"/>
      <c r="G34" s="95"/>
      <c r="H34" s="95" t="s">
        <v>91</v>
      </c>
      <c r="I34" s="95" t="s">
        <v>91</v>
      </c>
      <c r="J34" s="95"/>
      <c r="K34" s="95" t="s">
        <v>92</v>
      </c>
      <c r="L34" s="95"/>
      <c r="M34" s="95"/>
      <c r="N34" s="95"/>
      <c r="O34" s="95"/>
      <c r="P34" s="95"/>
      <c r="Q34" s="95"/>
    </row>
    <row r="35" spans="1:72">
      <c r="D35" s="95" t="s">
        <v>93</v>
      </c>
      <c r="E35" s="95"/>
      <c r="F35" s="95" t="s">
        <v>94</v>
      </c>
      <c r="G35" s="95"/>
      <c r="H35" s="95" t="s">
        <v>95</v>
      </c>
      <c r="I35" s="95" t="s">
        <v>95</v>
      </c>
      <c r="J35" s="95"/>
      <c r="K35" s="95"/>
      <c r="L35" s="95"/>
      <c r="M35" s="95"/>
      <c r="N35" s="95"/>
      <c r="O35" s="95"/>
      <c r="P35" s="95"/>
      <c r="Q35" s="95"/>
    </row>
    <row r="36" spans="1:72"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1:72">
      <c r="D37" s="95"/>
      <c r="E37" s="95"/>
      <c r="F37" s="95" t="s">
        <v>96</v>
      </c>
      <c r="G37" s="95"/>
      <c r="H37" s="95" t="s">
        <v>97</v>
      </c>
      <c r="I37" s="95" t="s">
        <v>97</v>
      </c>
      <c r="J37" s="95"/>
      <c r="K37" s="95">
        <f>' 3-7 лет (день 8) '!K38</f>
        <v>0</v>
      </c>
      <c r="L37" s="95"/>
      <c r="M37" s="95"/>
      <c r="N37" s="95"/>
      <c r="O37" s="95"/>
      <c r="P37" s="95"/>
      <c r="Q37" s="95"/>
      <c r="BS37" s="23"/>
      <c r="BT37" s="24"/>
    </row>
    <row r="38" spans="1:72">
      <c r="D38" s="95"/>
      <c r="E38" s="95"/>
      <c r="F38" s="95"/>
      <c r="G38" s="95"/>
      <c r="H38" s="95" t="s">
        <v>95</v>
      </c>
      <c r="I38" s="95" t="s">
        <v>95</v>
      </c>
      <c r="J38" s="95"/>
      <c r="K38" s="95"/>
      <c r="L38" s="95"/>
      <c r="M38" s="95"/>
      <c r="N38" s="95"/>
      <c r="O38" s="95"/>
      <c r="P38" s="95"/>
      <c r="Q38" s="95"/>
    </row>
    <row r="45" spans="1:72" ht="17.399999999999999">
      <c r="A45" s="25"/>
      <c r="B45" s="26" t="s">
        <v>21</v>
      </c>
      <c r="C45" s="27" t="s">
        <v>22</v>
      </c>
      <c r="D45" s="71">
        <v>90.9</v>
      </c>
      <c r="E45" s="71">
        <v>96</v>
      </c>
      <c r="F45" s="71">
        <v>91</v>
      </c>
      <c r="G45" s="71">
        <v>816</v>
      </c>
      <c r="H45" s="71">
        <v>1680</v>
      </c>
      <c r="I45" s="71">
        <v>1050</v>
      </c>
      <c r="J45" s="71">
        <v>90.57</v>
      </c>
      <c r="K45" s="71">
        <v>1166.67</v>
      </c>
      <c r="L45" s="71">
        <v>255.2</v>
      </c>
      <c r="M45" s="71">
        <v>833</v>
      </c>
      <c r="N45" s="71">
        <v>126.38</v>
      </c>
      <c r="O45" s="71">
        <v>387.53</v>
      </c>
      <c r="P45" s="71">
        <v>663.16</v>
      </c>
      <c r="Q45" s="71">
        <v>526.66999999999996</v>
      </c>
      <c r="R45" s="71">
        <v>1295</v>
      </c>
      <c r="S45" s="71"/>
      <c r="T45" s="71"/>
      <c r="U45" s="71">
        <v>1012</v>
      </c>
      <c r="V45" s="71">
        <v>470.67</v>
      </c>
      <c r="W45" s="71">
        <v>348</v>
      </c>
      <c r="X45" s="71">
        <v>9.4</v>
      </c>
      <c r="Y45" s="71">
        <v>266.5</v>
      </c>
      <c r="Z45" s="71">
        <v>367</v>
      </c>
      <c r="AA45" s="71">
        <v>524</v>
      </c>
      <c r="AB45" s="71">
        <v>330</v>
      </c>
      <c r="AC45" s="71">
        <v>299</v>
      </c>
      <c r="AD45" s="71">
        <v>148</v>
      </c>
      <c r="AE45" s="71">
        <v>842</v>
      </c>
      <c r="AF45" s="71"/>
      <c r="AG45" s="71">
        <v>180</v>
      </c>
      <c r="AH45" s="71">
        <v>359</v>
      </c>
      <c r="AI45" s="71">
        <v>160</v>
      </c>
      <c r="AJ45" s="71">
        <v>309.10000000000002</v>
      </c>
      <c r="AK45" s="71">
        <v>94</v>
      </c>
      <c r="AL45" s="71">
        <v>73</v>
      </c>
      <c r="AM45" s="71">
        <v>51.6</v>
      </c>
      <c r="AN45" s="71">
        <v>250</v>
      </c>
      <c r="AO45" s="71">
        <v>272</v>
      </c>
      <c r="AP45" s="71"/>
      <c r="AQ45" s="71">
        <v>425</v>
      </c>
      <c r="AR45" s="71">
        <v>800</v>
      </c>
      <c r="AS45" s="71">
        <v>294.25</v>
      </c>
      <c r="AT45" s="71">
        <v>95</v>
      </c>
      <c r="AU45" s="71">
        <v>87.33</v>
      </c>
      <c r="AV45" s="71">
        <v>73.33</v>
      </c>
      <c r="AW45" s="71">
        <v>80</v>
      </c>
      <c r="AX45" s="71">
        <v>89.29</v>
      </c>
      <c r="AY45" s="71">
        <v>63.75</v>
      </c>
      <c r="AZ45" s="71">
        <v>104.62</v>
      </c>
      <c r="BA45" s="71">
        <v>81.33</v>
      </c>
      <c r="BB45" s="71">
        <v>71.67</v>
      </c>
      <c r="BC45" s="71">
        <v>152.66999999999999</v>
      </c>
      <c r="BD45" s="71">
        <v>378</v>
      </c>
      <c r="BE45" s="71">
        <v>574</v>
      </c>
      <c r="BF45" s="71">
        <v>696</v>
      </c>
      <c r="BG45" s="71">
        <v>324</v>
      </c>
      <c r="BH45" s="71">
        <v>604</v>
      </c>
      <c r="BI45" s="71"/>
      <c r="BJ45" s="71">
        <v>38</v>
      </c>
      <c r="BK45" s="71">
        <v>38</v>
      </c>
      <c r="BL45" s="71">
        <v>33</v>
      </c>
      <c r="BM45" s="71">
        <v>43</v>
      </c>
      <c r="BN45" s="71">
        <v>43</v>
      </c>
      <c r="BO45" s="71">
        <v>306.32</v>
      </c>
      <c r="BP45" s="71">
        <v>190</v>
      </c>
      <c r="BQ45" s="71">
        <v>26</v>
      </c>
      <c r="BR45" s="86"/>
    </row>
    <row r="46" spans="1:72" ht="17.399999999999999">
      <c r="B46" s="18" t="s">
        <v>23</v>
      </c>
      <c r="C46" s="19" t="s">
        <v>22</v>
      </c>
      <c r="D46" s="20">
        <f>D45/1000</f>
        <v>9.0900000000000009E-2</v>
      </c>
      <c r="E46" s="20">
        <f t="shared" ref="E46:BR46" si="2">E45/1000</f>
        <v>9.6000000000000002E-2</v>
      </c>
      <c r="F46" s="20">
        <f t="shared" si="2"/>
        <v>9.0999999999999998E-2</v>
      </c>
      <c r="G46" s="20">
        <f t="shared" si="2"/>
        <v>0.81599999999999995</v>
      </c>
      <c r="H46" s="20">
        <f t="shared" si="2"/>
        <v>1.68</v>
      </c>
      <c r="I46" s="20">
        <f t="shared" si="2"/>
        <v>1.05</v>
      </c>
      <c r="J46" s="20">
        <f t="shared" si="2"/>
        <v>9.0569999999999998E-2</v>
      </c>
      <c r="K46" s="20">
        <f t="shared" si="2"/>
        <v>1.1666700000000001</v>
      </c>
      <c r="L46" s="20">
        <f t="shared" si="2"/>
        <v>0.25519999999999998</v>
      </c>
      <c r="M46" s="20">
        <f t="shared" si="2"/>
        <v>0.83299999999999996</v>
      </c>
      <c r="N46" s="20">
        <f t="shared" si="2"/>
        <v>0.12637999999999999</v>
      </c>
      <c r="O46" s="20">
        <f t="shared" si="2"/>
        <v>0.38752999999999999</v>
      </c>
      <c r="P46" s="20">
        <f t="shared" si="2"/>
        <v>0.66315999999999997</v>
      </c>
      <c r="Q46" s="20">
        <f t="shared" si="2"/>
        <v>0.52666999999999997</v>
      </c>
      <c r="R46" s="20">
        <f t="shared" si="2"/>
        <v>1.2949999999999999</v>
      </c>
      <c r="S46" s="20">
        <f t="shared" si="2"/>
        <v>0</v>
      </c>
      <c r="T46" s="20">
        <f t="shared" si="2"/>
        <v>0</v>
      </c>
      <c r="U46" s="20">
        <f t="shared" si="2"/>
        <v>1.012</v>
      </c>
      <c r="V46" s="20">
        <f t="shared" si="2"/>
        <v>0.47067000000000003</v>
      </c>
      <c r="W46" s="20">
        <f t="shared" si="2"/>
        <v>0.34799999999999998</v>
      </c>
      <c r="X46" s="20">
        <f t="shared" si="2"/>
        <v>9.4000000000000004E-3</v>
      </c>
      <c r="Y46" s="20">
        <f t="shared" si="2"/>
        <v>0.26650000000000001</v>
      </c>
      <c r="Z46" s="20">
        <f t="shared" si="2"/>
        <v>0.36699999999999999</v>
      </c>
      <c r="AA46" s="20">
        <f t="shared" si="2"/>
        <v>0.52400000000000002</v>
      </c>
      <c r="AB46" s="20">
        <f t="shared" si="2"/>
        <v>0.33</v>
      </c>
      <c r="AC46" s="20">
        <f t="shared" si="2"/>
        <v>0.29899999999999999</v>
      </c>
      <c r="AD46" s="20">
        <f t="shared" si="2"/>
        <v>0.14799999999999999</v>
      </c>
      <c r="AE46" s="20">
        <f t="shared" si="2"/>
        <v>0.84199999999999997</v>
      </c>
      <c r="AF46" s="20">
        <f t="shared" si="2"/>
        <v>0</v>
      </c>
      <c r="AG46" s="20">
        <f t="shared" si="2"/>
        <v>0.18</v>
      </c>
      <c r="AH46" s="20">
        <f t="shared" si="2"/>
        <v>0.35899999999999999</v>
      </c>
      <c r="AI46" s="20">
        <f t="shared" si="2"/>
        <v>0.16</v>
      </c>
      <c r="AJ46" s="20">
        <f t="shared" si="2"/>
        <v>0.30910000000000004</v>
      </c>
      <c r="AK46" s="20">
        <f t="shared" si="2"/>
        <v>9.4E-2</v>
      </c>
      <c r="AL46" s="20">
        <f t="shared" si="2"/>
        <v>7.2999999999999995E-2</v>
      </c>
      <c r="AM46" s="20">
        <f t="shared" si="2"/>
        <v>5.16E-2</v>
      </c>
      <c r="AN46" s="20">
        <f t="shared" si="2"/>
        <v>0.25</v>
      </c>
      <c r="AO46" s="20">
        <f t="shared" si="2"/>
        <v>0.27200000000000002</v>
      </c>
      <c r="AP46" s="20">
        <f t="shared" si="2"/>
        <v>0</v>
      </c>
      <c r="AQ46" s="20">
        <f t="shared" si="2"/>
        <v>0.42499999999999999</v>
      </c>
      <c r="AR46" s="20">
        <f t="shared" si="2"/>
        <v>0.8</v>
      </c>
      <c r="AS46" s="20">
        <f t="shared" si="2"/>
        <v>0.29425000000000001</v>
      </c>
      <c r="AT46" s="20">
        <f t="shared" si="2"/>
        <v>9.5000000000000001E-2</v>
      </c>
      <c r="AU46" s="20">
        <f t="shared" si="2"/>
        <v>8.7330000000000005E-2</v>
      </c>
      <c r="AV46" s="20">
        <f t="shared" si="2"/>
        <v>7.3329999999999992E-2</v>
      </c>
      <c r="AW46" s="20">
        <f t="shared" si="2"/>
        <v>0.08</v>
      </c>
      <c r="AX46" s="20">
        <f t="shared" si="2"/>
        <v>8.9290000000000008E-2</v>
      </c>
      <c r="AY46" s="20">
        <f t="shared" si="2"/>
        <v>6.3750000000000001E-2</v>
      </c>
      <c r="AZ46" s="20">
        <f t="shared" si="2"/>
        <v>0.10462</v>
      </c>
      <c r="BA46" s="20">
        <f t="shared" si="2"/>
        <v>8.133E-2</v>
      </c>
      <c r="BB46" s="20">
        <f t="shared" si="2"/>
        <v>7.1669999999999998E-2</v>
      </c>
      <c r="BC46" s="20">
        <f t="shared" si="2"/>
        <v>0.15267</v>
      </c>
      <c r="BD46" s="20">
        <f t="shared" si="2"/>
        <v>0.378</v>
      </c>
      <c r="BE46" s="20">
        <f t="shared" si="2"/>
        <v>0.57399999999999995</v>
      </c>
      <c r="BF46" s="20">
        <f t="shared" si="2"/>
        <v>0.69599999999999995</v>
      </c>
      <c r="BG46" s="20">
        <f t="shared" si="2"/>
        <v>0.32400000000000001</v>
      </c>
      <c r="BH46" s="20">
        <f t="shared" si="2"/>
        <v>0.60399999999999998</v>
      </c>
      <c r="BI46" s="20">
        <f t="shared" si="2"/>
        <v>0</v>
      </c>
      <c r="BJ46" s="20">
        <f t="shared" si="2"/>
        <v>3.7999999999999999E-2</v>
      </c>
      <c r="BK46" s="20">
        <f t="shared" si="2"/>
        <v>3.7999999999999999E-2</v>
      </c>
      <c r="BL46" s="20">
        <f t="shared" si="2"/>
        <v>3.3000000000000002E-2</v>
      </c>
      <c r="BM46" s="20">
        <f t="shared" si="2"/>
        <v>4.2999999999999997E-2</v>
      </c>
      <c r="BN46" s="20">
        <f t="shared" si="2"/>
        <v>4.2999999999999997E-2</v>
      </c>
      <c r="BO46" s="20">
        <f t="shared" si="2"/>
        <v>0.30631999999999998</v>
      </c>
      <c r="BP46" s="20">
        <f t="shared" si="2"/>
        <v>0.19</v>
      </c>
      <c r="BQ46" s="20">
        <f t="shared" si="2"/>
        <v>2.5999999999999999E-2</v>
      </c>
      <c r="BR46" s="81">
        <f t="shared" si="2"/>
        <v>0</v>
      </c>
    </row>
    <row r="47" spans="1:72" ht="17.399999999999999">
      <c r="A47" s="29"/>
      <c r="B47" s="30" t="s">
        <v>24</v>
      </c>
      <c r="C47" s="110"/>
      <c r="D47" s="31">
        <f>D32*D45</f>
        <v>5.4539999999999997</v>
      </c>
      <c r="E47" s="31">
        <f t="shared" ref="E47:BR47" si="3">E32*E45</f>
        <v>4.8000000000000007</v>
      </c>
      <c r="F47" s="31">
        <f t="shared" si="3"/>
        <v>4.55</v>
      </c>
      <c r="G47" s="31">
        <f t="shared" si="3"/>
        <v>0.81600000000000006</v>
      </c>
      <c r="H47" s="31">
        <f t="shared" si="3"/>
        <v>0</v>
      </c>
      <c r="I47" s="31">
        <f t="shared" si="3"/>
        <v>2.1</v>
      </c>
      <c r="J47" s="31">
        <f t="shared" si="3"/>
        <v>39.8508</v>
      </c>
      <c r="K47" s="31">
        <f t="shared" si="3"/>
        <v>18.666720000000002</v>
      </c>
      <c r="L47" s="31">
        <f t="shared" si="3"/>
        <v>1.276</v>
      </c>
      <c r="M47" s="31">
        <f t="shared" si="3"/>
        <v>0</v>
      </c>
      <c r="N47" s="31">
        <f t="shared" si="3"/>
        <v>0</v>
      </c>
      <c r="O47" s="31">
        <f t="shared" si="3"/>
        <v>31.002399999999998</v>
      </c>
      <c r="P47" s="31">
        <f t="shared" si="3"/>
        <v>7.2947599999999992</v>
      </c>
      <c r="Q47" s="31">
        <f t="shared" si="3"/>
        <v>0</v>
      </c>
      <c r="R47" s="31">
        <f t="shared" si="3"/>
        <v>0</v>
      </c>
      <c r="S47" s="31">
        <f t="shared" si="3"/>
        <v>0</v>
      </c>
      <c r="T47" s="31">
        <f t="shared" si="3"/>
        <v>0</v>
      </c>
      <c r="U47" s="31">
        <f t="shared" si="3"/>
        <v>0</v>
      </c>
      <c r="V47" s="31">
        <f t="shared" si="3"/>
        <v>0</v>
      </c>
      <c r="W47" s="31">
        <f t="shared" si="3"/>
        <v>0</v>
      </c>
      <c r="X47" s="31">
        <f t="shared" si="3"/>
        <v>1.5322</v>
      </c>
      <c r="Y47" s="31">
        <f t="shared" si="3"/>
        <v>0</v>
      </c>
      <c r="Z47" s="31">
        <f t="shared" si="3"/>
        <v>0</v>
      </c>
      <c r="AA47" s="31">
        <f t="shared" si="3"/>
        <v>0</v>
      </c>
      <c r="AB47" s="31">
        <f t="shared" si="3"/>
        <v>0</v>
      </c>
      <c r="AC47" s="31">
        <f t="shared" si="3"/>
        <v>4.7839999999999998</v>
      </c>
      <c r="AD47" s="31">
        <f t="shared" si="3"/>
        <v>0</v>
      </c>
      <c r="AE47" s="31">
        <f t="shared" si="3"/>
        <v>0</v>
      </c>
      <c r="AF47" s="31">
        <f t="shared" si="3"/>
        <v>0</v>
      </c>
      <c r="AG47" s="31">
        <f t="shared" si="3"/>
        <v>30.060000000000002</v>
      </c>
      <c r="AH47" s="31">
        <f t="shared" si="3"/>
        <v>0</v>
      </c>
      <c r="AI47" s="31">
        <f t="shared" si="3"/>
        <v>0</v>
      </c>
      <c r="AJ47" s="31">
        <f t="shared" si="3"/>
        <v>0</v>
      </c>
      <c r="AK47" s="31">
        <f t="shared" si="3"/>
        <v>0</v>
      </c>
      <c r="AL47" s="31">
        <f t="shared" si="3"/>
        <v>0</v>
      </c>
      <c r="AM47" s="31">
        <f t="shared" si="3"/>
        <v>0.51600000000000001</v>
      </c>
      <c r="AN47" s="31">
        <f t="shared" si="3"/>
        <v>0</v>
      </c>
      <c r="AO47" s="31">
        <f t="shared" si="3"/>
        <v>8.16</v>
      </c>
      <c r="AP47" s="31">
        <f t="shared" si="3"/>
        <v>0</v>
      </c>
      <c r="AQ47" s="31">
        <f t="shared" si="3"/>
        <v>0</v>
      </c>
      <c r="AR47" s="31">
        <f t="shared" si="3"/>
        <v>0</v>
      </c>
      <c r="AS47" s="31">
        <f t="shared" si="3"/>
        <v>0</v>
      </c>
      <c r="AT47" s="31">
        <f t="shared" si="3"/>
        <v>0</v>
      </c>
      <c r="AU47" s="31">
        <f t="shared" si="3"/>
        <v>0</v>
      </c>
      <c r="AV47" s="31">
        <f t="shared" si="3"/>
        <v>0.58664000000000005</v>
      </c>
      <c r="AW47" s="31">
        <f t="shared" si="3"/>
        <v>0</v>
      </c>
      <c r="AX47" s="31">
        <f t="shared" si="3"/>
        <v>0.71432000000000007</v>
      </c>
      <c r="AY47" s="31">
        <f t="shared" si="3"/>
        <v>0</v>
      </c>
      <c r="AZ47" s="31">
        <f t="shared" si="3"/>
        <v>0</v>
      </c>
      <c r="BA47" s="31">
        <f t="shared" si="3"/>
        <v>0.65064</v>
      </c>
      <c r="BB47" s="31">
        <f t="shared" si="3"/>
        <v>0</v>
      </c>
      <c r="BC47" s="31">
        <f t="shared" si="3"/>
        <v>1.22136</v>
      </c>
      <c r="BD47" s="31">
        <f t="shared" si="3"/>
        <v>30.996000000000002</v>
      </c>
      <c r="BE47" s="31">
        <f t="shared" si="3"/>
        <v>0</v>
      </c>
      <c r="BF47" s="31">
        <f t="shared" si="3"/>
        <v>0</v>
      </c>
      <c r="BG47" s="31">
        <f t="shared" si="3"/>
        <v>0</v>
      </c>
      <c r="BH47" s="31">
        <f t="shared" si="3"/>
        <v>0</v>
      </c>
      <c r="BI47" s="31">
        <f t="shared" si="3"/>
        <v>0</v>
      </c>
      <c r="BJ47" s="31">
        <f t="shared" si="3"/>
        <v>7.0679999999999996</v>
      </c>
      <c r="BK47" s="31">
        <f t="shared" si="3"/>
        <v>1.5580000000000001</v>
      </c>
      <c r="BL47" s="31">
        <f t="shared" si="3"/>
        <v>0.79200000000000004</v>
      </c>
      <c r="BM47" s="31">
        <f t="shared" si="3"/>
        <v>0</v>
      </c>
      <c r="BN47" s="31">
        <f t="shared" si="3"/>
        <v>0</v>
      </c>
      <c r="BO47" s="31">
        <f t="shared" si="3"/>
        <v>0.91896</v>
      </c>
      <c r="BP47" s="31">
        <f t="shared" si="3"/>
        <v>1.1400000000000001</v>
      </c>
      <c r="BQ47" s="31">
        <f t="shared" si="3"/>
        <v>0.156</v>
      </c>
      <c r="BR47" s="82">
        <f t="shared" si="3"/>
        <v>0</v>
      </c>
      <c r="BS47" s="32">
        <f>SUM(D47:BQ47)</f>
        <v>206.66479999999999</v>
      </c>
      <c r="BT47" s="33">
        <f>BS47/$C$10</f>
        <v>206.66479999999999</v>
      </c>
    </row>
    <row r="48" spans="1:72" ht="17.399999999999999">
      <c r="A48" s="29"/>
      <c r="B48" s="30" t="s">
        <v>25</v>
      </c>
      <c r="C48" s="110"/>
      <c r="D48" s="31">
        <f>D32*D45</f>
        <v>5.4539999999999997</v>
      </c>
      <c r="E48" s="31">
        <f t="shared" ref="E48:BR48" si="4">E32*E45</f>
        <v>4.8000000000000007</v>
      </c>
      <c r="F48" s="31">
        <f t="shared" si="4"/>
        <v>4.55</v>
      </c>
      <c r="G48" s="31">
        <f t="shared" si="4"/>
        <v>0.81600000000000006</v>
      </c>
      <c r="H48" s="31">
        <f t="shared" si="4"/>
        <v>0</v>
      </c>
      <c r="I48" s="31">
        <f t="shared" si="4"/>
        <v>2.1</v>
      </c>
      <c r="J48" s="31">
        <f t="shared" si="4"/>
        <v>39.8508</v>
      </c>
      <c r="K48" s="31">
        <f t="shared" si="4"/>
        <v>18.666720000000002</v>
      </c>
      <c r="L48" s="31">
        <f t="shared" si="4"/>
        <v>1.276</v>
      </c>
      <c r="M48" s="31">
        <f t="shared" si="4"/>
        <v>0</v>
      </c>
      <c r="N48" s="31">
        <f t="shared" si="4"/>
        <v>0</v>
      </c>
      <c r="O48" s="31">
        <f t="shared" si="4"/>
        <v>31.002399999999998</v>
      </c>
      <c r="P48" s="31">
        <f t="shared" si="4"/>
        <v>7.2947599999999992</v>
      </c>
      <c r="Q48" s="31">
        <f t="shared" si="4"/>
        <v>0</v>
      </c>
      <c r="R48" s="31">
        <f t="shared" si="4"/>
        <v>0</v>
      </c>
      <c r="S48" s="31">
        <f t="shared" si="4"/>
        <v>0</v>
      </c>
      <c r="T48" s="31">
        <f t="shared" si="4"/>
        <v>0</v>
      </c>
      <c r="U48" s="31">
        <f t="shared" si="4"/>
        <v>0</v>
      </c>
      <c r="V48" s="31">
        <f t="shared" si="4"/>
        <v>0</v>
      </c>
      <c r="W48" s="31">
        <f t="shared" si="4"/>
        <v>0</v>
      </c>
      <c r="X48" s="31">
        <f t="shared" si="4"/>
        <v>1.5322</v>
      </c>
      <c r="Y48" s="31">
        <f t="shared" si="4"/>
        <v>0</v>
      </c>
      <c r="Z48" s="31">
        <f t="shared" si="4"/>
        <v>0</v>
      </c>
      <c r="AA48" s="31">
        <f t="shared" si="4"/>
        <v>0</v>
      </c>
      <c r="AB48" s="31">
        <f t="shared" si="4"/>
        <v>0</v>
      </c>
      <c r="AC48" s="31">
        <f t="shared" si="4"/>
        <v>4.7839999999999998</v>
      </c>
      <c r="AD48" s="31">
        <f t="shared" si="4"/>
        <v>0</v>
      </c>
      <c r="AE48" s="31">
        <f t="shared" si="4"/>
        <v>0</v>
      </c>
      <c r="AF48" s="31">
        <f t="shared" si="4"/>
        <v>0</v>
      </c>
      <c r="AG48" s="31">
        <f t="shared" si="4"/>
        <v>30.060000000000002</v>
      </c>
      <c r="AH48" s="31">
        <f t="shared" si="4"/>
        <v>0</v>
      </c>
      <c r="AI48" s="31">
        <f t="shared" si="4"/>
        <v>0</v>
      </c>
      <c r="AJ48" s="31">
        <f t="shared" si="4"/>
        <v>0</v>
      </c>
      <c r="AK48" s="31">
        <f t="shared" si="4"/>
        <v>0</v>
      </c>
      <c r="AL48" s="31">
        <f t="shared" si="4"/>
        <v>0</v>
      </c>
      <c r="AM48" s="31">
        <f t="shared" si="4"/>
        <v>0.51600000000000001</v>
      </c>
      <c r="AN48" s="31">
        <f t="shared" si="4"/>
        <v>0</v>
      </c>
      <c r="AO48" s="31">
        <f t="shared" si="4"/>
        <v>8.16</v>
      </c>
      <c r="AP48" s="31">
        <f t="shared" si="4"/>
        <v>0</v>
      </c>
      <c r="AQ48" s="31">
        <f t="shared" si="4"/>
        <v>0</v>
      </c>
      <c r="AR48" s="31">
        <f t="shared" si="4"/>
        <v>0</v>
      </c>
      <c r="AS48" s="31">
        <f t="shared" si="4"/>
        <v>0</v>
      </c>
      <c r="AT48" s="31">
        <f t="shared" si="4"/>
        <v>0</v>
      </c>
      <c r="AU48" s="31">
        <f t="shared" si="4"/>
        <v>0</v>
      </c>
      <c r="AV48" s="31">
        <f t="shared" si="4"/>
        <v>0.58664000000000005</v>
      </c>
      <c r="AW48" s="31">
        <f t="shared" si="4"/>
        <v>0</v>
      </c>
      <c r="AX48" s="31">
        <f t="shared" si="4"/>
        <v>0.71432000000000007</v>
      </c>
      <c r="AY48" s="31">
        <f t="shared" si="4"/>
        <v>0</v>
      </c>
      <c r="AZ48" s="31">
        <f t="shared" si="4"/>
        <v>0</v>
      </c>
      <c r="BA48" s="31">
        <f t="shared" si="4"/>
        <v>0.65064</v>
      </c>
      <c r="BB48" s="31">
        <f t="shared" si="4"/>
        <v>0</v>
      </c>
      <c r="BC48" s="31">
        <f t="shared" si="4"/>
        <v>1.22136</v>
      </c>
      <c r="BD48" s="31">
        <f t="shared" si="4"/>
        <v>30.996000000000002</v>
      </c>
      <c r="BE48" s="31">
        <f t="shared" si="4"/>
        <v>0</v>
      </c>
      <c r="BF48" s="31">
        <f t="shared" si="4"/>
        <v>0</v>
      </c>
      <c r="BG48" s="31">
        <f t="shared" si="4"/>
        <v>0</v>
      </c>
      <c r="BH48" s="31">
        <f t="shared" si="4"/>
        <v>0</v>
      </c>
      <c r="BI48" s="31">
        <f t="shared" si="4"/>
        <v>0</v>
      </c>
      <c r="BJ48" s="31">
        <f t="shared" si="4"/>
        <v>7.0679999999999996</v>
      </c>
      <c r="BK48" s="31">
        <f t="shared" si="4"/>
        <v>1.5580000000000001</v>
      </c>
      <c r="BL48" s="31">
        <f t="shared" si="4"/>
        <v>0.79200000000000004</v>
      </c>
      <c r="BM48" s="31">
        <f t="shared" si="4"/>
        <v>0</v>
      </c>
      <c r="BN48" s="31">
        <f t="shared" si="4"/>
        <v>0</v>
      </c>
      <c r="BO48" s="31">
        <f t="shared" si="4"/>
        <v>0.91896</v>
      </c>
      <c r="BP48" s="31">
        <f t="shared" si="4"/>
        <v>1.1400000000000001</v>
      </c>
      <c r="BQ48" s="31">
        <f t="shared" si="4"/>
        <v>0.156</v>
      </c>
      <c r="BR48" s="82">
        <f t="shared" si="4"/>
        <v>0</v>
      </c>
      <c r="BS48" s="32">
        <f>SUM(D48:BQ48)</f>
        <v>206.66479999999999</v>
      </c>
      <c r="BT48" s="33">
        <f>BS48/$C$10</f>
        <v>206.66479999999999</v>
      </c>
    </row>
    <row r="49" spans="1:72">
      <c r="A49" s="34"/>
      <c r="B49" s="34" t="s">
        <v>26</v>
      </c>
      <c r="D49" s="35">
        <f t="shared" ref="D49:BR49" si="5">D66+D83+D99+D114</f>
        <v>5.4539999999999997</v>
      </c>
      <c r="E49" s="35">
        <f t="shared" si="5"/>
        <v>4.8000000000000007</v>
      </c>
      <c r="F49" s="35">
        <f t="shared" si="5"/>
        <v>4.55</v>
      </c>
      <c r="G49" s="35">
        <f t="shared" si="5"/>
        <v>0.48959999999999998</v>
      </c>
      <c r="H49" s="35">
        <f t="shared" si="5"/>
        <v>0</v>
      </c>
      <c r="I49" s="35">
        <f t="shared" si="5"/>
        <v>2.5199999999999996</v>
      </c>
      <c r="J49" s="35">
        <f t="shared" si="5"/>
        <v>39.8508</v>
      </c>
      <c r="K49" s="35">
        <f t="shared" si="5"/>
        <v>18.958387500000001</v>
      </c>
      <c r="L49" s="35">
        <f t="shared" si="5"/>
        <v>1.276</v>
      </c>
      <c r="M49" s="35">
        <f t="shared" si="5"/>
        <v>0</v>
      </c>
      <c r="N49" s="35">
        <f t="shared" si="5"/>
        <v>0</v>
      </c>
      <c r="O49" s="35">
        <f t="shared" si="5"/>
        <v>31.002399999999998</v>
      </c>
      <c r="P49" s="35">
        <f t="shared" si="5"/>
        <v>7.3349474959999998</v>
      </c>
      <c r="Q49" s="35">
        <f t="shared" si="5"/>
        <v>0</v>
      </c>
      <c r="R49" s="35">
        <f t="shared" si="5"/>
        <v>0</v>
      </c>
      <c r="S49" s="35">
        <f t="shared" si="5"/>
        <v>0</v>
      </c>
      <c r="T49" s="35">
        <f t="shared" si="5"/>
        <v>0</v>
      </c>
      <c r="U49" s="35">
        <f t="shared" si="5"/>
        <v>0</v>
      </c>
      <c r="V49" s="35">
        <f t="shared" si="5"/>
        <v>0</v>
      </c>
      <c r="W49" s="35">
        <f t="shared" si="5"/>
        <v>0</v>
      </c>
      <c r="X49" s="35">
        <f t="shared" si="5"/>
        <v>1.5275000000000001</v>
      </c>
      <c r="Y49" s="35">
        <f t="shared" si="5"/>
        <v>0</v>
      </c>
      <c r="Z49" s="35">
        <f t="shared" si="5"/>
        <v>0</v>
      </c>
      <c r="AA49" s="35">
        <f t="shared" si="5"/>
        <v>0</v>
      </c>
      <c r="AB49" s="35">
        <f t="shared" si="5"/>
        <v>0</v>
      </c>
      <c r="AC49" s="35">
        <f t="shared" si="5"/>
        <v>4.7839999999999998</v>
      </c>
      <c r="AD49" s="35">
        <f t="shared" si="5"/>
        <v>0</v>
      </c>
      <c r="AE49" s="35">
        <f t="shared" si="5"/>
        <v>0</v>
      </c>
      <c r="AF49" s="35">
        <f t="shared" si="5"/>
        <v>0</v>
      </c>
      <c r="AG49" s="35">
        <f t="shared" si="5"/>
        <v>0</v>
      </c>
      <c r="AH49" s="35">
        <f t="shared" si="5"/>
        <v>0</v>
      </c>
      <c r="AI49" s="35">
        <f t="shared" si="5"/>
        <v>0</v>
      </c>
      <c r="AJ49" s="35">
        <f t="shared" si="5"/>
        <v>0</v>
      </c>
      <c r="AK49" s="35">
        <f t="shared" si="5"/>
        <v>0</v>
      </c>
      <c r="AL49" s="35">
        <f t="shared" si="5"/>
        <v>0</v>
      </c>
      <c r="AM49" s="35">
        <f t="shared" si="5"/>
        <v>0.51600000000000001</v>
      </c>
      <c r="AN49" s="35">
        <f t="shared" si="5"/>
        <v>0</v>
      </c>
      <c r="AO49" s="35">
        <f t="shared" si="5"/>
        <v>8.16</v>
      </c>
      <c r="AP49" s="35">
        <f t="shared" si="5"/>
        <v>0</v>
      </c>
      <c r="AQ49" s="35">
        <f t="shared" si="5"/>
        <v>0</v>
      </c>
      <c r="AR49" s="35">
        <f t="shared" si="5"/>
        <v>0</v>
      </c>
      <c r="AS49" s="35">
        <f t="shared" si="5"/>
        <v>0</v>
      </c>
      <c r="AT49" s="35">
        <f t="shared" si="5"/>
        <v>0</v>
      </c>
      <c r="AU49" s="35">
        <f t="shared" si="5"/>
        <v>0</v>
      </c>
      <c r="AV49" s="35">
        <f t="shared" si="5"/>
        <v>0.58664000000000005</v>
      </c>
      <c r="AW49" s="35">
        <f t="shared" si="5"/>
        <v>0</v>
      </c>
      <c r="AX49" s="35">
        <f t="shared" si="5"/>
        <v>0.75003600000000004</v>
      </c>
      <c r="AY49" s="35">
        <f t="shared" si="5"/>
        <v>0</v>
      </c>
      <c r="AZ49" s="35">
        <f t="shared" si="5"/>
        <v>0</v>
      </c>
      <c r="BA49" s="35">
        <f t="shared" si="5"/>
        <v>0.65064</v>
      </c>
      <c r="BB49" s="35">
        <f t="shared" si="5"/>
        <v>0</v>
      </c>
      <c r="BC49" s="35">
        <f t="shared" si="5"/>
        <v>1.22136</v>
      </c>
      <c r="BD49" s="35">
        <f t="shared" si="5"/>
        <v>30.996000000000002</v>
      </c>
      <c r="BE49" s="35">
        <f t="shared" si="5"/>
        <v>0</v>
      </c>
      <c r="BF49" s="35">
        <f t="shared" si="5"/>
        <v>0</v>
      </c>
      <c r="BG49" s="35">
        <f t="shared" si="5"/>
        <v>0</v>
      </c>
      <c r="BH49" s="35">
        <f t="shared" si="5"/>
        <v>0</v>
      </c>
      <c r="BI49" s="35">
        <f t="shared" si="5"/>
        <v>0</v>
      </c>
      <c r="BJ49" s="35">
        <f t="shared" si="5"/>
        <v>7.0679999999999996</v>
      </c>
      <c r="BK49" s="35">
        <f t="shared" si="5"/>
        <v>1.5579999999999998</v>
      </c>
      <c r="BL49" s="35">
        <f t="shared" si="5"/>
        <v>0.79200000000000004</v>
      </c>
      <c r="BM49" s="35">
        <f t="shared" si="5"/>
        <v>0</v>
      </c>
      <c r="BN49" s="35">
        <f t="shared" si="5"/>
        <v>0</v>
      </c>
      <c r="BO49" s="35">
        <f t="shared" si="5"/>
        <v>0.91896</v>
      </c>
      <c r="BP49" s="35">
        <f t="shared" si="5"/>
        <v>1.1400000000000001</v>
      </c>
      <c r="BQ49" s="35">
        <f t="shared" si="5"/>
        <v>0.14300000000000002</v>
      </c>
      <c r="BR49" s="83">
        <f t="shared" si="5"/>
        <v>0</v>
      </c>
    </row>
    <row r="50" spans="1:72">
      <c r="A50" s="34"/>
      <c r="B50" s="34" t="s">
        <v>27</v>
      </c>
      <c r="BT50" s="36">
        <f>BT66+BT83+BT99+BT114</f>
        <v>177.04827099599999</v>
      </c>
    </row>
    <row r="52" spans="1:72">
      <c r="R52" s="1">
        <v>51</v>
      </c>
      <c r="S52" s="1"/>
      <c r="T52" s="1"/>
      <c r="U52" s="1"/>
      <c r="V52" s="1"/>
      <c r="W52" s="1"/>
    </row>
    <row r="53" spans="1:72" ht="15" customHeight="1">
      <c r="A53" s="113"/>
      <c r="B53" s="4" t="s">
        <v>1</v>
      </c>
      <c r="C53" s="115" t="s">
        <v>2</v>
      </c>
      <c r="D53" s="111" t="str">
        <f t="shared" ref="D53:BR53" si="6">D8</f>
        <v>Хлеб пшеничный</v>
      </c>
      <c r="E53" s="111" t="str">
        <f t="shared" si="6"/>
        <v>Хлеб ржано-пшеничный</v>
      </c>
      <c r="F53" s="111" t="str">
        <f t="shared" si="6"/>
        <v>Сахар</v>
      </c>
      <c r="G53" s="111" t="str">
        <f t="shared" si="6"/>
        <v>Чай</v>
      </c>
      <c r="H53" s="111" t="str">
        <f t="shared" si="6"/>
        <v>Какао</v>
      </c>
      <c r="I53" s="111" t="str">
        <f t="shared" si="6"/>
        <v>Кофейный напиток</v>
      </c>
      <c r="J53" s="111" t="str">
        <f t="shared" si="6"/>
        <v>Молоко 2,5%</v>
      </c>
      <c r="K53" s="111" t="str">
        <f t="shared" si="6"/>
        <v>Масло сливочное</v>
      </c>
      <c r="L53" s="111" t="str">
        <f t="shared" si="6"/>
        <v>Сметана 15%</v>
      </c>
      <c r="M53" s="111" t="str">
        <f t="shared" si="6"/>
        <v>Молоко сухое</v>
      </c>
      <c r="N53" s="111" t="str">
        <f t="shared" si="6"/>
        <v>Снежок 2,5 %</v>
      </c>
      <c r="O53" s="111" t="str">
        <f t="shared" si="6"/>
        <v>Творог 5%</v>
      </c>
      <c r="P53" s="111" t="str">
        <f t="shared" si="6"/>
        <v>Молоко сгущенное</v>
      </c>
      <c r="Q53" s="111" t="str">
        <f t="shared" si="6"/>
        <v xml:space="preserve">Джем Сава </v>
      </c>
      <c r="R53" s="111" t="str">
        <f t="shared" si="6"/>
        <v>Сыр</v>
      </c>
      <c r="S53" s="111" t="str">
        <f t="shared" si="6"/>
        <v>Зеленый горошек</v>
      </c>
      <c r="T53" s="111" t="str">
        <f t="shared" si="6"/>
        <v>Кукуруза консервирован.</v>
      </c>
      <c r="U53" s="111" t="str">
        <f t="shared" si="6"/>
        <v>Консервы рыбные</v>
      </c>
      <c r="V53" s="111" t="str">
        <f t="shared" si="6"/>
        <v>Огурцы консервирован.</v>
      </c>
      <c r="W53" s="93"/>
      <c r="X53" s="111" t="str">
        <f t="shared" si="6"/>
        <v>Яйцо</v>
      </c>
      <c r="Y53" s="111" t="str">
        <f t="shared" si="6"/>
        <v>Икра кабачковая</v>
      </c>
      <c r="Z53" s="111" t="str">
        <f t="shared" si="6"/>
        <v>Изюм</v>
      </c>
      <c r="AA53" s="111" t="str">
        <f t="shared" si="6"/>
        <v>Курага</v>
      </c>
      <c r="AB53" s="111" t="str">
        <f t="shared" si="6"/>
        <v>Чернослив</v>
      </c>
      <c r="AC53" s="111" t="str">
        <f t="shared" si="6"/>
        <v>Шиповник</v>
      </c>
      <c r="AD53" s="111" t="str">
        <f t="shared" si="6"/>
        <v>Сухофрукты</v>
      </c>
      <c r="AE53" s="111" t="str">
        <f t="shared" si="6"/>
        <v>Ягода свежемороженная</v>
      </c>
      <c r="AF53" s="111" t="str">
        <f t="shared" si="6"/>
        <v>Апельсин</v>
      </c>
      <c r="AG53" s="111" t="str">
        <f t="shared" si="6"/>
        <v>Банан</v>
      </c>
      <c r="AH53" s="111" t="str">
        <f t="shared" si="6"/>
        <v>Лимон</v>
      </c>
      <c r="AI53" s="111" t="str">
        <f t="shared" si="6"/>
        <v>Яблоко</v>
      </c>
      <c r="AJ53" s="111" t="str">
        <f t="shared" si="6"/>
        <v>Кисель</v>
      </c>
      <c r="AK53" s="111" t="str">
        <f t="shared" si="6"/>
        <v xml:space="preserve">Сок </v>
      </c>
      <c r="AL53" s="111" t="str">
        <f t="shared" si="6"/>
        <v>Макаронные изделия</v>
      </c>
      <c r="AM53" s="111" t="str">
        <f t="shared" si="6"/>
        <v>Мука</v>
      </c>
      <c r="AN53" s="111" t="str">
        <f t="shared" si="6"/>
        <v>Дрожжи</v>
      </c>
      <c r="AO53" s="111" t="str">
        <f t="shared" si="6"/>
        <v>Печенье</v>
      </c>
      <c r="AP53" s="111" t="str">
        <f t="shared" si="6"/>
        <v>Кукурузн ные палочки</v>
      </c>
      <c r="AQ53" s="111" t="str">
        <f t="shared" si="6"/>
        <v>Вафли</v>
      </c>
      <c r="AR53" s="111" t="str">
        <f t="shared" si="6"/>
        <v>Конфеты</v>
      </c>
      <c r="AS53" s="111" t="str">
        <f t="shared" si="6"/>
        <v>Повидло Сава</v>
      </c>
      <c r="AT53" s="111" t="str">
        <f t="shared" si="6"/>
        <v>Крупа геркулес</v>
      </c>
      <c r="AU53" s="111" t="str">
        <f t="shared" si="6"/>
        <v>Крупа горох</v>
      </c>
      <c r="AV53" s="111" t="str">
        <f t="shared" si="6"/>
        <v>Крупа гречневая</v>
      </c>
      <c r="AW53" s="111" t="str">
        <f t="shared" si="6"/>
        <v>Крупа кукурузная</v>
      </c>
      <c r="AX53" s="111" t="str">
        <f t="shared" si="6"/>
        <v>Крупа манная</v>
      </c>
      <c r="AY53" s="111" t="str">
        <f t="shared" si="6"/>
        <v>Крупа перловая</v>
      </c>
      <c r="AZ53" s="111" t="str">
        <f t="shared" si="6"/>
        <v>Крупа пшеничная</v>
      </c>
      <c r="BA53" s="111" t="str">
        <f t="shared" si="6"/>
        <v>Крупа пшено</v>
      </c>
      <c r="BB53" s="111" t="str">
        <f t="shared" si="6"/>
        <v>Крупа ячневая</v>
      </c>
      <c r="BC53" s="111" t="str">
        <f t="shared" si="6"/>
        <v>Рис</v>
      </c>
      <c r="BD53" s="111" t="str">
        <f t="shared" si="6"/>
        <v>Цыпленок бройлер</v>
      </c>
      <c r="BE53" s="111" t="str">
        <f t="shared" si="6"/>
        <v>Филе куриное</v>
      </c>
      <c r="BF53" s="111" t="str">
        <f t="shared" si="6"/>
        <v>Фарш говяжий</v>
      </c>
      <c r="BG53" s="111" t="str">
        <f t="shared" si="6"/>
        <v>Печень куриная</v>
      </c>
      <c r="BH53" s="111" t="str">
        <f t="shared" si="6"/>
        <v>Филе минтая</v>
      </c>
      <c r="BI53" s="111" t="str">
        <f t="shared" si="6"/>
        <v>Филе сельди слабосол.</v>
      </c>
      <c r="BJ53" s="111" t="str">
        <f t="shared" si="6"/>
        <v>Картофель</v>
      </c>
      <c r="BK53" s="111" t="str">
        <f t="shared" si="6"/>
        <v>Морковь</v>
      </c>
      <c r="BL53" s="111" t="str">
        <f t="shared" si="6"/>
        <v>Лук</v>
      </c>
      <c r="BM53" s="111" t="str">
        <f t="shared" si="6"/>
        <v>Капуста</v>
      </c>
      <c r="BN53" s="111" t="str">
        <f t="shared" si="6"/>
        <v>Свекла</v>
      </c>
      <c r="BO53" s="111" t="str">
        <f t="shared" si="6"/>
        <v>Томатная паста</v>
      </c>
      <c r="BP53" s="111" t="str">
        <f t="shared" si="6"/>
        <v>Масло растительное</v>
      </c>
      <c r="BQ53" s="111" t="str">
        <f t="shared" si="6"/>
        <v>Соль</v>
      </c>
      <c r="BR53" s="106" t="str">
        <f t="shared" si="6"/>
        <v>Лимонная кислота</v>
      </c>
      <c r="BS53" s="112" t="s">
        <v>3</v>
      </c>
      <c r="BT53" s="112" t="s">
        <v>4</v>
      </c>
    </row>
    <row r="54" spans="1:72" ht="36" customHeight="1">
      <c r="A54" s="114"/>
      <c r="B54" s="5" t="s">
        <v>5</v>
      </c>
      <c r="C54" s="116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93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06"/>
      <c r="BS54" s="112"/>
      <c r="BT54" s="112"/>
    </row>
    <row r="55" spans="1:72">
      <c r="A55" s="107" t="s">
        <v>6</v>
      </c>
      <c r="B55" s="6" t="str">
        <f>B10</f>
        <v>Каша молочная "Рябчик"</v>
      </c>
      <c r="C55" s="108">
        <f>$F$7</f>
        <v>1</v>
      </c>
      <c r="D55" s="6">
        <f>D10</f>
        <v>0</v>
      </c>
      <c r="E55" s="6">
        <f t="shared" ref="E55:BR58" si="7">E10</f>
        <v>0</v>
      </c>
      <c r="F55" s="6">
        <f t="shared" si="7"/>
        <v>5.0000000000000001E-3</v>
      </c>
      <c r="G55" s="6">
        <f t="shared" si="7"/>
        <v>0</v>
      </c>
      <c r="H55" s="6">
        <f t="shared" si="7"/>
        <v>0</v>
      </c>
      <c r="I55" s="6">
        <f t="shared" si="7"/>
        <v>0</v>
      </c>
      <c r="J55" s="6">
        <f t="shared" si="7"/>
        <v>0.15</v>
      </c>
      <c r="K55" s="6">
        <f t="shared" si="7"/>
        <v>3.0000000000000001E-3</v>
      </c>
      <c r="L55" s="6">
        <f t="shared" si="7"/>
        <v>0</v>
      </c>
      <c r="M55" s="6">
        <f t="shared" si="7"/>
        <v>0</v>
      </c>
      <c r="N55" s="6">
        <f t="shared" si="7"/>
        <v>0</v>
      </c>
      <c r="O55" s="6">
        <f t="shared" si="7"/>
        <v>0</v>
      </c>
      <c r="P55" s="6">
        <f t="shared" si="7"/>
        <v>0</v>
      </c>
      <c r="Q55" s="6">
        <f t="shared" si="7"/>
        <v>0</v>
      </c>
      <c r="R55" s="6">
        <f t="shared" si="7"/>
        <v>0</v>
      </c>
      <c r="S55" s="6">
        <f t="shared" si="7"/>
        <v>0</v>
      </c>
      <c r="T55" s="6">
        <f t="shared" si="7"/>
        <v>0</v>
      </c>
      <c r="U55" s="6">
        <f t="shared" si="7"/>
        <v>0</v>
      </c>
      <c r="V55" s="6">
        <f t="shared" si="7"/>
        <v>0</v>
      </c>
      <c r="W55" s="6">
        <f t="shared" si="7"/>
        <v>0</v>
      </c>
      <c r="X55" s="6">
        <f t="shared" si="7"/>
        <v>0</v>
      </c>
      <c r="Y55" s="6">
        <f t="shared" si="7"/>
        <v>0</v>
      </c>
      <c r="Z55" s="6">
        <f t="shared" si="7"/>
        <v>0</v>
      </c>
      <c r="AA55" s="6">
        <f t="shared" si="7"/>
        <v>0</v>
      </c>
      <c r="AB55" s="6">
        <f t="shared" si="7"/>
        <v>0</v>
      </c>
      <c r="AC55" s="6">
        <f t="shared" si="7"/>
        <v>0</v>
      </c>
      <c r="AD55" s="6">
        <f t="shared" si="7"/>
        <v>0</v>
      </c>
      <c r="AE55" s="6">
        <f t="shared" si="7"/>
        <v>0</v>
      </c>
      <c r="AF55" s="6">
        <f t="shared" si="7"/>
        <v>0</v>
      </c>
      <c r="AG55" s="6">
        <f t="shared" si="7"/>
        <v>0</v>
      </c>
      <c r="AH55" s="6">
        <f t="shared" si="7"/>
        <v>0</v>
      </c>
      <c r="AI55" s="6">
        <f t="shared" si="7"/>
        <v>0</v>
      </c>
      <c r="AJ55" s="6">
        <f t="shared" si="7"/>
        <v>0</v>
      </c>
      <c r="AK55" s="6">
        <f t="shared" si="7"/>
        <v>0</v>
      </c>
      <c r="AL55" s="6">
        <f t="shared" si="7"/>
        <v>0</v>
      </c>
      <c r="AM55" s="6">
        <f t="shared" si="7"/>
        <v>0</v>
      </c>
      <c r="AN55" s="6">
        <f t="shared" si="7"/>
        <v>0</v>
      </c>
      <c r="AO55" s="6">
        <f t="shared" si="7"/>
        <v>0</v>
      </c>
      <c r="AP55" s="6">
        <f t="shared" si="7"/>
        <v>0</v>
      </c>
      <c r="AQ55" s="6">
        <f t="shared" si="7"/>
        <v>0</v>
      </c>
      <c r="AR55" s="6">
        <f t="shared" si="7"/>
        <v>0</v>
      </c>
      <c r="AS55" s="6">
        <f t="shared" si="7"/>
        <v>0</v>
      </c>
      <c r="AT55" s="6">
        <f t="shared" si="7"/>
        <v>0</v>
      </c>
      <c r="AU55" s="6">
        <f t="shared" si="7"/>
        <v>0</v>
      </c>
      <c r="AV55" s="6">
        <f t="shared" si="7"/>
        <v>8.0000000000000002E-3</v>
      </c>
      <c r="AW55" s="6">
        <f t="shared" si="7"/>
        <v>0</v>
      </c>
      <c r="AX55" s="6">
        <f t="shared" si="7"/>
        <v>0</v>
      </c>
      <c r="AY55" s="6">
        <f t="shared" si="7"/>
        <v>0</v>
      </c>
      <c r="AZ55" s="6">
        <f t="shared" si="7"/>
        <v>0</v>
      </c>
      <c r="BA55" s="6">
        <f t="shared" si="7"/>
        <v>8.0000000000000002E-3</v>
      </c>
      <c r="BB55" s="6">
        <f t="shared" si="7"/>
        <v>0</v>
      </c>
      <c r="BC55" s="6">
        <f t="shared" si="7"/>
        <v>8.0000000000000002E-3</v>
      </c>
      <c r="BD55" s="6">
        <f t="shared" si="7"/>
        <v>0</v>
      </c>
      <c r="BE55" s="6">
        <f t="shared" si="7"/>
        <v>0</v>
      </c>
      <c r="BF55" s="6">
        <f t="shared" si="7"/>
        <v>0</v>
      </c>
      <c r="BG55" s="6">
        <f t="shared" si="7"/>
        <v>0</v>
      </c>
      <c r="BH55" s="6">
        <f t="shared" si="7"/>
        <v>0</v>
      </c>
      <c r="BI55" s="6">
        <f t="shared" si="7"/>
        <v>0</v>
      </c>
      <c r="BJ55" s="6">
        <f t="shared" si="7"/>
        <v>0</v>
      </c>
      <c r="BK55" s="6">
        <f t="shared" si="7"/>
        <v>0</v>
      </c>
      <c r="BL55" s="6">
        <f t="shared" si="7"/>
        <v>0</v>
      </c>
      <c r="BM55" s="6">
        <f t="shared" si="7"/>
        <v>0</v>
      </c>
      <c r="BN55" s="6">
        <f t="shared" si="7"/>
        <v>0</v>
      </c>
      <c r="BO55" s="6">
        <f t="shared" si="7"/>
        <v>0</v>
      </c>
      <c r="BP55" s="6">
        <f t="shared" si="7"/>
        <v>0</v>
      </c>
      <c r="BQ55" s="6">
        <f t="shared" si="7"/>
        <v>1E-3</v>
      </c>
      <c r="BR55" s="78">
        <f t="shared" si="7"/>
        <v>0</v>
      </c>
    </row>
    <row r="56" spans="1:72">
      <c r="A56" s="107"/>
      <c r="B56" s="6" t="str">
        <f>B11</f>
        <v xml:space="preserve">Бутерброд с маслом </v>
      </c>
      <c r="C56" s="109"/>
      <c r="D56" s="6">
        <f>D11</f>
        <v>0.03</v>
      </c>
      <c r="E56" s="6">
        <f t="shared" si="7"/>
        <v>0</v>
      </c>
      <c r="F56" s="6">
        <f t="shared" si="7"/>
        <v>0</v>
      </c>
      <c r="G56" s="6">
        <f t="shared" si="7"/>
        <v>0</v>
      </c>
      <c r="H56" s="6">
        <f t="shared" si="7"/>
        <v>0</v>
      </c>
      <c r="I56" s="6">
        <f t="shared" si="7"/>
        <v>0</v>
      </c>
      <c r="J56" s="6">
        <f t="shared" si="7"/>
        <v>0</v>
      </c>
      <c r="K56" s="6">
        <f t="shared" si="7"/>
        <v>5.0000000000000001E-3</v>
      </c>
      <c r="L56" s="6">
        <f t="shared" si="7"/>
        <v>0</v>
      </c>
      <c r="M56" s="6">
        <f t="shared" si="7"/>
        <v>0</v>
      </c>
      <c r="N56" s="6">
        <f t="shared" si="7"/>
        <v>0</v>
      </c>
      <c r="O56" s="6">
        <f t="shared" si="7"/>
        <v>0</v>
      </c>
      <c r="P56" s="6">
        <f t="shared" si="7"/>
        <v>0</v>
      </c>
      <c r="Q56" s="6">
        <f t="shared" si="7"/>
        <v>0</v>
      </c>
      <c r="R56" s="6">
        <f t="shared" si="7"/>
        <v>0</v>
      </c>
      <c r="S56" s="6">
        <f t="shared" si="7"/>
        <v>0</v>
      </c>
      <c r="T56" s="6">
        <f t="shared" si="7"/>
        <v>0</v>
      </c>
      <c r="U56" s="6">
        <f t="shared" si="7"/>
        <v>0</v>
      </c>
      <c r="V56" s="6">
        <f t="shared" si="7"/>
        <v>0</v>
      </c>
      <c r="W56" s="6">
        <f t="shared" si="7"/>
        <v>0</v>
      </c>
      <c r="X56" s="6">
        <f t="shared" si="7"/>
        <v>0</v>
      </c>
      <c r="Y56" s="6">
        <f t="shared" si="7"/>
        <v>0</v>
      </c>
      <c r="Z56" s="6">
        <f t="shared" si="7"/>
        <v>0</v>
      </c>
      <c r="AA56" s="6">
        <f t="shared" si="7"/>
        <v>0</v>
      </c>
      <c r="AB56" s="6">
        <f t="shared" si="7"/>
        <v>0</v>
      </c>
      <c r="AC56" s="6">
        <f t="shared" si="7"/>
        <v>0</v>
      </c>
      <c r="AD56" s="6">
        <f t="shared" si="7"/>
        <v>0</v>
      </c>
      <c r="AE56" s="6">
        <f t="shared" si="7"/>
        <v>0</v>
      </c>
      <c r="AF56" s="6">
        <f t="shared" si="7"/>
        <v>0</v>
      </c>
      <c r="AG56" s="6">
        <f t="shared" si="7"/>
        <v>0</v>
      </c>
      <c r="AH56" s="6">
        <f t="shared" si="7"/>
        <v>0</v>
      </c>
      <c r="AI56" s="6">
        <f t="shared" si="7"/>
        <v>0</v>
      </c>
      <c r="AJ56" s="6">
        <f t="shared" si="7"/>
        <v>0</v>
      </c>
      <c r="AK56" s="6">
        <f t="shared" si="7"/>
        <v>0</v>
      </c>
      <c r="AL56" s="6">
        <f t="shared" si="7"/>
        <v>0</v>
      </c>
      <c r="AM56" s="6">
        <f t="shared" si="7"/>
        <v>0</v>
      </c>
      <c r="AN56" s="6">
        <f t="shared" si="7"/>
        <v>0</v>
      </c>
      <c r="AO56" s="6">
        <f t="shared" si="7"/>
        <v>0</v>
      </c>
      <c r="AP56" s="6">
        <f t="shared" si="7"/>
        <v>0</v>
      </c>
      <c r="AQ56" s="6">
        <f t="shared" si="7"/>
        <v>0</v>
      </c>
      <c r="AR56" s="6">
        <f t="shared" si="7"/>
        <v>0</v>
      </c>
      <c r="AS56" s="6">
        <f t="shared" si="7"/>
        <v>0</v>
      </c>
      <c r="AT56" s="6">
        <f t="shared" si="7"/>
        <v>0</v>
      </c>
      <c r="AU56" s="6">
        <f t="shared" si="7"/>
        <v>0</v>
      </c>
      <c r="AV56" s="6">
        <f t="shared" si="7"/>
        <v>0</v>
      </c>
      <c r="AW56" s="6">
        <f t="shared" si="7"/>
        <v>0</v>
      </c>
      <c r="AX56" s="6">
        <f t="shared" si="7"/>
        <v>0</v>
      </c>
      <c r="AY56" s="6">
        <f t="shared" si="7"/>
        <v>0</v>
      </c>
      <c r="AZ56" s="6">
        <f t="shared" si="7"/>
        <v>0</v>
      </c>
      <c r="BA56" s="6">
        <f t="shared" si="7"/>
        <v>0</v>
      </c>
      <c r="BB56" s="6">
        <f t="shared" si="7"/>
        <v>0</v>
      </c>
      <c r="BC56" s="6">
        <f t="shared" si="7"/>
        <v>0</v>
      </c>
      <c r="BD56" s="6">
        <f t="shared" si="7"/>
        <v>0</v>
      </c>
      <c r="BE56" s="6">
        <f t="shared" si="7"/>
        <v>0</v>
      </c>
      <c r="BF56" s="6">
        <f t="shared" si="7"/>
        <v>0</v>
      </c>
      <c r="BG56" s="6">
        <f t="shared" si="7"/>
        <v>0</v>
      </c>
      <c r="BH56" s="6">
        <f t="shared" si="7"/>
        <v>0</v>
      </c>
      <c r="BI56" s="6">
        <f t="shared" si="7"/>
        <v>0</v>
      </c>
      <c r="BJ56" s="6">
        <f t="shared" si="7"/>
        <v>0</v>
      </c>
      <c r="BK56" s="6">
        <f t="shared" si="7"/>
        <v>0</v>
      </c>
      <c r="BL56" s="6">
        <f t="shared" si="7"/>
        <v>0</v>
      </c>
      <c r="BM56" s="6">
        <f t="shared" si="7"/>
        <v>0</v>
      </c>
      <c r="BN56" s="6">
        <f t="shared" si="7"/>
        <v>0</v>
      </c>
      <c r="BO56" s="6">
        <f t="shared" si="7"/>
        <v>0</v>
      </c>
      <c r="BP56" s="6">
        <f t="shared" si="7"/>
        <v>0</v>
      </c>
      <c r="BQ56" s="6">
        <f t="shared" si="7"/>
        <v>0</v>
      </c>
      <c r="BR56" s="78">
        <f t="shared" si="7"/>
        <v>0</v>
      </c>
    </row>
    <row r="57" spans="1:72">
      <c r="A57" s="107"/>
      <c r="B57" s="6" t="str">
        <f>B12</f>
        <v>Кофейный напиток с молоком</v>
      </c>
      <c r="C57" s="109"/>
      <c r="D57" s="6">
        <f>D12</f>
        <v>0</v>
      </c>
      <c r="E57" s="6">
        <f t="shared" si="7"/>
        <v>0</v>
      </c>
      <c r="F57" s="6">
        <f t="shared" si="7"/>
        <v>0.01</v>
      </c>
      <c r="G57" s="6">
        <f t="shared" si="7"/>
        <v>0</v>
      </c>
      <c r="H57" s="6">
        <f t="shared" si="7"/>
        <v>0</v>
      </c>
      <c r="I57" s="6">
        <f t="shared" si="7"/>
        <v>2.3999999999999998E-3</v>
      </c>
      <c r="J57" s="6">
        <f t="shared" si="7"/>
        <v>0.09</v>
      </c>
      <c r="K57" s="6">
        <f t="shared" si="7"/>
        <v>0</v>
      </c>
      <c r="L57" s="6">
        <f t="shared" si="7"/>
        <v>0</v>
      </c>
      <c r="M57" s="6">
        <f t="shared" si="7"/>
        <v>0</v>
      </c>
      <c r="N57" s="6">
        <f t="shared" si="7"/>
        <v>0</v>
      </c>
      <c r="O57" s="6">
        <f t="shared" si="7"/>
        <v>0</v>
      </c>
      <c r="P57" s="6">
        <f t="shared" si="7"/>
        <v>0</v>
      </c>
      <c r="Q57" s="6">
        <f t="shared" si="7"/>
        <v>0</v>
      </c>
      <c r="R57" s="6">
        <f t="shared" si="7"/>
        <v>0</v>
      </c>
      <c r="S57" s="6">
        <f t="shared" si="7"/>
        <v>0</v>
      </c>
      <c r="T57" s="6">
        <f t="shared" si="7"/>
        <v>0</v>
      </c>
      <c r="U57" s="6">
        <f t="shared" si="7"/>
        <v>0</v>
      </c>
      <c r="V57" s="6">
        <f t="shared" si="7"/>
        <v>0</v>
      </c>
      <c r="W57" s="6">
        <f t="shared" si="7"/>
        <v>0</v>
      </c>
      <c r="X57" s="6">
        <f t="shared" si="7"/>
        <v>0</v>
      </c>
      <c r="Y57" s="6">
        <f t="shared" si="7"/>
        <v>0</v>
      </c>
      <c r="Z57" s="6">
        <f t="shared" si="7"/>
        <v>0</v>
      </c>
      <c r="AA57" s="6">
        <f t="shared" si="7"/>
        <v>0</v>
      </c>
      <c r="AB57" s="6">
        <f t="shared" si="7"/>
        <v>0</v>
      </c>
      <c r="AC57" s="6">
        <f t="shared" si="7"/>
        <v>0</v>
      </c>
      <c r="AD57" s="6">
        <f t="shared" si="7"/>
        <v>0</v>
      </c>
      <c r="AE57" s="6">
        <f t="shared" si="7"/>
        <v>0</v>
      </c>
      <c r="AF57" s="6">
        <f t="shared" si="7"/>
        <v>0</v>
      </c>
      <c r="AG57" s="6">
        <f t="shared" si="7"/>
        <v>0</v>
      </c>
      <c r="AH57" s="6">
        <f t="shared" si="7"/>
        <v>0</v>
      </c>
      <c r="AI57" s="6">
        <f t="shared" si="7"/>
        <v>0</v>
      </c>
      <c r="AJ57" s="6">
        <f t="shared" si="7"/>
        <v>0</v>
      </c>
      <c r="AK57" s="6">
        <f t="shared" si="7"/>
        <v>0</v>
      </c>
      <c r="AL57" s="6">
        <f t="shared" si="7"/>
        <v>0</v>
      </c>
      <c r="AM57" s="6">
        <f t="shared" si="7"/>
        <v>0</v>
      </c>
      <c r="AN57" s="6">
        <f t="shared" si="7"/>
        <v>0</v>
      </c>
      <c r="AO57" s="6">
        <f t="shared" si="7"/>
        <v>0</v>
      </c>
      <c r="AP57" s="6">
        <f t="shared" si="7"/>
        <v>0</v>
      </c>
      <c r="AQ57" s="6">
        <f t="shared" si="7"/>
        <v>0</v>
      </c>
      <c r="AR57" s="6">
        <f t="shared" si="7"/>
        <v>0</v>
      </c>
      <c r="AS57" s="6">
        <f t="shared" si="7"/>
        <v>0</v>
      </c>
      <c r="AT57" s="6">
        <f t="shared" si="7"/>
        <v>0</v>
      </c>
      <c r="AU57" s="6">
        <f t="shared" si="7"/>
        <v>0</v>
      </c>
      <c r="AV57" s="6">
        <f t="shared" si="7"/>
        <v>0</v>
      </c>
      <c r="AW57" s="6">
        <f t="shared" si="7"/>
        <v>0</v>
      </c>
      <c r="AX57" s="6">
        <f t="shared" si="7"/>
        <v>0</v>
      </c>
      <c r="AY57" s="6">
        <f t="shared" si="7"/>
        <v>0</v>
      </c>
      <c r="AZ57" s="6">
        <f t="shared" si="7"/>
        <v>0</v>
      </c>
      <c r="BA57" s="6">
        <f t="shared" si="7"/>
        <v>0</v>
      </c>
      <c r="BB57" s="6">
        <f t="shared" si="7"/>
        <v>0</v>
      </c>
      <c r="BC57" s="6">
        <f t="shared" si="7"/>
        <v>0</v>
      </c>
      <c r="BD57" s="6">
        <f t="shared" si="7"/>
        <v>0</v>
      </c>
      <c r="BE57" s="6">
        <f t="shared" si="7"/>
        <v>0</v>
      </c>
      <c r="BF57" s="6">
        <f t="shared" si="7"/>
        <v>0</v>
      </c>
      <c r="BG57" s="6">
        <f t="shared" si="7"/>
        <v>0</v>
      </c>
      <c r="BH57" s="6">
        <f t="shared" si="7"/>
        <v>0</v>
      </c>
      <c r="BI57" s="6">
        <f t="shared" si="7"/>
        <v>0</v>
      </c>
      <c r="BJ57" s="6">
        <f t="shared" si="7"/>
        <v>0</v>
      </c>
      <c r="BK57" s="6">
        <f t="shared" si="7"/>
        <v>0</v>
      </c>
      <c r="BL57" s="6">
        <f t="shared" si="7"/>
        <v>0</v>
      </c>
      <c r="BM57" s="6">
        <f t="shared" si="7"/>
        <v>0</v>
      </c>
      <c r="BN57" s="6">
        <f t="shared" si="7"/>
        <v>0</v>
      </c>
      <c r="BO57" s="6">
        <f t="shared" si="7"/>
        <v>0</v>
      </c>
      <c r="BP57" s="6">
        <f t="shared" si="7"/>
        <v>0</v>
      </c>
      <c r="BQ57" s="6">
        <f t="shared" si="7"/>
        <v>0</v>
      </c>
      <c r="BR57" s="78">
        <f t="shared" si="7"/>
        <v>0</v>
      </c>
    </row>
    <row r="58" spans="1:72">
      <c r="A58" s="107"/>
      <c r="B58" s="6"/>
      <c r="C58" s="109"/>
      <c r="D58" s="6">
        <f>D13</f>
        <v>0</v>
      </c>
      <c r="E58" s="6">
        <f t="shared" si="7"/>
        <v>0</v>
      </c>
      <c r="F58" s="6">
        <f t="shared" si="7"/>
        <v>0</v>
      </c>
      <c r="G58" s="6">
        <f t="shared" si="7"/>
        <v>0</v>
      </c>
      <c r="H58" s="6">
        <f t="shared" si="7"/>
        <v>0</v>
      </c>
      <c r="I58" s="6">
        <f t="shared" si="7"/>
        <v>0</v>
      </c>
      <c r="J58" s="6">
        <f t="shared" si="7"/>
        <v>0</v>
      </c>
      <c r="K58" s="6">
        <f t="shared" si="7"/>
        <v>0</v>
      </c>
      <c r="L58" s="6">
        <f t="shared" si="7"/>
        <v>0</v>
      </c>
      <c r="M58" s="6">
        <f t="shared" si="7"/>
        <v>0</v>
      </c>
      <c r="N58" s="6">
        <f t="shared" si="7"/>
        <v>0</v>
      </c>
      <c r="O58" s="6">
        <f t="shared" si="7"/>
        <v>0</v>
      </c>
      <c r="P58" s="6">
        <f t="shared" si="7"/>
        <v>0</v>
      </c>
      <c r="Q58" s="6">
        <f t="shared" si="7"/>
        <v>0</v>
      </c>
      <c r="R58" s="6">
        <f t="shared" si="7"/>
        <v>0</v>
      </c>
      <c r="S58" s="6">
        <f t="shared" si="7"/>
        <v>0</v>
      </c>
      <c r="T58" s="6">
        <f t="shared" si="7"/>
        <v>0</v>
      </c>
      <c r="U58" s="6">
        <f t="shared" si="7"/>
        <v>0</v>
      </c>
      <c r="V58" s="6">
        <f t="shared" si="7"/>
        <v>0</v>
      </c>
      <c r="W58" s="6">
        <f t="shared" si="7"/>
        <v>0</v>
      </c>
      <c r="X58" s="6">
        <f t="shared" si="7"/>
        <v>0</v>
      </c>
      <c r="Y58" s="6">
        <f t="shared" si="7"/>
        <v>0</v>
      </c>
      <c r="Z58" s="6">
        <f t="shared" si="7"/>
        <v>0</v>
      </c>
      <c r="AA58" s="6">
        <f t="shared" si="7"/>
        <v>0</v>
      </c>
      <c r="AB58" s="6">
        <f t="shared" si="7"/>
        <v>0</v>
      </c>
      <c r="AC58" s="6">
        <f t="shared" si="7"/>
        <v>0</v>
      </c>
      <c r="AD58" s="6">
        <f t="shared" si="7"/>
        <v>0</v>
      </c>
      <c r="AE58" s="6">
        <f t="shared" si="7"/>
        <v>0</v>
      </c>
      <c r="AF58" s="6">
        <f t="shared" si="7"/>
        <v>0</v>
      </c>
      <c r="AG58" s="6">
        <f t="shared" si="7"/>
        <v>0</v>
      </c>
      <c r="AH58" s="6">
        <f t="shared" si="7"/>
        <v>0</v>
      </c>
      <c r="AI58" s="6">
        <f t="shared" si="7"/>
        <v>0</v>
      </c>
      <c r="AJ58" s="6">
        <f t="shared" si="7"/>
        <v>0</v>
      </c>
      <c r="AK58" s="6">
        <f t="shared" si="7"/>
        <v>0</v>
      </c>
      <c r="AL58" s="6">
        <f t="shared" si="7"/>
        <v>0</v>
      </c>
      <c r="AM58" s="6">
        <f t="shared" si="7"/>
        <v>0</v>
      </c>
      <c r="AN58" s="6">
        <f t="shared" si="7"/>
        <v>0</v>
      </c>
      <c r="AO58" s="6">
        <f t="shared" si="7"/>
        <v>0</v>
      </c>
      <c r="AP58" s="6">
        <f t="shared" si="7"/>
        <v>0</v>
      </c>
      <c r="AQ58" s="6">
        <f t="shared" si="7"/>
        <v>0</v>
      </c>
      <c r="AR58" s="6">
        <f t="shared" si="7"/>
        <v>0</v>
      </c>
      <c r="AS58" s="6">
        <f t="shared" si="7"/>
        <v>0</v>
      </c>
      <c r="AT58" s="6">
        <f t="shared" si="7"/>
        <v>0</v>
      </c>
      <c r="AU58" s="6">
        <f t="shared" si="7"/>
        <v>0</v>
      </c>
      <c r="AV58" s="6">
        <f t="shared" si="7"/>
        <v>0</v>
      </c>
      <c r="AW58" s="6">
        <f t="shared" si="7"/>
        <v>0</v>
      </c>
      <c r="AX58" s="6">
        <f t="shared" si="7"/>
        <v>0</v>
      </c>
      <c r="AY58" s="6">
        <f t="shared" si="7"/>
        <v>0</v>
      </c>
      <c r="AZ58" s="6">
        <f t="shared" si="7"/>
        <v>0</v>
      </c>
      <c r="BA58" s="6">
        <f t="shared" si="7"/>
        <v>0</v>
      </c>
      <c r="BB58" s="6">
        <f t="shared" si="7"/>
        <v>0</v>
      </c>
      <c r="BC58" s="6">
        <f t="shared" si="7"/>
        <v>0</v>
      </c>
      <c r="BD58" s="6">
        <f t="shared" si="7"/>
        <v>0</v>
      </c>
      <c r="BE58" s="6">
        <f t="shared" si="7"/>
        <v>0</v>
      </c>
      <c r="BF58" s="6">
        <f t="shared" si="7"/>
        <v>0</v>
      </c>
      <c r="BG58" s="6">
        <f t="shared" si="7"/>
        <v>0</v>
      </c>
      <c r="BH58" s="6">
        <f t="shared" si="7"/>
        <v>0</v>
      </c>
      <c r="BI58" s="6">
        <f t="shared" si="7"/>
        <v>0</v>
      </c>
      <c r="BJ58" s="6">
        <f t="shared" ref="BJ58:BR58" si="8">BJ13</f>
        <v>0</v>
      </c>
      <c r="BK58" s="6">
        <f t="shared" si="8"/>
        <v>0</v>
      </c>
      <c r="BL58" s="6">
        <f t="shared" si="8"/>
        <v>0</v>
      </c>
      <c r="BM58" s="6">
        <f t="shared" si="8"/>
        <v>0</v>
      </c>
      <c r="BN58" s="6">
        <f t="shared" si="8"/>
        <v>0</v>
      </c>
      <c r="BO58" s="6">
        <f t="shared" si="8"/>
        <v>0</v>
      </c>
      <c r="BP58" s="6">
        <f t="shared" si="8"/>
        <v>0</v>
      </c>
      <c r="BQ58" s="6">
        <f t="shared" si="8"/>
        <v>0</v>
      </c>
      <c r="BR58" s="78">
        <f t="shared" si="8"/>
        <v>0</v>
      </c>
    </row>
    <row r="59" spans="1:72">
      <c r="A59" s="107"/>
      <c r="B59" s="6"/>
      <c r="C59" s="117"/>
      <c r="D59" s="6">
        <f>D14</f>
        <v>0</v>
      </c>
      <c r="E59" s="6">
        <f t="shared" ref="E59:BR59" si="9">E14</f>
        <v>0</v>
      </c>
      <c r="F59" s="6">
        <f t="shared" si="9"/>
        <v>0</v>
      </c>
      <c r="G59" s="6">
        <f t="shared" si="9"/>
        <v>0</v>
      </c>
      <c r="H59" s="6">
        <f t="shared" si="9"/>
        <v>0</v>
      </c>
      <c r="I59" s="6">
        <f t="shared" si="9"/>
        <v>0</v>
      </c>
      <c r="J59" s="6">
        <f t="shared" si="9"/>
        <v>0</v>
      </c>
      <c r="K59" s="6">
        <f t="shared" si="9"/>
        <v>0</v>
      </c>
      <c r="L59" s="6">
        <f t="shared" si="9"/>
        <v>0</v>
      </c>
      <c r="M59" s="6">
        <f t="shared" si="9"/>
        <v>0</v>
      </c>
      <c r="N59" s="6">
        <f t="shared" si="9"/>
        <v>0</v>
      </c>
      <c r="O59" s="6">
        <f t="shared" si="9"/>
        <v>0</v>
      </c>
      <c r="P59" s="6">
        <f t="shared" si="9"/>
        <v>0</v>
      </c>
      <c r="Q59" s="6">
        <f t="shared" si="9"/>
        <v>0</v>
      </c>
      <c r="R59" s="6">
        <f t="shared" si="9"/>
        <v>0</v>
      </c>
      <c r="S59" s="6">
        <f t="shared" si="9"/>
        <v>0</v>
      </c>
      <c r="T59" s="6">
        <f t="shared" si="9"/>
        <v>0</v>
      </c>
      <c r="U59" s="6">
        <f t="shared" si="9"/>
        <v>0</v>
      </c>
      <c r="V59" s="6">
        <f t="shared" si="9"/>
        <v>0</v>
      </c>
      <c r="W59" s="6">
        <f t="shared" si="9"/>
        <v>0</v>
      </c>
      <c r="X59" s="6">
        <f t="shared" si="9"/>
        <v>0</v>
      </c>
      <c r="Y59" s="6">
        <f t="shared" si="9"/>
        <v>0</v>
      </c>
      <c r="Z59" s="6">
        <f t="shared" si="9"/>
        <v>0</v>
      </c>
      <c r="AA59" s="6">
        <f t="shared" si="9"/>
        <v>0</v>
      </c>
      <c r="AB59" s="6">
        <f t="shared" si="9"/>
        <v>0</v>
      </c>
      <c r="AC59" s="6">
        <f t="shared" si="9"/>
        <v>0</v>
      </c>
      <c r="AD59" s="6">
        <f t="shared" si="9"/>
        <v>0</v>
      </c>
      <c r="AE59" s="6">
        <f t="shared" si="9"/>
        <v>0</v>
      </c>
      <c r="AF59" s="6">
        <f t="shared" si="9"/>
        <v>0</v>
      </c>
      <c r="AG59" s="6">
        <f t="shared" si="9"/>
        <v>0</v>
      </c>
      <c r="AH59" s="6">
        <f t="shared" si="9"/>
        <v>0</v>
      </c>
      <c r="AI59" s="6">
        <f t="shared" si="9"/>
        <v>0</v>
      </c>
      <c r="AJ59" s="6">
        <f t="shared" si="9"/>
        <v>0</v>
      </c>
      <c r="AK59" s="6">
        <f t="shared" si="9"/>
        <v>0</v>
      </c>
      <c r="AL59" s="6">
        <f t="shared" si="9"/>
        <v>0</v>
      </c>
      <c r="AM59" s="6">
        <f t="shared" si="9"/>
        <v>0</v>
      </c>
      <c r="AN59" s="6">
        <f t="shared" si="9"/>
        <v>0</v>
      </c>
      <c r="AO59" s="6">
        <f t="shared" si="9"/>
        <v>0</v>
      </c>
      <c r="AP59" s="6">
        <f t="shared" si="9"/>
        <v>0</v>
      </c>
      <c r="AQ59" s="6">
        <f t="shared" si="9"/>
        <v>0</v>
      </c>
      <c r="AR59" s="6">
        <f t="shared" si="9"/>
        <v>0</v>
      </c>
      <c r="AS59" s="6">
        <f t="shared" si="9"/>
        <v>0</v>
      </c>
      <c r="AT59" s="6">
        <f t="shared" si="9"/>
        <v>0</v>
      </c>
      <c r="AU59" s="6">
        <f t="shared" si="9"/>
        <v>0</v>
      </c>
      <c r="AV59" s="6">
        <f t="shared" si="9"/>
        <v>0</v>
      </c>
      <c r="AW59" s="6">
        <f t="shared" si="9"/>
        <v>0</v>
      </c>
      <c r="AX59" s="6">
        <f t="shared" si="9"/>
        <v>0</v>
      </c>
      <c r="AY59" s="6">
        <f t="shared" si="9"/>
        <v>0</v>
      </c>
      <c r="AZ59" s="6">
        <f t="shared" si="9"/>
        <v>0</v>
      </c>
      <c r="BA59" s="6">
        <f t="shared" si="9"/>
        <v>0</v>
      </c>
      <c r="BB59" s="6">
        <f t="shared" si="9"/>
        <v>0</v>
      </c>
      <c r="BC59" s="6">
        <f t="shared" si="9"/>
        <v>0</v>
      </c>
      <c r="BD59" s="6">
        <f t="shared" si="9"/>
        <v>0</v>
      </c>
      <c r="BE59" s="6">
        <f t="shared" si="9"/>
        <v>0</v>
      </c>
      <c r="BF59" s="6">
        <f t="shared" si="9"/>
        <v>0</v>
      </c>
      <c r="BG59" s="6">
        <f t="shared" si="9"/>
        <v>0</v>
      </c>
      <c r="BH59" s="6">
        <f t="shared" si="9"/>
        <v>0</v>
      </c>
      <c r="BI59" s="6">
        <f t="shared" si="9"/>
        <v>0</v>
      </c>
      <c r="BJ59" s="6">
        <f t="shared" si="9"/>
        <v>0</v>
      </c>
      <c r="BK59" s="6">
        <f t="shared" si="9"/>
        <v>0</v>
      </c>
      <c r="BL59" s="6">
        <f t="shared" si="9"/>
        <v>0</v>
      </c>
      <c r="BM59" s="6">
        <f t="shared" si="9"/>
        <v>0</v>
      </c>
      <c r="BN59" s="6">
        <f t="shared" si="9"/>
        <v>0</v>
      </c>
      <c r="BO59" s="6">
        <f t="shared" si="9"/>
        <v>0</v>
      </c>
      <c r="BP59" s="6">
        <f t="shared" si="9"/>
        <v>0</v>
      </c>
      <c r="BQ59" s="6">
        <f t="shared" si="9"/>
        <v>0</v>
      </c>
      <c r="BR59" s="78">
        <f t="shared" si="9"/>
        <v>0</v>
      </c>
    </row>
    <row r="60" spans="1:72" ht="17.399999999999999">
      <c r="B60" s="18" t="s">
        <v>19</v>
      </c>
      <c r="C60" s="19"/>
      <c r="D60" s="20">
        <f>SUM(D55:D59)</f>
        <v>0.03</v>
      </c>
      <c r="E60" s="20">
        <f t="shared" ref="E60:BR60" si="10">SUM(E55:E59)</f>
        <v>0</v>
      </c>
      <c r="F60" s="20">
        <f t="shared" si="10"/>
        <v>1.4999999999999999E-2</v>
      </c>
      <c r="G60" s="20">
        <f t="shared" si="10"/>
        <v>0</v>
      </c>
      <c r="H60" s="20">
        <f t="shared" si="10"/>
        <v>0</v>
      </c>
      <c r="I60" s="20">
        <f t="shared" si="10"/>
        <v>2.3999999999999998E-3</v>
      </c>
      <c r="J60" s="20">
        <f t="shared" si="10"/>
        <v>0.24</v>
      </c>
      <c r="K60" s="20">
        <f t="shared" si="10"/>
        <v>8.0000000000000002E-3</v>
      </c>
      <c r="L60" s="20">
        <f t="shared" si="10"/>
        <v>0</v>
      </c>
      <c r="M60" s="20">
        <f t="shared" si="10"/>
        <v>0</v>
      </c>
      <c r="N60" s="20">
        <f t="shared" si="10"/>
        <v>0</v>
      </c>
      <c r="O60" s="20">
        <f t="shared" si="10"/>
        <v>0</v>
      </c>
      <c r="P60" s="20">
        <f t="shared" si="10"/>
        <v>0</v>
      </c>
      <c r="Q60" s="20">
        <f t="shared" si="10"/>
        <v>0</v>
      </c>
      <c r="R60" s="20">
        <f t="shared" si="10"/>
        <v>0</v>
      </c>
      <c r="S60" s="20">
        <f t="shared" si="10"/>
        <v>0</v>
      </c>
      <c r="T60" s="20">
        <f t="shared" si="10"/>
        <v>0</v>
      </c>
      <c r="U60" s="20">
        <f t="shared" si="10"/>
        <v>0</v>
      </c>
      <c r="V60" s="20">
        <f t="shared" si="10"/>
        <v>0</v>
      </c>
      <c r="W60" s="20">
        <f t="shared" si="10"/>
        <v>0</v>
      </c>
      <c r="X60" s="20">
        <f t="shared" si="10"/>
        <v>0</v>
      </c>
      <c r="Y60" s="20">
        <f t="shared" si="10"/>
        <v>0</v>
      </c>
      <c r="Z60" s="20">
        <f t="shared" si="10"/>
        <v>0</v>
      </c>
      <c r="AA60" s="20">
        <f t="shared" si="10"/>
        <v>0</v>
      </c>
      <c r="AB60" s="20">
        <f t="shared" si="10"/>
        <v>0</v>
      </c>
      <c r="AC60" s="20">
        <f t="shared" si="10"/>
        <v>0</v>
      </c>
      <c r="AD60" s="20">
        <f t="shared" si="10"/>
        <v>0</v>
      </c>
      <c r="AE60" s="20">
        <f t="shared" si="10"/>
        <v>0</v>
      </c>
      <c r="AF60" s="20">
        <f t="shared" si="10"/>
        <v>0</v>
      </c>
      <c r="AG60" s="20">
        <f t="shared" si="10"/>
        <v>0</v>
      </c>
      <c r="AH60" s="20">
        <f t="shared" si="10"/>
        <v>0</v>
      </c>
      <c r="AI60" s="20">
        <f t="shared" si="10"/>
        <v>0</v>
      </c>
      <c r="AJ60" s="20">
        <f t="shared" si="10"/>
        <v>0</v>
      </c>
      <c r="AK60" s="20">
        <f t="shared" si="10"/>
        <v>0</v>
      </c>
      <c r="AL60" s="20">
        <f t="shared" si="10"/>
        <v>0</v>
      </c>
      <c r="AM60" s="20">
        <f t="shared" si="10"/>
        <v>0</v>
      </c>
      <c r="AN60" s="20">
        <f t="shared" si="10"/>
        <v>0</v>
      </c>
      <c r="AO60" s="20">
        <f t="shared" si="10"/>
        <v>0</v>
      </c>
      <c r="AP60" s="20">
        <f t="shared" si="10"/>
        <v>0</v>
      </c>
      <c r="AQ60" s="20">
        <f t="shared" si="10"/>
        <v>0</v>
      </c>
      <c r="AR60" s="20">
        <f t="shared" si="10"/>
        <v>0</v>
      </c>
      <c r="AS60" s="20">
        <f t="shared" si="10"/>
        <v>0</v>
      </c>
      <c r="AT60" s="20">
        <f t="shared" si="10"/>
        <v>0</v>
      </c>
      <c r="AU60" s="20">
        <f t="shared" si="10"/>
        <v>0</v>
      </c>
      <c r="AV60" s="20">
        <f t="shared" si="10"/>
        <v>8.0000000000000002E-3</v>
      </c>
      <c r="AW60" s="20">
        <f t="shared" si="10"/>
        <v>0</v>
      </c>
      <c r="AX60" s="20">
        <f t="shared" si="10"/>
        <v>0</v>
      </c>
      <c r="AY60" s="20">
        <f t="shared" si="10"/>
        <v>0</v>
      </c>
      <c r="AZ60" s="20">
        <f t="shared" si="10"/>
        <v>0</v>
      </c>
      <c r="BA60" s="20">
        <f t="shared" si="10"/>
        <v>8.0000000000000002E-3</v>
      </c>
      <c r="BB60" s="20">
        <f t="shared" si="10"/>
        <v>0</v>
      </c>
      <c r="BC60" s="20">
        <f t="shared" si="10"/>
        <v>8.0000000000000002E-3</v>
      </c>
      <c r="BD60" s="20">
        <f t="shared" si="10"/>
        <v>0</v>
      </c>
      <c r="BE60" s="20">
        <f t="shared" si="10"/>
        <v>0</v>
      </c>
      <c r="BF60" s="20">
        <f t="shared" si="10"/>
        <v>0</v>
      </c>
      <c r="BG60" s="20">
        <f t="shared" si="10"/>
        <v>0</v>
      </c>
      <c r="BH60" s="20">
        <f t="shared" si="10"/>
        <v>0</v>
      </c>
      <c r="BI60" s="20">
        <f t="shared" si="10"/>
        <v>0</v>
      </c>
      <c r="BJ60" s="20">
        <f t="shared" si="10"/>
        <v>0</v>
      </c>
      <c r="BK60" s="20">
        <f t="shared" si="10"/>
        <v>0</v>
      </c>
      <c r="BL60" s="20">
        <f t="shared" si="10"/>
        <v>0</v>
      </c>
      <c r="BM60" s="20">
        <f t="shared" si="10"/>
        <v>0</v>
      </c>
      <c r="BN60" s="20">
        <f t="shared" si="10"/>
        <v>0</v>
      </c>
      <c r="BO60" s="20">
        <f t="shared" si="10"/>
        <v>0</v>
      </c>
      <c r="BP60" s="20">
        <f t="shared" si="10"/>
        <v>0</v>
      </c>
      <c r="BQ60" s="20">
        <f t="shared" si="10"/>
        <v>1E-3</v>
      </c>
      <c r="BR60" s="81">
        <f t="shared" si="10"/>
        <v>0</v>
      </c>
    </row>
    <row r="61" spans="1:72" ht="17.399999999999999">
      <c r="B61" s="18" t="s">
        <v>20</v>
      </c>
      <c r="C61" s="19"/>
      <c r="D61" s="21">
        <f t="shared" ref="D61:BR61" si="11">PRODUCT(D60,$F$7)</f>
        <v>0.03</v>
      </c>
      <c r="E61" s="21">
        <f t="shared" si="11"/>
        <v>0</v>
      </c>
      <c r="F61" s="21">
        <f t="shared" si="11"/>
        <v>1.4999999999999999E-2</v>
      </c>
      <c r="G61" s="21">
        <f t="shared" si="11"/>
        <v>0</v>
      </c>
      <c r="H61" s="21">
        <f t="shared" si="11"/>
        <v>0</v>
      </c>
      <c r="I61" s="21">
        <f t="shared" si="11"/>
        <v>2.3999999999999998E-3</v>
      </c>
      <c r="J61" s="21">
        <f t="shared" si="11"/>
        <v>0.24</v>
      </c>
      <c r="K61" s="21">
        <f t="shared" si="11"/>
        <v>8.0000000000000002E-3</v>
      </c>
      <c r="L61" s="21">
        <f t="shared" si="11"/>
        <v>0</v>
      </c>
      <c r="M61" s="21">
        <f t="shared" si="11"/>
        <v>0</v>
      </c>
      <c r="N61" s="21">
        <f t="shared" si="11"/>
        <v>0</v>
      </c>
      <c r="O61" s="21">
        <f t="shared" si="11"/>
        <v>0</v>
      </c>
      <c r="P61" s="21">
        <f t="shared" si="11"/>
        <v>0</v>
      </c>
      <c r="Q61" s="21">
        <f t="shared" si="11"/>
        <v>0</v>
      </c>
      <c r="R61" s="21">
        <f t="shared" si="11"/>
        <v>0</v>
      </c>
      <c r="S61" s="21">
        <f t="shared" si="11"/>
        <v>0</v>
      </c>
      <c r="T61" s="21">
        <f t="shared" si="11"/>
        <v>0</v>
      </c>
      <c r="U61" s="21">
        <f t="shared" si="11"/>
        <v>0</v>
      </c>
      <c r="V61" s="21">
        <f t="shared" si="11"/>
        <v>0</v>
      </c>
      <c r="W61" s="21">
        <f t="shared" si="11"/>
        <v>0</v>
      </c>
      <c r="X61" s="21">
        <f t="shared" si="11"/>
        <v>0</v>
      </c>
      <c r="Y61" s="21">
        <f t="shared" si="11"/>
        <v>0</v>
      </c>
      <c r="Z61" s="21">
        <f t="shared" si="11"/>
        <v>0</v>
      </c>
      <c r="AA61" s="21">
        <f t="shared" si="11"/>
        <v>0</v>
      </c>
      <c r="AB61" s="21">
        <f t="shared" si="11"/>
        <v>0</v>
      </c>
      <c r="AC61" s="21">
        <f t="shared" si="11"/>
        <v>0</v>
      </c>
      <c r="AD61" s="21">
        <f t="shared" si="11"/>
        <v>0</v>
      </c>
      <c r="AE61" s="21">
        <f t="shared" si="11"/>
        <v>0</v>
      </c>
      <c r="AF61" s="21">
        <f t="shared" si="11"/>
        <v>0</v>
      </c>
      <c r="AG61" s="21">
        <f t="shared" si="11"/>
        <v>0</v>
      </c>
      <c r="AH61" s="21">
        <f t="shared" si="11"/>
        <v>0</v>
      </c>
      <c r="AI61" s="21">
        <f t="shared" si="11"/>
        <v>0</v>
      </c>
      <c r="AJ61" s="21">
        <f t="shared" si="11"/>
        <v>0</v>
      </c>
      <c r="AK61" s="21">
        <f t="shared" si="11"/>
        <v>0</v>
      </c>
      <c r="AL61" s="21">
        <f t="shared" si="11"/>
        <v>0</v>
      </c>
      <c r="AM61" s="21">
        <f t="shared" si="11"/>
        <v>0</v>
      </c>
      <c r="AN61" s="21">
        <f t="shared" si="11"/>
        <v>0</v>
      </c>
      <c r="AO61" s="21">
        <f t="shared" si="11"/>
        <v>0</v>
      </c>
      <c r="AP61" s="21">
        <f t="shared" si="11"/>
        <v>0</v>
      </c>
      <c r="AQ61" s="21">
        <f t="shared" si="11"/>
        <v>0</v>
      </c>
      <c r="AR61" s="21">
        <f t="shared" si="11"/>
        <v>0</v>
      </c>
      <c r="AS61" s="21">
        <f t="shared" si="11"/>
        <v>0</v>
      </c>
      <c r="AT61" s="21">
        <f t="shared" si="11"/>
        <v>0</v>
      </c>
      <c r="AU61" s="21">
        <f t="shared" si="11"/>
        <v>0</v>
      </c>
      <c r="AV61" s="21">
        <f t="shared" si="11"/>
        <v>8.0000000000000002E-3</v>
      </c>
      <c r="AW61" s="21">
        <f t="shared" si="11"/>
        <v>0</v>
      </c>
      <c r="AX61" s="21">
        <f t="shared" si="11"/>
        <v>0</v>
      </c>
      <c r="AY61" s="21">
        <f t="shared" si="11"/>
        <v>0</v>
      </c>
      <c r="AZ61" s="21">
        <f t="shared" si="11"/>
        <v>0</v>
      </c>
      <c r="BA61" s="21">
        <f t="shared" si="11"/>
        <v>8.0000000000000002E-3</v>
      </c>
      <c r="BB61" s="21">
        <f t="shared" si="11"/>
        <v>0</v>
      </c>
      <c r="BC61" s="21">
        <f t="shared" si="11"/>
        <v>8.0000000000000002E-3</v>
      </c>
      <c r="BD61" s="21">
        <f t="shared" si="11"/>
        <v>0</v>
      </c>
      <c r="BE61" s="21">
        <f t="shared" si="11"/>
        <v>0</v>
      </c>
      <c r="BF61" s="21">
        <f t="shared" si="11"/>
        <v>0</v>
      </c>
      <c r="BG61" s="21">
        <f t="shared" si="11"/>
        <v>0</v>
      </c>
      <c r="BH61" s="21">
        <f t="shared" si="11"/>
        <v>0</v>
      </c>
      <c r="BI61" s="21">
        <f t="shared" si="11"/>
        <v>0</v>
      </c>
      <c r="BJ61" s="21">
        <f t="shared" si="11"/>
        <v>0</v>
      </c>
      <c r="BK61" s="21">
        <f t="shared" si="11"/>
        <v>0</v>
      </c>
      <c r="BL61" s="21">
        <f t="shared" si="11"/>
        <v>0</v>
      </c>
      <c r="BM61" s="21">
        <f t="shared" si="11"/>
        <v>0</v>
      </c>
      <c r="BN61" s="21">
        <f t="shared" si="11"/>
        <v>0</v>
      </c>
      <c r="BO61" s="21">
        <f t="shared" si="11"/>
        <v>0</v>
      </c>
      <c r="BP61" s="21">
        <f t="shared" si="11"/>
        <v>0</v>
      </c>
      <c r="BQ61" s="21">
        <f t="shared" si="11"/>
        <v>1E-3</v>
      </c>
      <c r="BR61" s="80">
        <f t="shared" si="11"/>
        <v>0</v>
      </c>
    </row>
    <row r="63" spans="1:72" ht="17.399999999999999">
      <c r="A63" s="25"/>
      <c r="B63" s="26" t="s">
        <v>21</v>
      </c>
      <c r="C63" s="27" t="s">
        <v>22</v>
      </c>
      <c r="D63" s="28">
        <f>D45</f>
        <v>90.9</v>
      </c>
      <c r="E63" s="38">
        <f t="shared" ref="E63:BR63" si="12">E45</f>
        <v>96</v>
      </c>
      <c r="F63" s="28">
        <f t="shared" si="12"/>
        <v>91</v>
      </c>
      <c r="G63" s="28">
        <f t="shared" si="12"/>
        <v>816</v>
      </c>
      <c r="H63" s="28">
        <f t="shared" si="12"/>
        <v>1680</v>
      </c>
      <c r="I63" s="28">
        <f t="shared" si="12"/>
        <v>1050</v>
      </c>
      <c r="J63" s="28">
        <f t="shared" si="12"/>
        <v>90.57</v>
      </c>
      <c r="K63" s="28">
        <f t="shared" si="12"/>
        <v>1166.67</v>
      </c>
      <c r="L63" s="28">
        <f t="shared" si="12"/>
        <v>255.2</v>
      </c>
      <c r="M63" s="28">
        <f t="shared" si="12"/>
        <v>833</v>
      </c>
      <c r="N63" s="28">
        <f t="shared" si="12"/>
        <v>126.38</v>
      </c>
      <c r="O63" s="28">
        <f t="shared" si="12"/>
        <v>387.53</v>
      </c>
      <c r="P63" s="28">
        <f t="shared" si="12"/>
        <v>663.16</v>
      </c>
      <c r="Q63" s="28">
        <f t="shared" si="12"/>
        <v>526.66999999999996</v>
      </c>
      <c r="R63" s="28">
        <f t="shared" si="12"/>
        <v>1295</v>
      </c>
      <c r="S63" s="28">
        <f t="shared" si="12"/>
        <v>0</v>
      </c>
      <c r="T63" s="28">
        <f t="shared" si="12"/>
        <v>0</v>
      </c>
      <c r="U63" s="28">
        <f t="shared" si="12"/>
        <v>1012</v>
      </c>
      <c r="V63" s="28">
        <f t="shared" si="12"/>
        <v>470.67</v>
      </c>
      <c r="W63" s="28">
        <f t="shared" si="12"/>
        <v>348</v>
      </c>
      <c r="X63" s="28">
        <f t="shared" si="12"/>
        <v>9.4</v>
      </c>
      <c r="Y63" s="28">
        <f t="shared" si="12"/>
        <v>266.5</v>
      </c>
      <c r="Z63" s="28">
        <f t="shared" si="12"/>
        <v>367</v>
      </c>
      <c r="AA63" s="28">
        <f t="shared" si="12"/>
        <v>524</v>
      </c>
      <c r="AB63" s="28">
        <f t="shared" si="12"/>
        <v>330</v>
      </c>
      <c r="AC63" s="28">
        <f t="shared" si="12"/>
        <v>299</v>
      </c>
      <c r="AD63" s="28">
        <f t="shared" si="12"/>
        <v>148</v>
      </c>
      <c r="AE63" s="28">
        <f t="shared" si="12"/>
        <v>842</v>
      </c>
      <c r="AF63" s="28"/>
      <c r="AG63" s="28"/>
      <c r="AH63" s="28">
        <f t="shared" si="12"/>
        <v>359</v>
      </c>
      <c r="AI63" s="28"/>
      <c r="AJ63" s="28">
        <f t="shared" si="12"/>
        <v>309.10000000000002</v>
      </c>
      <c r="AK63" s="28">
        <f t="shared" si="12"/>
        <v>94</v>
      </c>
      <c r="AL63" s="28">
        <f t="shared" si="12"/>
        <v>73</v>
      </c>
      <c r="AM63" s="28">
        <f t="shared" si="12"/>
        <v>51.6</v>
      </c>
      <c r="AN63" s="28">
        <f t="shared" si="12"/>
        <v>250</v>
      </c>
      <c r="AO63" s="28">
        <f t="shared" si="12"/>
        <v>272</v>
      </c>
      <c r="AP63" s="28">
        <f t="shared" si="12"/>
        <v>0</v>
      </c>
      <c r="AQ63" s="28">
        <f t="shared" si="12"/>
        <v>425</v>
      </c>
      <c r="AR63" s="28">
        <f t="shared" si="12"/>
        <v>800</v>
      </c>
      <c r="AS63" s="28">
        <f t="shared" si="12"/>
        <v>294.25</v>
      </c>
      <c r="AT63" s="28">
        <f t="shared" si="12"/>
        <v>95</v>
      </c>
      <c r="AU63" s="28">
        <f t="shared" si="12"/>
        <v>87.33</v>
      </c>
      <c r="AV63" s="28">
        <f t="shared" si="12"/>
        <v>73.33</v>
      </c>
      <c r="AW63" s="28">
        <f t="shared" si="12"/>
        <v>80</v>
      </c>
      <c r="AX63" s="28">
        <f t="shared" si="12"/>
        <v>89.29</v>
      </c>
      <c r="AY63" s="28">
        <f t="shared" si="12"/>
        <v>63.75</v>
      </c>
      <c r="AZ63" s="28">
        <f t="shared" si="12"/>
        <v>104.62</v>
      </c>
      <c r="BA63" s="28">
        <f t="shared" si="12"/>
        <v>81.33</v>
      </c>
      <c r="BB63" s="28">
        <f t="shared" si="12"/>
        <v>71.67</v>
      </c>
      <c r="BC63" s="28">
        <f t="shared" si="12"/>
        <v>152.66999999999999</v>
      </c>
      <c r="BD63" s="28">
        <f t="shared" si="12"/>
        <v>378</v>
      </c>
      <c r="BE63" s="28">
        <f t="shared" si="12"/>
        <v>574</v>
      </c>
      <c r="BF63" s="28">
        <f t="shared" si="12"/>
        <v>696</v>
      </c>
      <c r="BG63" s="28">
        <f t="shared" si="12"/>
        <v>324</v>
      </c>
      <c r="BH63" s="28">
        <f t="shared" si="12"/>
        <v>604</v>
      </c>
      <c r="BI63" s="28">
        <f t="shared" si="12"/>
        <v>0</v>
      </c>
      <c r="BJ63" s="28">
        <f t="shared" si="12"/>
        <v>38</v>
      </c>
      <c r="BK63" s="28">
        <f t="shared" si="12"/>
        <v>38</v>
      </c>
      <c r="BL63" s="28">
        <f t="shared" si="12"/>
        <v>33</v>
      </c>
      <c r="BM63" s="28">
        <f t="shared" si="12"/>
        <v>43</v>
      </c>
      <c r="BN63" s="28">
        <f t="shared" si="12"/>
        <v>43</v>
      </c>
      <c r="BO63" s="28">
        <f t="shared" si="12"/>
        <v>306.32</v>
      </c>
      <c r="BP63" s="28">
        <f t="shared" si="12"/>
        <v>190</v>
      </c>
      <c r="BQ63" s="28">
        <f t="shared" si="12"/>
        <v>26</v>
      </c>
      <c r="BR63" s="81">
        <f t="shared" si="12"/>
        <v>0</v>
      </c>
    </row>
    <row r="64" spans="1:72" ht="17.399999999999999">
      <c r="B64" s="18" t="s">
        <v>23</v>
      </c>
      <c r="C64" s="19" t="s">
        <v>22</v>
      </c>
      <c r="D64" s="20">
        <f>D63/1000</f>
        <v>9.0900000000000009E-2</v>
      </c>
      <c r="E64" s="20">
        <f t="shared" ref="E64:BR64" si="13">E63/1000</f>
        <v>9.6000000000000002E-2</v>
      </c>
      <c r="F64" s="20">
        <f t="shared" si="13"/>
        <v>9.0999999999999998E-2</v>
      </c>
      <c r="G64" s="20">
        <f t="shared" si="13"/>
        <v>0.81599999999999995</v>
      </c>
      <c r="H64" s="20">
        <f t="shared" si="13"/>
        <v>1.68</v>
      </c>
      <c r="I64" s="20">
        <f t="shared" si="13"/>
        <v>1.05</v>
      </c>
      <c r="J64" s="20">
        <f t="shared" si="13"/>
        <v>9.0569999999999998E-2</v>
      </c>
      <c r="K64" s="20">
        <f t="shared" si="13"/>
        <v>1.1666700000000001</v>
      </c>
      <c r="L64" s="20">
        <f t="shared" si="13"/>
        <v>0.25519999999999998</v>
      </c>
      <c r="M64" s="20">
        <f t="shared" si="13"/>
        <v>0.83299999999999996</v>
      </c>
      <c r="N64" s="20">
        <f t="shared" si="13"/>
        <v>0.12637999999999999</v>
      </c>
      <c r="O64" s="20">
        <f t="shared" si="13"/>
        <v>0.38752999999999999</v>
      </c>
      <c r="P64" s="20">
        <f t="shared" si="13"/>
        <v>0.66315999999999997</v>
      </c>
      <c r="Q64" s="20">
        <f t="shared" si="13"/>
        <v>0.52666999999999997</v>
      </c>
      <c r="R64" s="20">
        <f t="shared" si="13"/>
        <v>1.2949999999999999</v>
      </c>
      <c r="S64" s="20">
        <f t="shared" si="13"/>
        <v>0</v>
      </c>
      <c r="T64" s="20">
        <f t="shared" si="13"/>
        <v>0</v>
      </c>
      <c r="U64" s="20">
        <f t="shared" si="13"/>
        <v>1.012</v>
      </c>
      <c r="V64" s="20">
        <f t="shared" si="13"/>
        <v>0.47067000000000003</v>
      </c>
      <c r="W64" s="20">
        <f t="shared" si="13"/>
        <v>0.34799999999999998</v>
      </c>
      <c r="X64" s="20">
        <f t="shared" si="13"/>
        <v>9.4000000000000004E-3</v>
      </c>
      <c r="Y64" s="20">
        <f t="shared" si="13"/>
        <v>0.26650000000000001</v>
      </c>
      <c r="Z64" s="20">
        <f t="shared" si="13"/>
        <v>0.36699999999999999</v>
      </c>
      <c r="AA64" s="20">
        <f t="shared" si="13"/>
        <v>0.52400000000000002</v>
      </c>
      <c r="AB64" s="20">
        <f t="shared" si="13"/>
        <v>0.33</v>
      </c>
      <c r="AC64" s="20">
        <f t="shared" si="13"/>
        <v>0.29899999999999999</v>
      </c>
      <c r="AD64" s="20">
        <f t="shared" si="13"/>
        <v>0.14799999999999999</v>
      </c>
      <c r="AE64" s="20">
        <f t="shared" si="13"/>
        <v>0.84199999999999997</v>
      </c>
      <c r="AF64" s="20">
        <f t="shared" si="13"/>
        <v>0</v>
      </c>
      <c r="AG64" s="20">
        <f t="shared" si="13"/>
        <v>0</v>
      </c>
      <c r="AH64" s="20">
        <f t="shared" si="13"/>
        <v>0.35899999999999999</v>
      </c>
      <c r="AI64" s="20">
        <f t="shared" si="13"/>
        <v>0</v>
      </c>
      <c r="AJ64" s="20">
        <f t="shared" si="13"/>
        <v>0.30910000000000004</v>
      </c>
      <c r="AK64" s="20">
        <f t="shared" si="13"/>
        <v>9.4E-2</v>
      </c>
      <c r="AL64" s="20">
        <f t="shared" si="13"/>
        <v>7.2999999999999995E-2</v>
      </c>
      <c r="AM64" s="20">
        <f t="shared" si="13"/>
        <v>5.16E-2</v>
      </c>
      <c r="AN64" s="20">
        <f t="shared" si="13"/>
        <v>0.25</v>
      </c>
      <c r="AO64" s="20">
        <f t="shared" si="13"/>
        <v>0.27200000000000002</v>
      </c>
      <c r="AP64" s="20">
        <f t="shared" si="13"/>
        <v>0</v>
      </c>
      <c r="AQ64" s="20">
        <f t="shared" si="13"/>
        <v>0.42499999999999999</v>
      </c>
      <c r="AR64" s="20">
        <f t="shared" si="13"/>
        <v>0.8</v>
      </c>
      <c r="AS64" s="20">
        <f t="shared" si="13"/>
        <v>0.29425000000000001</v>
      </c>
      <c r="AT64" s="20">
        <f t="shared" si="13"/>
        <v>9.5000000000000001E-2</v>
      </c>
      <c r="AU64" s="20">
        <f t="shared" si="13"/>
        <v>8.7330000000000005E-2</v>
      </c>
      <c r="AV64" s="20">
        <f t="shared" si="13"/>
        <v>7.3329999999999992E-2</v>
      </c>
      <c r="AW64" s="20">
        <f t="shared" si="13"/>
        <v>0.08</v>
      </c>
      <c r="AX64" s="20">
        <f t="shared" si="13"/>
        <v>8.9290000000000008E-2</v>
      </c>
      <c r="AY64" s="20">
        <f t="shared" si="13"/>
        <v>6.3750000000000001E-2</v>
      </c>
      <c r="AZ64" s="20">
        <f t="shared" si="13"/>
        <v>0.10462</v>
      </c>
      <c r="BA64" s="20">
        <f t="shared" si="13"/>
        <v>8.133E-2</v>
      </c>
      <c r="BB64" s="20">
        <f t="shared" si="13"/>
        <v>7.1669999999999998E-2</v>
      </c>
      <c r="BC64" s="20">
        <f t="shared" si="13"/>
        <v>0.15267</v>
      </c>
      <c r="BD64" s="20">
        <f t="shared" si="13"/>
        <v>0.378</v>
      </c>
      <c r="BE64" s="20">
        <f t="shared" si="13"/>
        <v>0.57399999999999995</v>
      </c>
      <c r="BF64" s="20">
        <f t="shared" si="13"/>
        <v>0.69599999999999995</v>
      </c>
      <c r="BG64" s="20">
        <f t="shared" si="13"/>
        <v>0.32400000000000001</v>
      </c>
      <c r="BH64" s="20">
        <f t="shared" si="13"/>
        <v>0.60399999999999998</v>
      </c>
      <c r="BI64" s="20">
        <f t="shared" si="13"/>
        <v>0</v>
      </c>
      <c r="BJ64" s="20">
        <f t="shared" si="13"/>
        <v>3.7999999999999999E-2</v>
      </c>
      <c r="BK64" s="20">
        <f t="shared" si="13"/>
        <v>3.7999999999999999E-2</v>
      </c>
      <c r="BL64" s="20">
        <f t="shared" si="13"/>
        <v>3.3000000000000002E-2</v>
      </c>
      <c r="BM64" s="20">
        <f t="shared" si="13"/>
        <v>4.2999999999999997E-2</v>
      </c>
      <c r="BN64" s="20">
        <f t="shared" si="13"/>
        <v>4.2999999999999997E-2</v>
      </c>
      <c r="BO64" s="20">
        <f t="shared" si="13"/>
        <v>0.30631999999999998</v>
      </c>
      <c r="BP64" s="20">
        <f t="shared" si="13"/>
        <v>0.19</v>
      </c>
      <c r="BQ64" s="20">
        <f t="shared" si="13"/>
        <v>2.5999999999999999E-2</v>
      </c>
      <c r="BR64" s="81">
        <f t="shared" si="13"/>
        <v>0</v>
      </c>
    </row>
    <row r="65" spans="1:72" ht="17.399999999999999">
      <c r="A65" s="29"/>
      <c r="B65" s="30" t="s">
        <v>24</v>
      </c>
      <c r="C65" s="110"/>
      <c r="D65" s="31">
        <f>D61*D63</f>
        <v>2.7269999999999999</v>
      </c>
      <c r="E65" s="31">
        <f t="shared" ref="E65:BR65" si="14">E61*E63</f>
        <v>0</v>
      </c>
      <c r="F65" s="31">
        <f t="shared" si="14"/>
        <v>1.365</v>
      </c>
      <c r="G65" s="31">
        <f t="shared" si="14"/>
        <v>0</v>
      </c>
      <c r="H65" s="31">
        <f t="shared" si="14"/>
        <v>0</v>
      </c>
      <c r="I65" s="31">
        <f t="shared" si="14"/>
        <v>2.5199999999999996</v>
      </c>
      <c r="J65" s="31">
        <f t="shared" si="14"/>
        <v>21.736799999999999</v>
      </c>
      <c r="K65" s="31">
        <f t="shared" si="14"/>
        <v>9.3333600000000008</v>
      </c>
      <c r="L65" s="31">
        <f t="shared" si="14"/>
        <v>0</v>
      </c>
      <c r="M65" s="31">
        <f t="shared" si="14"/>
        <v>0</v>
      </c>
      <c r="N65" s="31">
        <f t="shared" si="14"/>
        <v>0</v>
      </c>
      <c r="O65" s="31">
        <f t="shared" si="14"/>
        <v>0</v>
      </c>
      <c r="P65" s="31">
        <f t="shared" si="14"/>
        <v>0</v>
      </c>
      <c r="Q65" s="31">
        <f t="shared" si="14"/>
        <v>0</v>
      </c>
      <c r="R65" s="31">
        <f t="shared" si="14"/>
        <v>0</v>
      </c>
      <c r="S65" s="31">
        <f t="shared" si="14"/>
        <v>0</v>
      </c>
      <c r="T65" s="31">
        <f t="shared" si="14"/>
        <v>0</v>
      </c>
      <c r="U65" s="31">
        <f t="shared" si="14"/>
        <v>0</v>
      </c>
      <c r="V65" s="31">
        <f t="shared" si="14"/>
        <v>0</v>
      </c>
      <c r="W65" s="31">
        <f t="shared" si="14"/>
        <v>0</v>
      </c>
      <c r="X65" s="31">
        <f t="shared" si="14"/>
        <v>0</v>
      </c>
      <c r="Y65" s="31">
        <f t="shared" si="14"/>
        <v>0</v>
      </c>
      <c r="Z65" s="31">
        <f t="shared" si="14"/>
        <v>0</v>
      </c>
      <c r="AA65" s="31">
        <f t="shared" si="14"/>
        <v>0</v>
      </c>
      <c r="AB65" s="31">
        <f t="shared" si="14"/>
        <v>0</v>
      </c>
      <c r="AC65" s="31">
        <f t="shared" si="14"/>
        <v>0</v>
      </c>
      <c r="AD65" s="31">
        <f t="shared" si="14"/>
        <v>0</v>
      </c>
      <c r="AE65" s="31">
        <f t="shared" si="14"/>
        <v>0</v>
      </c>
      <c r="AF65" s="31">
        <f t="shared" si="14"/>
        <v>0</v>
      </c>
      <c r="AG65" s="31">
        <f t="shared" si="14"/>
        <v>0</v>
      </c>
      <c r="AH65" s="31">
        <f t="shared" si="14"/>
        <v>0</v>
      </c>
      <c r="AI65" s="31">
        <f t="shared" si="14"/>
        <v>0</v>
      </c>
      <c r="AJ65" s="31">
        <f t="shared" si="14"/>
        <v>0</v>
      </c>
      <c r="AK65" s="31">
        <f t="shared" si="14"/>
        <v>0</v>
      </c>
      <c r="AL65" s="31">
        <f t="shared" si="14"/>
        <v>0</v>
      </c>
      <c r="AM65" s="31">
        <f t="shared" si="14"/>
        <v>0</v>
      </c>
      <c r="AN65" s="31">
        <f t="shared" si="14"/>
        <v>0</v>
      </c>
      <c r="AO65" s="31">
        <f t="shared" si="14"/>
        <v>0</v>
      </c>
      <c r="AP65" s="31">
        <f t="shared" si="14"/>
        <v>0</v>
      </c>
      <c r="AQ65" s="31">
        <f t="shared" si="14"/>
        <v>0</v>
      </c>
      <c r="AR65" s="31">
        <f t="shared" si="14"/>
        <v>0</v>
      </c>
      <c r="AS65" s="31">
        <f t="shared" si="14"/>
        <v>0</v>
      </c>
      <c r="AT65" s="31">
        <f t="shared" si="14"/>
        <v>0</v>
      </c>
      <c r="AU65" s="31">
        <f t="shared" si="14"/>
        <v>0</v>
      </c>
      <c r="AV65" s="31">
        <f t="shared" si="14"/>
        <v>0.58664000000000005</v>
      </c>
      <c r="AW65" s="31">
        <f t="shared" si="14"/>
        <v>0</v>
      </c>
      <c r="AX65" s="31">
        <f t="shared" si="14"/>
        <v>0</v>
      </c>
      <c r="AY65" s="31">
        <f t="shared" si="14"/>
        <v>0</v>
      </c>
      <c r="AZ65" s="31">
        <f t="shared" si="14"/>
        <v>0</v>
      </c>
      <c r="BA65" s="31">
        <f t="shared" si="14"/>
        <v>0.65064</v>
      </c>
      <c r="BB65" s="31">
        <f t="shared" si="14"/>
        <v>0</v>
      </c>
      <c r="BC65" s="31">
        <f t="shared" si="14"/>
        <v>1.22136</v>
      </c>
      <c r="BD65" s="31">
        <f t="shared" si="14"/>
        <v>0</v>
      </c>
      <c r="BE65" s="31">
        <f t="shared" si="14"/>
        <v>0</v>
      </c>
      <c r="BF65" s="31">
        <f t="shared" si="14"/>
        <v>0</v>
      </c>
      <c r="BG65" s="31">
        <f t="shared" si="14"/>
        <v>0</v>
      </c>
      <c r="BH65" s="31">
        <f t="shared" si="14"/>
        <v>0</v>
      </c>
      <c r="BI65" s="31">
        <f t="shared" si="14"/>
        <v>0</v>
      </c>
      <c r="BJ65" s="31">
        <f t="shared" si="14"/>
        <v>0</v>
      </c>
      <c r="BK65" s="31">
        <f t="shared" si="14"/>
        <v>0</v>
      </c>
      <c r="BL65" s="31">
        <f t="shared" si="14"/>
        <v>0</v>
      </c>
      <c r="BM65" s="31">
        <f t="shared" si="14"/>
        <v>0</v>
      </c>
      <c r="BN65" s="31">
        <f t="shared" si="14"/>
        <v>0</v>
      </c>
      <c r="BO65" s="31">
        <f t="shared" si="14"/>
        <v>0</v>
      </c>
      <c r="BP65" s="31">
        <f t="shared" si="14"/>
        <v>0</v>
      </c>
      <c r="BQ65" s="31">
        <f t="shared" si="14"/>
        <v>2.6000000000000002E-2</v>
      </c>
      <c r="BR65" s="82">
        <f t="shared" si="14"/>
        <v>0</v>
      </c>
      <c r="BS65" s="32">
        <f>SUM(D65:BQ65)</f>
        <v>40.166800000000002</v>
      </c>
      <c r="BT65" s="33">
        <f>BS65/$C$10</f>
        <v>40.166800000000002</v>
      </c>
    </row>
    <row r="66" spans="1:72" ht="17.399999999999999">
      <c r="A66" s="29"/>
      <c r="B66" s="30" t="s">
        <v>25</v>
      </c>
      <c r="C66" s="110"/>
      <c r="D66" s="31">
        <f>D61*D63</f>
        <v>2.7269999999999999</v>
      </c>
      <c r="E66" s="31">
        <f t="shared" ref="E66:BR66" si="15">E61*E63</f>
        <v>0</v>
      </c>
      <c r="F66" s="31">
        <f t="shared" si="15"/>
        <v>1.365</v>
      </c>
      <c r="G66" s="31">
        <f t="shared" si="15"/>
        <v>0</v>
      </c>
      <c r="H66" s="31">
        <f t="shared" si="15"/>
        <v>0</v>
      </c>
      <c r="I66" s="31">
        <f t="shared" si="15"/>
        <v>2.5199999999999996</v>
      </c>
      <c r="J66" s="31">
        <f t="shared" si="15"/>
        <v>21.736799999999999</v>
      </c>
      <c r="K66" s="31">
        <f t="shared" si="15"/>
        <v>9.3333600000000008</v>
      </c>
      <c r="L66" s="31">
        <f t="shared" si="15"/>
        <v>0</v>
      </c>
      <c r="M66" s="31">
        <f t="shared" si="15"/>
        <v>0</v>
      </c>
      <c r="N66" s="31">
        <f t="shared" si="15"/>
        <v>0</v>
      </c>
      <c r="O66" s="31">
        <f t="shared" si="15"/>
        <v>0</v>
      </c>
      <c r="P66" s="31">
        <f t="shared" si="15"/>
        <v>0</v>
      </c>
      <c r="Q66" s="31">
        <f t="shared" si="15"/>
        <v>0</v>
      </c>
      <c r="R66" s="31">
        <f t="shared" si="15"/>
        <v>0</v>
      </c>
      <c r="S66" s="31">
        <f t="shared" si="15"/>
        <v>0</v>
      </c>
      <c r="T66" s="31">
        <f t="shared" si="15"/>
        <v>0</v>
      </c>
      <c r="U66" s="31">
        <f t="shared" si="15"/>
        <v>0</v>
      </c>
      <c r="V66" s="31">
        <f t="shared" si="15"/>
        <v>0</v>
      </c>
      <c r="W66" s="31">
        <f t="shared" si="15"/>
        <v>0</v>
      </c>
      <c r="X66" s="31">
        <f t="shared" si="15"/>
        <v>0</v>
      </c>
      <c r="Y66" s="31">
        <f t="shared" si="15"/>
        <v>0</v>
      </c>
      <c r="Z66" s="31">
        <f t="shared" si="15"/>
        <v>0</v>
      </c>
      <c r="AA66" s="31">
        <f t="shared" si="15"/>
        <v>0</v>
      </c>
      <c r="AB66" s="31">
        <f t="shared" si="15"/>
        <v>0</v>
      </c>
      <c r="AC66" s="31">
        <f t="shared" si="15"/>
        <v>0</v>
      </c>
      <c r="AD66" s="31">
        <f t="shared" si="15"/>
        <v>0</v>
      </c>
      <c r="AE66" s="31">
        <f t="shared" si="15"/>
        <v>0</v>
      </c>
      <c r="AF66" s="31">
        <f t="shared" si="15"/>
        <v>0</v>
      </c>
      <c r="AG66" s="31">
        <f t="shared" si="15"/>
        <v>0</v>
      </c>
      <c r="AH66" s="31">
        <f t="shared" si="15"/>
        <v>0</v>
      </c>
      <c r="AI66" s="31">
        <f t="shared" si="15"/>
        <v>0</v>
      </c>
      <c r="AJ66" s="31">
        <f t="shared" si="15"/>
        <v>0</v>
      </c>
      <c r="AK66" s="31">
        <f t="shared" si="15"/>
        <v>0</v>
      </c>
      <c r="AL66" s="31">
        <f t="shared" si="15"/>
        <v>0</v>
      </c>
      <c r="AM66" s="31">
        <f t="shared" si="15"/>
        <v>0</v>
      </c>
      <c r="AN66" s="31">
        <f t="shared" si="15"/>
        <v>0</v>
      </c>
      <c r="AO66" s="31">
        <f t="shared" si="15"/>
        <v>0</v>
      </c>
      <c r="AP66" s="31">
        <f t="shared" si="15"/>
        <v>0</v>
      </c>
      <c r="AQ66" s="31">
        <f t="shared" si="15"/>
        <v>0</v>
      </c>
      <c r="AR66" s="31">
        <f t="shared" si="15"/>
        <v>0</v>
      </c>
      <c r="AS66" s="31">
        <f t="shared" si="15"/>
        <v>0</v>
      </c>
      <c r="AT66" s="31">
        <f t="shared" si="15"/>
        <v>0</v>
      </c>
      <c r="AU66" s="31">
        <f t="shared" si="15"/>
        <v>0</v>
      </c>
      <c r="AV66" s="31">
        <f t="shared" si="15"/>
        <v>0.58664000000000005</v>
      </c>
      <c r="AW66" s="31">
        <f t="shared" si="15"/>
        <v>0</v>
      </c>
      <c r="AX66" s="31">
        <f t="shared" si="15"/>
        <v>0</v>
      </c>
      <c r="AY66" s="31">
        <f t="shared" si="15"/>
        <v>0</v>
      </c>
      <c r="AZ66" s="31">
        <f t="shared" si="15"/>
        <v>0</v>
      </c>
      <c r="BA66" s="31">
        <f t="shared" si="15"/>
        <v>0.65064</v>
      </c>
      <c r="BB66" s="31">
        <f t="shared" si="15"/>
        <v>0</v>
      </c>
      <c r="BC66" s="31">
        <f t="shared" si="15"/>
        <v>1.22136</v>
      </c>
      <c r="BD66" s="31">
        <f t="shared" si="15"/>
        <v>0</v>
      </c>
      <c r="BE66" s="31">
        <f t="shared" si="15"/>
        <v>0</v>
      </c>
      <c r="BF66" s="31">
        <f t="shared" si="15"/>
        <v>0</v>
      </c>
      <c r="BG66" s="31">
        <f t="shared" si="15"/>
        <v>0</v>
      </c>
      <c r="BH66" s="31">
        <f t="shared" si="15"/>
        <v>0</v>
      </c>
      <c r="BI66" s="31">
        <f t="shared" si="15"/>
        <v>0</v>
      </c>
      <c r="BJ66" s="31">
        <f t="shared" si="15"/>
        <v>0</v>
      </c>
      <c r="BK66" s="31">
        <f t="shared" si="15"/>
        <v>0</v>
      </c>
      <c r="BL66" s="31">
        <f t="shared" si="15"/>
        <v>0</v>
      </c>
      <c r="BM66" s="31">
        <f t="shared" si="15"/>
        <v>0</v>
      </c>
      <c r="BN66" s="31">
        <f t="shared" si="15"/>
        <v>0</v>
      </c>
      <c r="BO66" s="31">
        <f t="shared" si="15"/>
        <v>0</v>
      </c>
      <c r="BP66" s="31">
        <f t="shared" si="15"/>
        <v>0</v>
      </c>
      <c r="BQ66" s="31">
        <f t="shared" si="15"/>
        <v>2.6000000000000002E-2</v>
      </c>
      <c r="BR66" s="82">
        <f t="shared" si="15"/>
        <v>0</v>
      </c>
      <c r="BS66" s="32">
        <f>SUM(D66:BQ66)</f>
        <v>40.166800000000002</v>
      </c>
      <c r="BT66" s="33">
        <f>BS66/$C$10</f>
        <v>40.166800000000002</v>
      </c>
    </row>
    <row r="68" spans="1:72">
      <c r="R68" s="1">
        <v>51</v>
      </c>
      <c r="S68" s="1"/>
      <c r="T68" s="1"/>
      <c r="U68" s="1"/>
      <c r="V68" s="1"/>
      <c r="W68" s="1"/>
    </row>
    <row r="69" spans="1:72" ht="15" customHeight="1">
      <c r="A69" s="113"/>
      <c r="B69" s="4" t="s">
        <v>1</v>
      </c>
      <c r="C69" s="115" t="s">
        <v>2</v>
      </c>
      <c r="D69" s="111" t="str">
        <f t="shared" ref="D69:BR69" si="16">D8</f>
        <v>Хлеб пшеничный</v>
      </c>
      <c r="E69" s="111" t="str">
        <f t="shared" si="16"/>
        <v>Хлеб ржано-пшеничный</v>
      </c>
      <c r="F69" s="111" t="str">
        <f t="shared" si="16"/>
        <v>Сахар</v>
      </c>
      <c r="G69" s="111" t="str">
        <f t="shared" si="16"/>
        <v>Чай</v>
      </c>
      <c r="H69" s="111" t="str">
        <f t="shared" si="16"/>
        <v>Какао</v>
      </c>
      <c r="I69" s="111" t="str">
        <f t="shared" si="16"/>
        <v>Кофейный напиток</v>
      </c>
      <c r="J69" s="111" t="str">
        <f t="shared" si="16"/>
        <v>Молоко 2,5%</v>
      </c>
      <c r="K69" s="111" t="str">
        <f t="shared" si="16"/>
        <v>Масло сливочное</v>
      </c>
      <c r="L69" s="111" t="str">
        <f t="shared" si="16"/>
        <v>Сметана 15%</v>
      </c>
      <c r="M69" s="111" t="str">
        <f t="shared" si="16"/>
        <v>Молоко сухое</v>
      </c>
      <c r="N69" s="111" t="str">
        <f t="shared" si="16"/>
        <v>Снежок 2,5 %</v>
      </c>
      <c r="O69" s="111" t="str">
        <f t="shared" si="16"/>
        <v>Творог 5%</v>
      </c>
      <c r="P69" s="111" t="str">
        <f t="shared" si="16"/>
        <v>Молоко сгущенное</v>
      </c>
      <c r="Q69" s="111" t="str">
        <f t="shared" si="16"/>
        <v xml:space="preserve">Джем Сава </v>
      </c>
      <c r="R69" s="111" t="str">
        <f t="shared" si="16"/>
        <v>Сыр</v>
      </c>
      <c r="S69" s="111" t="str">
        <f t="shared" si="16"/>
        <v>Зеленый горошек</v>
      </c>
      <c r="T69" s="111" t="str">
        <f t="shared" si="16"/>
        <v>Кукуруза консервирован.</v>
      </c>
      <c r="U69" s="111" t="str">
        <f t="shared" si="16"/>
        <v>Консервы рыбные</v>
      </c>
      <c r="V69" s="111" t="str">
        <f t="shared" si="16"/>
        <v>Огурцы консервирован.</v>
      </c>
      <c r="W69" s="93"/>
      <c r="X69" s="111" t="str">
        <f t="shared" si="16"/>
        <v>Яйцо</v>
      </c>
      <c r="Y69" s="111" t="str">
        <f t="shared" si="16"/>
        <v>Икра кабачковая</v>
      </c>
      <c r="Z69" s="111" t="str">
        <f t="shared" si="16"/>
        <v>Изюм</v>
      </c>
      <c r="AA69" s="111" t="str">
        <f t="shared" si="16"/>
        <v>Курага</v>
      </c>
      <c r="AB69" s="111" t="str">
        <f t="shared" si="16"/>
        <v>Чернослив</v>
      </c>
      <c r="AC69" s="111" t="str">
        <f t="shared" si="16"/>
        <v>Шиповник</v>
      </c>
      <c r="AD69" s="111" t="str">
        <f t="shared" si="16"/>
        <v>Сухофрукты</v>
      </c>
      <c r="AE69" s="111" t="str">
        <f t="shared" si="16"/>
        <v>Ягода свежемороженная</v>
      </c>
      <c r="AF69" s="111" t="str">
        <f t="shared" si="16"/>
        <v>Апельсин</v>
      </c>
      <c r="AG69" s="111" t="str">
        <f t="shared" si="16"/>
        <v>Банан</v>
      </c>
      <c r="AH69" s="111" t="str">
        <f t="shared" si="16"/>
        <v>Лимон</v>
      </c>
      <c r="AI69" s="111" t="str">
        <f t="shared" si="16"/>
        <v>Яблоко</v>
      </c>
      <c r="AJ69" s="111" t="str">
        <f t="shared" si="16"/>
        <v>Кисель</v>
      </c>
      <c r="AK69" s="111" t="str">
        <f t="shared" si="16"/>
        <v xml:space="preserve">Сок </v>
      </c>
      <c r="AL69" s="111" t="str">
        <f t="shared" si="16"/>
        <v>Макаронные изделия</v>
      </c>
      <c r="AM69" s="111" t="str">
        <f t="shared" si="16"/>
        <v>Мука</v>
      </c>
      <c r="AN69" s="111" t="str">
        <f t="shared" si="16"/>
        <v>Дрожжи</v>
      </c>
      <c r="AO69" s="111" t="str">
        <f t="shared" si="16"/>
        <v>Печенье</v>
      </c>
      <c r="AP69" s="111" t="str">
        <f t="shared" si="16"/>
        <v>Кукурузн ные палочки</v>
      </c>
      <c r="AQ69" s="111" t="str">
        <f t="shared" si="16"/>
        <v>Вафли</v>
      </c>
      <c r="AR69" s="111" t="str">
        <f t="shared" si="16"/>
        <v>Конфеты</v>
      </c>
      <c r="AS69" s="111" t="str">
        <f t="shared" si="16"/>
        <v>Повидло Сава</v>
      </c>
      <c r="AT69" s="111" t="str">
        <f t="shared" si="16"/>
        <v>Крупа геркулес</v>
      </c>
      <c r="AU69" s="111" t="str">
        <f t="shared" si="16"/>
        <v>Крупа горох</v>
      </c>
      <c r="AV69" s="111" t="str">
        <f t="shared" si="16"/>
        <v>Крупа гречневая</v>
      </c>
      <c r="AW69" s="111" t="str">
        <f t="shared" si="16"/>
        <v>Крупа кукурузная</v>
      </c>
      <c r="AX69" s="111" t="str">
        <f t="shared" si="16"/>
        <v>Крупа манная</v>
      </c>
      <c r="AY69" s="111" t="str">
        <f t="shared" si="16"/>
        <v>Крупа перловая</v>
      </c>
      <c r="AZ69" s="111" t="str">
        <f t="shared" si="16"/>
        <v>Крупа пшеничная</v>
      </c>
      <c r="BA69" s="111" t="str">
        <f t="shared" si="16"/>
        <v>Крупа пшено</v>
      </c>
      <c r="BB69" s="111" t="str">
        <f t="shared" si="16"/>
        <v>Крупа ячневая</v>
      </c>
      <c r="BC69" s="111" t="str">
        <f t="shared" si="16"/>
        <v>Рис</v>
      </c>
      <c r="BD69" s="111" t="str">
        <f t="shared" si="16"/>
        <v>Цыпленок бройлер</v>
      </c>
      <c r="BE69" s="111" t="str">
        <f t="shared" si="16"/>
        <v>Филе куриное</v>
      </c>
      <c r="BF69" s="111" t="str">
        <f t="shared" si="16"/>
        <v>Фарш говяжий</v>
      </c>
      <c r="BG69" s="111" t="str">
        <f t="shared" si="16"/>
        <v>Печень куриная</v>
      </c>
      <c r="BH69" s="111" t="str">
        <f t="shared" si="16"/>
        <v>Филе минтая</v>
      </c>
      <c r="BI69" s="111" t="str">
        <f t="shared" si="16"/>
        <v>Филе сельди слабосол.</v>
      </c>
      <c r="BJ69" s="111" t="str">
        <f t="shared" si="16"/>
        <v>Картофель</v>
      </c>
      <c r="BK69" s="111" t="str">
        <f t="shared" si="16"/>
        <v>Морковь</v>
      </c>
      <c r="BL69" s="111" t="str">
        <f t="shared" si="16"/>
        <v>Лук</v>
      </c>
      <c r="BM69" s="111" t="str">
        <f t="shared" si="16"/>
        <v>Капуста</v>
      </c>
      <c r="BN69" s="111" t="str">
        <f t="shared" si="16"/>
        <v>Свекла</v>
      </c>
      <c r="BO69" s="111" t="str">
        <f t="shared" si="16"/>
        <v>Томатная паста</v>
      </c>
      <c r="BP69" s="111" t="str">
        <f t="shared" si="16"/>
        <v>Масло растительное</v>
      </c>
      <c r="BQ69" s="111" t="str">
        <f t="shared" si="16"/>
        <v>Соль</v>
      </c>
      <c r="BR69" s="106" t="str">
        <f t="shared" si="16"/>
        <v>Лимонная кислота</v>
      </c>
      <c r="BS69" s="112" t="s">
        <v>3</v>
      </c>
      <c r="BT69" s="112" t="s">
        <v>4</v>
      </c>
    </row>
    <row r="70" spans="1:72" ht="36" customHeight="1">
      <c r="A70" s="114"/>
      <c r="B70" s="5" t="s">
        <v>5</v>
      </c>
      <c r="C70" s="116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93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06"/>
      <c r="BS70" s="112"/>
      <c r="BT70" s="112"/>
    </row>
    <row r="71" spans="1:72">
      <c r="A71" s="107"/>
      <c r="B71" s="6" t="str">
        <f t="shared" ref="B71:B75" si="17">B15</f>
        <v>Суп картофельный с клецками</v>
      </c>
      <c r="C71" s="109"/>
      <c r="D71" s="6">
        <f t="shared" ref="D71:BR74" si="18">D15</f>
        <v>0</v>
      </c>
      <c r="E71" s="6">
        <f t="shared" si="18"/>
        <v>0</v>
      </c>
      <c r="F71" s="6">
        <f t="shared" si="18"/>
        <v>0</v>
      </c>
      <c r="G71" s="6">
        <f t="shared" si="18"/>
        <v>0</v>
      </c>
      <c r="H71" s="6">
        <f t="shared" si="18"/>
        <v>0</v>
      </c>
      <c r="I71" s="6">
        <f t="shared" si="18"/>
        <v>0</v>
      </c>
      <c r="J71" s="6">
        <f t="shared" si="18"/>
        <v>0</v>
      </c>
      <c r="K71" s="6">
        <f t="shared" si="18"/>
        <v>3.2499999999999999E-3</v>
      </c>
      <c r="L71" s="6">
        <f t="shared" si="18"/>
        <v>0</v>
      </c>
      <c r="M71" s="6">
        <f t="shared" si="18"/>
        <v>0</v>
      </c>
      <c r="N71" s="6">
        <f t="shared" si="18"/>
        <v>0</v>
      </c>
      <c r="O71" s="6">
        <f t="shared" si="18"/>
        <v>0</v>
      </c>
      <c r="P71" s="6">
        <f t="shared" si="18"/>
        <v>0</v>
      </c>
      <c r="Q71" s="6">
        <f t="shared" si="18"/>
        <v>0</v>
      </c>
      <c r="R71" s="6">
        <f t="shared" si="18"/>
        <v>0</v>
      </c>
      <c r="S71" s="6">
        <f t="shared" si="18"/>
        <v>0</v>
      </c>
      <c r="T71" s="6">
        <f t="shared" si="18"/>
        <v>0</v>
      </c>
      <c r="U71" s="6">
        <f t="shared" si="18"/>
        <v>0</v>
      </c>
      <c r="V71" s="6">
        <f t="shared" si="18"/>
        <v>0</v>
      </c>
      <c r="W71" s="6">
        <f t="shared" si="18"/>
        <v>0</v>
      </c>
      <c r="X71" s="6">
        <f t="shared" si="18"/>
        <v>6.25E-2</v>
      </c>
      <c r="Y71" s="6">
        <f t="shared" si="18"/>
        <v>0</v>
      </c>
      <c r="Z71" s="6">
        <f t="shared" si="18"/>
        <v>0</v>
      </c>
      <c r="AA71" s="6">
        <f t="shared" si="18"/>
        <v>0</v>
      </c>
      <c r="AB71" s="6">
        <f t="shared" si="18"/>
        <v>0</v>
      </c>
      <c r="AC71" s="6">
        <f t="shared" si="18"/>
        <v>0</v>
      </c>
      <c r="AD71" s="6">
        <f t="shared" si="18"/>
        <v>0</v>
      </c>
      <c r="AE71" s="6">
        <f t="shared" si="18"/>
        <v>0</v>
      </c>
      <c r="AF71" s="6">
        <f t="shared" si="18"/>
        <v>0</v>
      </c>
      <c r="AG71" s="6">
        <f t="shared" si="18"/>
        <v>0</v>
      </c>
      <c r="AH71" s="6">
        <f t="shared" si="18"/>
        <v>0</v>
      </c>
      <c r="AI71" s="6">
        <f t="shared" si="18"/>
        <v>0</v>
      </c>
      <c r="AJ71" s="6">
        <f t="shared" si="18"/>
        <v>0</v>
      </c>
      <c r="AK71" s="6">
        <f t="shared" si="18"/>
        <v>0</v>
      </c>
      <c r="AL71" s="6">
        <f t="shared" si="18"/>
        <v>0</v>
      </c>
      <c r="AM71" s="6">
        <f t="shared" si="18"/>
        <v>0.01</v>
      </c>
      <c r="AN71" s="6">
        <f t="shared" si="18"/>
        <v>0</v>
      </c>
      <c r="AO71" s="6">
        <f t="shared" si="18"/>
        <v>0</v>
      </c>
      <c r="AP71" s="6">
        <f t="shared" si="18"/>
        <v>0</v>
      </c>
      <c r="AQ71" s="6">
        <f t="shared" si="18"/>
        <v>0</v>
      </c>
      <c r="AR71" s="6">
        <f t="shared" si="18"/>
        <v>0</v>
      </c>
      <c r="AS71" s="6">
        <f t="shared" si="18"/>
        <v>0</v>
      </c>
      <c r="AT71" s="6">
        <f t="shared" si="18"/>
        <v>0</v>
      </c>
      <c r="AU71" s="6">
        <f t="shared" si="18"/>
        <v>0</v>
      </c>
      <c r="AV71" s="6">
        <f t="shared" si="18"/>
        <v>0</v>
      </c>
      <c r="AW71" s="6">
        <f t="shared" si="18"/>
        <v>0</v>
      </c>
      <c r="AX71" s="6">
        <f t="shared" si="18"/>
        <v>0</v>
      </c>
      <c r="AY71" s="6">
        <f t="shared" si="18"/>
        <v>0</v>
      </c>
      <c r="AZ71" s="6">
        <f t="shared" si="18"/>
        <v>0</v>
      </c>
      <c r="BA71" s="6">
        <f t="shared" si="18"/>
        <v>0</v>
      </c>
      <c r="BB71" s="6">
        <f t="shared" si="18"/>
        <v>0</v>
      </c>
      <c r="BC71" s="6">
        <f t="shared" si="18"/>
        <v>0</v>
      </c>
      <c r="BD71" s="6">
        <f t="shared" si="18"/>
        <v>3.2000000000000001E-2</v>
      </c>
      <c r="BE71" s="6">
        <f t="shared" si="18"/>
        <v>0</v>
      </c>
      <c r="BF71" s="6">
        <f t="shared" si="18"/>
        <v>0</v>
      </c>
      <c r="BG71" s="6">
        <f t="shared" si="18"/>
        <v>0</v>
      </c>
      <c r="BH71" s="6">
        <f t="shared" si="18"/>
        <v>0</v>
      </c>
      <c r="BI71" s="6">
        <f t="shared" si="18"/>
        <v>0</v>
      </c>
      <c r="BJ71" s="6">
        <f t="shared" si="18"/>
        <v>6.6000000000000003E-2</v>
      </c>
      <c r="BK71" s="6">
        <f t="shared" si="18"/>
        <v>1.0999999999999999E-2</v>
      </c>
      <c r="BL71" s="6">
        <f t="shared" si="18"/>
        <v>1.0999999999999999E-2</v>
      </c>
      <c r="BM71" s="6">
        <f t="shared" si="18"/>
        <v>0</v>
      </c>
      <c r="BN71" s="6">
        <f t="shared" si="18"/>
        <v>0</v>
      </c>
      <c r="BO71" s="6">
        <f t="shared" si="18"/>
        <v>0</v>
      </c>
      <c r="BP71" s="6">
        <f t="shared" si="18"/>
        <v>3.0000000000000001E-3</v>
      </c>
      <c r="BQ71" s="6">
        <f t="shared" si="18"/>
        <v>2E-3</v>
      </c>
      <c r="BR71" s="78">
        <f t="shared" si="18"/>
        <v>0</v>
      </c>
    </row>
    <row r="72" spans="1:72">
      <c r="A72" s="107"/>
      <c r="B72" s="6" t="str">
        <f t="shared" si="17"/>
        <v>Жаркое по-домашнему</v>
      </c>
      <c r="C72" s="109"/>
      <c r="D72" s="6">
        <f t="shared" si="18"/>
        <v>0</v>
      </c>
      <c r="E72" s="6">
        <f t="shared" si="18"/>
        <v>0</v>
      </c>
      <c r="F72" s="6">
        <f t="shared" si="18"/>
        <v>0</v>
      </c>
      <c r="G72" s="6">
        <f t="shared" si="18"/>
        <v>0</v>
      </c>
      <c r="H72" s="6">
        <f t="shared" si="18"/>
        <v>0</v>
      </c>
      <c r="I72" s="6">
        <f t="shared" si="18"/>
        <v>0</v>
      </c>
      <c r="J72" s="6">
        <f t="shared" si="18"/>
        <v>0</v>
      </c>
      <c r="K72" s="6">
        <f t="shared" si="18"/>
        <v>0</v>
      </c>
      <c r="L72" s="6">
        <f t="shared" si="18"/>
        <v>0</v>
      </c>
      <c r="M72" s="6">
        <f t="shared" si="18"/>
        <v>0</v>
      </c>
      <c r="N72" s="6">
        <f t="shared" si="18"/>
        <v>0</v>
      </c>
      <c r="O72" s="6">
        <f t="shared" si="18"/>
        <v>0</v>
      </c>
      <c r="P72" s="6">
        <f t="shared" si="18"/>
        <v>0</v>
      </c>
      <c r="Q72" s="6">
        <f t="shared" si="18"/>
        <v>0</v>
      </c>
      <c r="R72" s="6">
        <f t="shared" si="18"/>
        <v>0</v>
      </c>
      <c r="S72" s="6">
        <f t="shared" si="18"/>
        <v>0</v>
      </c>
      <c r="T72" s="6">
        <f t="shared" si="18"/>
        <v>0</v>
      </c>
      <c r="U72" s="6">
        <f t="shared" si="18"/>
        <v>0</v>
      </c>
      <c r="V72" s="6">
        <f t="shared" si="18"/>
        <v>0</v>
      </c>
      <c r="W72" s="6">
        <f t="shared" si="18"/>
        <v>0</v>
      </c>
      <c r="X72" s="6">
        <f t="shared" si="18"/>
        <v>0</v>
      </c>
      <c r="Y72" s="6">
        <f t="shared" si="18"/>
        <v>0</v>
      </c>
      <c r="Z72" s="6">
        <f t="shared" si="18"/>
        <v>0</v>
      </c>
      <c r="AA72" s="6">
        <f t="shared" si="18"/>
        <v>0</v>
      </c>
      <c r="AB72" s="6">
        <f t="shared" si="18"/>
        <v>0</v>
      </c>
      <c r="AC72" s="6">
        <f t="shared" si="18"/>
        <v>0</v>
      </c>
      <c r="AD72" s="6">
        <f t="shared" si="18"/>
        <v>0</v>
      </c>
      <c r="AE72" s="6">
        <f t="shared" si="18"/>
        <v>0</v>
      </c>
      <c r="AF72" s="6">
        <f t="shared" si="18"/>
        <v>0</v>
      </c>
      <c r="AG72" s="6">
        <f t="shared" si="18"/>
        <v>0</v>
      </c>
      <c r="AH72" s="6">
        <f t="shared" si="18"/>
        <v>0</v>
      </c>
      <c r="AI72" s="6">
        <f t="shared" si="18"/>
        <v>0</v>
      </c>
      <c r="AJ72" s="6">
        <f t="shared" si="18"/>
        <v>0</v>
      </c>
      <c r="AK72" s="6">
        <f t="shared" si="18"/>
        <v>0</v>
      </c>
      <c r="AL72" s="6">
        <f t="shared" si="18"/>
        <v>0</v>
      </c>
      <c r="AM72" s="6">
        <f t="shared" si="18"/>
        <v>0</v>
      </c>
      <c r="AN72" s="6">
        <f t="shared" si="18"/>
        <v>0</v>
      </c>
      <c r="AO72" s="6">
        <f t="shared" si="18"/>
        <v>0</v>
      </c>
      <c r="AP72" s="6">
        <f t="shared" si="18"/>
        <v>0</v>
      </c>
      <c r="AQ72" s="6">
        <f t="shared" si="18"/>
        <v>0</v>
      </c>
      <c r="AR72" s="6">
        <f t="shared" si="18"/>
        <v>0</v>
      </c>
      <c r="AS72" s="6">
        <f t="shared" si="18"/>
        <v>0</v>
      </c>
      <c r="AT72" s="6">
        <f t="shared" si="18"/>
        <v>0</v>
      </c>
      <c r="AU72" s="6">
        <f t="shared" si="18"/>
        <v>0</v>
      </c>
      <c r="AV72" s="6">
        <f t="shared" si="18"/>
        <v>0</v>
      </c>
      <c r="AW72" s="6">
        <f t="shared" si="18"/>
        <v>0</v>
      </c>
      <c r="AX72" s="6">
        <f t="shared" si="18"/>
        <v>0</v>
      </c>
      <c r="AY72" s="6">
        <f t="shared" si="18"/>
        <v>0</v>
      </c>
      <c r="AZ72" s="6">
        <f t="shared" si="18"/>
        <v>0</v>
      </c>
      <c r="BA72" s="6">
        <f t="shared" si="18"/>
        <v>0</v>
      </c>
      <c r="BB72" s="6">
        <f t="shared" si="18"/>
        <v>0</v>
      </c>
      <c r="BC72" s="6">
        <f t="shared" si="18"/>
        <v>0</v>
      </c>
      <c r="BD72" s="6">
        <f t="shared" si="18"/>
        <v>0.05</v>
      </c>
      <c r="BE72" s="6">
        <f t="shared" si="18"/>
        <v>0</v>
      </c>
      <c r="BF72" s="6">
        <f t="shared" si="18"/>
        <v>0</v>
      </c>
      <c r="BG72" s="6">
        <f t="shared" si="18"/>
        <v>0</v>
      </c>
      <c r="BH72" s="6">
        <f t="shared" si="18"/>
        <v>0</v>
      </c>
      <c r="BI72" s="6">
        <f t="shared" si="18"/>
        <v>0</v>
      </c>
      <c r="BJ72" s="6">
        <f t="shared" si="18"/>
        <v>0.12</v>
      </c>
      <c r="BK72" s="6">
        <f t="shared" si="18"/>
        <v>0.03</v>
      </c>
      <c r="BL72" s="6">
        <f t="shared" si="18"/>
        <v>1.2999999999999999E-2</v>
      </c>
      <c r="BM72" s="6">
        <f t="shared" si="18"/>
        <v>0</v>
      </c>
      <c r="BN72" s="6">
        <f t="shared" si="18"/>
        <v>0</v>
      </c>
      <c r="BO72" s="6">
        <f t="shared" si="18"/>
        <v>3.0000000000000001E-3</v>
      </c>
      <c r="BP72" s="6">
        <f t="shared" si="18"/>
        <v>3.0000000000000001E-3</v>
      </c>
      <c r="BQ72" s="6">
        <f t="shared" si="18"/>
        <v>2E-3</v>
      </c>
      <c r="BR72" s="78">
        <f t="shared" si="18"/>
        <v>0</v>
      </c>
    </row>
    <row r="73" spans="1:72">
      <c r="A73" s="107"/>
      <c r="B73" s="6" t="str">
        <f t="shared" si="17"/>
        <v>Хлеб пшеничный</v>
      </c>
      <c r="C73" s="109"/>
      <c r="D73" s="6">
        <f t="shared" si="18"/>
        <v>0.03</v>
      </c>
      <c r="E73" s="6">
        <f t="shared" si="18"/>
        <v>0</v>
      </c>
      <c r="F73" s="6">
        <f t="shared" si="18"/>
        <v>0</v>
      </c>
      <c r="G73" s="6">
        <f t="shared" si="18"/>
        <v>0</v>
      </c>
      <c r="H73" s="6">
        <f t="shared" si="18"/>
        <v>0</v>
      </c>
      <c r="I73" s="6">
        <f t="shared" si="18"/>
        <v>0</v>
      </c>
      <c r="J73" s="6">
        <f t="shared" si="18"/>
        <v>0</v>
      </c>
      <c r="K73" s="6">
        <f t="shared" si="18"/>
        <v>0</v>
      </c>
      <c r="L73" s="6">
        <f t="shared" si="18"/>
        <v>0</v>
      </c>
      <c r="M73" s="6">
        <f t="shared" si="18"/>
        <v>0</v>
      </c>
      <c r="N73" s="6">
        <f t="shared" si="18"/>
        <v>0</v>
      </c>
      <c r="O73" s="6">
        <f t="shared" si="18"/>
        <v>0</v>
      </c>
      <c r="P73" s="6">
        <f t="shared" si="18"/>
        <v>0</v>
      </c>
      <c r="Q73" s="6">
        <f t="shared" si="18"/>
        <v>0</v>
      </c>
      <c r="R73" s="6">
        <f t="shared" si="18"/>
        <v>0</v>
      </c>
      <c r="S73" s="6">
        <f t="shared" si="18"/>
        <v>0</v>
      </c>
      <c r="T73" s="6">
        <f t="shared" si="18"/>
        <v>0</v>
      </c>
      <c r="U73" s="6">
        <f t="shared" si="18"/>
        <v>0</v>
      </c>
      <c r="V73" s="6">
        <f t="shared" si="18"/>
        <v>0</v>
      </c>
      <c r="W73" s="6">
        <f t="shared" si="18"/>
        <v>0</v>
      </c>
      <c r="X73" s="6">
        <f t="shared" si="18"/>
        <v>0</v>
      </c>
      <c r="Y73" s="6">
        <f t="shared" si="18"/>
        <v>0</v>
      </c>
      <c r="Z73" s="6">
        <f t="shared" si="18"/>
        <v>0</v>
      </c>
      <c r="AA73" s="6">
        <f t="shared" si="18"/>
        <v>0</v>
      </c>
      <c r="AB73" s="6">
        <f t="shared" si="18"/>
        <v>0</v>
      </c>
      <c r="AC73" s="6">
        <f t="shared" si="18"/>
        <v>0</v>
      </c>
      <c r="AD73" s="6">
        <f t="shared" si="18"/>
        <v>0</v>
      </c>
      <c r="AE73" s="6">
        <f t="shared" si="18"/>
        <v>0</v>
      </c>
      <c r="AF73" s="6">
        <f t="shared" si="18"/>
        <v>0</v>
      </c>
      <c r="AG73" s="6">
        <f t="shared" si="18"/>
        <v>0</v>
      </c>
      <c r="AH73" s="6">
        <f t="shared" si="18"/>
        <v>0</v>
      </c>
      <c r="AI73" s="6">
        <f t="shared" si="18"/>
        <v>0</v>
      </c>
      <c r="AJ73" s="6">
        <f t="shared" si="18"/>
        <v>0</v>
      </c>
      <c r="AK73" s="6">
        <f t="shared" si="18"/>
        <v>0</v>
      </c>
      <c r="AL73" s="6">
        <f t="shared" si="18"/>
        <v>0</v>
      </c>
      <c r="AM73" s="6">
        <f t="shared" si="18"/>
        <v>0</v>
      </c>
      <c r="AN73" s="6">
        <f t="shared" si="18"/>
        <v>0</v>
      </c>
      <c r="AO73" s="6">
        <f t="shared" si="18"/>
        <v>0</v>
      </c>
      <c r="AP73" s="6">
        <f t="shared" si="18"/>
        <v>0</v>
      </c>
      <c r="AQ73" s="6">
        <f t="shared" si="18"/>
        <v>0</v>
      </c>
      <c r="AR73" s="6">
        <f t="shared" si="18"/>
        <v>0</v>
      </c>
      <c r="AS73" s="6">
        <f t="shared" si="18"/>
        <v>0</v>
      </c>
      <c r="AT73" s="6">
        <f t="shared" si="18"/>
        <v>0</v>
      </c>
      <c r="AU73" s="6">
        <f t="shared" si="18"/>
        <v>0</v>
      </c>
      <c r="AV73" s="6">
        <f t="shared" si="18"/>
        <v>0</v>
      </c>
      <c r="AW73" s="6">
        <f t="shared" si="18"/>
        <v>0</v>
      </c>
      <c r="AX73" s="6">
        <f t="shared" si="18"/>
        <v>0</v>
      </c>
      <c r="AY73" s="6">
        <f t="shared" si="18"/>
        <v>0</v>
      </c>
      <c r="AZ73" s="6">
        <f t="shared" si="18"/>
        <v>0</v>
      </c>
      <c r="BA73" s="6">
        <f t="shared" si="18"/>
        <v>0</v>
      </c>
      <c r="BB73" s="6">
        <f t="shared" si="18"/>
        <v>0</v>
      </c>
      <c r="BC73" s="6">
        <f t="shared" si="18"/>
        <v>0</v>
      </c>
      <c r="BD73" s="6">
        <f t="shared" si="18"/>
        <v>0</v>
      </c>
      <c r="BE73" s="6">
        <f t="shared" si="18"/>
        <v>0</v>
      </c>
      <c r="BF73" s="6">
        <f t="shared" si="18"/>
        <v>0</v>
      </c>
      <c r="BG73" s="6">
        <f t="shared" si="18"/>
        <v>0</v>
      </c>
      <c r="BH73" s="6">
        <f t="shared" si="18"/>
        <v>0</v>
      </c>
      <c r="BI73" s="6">
        <f t="shared" si="18"/>
        <v>0</v>
      </c>
      <c r="BJ73" s="6">
        <f t="shared" si="18"/>
        <v>0</v>
      </c>
      <c r="BK73" s="6">
        <f t="shared" si="18"/>
        <v>0</v>
      </c>
      <c r="BL73" s="6">
        <f t="shared" si="18"/>
        <v>0</v>
      </c>
      <c r="BM73" s="6">
        <f t="shared" si="18"/>
        <v>0</v>
      </c>
      <c r="BN73" s="6">
        <f t="shared" si="18"/>
        <v>0</v>
      </c>
      <c r="BO73" s="6">
        <f t="shared" si="18"/>
        <v>0</v>
      </c>
      <c r="BP73" s="6">
        <f t="shared" si="18"/>
        <v>0</v>
      </c>
      <c r="BQ73" s="6">
        <f t="shared" si="18"/>
        <v>0</v>
      </c>
      <c r="BR73" s="78">
        <f t="shared" si="18"/>
        <v>0</v>
      </c>
    </row>
    <row r="74" spans="1:72">
      <c r="A74" s="107"/>
      <c r="B74" s="6" t="str">
        <f t="shared" si="17"/>
        <v>Хлеб ржано-пшеничный</v>
      </c>
      <c r="C74" s="109"/>
      <c r="D74" s="6">
        <f t="shared" si="18"/>
        <v>0</v>
      </c>
      <c r="E74" s="6">
        <f t="shared" si="18"/>
        <v>0.05</v>
      </c>
      <c r="F74" s="6">
        <f t="shared" si="18"/>
        <v>0</v>
      </c>
      <c r="G74" s="6">
        <f t="shared" si="18"/>
        <v>0</v>
      </c>
      <c r="H74" s="6">
        <f t="shared" si="18"/>
        <v>0</v>
      </c>
      <c r="I74" s="6">
        <f t="shared" si="18"/>
        <v>0</v>
      </c>
      <c r="J74" s="6">
        <f t="shared" si="18"/>
        <v>0</v>
      </c>
      <c r="K74" s="6">
        <f t="shared" si="18"/>
        <v>0</v>
      </c>
      <c r="L74" s="6">
        <f t="shared" si="18"/>
        <v>0</v>
      </c>
      <c r="M74" s="6">
        <f t="shared" si="18"/>
        <v>0</v>
      </c>
      <c r="N74" s="6">
        <f t="shared" si="18"/>
        <v>0</v>
      </c>
      <c r="O74" s="6">
        <f t="shared" si="18"/>
        <v>0</v>
      </c>
      <c r="P74" s="6">
        <f t="shared" si="18"/>
        <v>0</v>
      </c>
      <c r="Q74" s="6">
        <f t="shared" si="18"/>
        <v>0</v>
      </c>
      <c r="R74" s="6">
        <f t="shared" si="18"/>
        <v>0</v>
      </c>
      <c r="S74" s="6">
        <f t="shared" si="18"/>
        <v>0</v>
      </c>
      <c r="T74" s="6">
        <f t="shared" si="18"/>
        <v>0</v>
      </c>
      <c r="U74" s="6">
        <f t="shared" si="18"/>
        <v>0</v>
      </c>
      <c r="V74" s="6">
        <f t="shared" si="18"/>
        <v>0</v>
      </c>
      <c r="W74" s="6">
        <f t="shared" si="18"/>
        <v>0</v>
      </c>
      <c r="X74" s="6">
        <f t="shared" si="18"/>
        <v>0</v>
      </c>
      <c r="Y74" s="6">
        <f t="shared" si="18"/>
        <v>0</v>
      </c>
      <c r="Z74" s="6">
        <f t="shared" si="18"/>
        <v>0</v>
      </c>
      <c r="AA74" s="6">
        <f t="shared" si="18"/>
        <v>0</v>
      </c>
      <c r="AB74" s="6">
        <f t="shared" si="18"/>
        <v>0</v>
      </c>
      <c r="AC74" s="6">
        <f t="shared" si="18"/>
        <v>0</v>
      </c>
      <c r="AD74" s="6">
        <f t="shared" si="18"/>
        <v>0</v>
      </c>
      <c r="AE74" s="6">
        <f t="shared" si="18"/>
        <v>0</v>
      </c>
      <c r="AF74" s="6">
        <f t="shared" si="18"/>
        <v>0</v>
      </c>
      <c r="AG74" s="6">
        <f t="shared" si="18"/>
        <v>0</v>
      </c>
      <c r="AH74" s="6">
        <f t="shared" si="18"/>
        <v>0</v>
      </c>
      <c r="AI74" s="6">
        <f t="shared" si="18"/>
        <v>0</v>
      </c>
      <c r="AJ74" s="6">
        <f t="shared" si="18"/>
        <v>0</v>
      </c>
      <c r="AK74" s="6">
        <f t="shared" si="18"/>
        <v>0</v>
      </c>
      <c r="AL74" s="6">
        <f t="shared" si="18"/>
        <v>0</v>
      </c>
      <c r="AM74" s="6">
        <f t="shared" si="18"/>
        <v>0</v>
      </c>
      <c r="AN74" s="6">
        <f t="shared" si="18"/>
        <v>0</v>
      </c>
      <c r="AO74" s="6">
        <f t="shared" si="18"/>
        <v>0</v>
      </c>
      <c r="AP74" s="6">
        <f t="shared" si="18"/>
        <v>0</v>
      </c>
      <c r="AQ74" s="6">
        <f t="shared" si="18"/>
        <v>0</v>
      </c>
      <c r="AR74" s="6">
        <f t="shared" si="18"/>
        <v>0</v>
      </c>
      <c r="AS74" s="6">
        <f t="shared" si="18"/>
        <v>0</v>
      </c>
      <c r="AT74" s="6">
        <f t="shared" si="18"/>
        <v>0</v>
      </c>
      <c r="AU74" s="6">
        <f t="shared" si="18"/>
        <v>0</v>
      </c>
      <c r="AV74" s="6">
        <f t="shared" si="18"/>
        <v>0</v>
      </c>
      <c r="AW74" s="6">
        <f t="shared" si="18"/>
        <v>0</v>
      </c>
      <c r="AX74" s="6">
        <f t="shared" si="18"/>
        <v>0</v>
      </c>
      <c r="AY74" s="6">
        <f t="shared" si="18"/>
        <v>0</v>
      </c>
      <c r="AZ74" s="6">
        <f t="shared" si="18"/>
        <v>0</v>
      </c>
      <c r="BA74" s="6">
        <f t="shared" si="18"/>
        <v>0</v>
      </c>
      <c r="BB74" s="6">
        <f t="shared" si="18"/>
        <v>0</v>
      </c>
      <c r="BC74" s="6">
        <f t="shared" si="18"/>
        <v>0</v>
      </c>
      <c r="BD74" s="6">
        <f t="shared" si="18"/>
        <v>0</v>
      </c>
      <c r="BE74" s="6">
        <f t="shared" si="18"/>
        <v>0</v>
      </c>
      <c r="BF74" s="6">
        <f t="shared" ref="BF74:BR76" si="19">BF18</f>
        <v>0</v>
      </c>
      <c r="BG74" s="6">
        <f t="shared" si="19"/>
        <v>0</v>
      </c>
      <c r="BH74" s="6">
        <f t="shared" si="19"/>
        <v>0</v>
      </c>
      <c r="BI74" s="6">
        <f t="shared" si="19"/>
        <v>0</v>
      </c>
      <c r="BJ74" s="6">
        <f t="shared" si="19"/>
        <v>0</v>
      </c>
      <c r="BK74" s="6">
        <f t="shared" si="19"/>
        <v>0</v>
      </c>
      <c r="BL74" s="6">
        <f t="shared" si="19"/>
        <v>0</v>
      </c>
      <c r="BM74" s="6">
        <f t="shared" si="19"/>
        <v>0</v>
      </c>
      <c r="BN74" s="6">
        <f t="shared" si="19"/>
        <v>0</v>
      </c>
      <c r="BO74" s="6">
        <f t="shared" si="19"/>
        <v>0</v>
      </c>
      <c r="BP74" s="6">
        <f t="shared" si="19"/>
        <v>0</v>
      </c>
      <c r="BQ74" s="6">
        <f t="shared" si="19"/>
        <v>0</v>
      </c>
      <c r="BR74" s="78">
        <f t="shared" si="19"/>
        <v>0</v>
      </c>
    </row>
    <row r="75" spans="1:72">
      <c r="A75" s="107"/>
      <c r="B75" s="6" t="str">
        <f t="shared" si="17"/>
        <v>Напиток из шиповника</v>
      </c>
      <c r="C75" s="109"/>
      <c r="D75" s="6">
        <f t="shared" ref="D75:BQ76" si="20">D19</f>
        <v>0</v>
      </c>
      <c r="E75" s="6">
        <f t="shared" si="20"/>
        <v>0</v>
      </c>
      <c r="F75" s="6">
        <f t="shared" si="20"/>
        <v>1.4E-2</v>
      </c>
      <c r="G75" s="6">
        <f t="shared" si="20"/>
        <v>0</v>
      </c>
      <c r="H75" s="6">
        <f t="shared" si="20"/>
        <v>0</v>
      </c>
      <c r="I75" s="6">
        <f t="shared" si="20"/>
        <v>0</v>
      </c>
      <c r="J75" s="6">
        <f t="shared" si="20"/>
        <v>0</v>
      </c>
      <c r="K75" s="6">
        <f t="shared" si="20"/>
        <v>0</v>
      </c>
      <c r="L75" s="6">
        <f t="shared" si="20"/>
        <v>0</v>
      </c>
      <c r="M75" s="6">
        <f t="shared" si="20"/>
        <v>0</v>
      </c>
      <c r="N75" s="6">
        <f t="shared" si="20"/>
        <v>0</v>
      </c>
      <c r="O75" s="6">
        <f t="shared" si="20"/>
        <v>0</v>
      </c>
      <c r="P75" s="6">
        <f t="shared" si="20"/>
        <v>0</v>
      </c>
      <c r="Q75" s="6">
        <f t="shared" si="20"/>
        <v>0</v>
      </c>
      <c r="R75" s="6">
        <f t="shared" si="20"/>
        <v>0</v>
      </c>
      <c r="S75" s="6">
        <f t="shared" si="20"/>
        <v>0</v>
      </c>
      <c r="T75" s="6">
        <f t="shared" si="20"/>
        <v>0</v>
      </c>
      <c r="U75" s="6">
        <f t="shared" si="20"/>
        <v>0</v>
      </c>
      <c r="V75" s="6">
        <f t="shared" si="20"/>
        <v>0</v>
      </c>
      <c r="W75" s="6">
        <f t="shared" si="20"/>
        <v>0</v>
      </c>
      <c r="X75" s="6">
        <f t="shared" si="20"/>
        <v>0</v>
      </c>
      <c r="Y75" s="6">
        <f t="shared" si="20"/>
        <v>0</v>
      </c>
      <c r="Z75" s="6">
        <f t="shared" si="20"/>
        <v>0</v>
      </c>
      <c r="AA75" s="6">
        <f t="shared" si="20"/>
        <v>0</v>
      </c>
      <c r="AB75" s="6">
        <f t="shared" si="20"/>
        <v>0</v>
      </c>
      <c r="AC75" s="6">
        <f t="shared" si="20"/>
        <v>1.6E-2</v>
      </c>
      <c r="AD75" s="6">
        <f t="shared" si="20"/>
        <v>0</v>
      </c>
      <c r="AE75" s="6">
        <f t="shared" si="20"/>
        <v>0</v>
      </c>
      <c r="AF75" s="6">
        <f t="shared" si="20"/>
        <v>0</v>
      </c>
      <c r="AG75" s="6">
        <f t="shared" si="20"/>
        <v>0</v>
      </c>
      <c r="AH75" s="6">
        <f t="shared" si="20"/>
        <v>0</v>
      </c>
      <c r="AI75" s="6">
        <f t="shared" si="20"/>
        <v>0</v>
      </c>
      <c r="AJ75" s="6">
        <f t="shared" si="20"/>
        <v>0</v>
      </c>
      <c r="AK75" s="6">
        <f t="shared" si="20"/>
        <v>0</v>
      </c>
      <c r="AL75" s="6">
        <f t="shared" si="20"/>
        <v>0</v>
      </c>
      <c r="AM75" s="6">
        <f t="shared" si="20"/>
        <v>0</v>
      </c>
      <c r="AN75" s="6">
        <f t="shared" si="20"/>
        <v>0</v>
      </c>
      <c r="AO75" s="6">
        <f t="shared" si="20"/>
        <v>0</v>
      </c>
      <c r="AP75" s="6">
        <f t="shared" si="20"/>
        <v>0</v>
      </c>
      <c r="AQ75" s="6">
        <f t="shared" si="20"/>
        <v>0</v>
      </c>
      <c r="AR75" s="6">
        <f t="shared" si="20"/>
        <v>0</v>
      </c>
      <c r="AS75" s="6">
        <f t="shared" si="20"/>
        <v>0</v>
      </c>
      <c r="AT75" s="6">
        <f t="shared" si="20"/>
        <v>0</v>
      </c>
      <c r="AU75" s="6">
        <f t="shared" si="20"/>
        <v>0</v>
      </c>
      <c r="AV75" s="6">
        <f t="shared" si="20"/>
        <v>0</v>
      </c>
      <c r="AW75" s="6">
        <f t="shared" si="20"/>
        <v>0</v>
      </c>
      <c r="AX75" s="6">
        <f t="shared" si="20"/>
        <v>0</v>
      </c>
      <c r="AY75" s="6">
        <f t="shared" si="20"/>
        <v>0</v>
      </c>
      <c r="AZ75" s="6">
        <f t="shared" si="20"/>
        <v>0</v>
      </c>
      <c r="BA75" s="6">
        <f t="shared" si="20"/>
        <v>0</v>
      </c>
      <c r="BB75" s="6">
        <f t="shared" si="20"/>
        <v>0</v>
      </c>
      <c r="BC75" s="6">
        <f t="shared" si="20"/>
        <v>0</v>
      </c>
      <c r="BD75" s="6">
        <f t="shared" si="20"/>
        <v>0</v>
      </c>
      <c r="BE75" s="6">
        <f t="shared" si="20"/>
        <v>0</v>
      </c>
      <c r="BF75" s="6">
        <f t="shared" si="20"/>
        <v>0</v>
      </c>
      <c r="BG75" s="6">
        <f t="shared" si="20"/>
        <v>0</v>
      </c>
      <c r="BH75" s="6">
        <f t="shared" si="20"/>
        <v>0</v>
      </c>
      <c r="BI75" s="6">
        <f t="shared" si="20"/>
        <v>0</v>
      </c>
      <c r="BJ75" s="6">
        <f t="shared" si="20"/>
        <v>0</v>
      </c>
      <c r="BK75" s="6">
        <f t="shared" si="20"/>
        <v>0</v>
      </c>
      <c r="BL75" s="6">
        <f t="shared" si="20"/>
        <v>0</v>
      </c>
      <c r="BM75" s="6">
        <f t="shared" si="20"/>
        <v>0</v>
      </c>
      <c r="BN75" s="6">
        <f t="shared" si="20"/>
        <v>0</v>
      </c>
      <c r="BO75" s="6">
        <f t="shared" si="20"/>
        <v>0</v>
      </c>
      <c r="BP75" s="6">
        <f t="shared" si="20"/>
        <v>0</v>
      </c>
      <c r="BQ75" s="6">
        <f t="shared" si="20"/>
        <v>0</v>
      </c>
      <c r="BR75" s="78">
        <f t="shared" si="19"/>
        <v>0</v>
      </c>
    </row>
    <row r="76" spans="1:72">
      <c r="A76" s="107"/>
      <c r="B76" s="11"/>
      <c r="C76" s="117"/>
      <c r="D76" s="6">
        <f t="shared" si="20"/>
        <v>0</v>
      </c>
      <c r="E76" s="6">
        <f t="shared" si="20"/>
        <v>0</v>
      </c>
      <c r="F76" s="6">
        <f t="shared" si="20"/>
        <v>0</v>
      </c>
      <c r="G76" s="6">
        <f t="shared" si="20"/>
        <v>0</v>
      </c>
      <c r="H76" s="6">
        <f t="shared" si="20"/>
        <v>0</v>
      </c>
      <c r="I76" s="6">
        <f t="shared" si="20"/>
        <v>0</v>
      </c>
      <c r="J76" s="6">
        <f t="shared" si="20"/>
        <v>0</v>
      </c>
      <c r="K76" s="6">
        <f t="shared" si="20"/>
        <v>0</v>
      </c>
      <c r="L76" s="6">
        <f t="shared" si="20"/>
        <v>0</v>
      </c>
      <c r="M76" s="6">
        <f t="shared" si="20"/>
        <v>0</v>
      </c>
      <c r="N76" s="6">
        <f t="shared" si="20"/>
        <v>0</v>
      </c>
      <c r="O76" s="6">
        <f t="shared" si="20"/>
        <v>0</v>
      </c>
      <c r="P76" s="6">
        <f t="shared" si="20"/>
        <v>0</v>
      </c>
      <c r="Q76" s="6">
        <f t="shared" si="20"/>
        <v>0</v>
      </c>
      <c r="R76" s="6">
        <f t="shared" si="20"/>
        <v>0</v>
      </c>
      <c r="S76" s="6">
        <f t="shared" si="20"/>
        <v>0</v>
      </c>
      <c r="T76" s="6">
        <f t="shared" si="20"/>
        <v>0</v>
      </c>
      <c r="U76" s="6">
        <f t="shared" si="20"/>
        <v>0</v>
      </c>
      <c r="V76" s="6">
        <f t="shared" si="20"/>
        <v>0</v>
      </c>
      <c r="W76" s="6">
        <f t="shared" si="20"/>
        <v>0</v>
      </c>
      <c r="X76" s="6">
        <f t="shared" si="20"/>
        <v>0</v>
      </c>
      <c r="Y76" s="6">
        <f t="shared" si="20"/>
        <v>0</v>
      </c>
      <c r="Z76" s="6">
        <f t="shared" si="20"/>
        <v>0</v>
      </c>
      <c r="AA76" s="6">
        <f t="shared" si="20"/>
        <v>0</v>
      </c>
      <c r="AB76" s="6">
        <f t="shared" si="20"/>
        <v>0</v>
      </c>
      <c r="AC76" s="6">
        <f t="shared" si="20"/>
        <v>0</v>
      </c>
      <c r="AD76" s="6">
        <f t="shared" si="20"/>
        <v>0</v>
      </c>
      <c r="AE76" s="6">
        <f t="shared" si="20"/>
        <v>0</v>
      </c>
      <c r="AF76" s="6">
        <f t="shared" si="20"/>
        <v>0</v>
      </c>
      <c r="AG76" s="6">
        <f t="shared" si="20"/>
        <v>0</v>
      </c>
      <c r="AH76" s="6">
        <f t="shared" si="20"/>
        <v>0</v>
      </c>
      <c r="AI76" s="6">
        <f t="shared" si="20"/>
        <v>0</v>
      </c>
      <c r="AJ76" s="6">
        <f t="shared" si="20"/>
        <v>0</v>
      </c>
      <c r="AK76" s="6">
        <f t="shared" si="20"/>
        <v>0</v>
      </c>
      <c r="AL76" s="6">
        <f t="shared" si="20"/>
        <v>0</v>
      </c>
      <c r="AM76" s="6">
        <f t="shared" si="20"/>
        <v>0</v>
      </c>
      <c r="AN76" s="6">
        <f t="shared" si="20"/>
        <v>0</v>
      </c>
      <c r="AO76" s="6">
        <f t="shared" si="20"/>
        <v>0</v>
      </c>
      <c r="AP76" s="6">
        <f t="shared" si="20"/>
        <v>0</v>
      </c>
      <c r="AQ76" s="6">
        <f t="shared" si="20"/>
        <v>0</v>
      </c>
      <c r="AR76" s="6">
        <f t="shared" si="20"/>
        <v>0</v>
      </c>
      <c r="AS76" s="6">
        <f t="shared" si="20"/>
        <v>0</v>
      </c>
      <c r="AT76" s="6">
        <f t="shared" si="20"/>
        <v>0</v>
      </c>
      <c r="AU76" s="6">
        <f t="shared" si="20"/>
        <v>0</v>
      </c>
      <c r="AV76" s="6">
        <f t="shared" si="20"/>
        <v>0</v>
      </c>
      <c r="AW76" s="6">
        <f t="shared" si="20"/>
        <v>0</v>
      </c>
      <c r="AX76" s="6">
        <f t="shared" si="20"/>
        <v>0</v>
      </c>
      <c r="AY76" s="6">
        <f t="shared" si="20"/>
        <v>0</v>
      </c>
      <c r="AZ76" s="6">
        <f t="shared" si="20"/>
        <v>0</v>
      </c>
      <c r="BA76" s="6">
        <f t="shared" si="20"/>
        <v>0</v>
      </c>
      <c r="BB76" s="6">
        <f t="shared" si="20"/>
        <v>0</v>
      </c>
      <c r="BC76" s="6">
        <f t="shared" si="20"/>
        <v>0</v>
      </c>
      <c r="BD76" s="6">
        <f t="shared" si="20"/>
        <v>0</v>
      </c>
      <c r="BE76" s="6">
        <f t="shared" si="20"/>
        <v>0</v>
      </c>
      <c r="BF76" s="6">
        <f t="shared" si="20"/>
        <v>0</v>
      </c>
      <c r="BG76" s="6">
        <f t="shared" si="20"/>
        <v>0</v>
      </c>
      <c r="BH76" s="6">
        <f t="shared" si="20"/>
        <v>0</v>
      </c>
      <c r="BI76" s="6">
        <f t="shared" si="20"/>
        <v>0</v>
      </c>
      <c r="BJ76" s="6">
        <f t="shared" si="20"/>
        <v>0</v>
      </c>
      <c r="BK76" s="6">
        <f t="shared" si="20"/>
        <v>0</v>
      </c>
      <c r="BL76" s="6">
        <f t="shared" si="20"/>
        <v>0</v>
      </c>
      <c r="BM76" s="6">
        <f t="shared" si="20"/>
        <v>0</v>
      </c>
      <c r="BN76" s="6">
        <f t="shared" si="20"/>
        <v>0</v>
      </c>
      <c r="BO76" s="6">
        <f t="shared" si="20"/>
        <v>0</v>
      </c>
      <c r="BP76" s="6">
        <f t="shared" si="20"/>
        <v>0</v>
      </c>
      <c r="BQ76" s="6">
        <f t="shared" si="20"/>
        <v>0</v>
      </c>
      <c r="BR76" s="78">
        <f t="shared" si="19"/>
        <v>0</v>
      </c>
    </row>
    <row r="77" spans="1:72" ht="17.399999999999999">
      <c r="B77" s="18" t="s">
        <v>19</v>
      </c>
      <c r="C77" s="19"/>
      <c r="D77" s="20">
        <f t="shared" ref="D77:BR77" si="21">SUM(D71:D76)</f>
        <v>0.03</v>
      </c>
      <c r="E77" s="20">
        <f t="shared" si="21"/>
        <v>0.05</v>
      </c>
      <c r="F77" s="20">
        <f t="shared" si="21"/>
        <v>1.4E-2</v>
      </c>
      <c r="G77" s="20">
        <f t="shared" si="21"/>
        <v>0</v>
      </c>
      <c r="H77" s="20">
        <f t="shared" si="21"/>
        <v>0</v>
      </c>
      <c r="I77" s="20">
        <f t="shared" si="21"/>
        <v>0</v>
      </c>
      <c r="J77" s="20">
        <f t="shared" si="21"/>
        <v>0</v>
      </c>
      <c r="K77" s="20">
        <f t="shared" si="21"/>
        <v>3.2499999999999999E-3</v>
      </c>
      <c r="L77" s="20">
        <f t="shared" si="21"/>
        <v>0</v>
      </c>
      <c r="M77" s="20">
        <f t="shared" si="21"/>
        <v>0</v>
      </c>
      <c r="N77" s="20">
        <f t="shared" si="21"/>
        <v>0</v>
      </c>
      <c r="O77" s="20">
        <f t="shared" si="21"/>
        <v>0</v>
      </c>
      <c r="P77" s="20">
        <f t="shared" si="21"/>
        <v>0</v>
      </c>
      <c r="Q77" s="20">
        <f t="shared" si="21"/>
        <v>0</v>
      </c>
      <c r="R77" s="20">
        <f t="shared" si="21"/>
        <v>0</v>
      </c>
      <c r="S77" s="20">
        <f t="shared" si="21"/>
        <v>0</v>
      </c>
      <c r="T77" s="20">
        <f t="shared" si="21"/>
        <v>0</v>
      </c>
      <c r="U77" s="20">
        <f t="shared" si="21"/>
        <v>0</v>
      </c>
      <c r="V77" s="20">
        <f t="shared" si="21"/>
        <v>0</v>
      </c>
      <c r="W77" s="20">
        <f t="shared" si="21"/>
        <v>0</v>
      </c>
      <c r="X77" s="20">
        <f t="shared" si="21"/>
        <v>6.25E-2</v>
      </c>
      <c r="Y77" s="20">
        <f t="shared" si="21"/>
        <v>0</v>
      </c>
      <c r="Z77" s="20">
        <f t="shared" si="21"/>
        <v>0</v>
      </c>
      <c r="AA77" s="20">
        <f t="shared" si="21"/>
        <v>0</v>
      </c>
      <c r="AB77" s="20">
        <f t="shared" si="21"/>
        <v>0</v>
      </c>
      <c r="AC77" s="20">
        <f t="shared" si="21"/>
        <v>1.6E-2</v>
      </c>
      <c r="AD77" s="20">
        <f t="shared" si="21"/>
        <v>0</v>
      </c>
      <c r="AE77" s="20">
        <f t="shared" si="21"/>
        <v>0</v>
      </c>
      <c r="AF77" s="20">
        <f t="shared" si="21"/>
        <v>0</v>
      </c>
      <c r="AG77" s="20">
        <f t="shared" si="21"/>
        <v>0</v>
      </c>
      <c r="AH77" s="20">
        <f t="shared" si="21"/>
        <v>0</v>
      </c>
      <c r="AI77" s="20">
        <f t="shared" si="21"/>
        <v>0</v>
      </c>
      <c r="AJ77" s="20">
        <f t="shared" si="21"/>
        <v>0</v>
      </c>
      <c r="AK77" s="20">
        <f t="shared" si="21"/>
        <v>0</v>
      </c>
      <c r="AL77" s="20">
        <f t="shared" si="21"/>
        <v>0</v>
      </c>
      <c r="AM77" s="20">
        <f t="shared" si="21"/>
        <v>0.01</v>
      </c>
      <c r="AN77" s="20">
        <f t="shared" si="21"/>
        <v>0</v>
      </c>
      <c r="AO77" s="20">
        <f t="shared" si="21"/>
        <v>0</v>
      </c>
      <c r="AP77" s="20">
        <f t="shared" si="21"/>
        <v>0</v>
      </c>
      <c r="AQ77" s="20">
        <f t="shared" si="21"/>
        <v>0</v>
      </c>
      <c r="AR77" s="20">
        <f t="shared" si="21"/>
        <v>0</v>
      </c>
      <c r="AS77" s="20">
        <f t="shared" si="21"/>
        <v>0</v>
      </c>
      <c r="AT77" s="20">
        <f t="shared" si="21"/>
        <v>0</v>
      </c>
      <c r="AU77" s="20">
        <f t="shared" si="21"/>
        <v>0</v>
      </c>
      <c r="AV77" s="20">
        <f t="shared" si="21"/>
        <v>0</v>
      </c>
      <c r="AW77" s="20">
        <f t="shared" si="21"/>
        <v>0</v>
      </c>
      <c r="AX77" s="20">
        <f t="shared" si="21"/>
        <v>0</v>
      </c>
      <c r="AY77" s="20">
        <f t="shared" si="21"/>
        <v>0</v>
      </c>
      <c r="AZ77" s="20">
        <f t="shared" si="21"/>
        <v>0</v>
      </c>
      <c r="BA77" s="20">
        <f t="shared" si="21"/>
        <v>0</v>
      </c>
      <c r="BB77" s="20">
        <f t="shared" si="21"/>
        <v>0</v>
      </c>
      <c r="BC77" s="20">
        <f t="shared" si="21"/>
        <v>0</v>
      </c>
      <c r="BD77" s="20">
        <f t="shared" si="21"/>
        <v>8.2000000000000003E-2</v>
      </c>
      <c r="BE77" s="20">
        <f t="shared" si="21"/>
        <v>0</v>
      </c>
      <c r="BF77" s="20">
        <f t="shared" si="21"/>
        <v>0</v>
      </c>
      <c r="BG77" s="20">
        <f t="shared" si="21"/>
        <v>0</v>
      </c>
      <c r="BH77" s="20">
        <f t="shared" si="21"/>
        <v>0</v>
      </c>
      <c r="BI77" s="20">
        <f t="shared" si="21"/>
        <v>0</v>
      </c>
      <c r="BJ77" s="20">
        <f t="shared" si="21"/>
        <v>0.186</v>
      </c>
      <c r="BK77" s="20">
        <f t="shared" si="21"/>
        <v>4.0999999999999995E-2</v>
      </c>
      <c r="BL77" s="20">
        <f t="shared" si="21"/>
        <v>2.4E-2</v>
      </c>
      <c r="BM77" s="20">
        <f t="shared" si="21"/>
        <v>0</v>
      </c>
      <c r="BN77" s="20">
        <f t="shared" si="21"/>
        <v>0</v>
      </c>
      <c r="BO77" s="20">
        <f t="shared" si="21"/>
        <v>3.0000000000000001E-3</v>
      </c>
      <c r="BP77" s="20">
        <f t="shared" si="21"/>
        <v>6.0000000000000001E-3</v>
      </c>
      <c r="BQ77" s="20">
        <f t="shared" si="21"/>
        <v>4.0000000000000001E-3</v>
      </c>
      <c r="BR77" s="81">
        <f t="shared" si="21"/>
        <v>0</v>
      </c>
    </row>
    <row r="78" spans="1:72" ht="17.399999999999999">
      <c r="B78" s="18" t="s">
        <v>20</v>
      </c>
      <c r="C78" s="19"/>
      <c r="D78" s="21">
        <f t="shared" ref="D78:BR78" si="22">PRODUCT(D77,$F$7)</f>
        <v>0.03</v>
      </c>
      <c r="E78" s="21">
        <f t="shared" si="22"/>
        <v>0.05</v>
      </c>
      <c r="F78" s="21">
        <f t="shared" si="22"/>
        <v>1.4E-2</v>
      </c>
      <c r="G78" s="21">
        <f t="shared" si="22"/>
        <v>0</v>
      </c>
      <c r="H78" s="21">
        <f t="shared" si="22"/>
        <v>0</v>
      </c>
      <c r="I78" s="21">
        <f t="shared" si="22"/>
        <v>0</v>
      </c>
      <c r="J78" s="21">
        <f t="shared" si="22"/>
        <v>0</v>
      </c>
      <c r="K78" s="21">
        <f t="shared" si="22"/>
        <v>3.2499999999999999E-3</v>
      </c>
      <c r="L78" s="21">
        <f t="shared" si="22"/>
        <v>0</v>
      </c>
      <c r="M78" s="21">
        <f t="shared" si="22"/>
        <v>0</v>
      </c>
      <c r="N78" s="21">
        <f t="shared" si="22"/>
        <v>0</v>
      </c>
      <c r="O78" s="21">
        <f t="shared" si="22"/>
        <v>0</v>
      </c>
      <c r="P78" s="21">
        <f t="shared" si="22"/>
        <v>0</v>
      </c>
      <c r="Q78" s="21">
        <f t="shared" si="22"/>
        <v>0</v>
      </c>
      <c r="R78" s="21">
        <f t="shared" si="22"/>
        <v>0</v>
      </c>
      <c r="S78" s="21">
        <f t="shared" si="22"/>
        <v>0</v>
      </c>
      <c r="T78" s="21">
        <f t="shared" si="22"/>
        <v>0</v>
      </c>
      <c r="U78" s="21">
        <f t="shared" si="22"/>
        <v>0</v>
      </c>
      <c r="V78" s="21">
        <f t="shared" si="22"/>
        <v>0</v>
      </c>
      <c r="W78" s="21">
        <f t="shared" si="22"/>
        <v>0</v>
      </c>
      <c r="X78" s="21">
        <f t="shared" si="22"/>
        <v>6.25E-2</v>
      </c>
      <c r="Y78" s="21">
        <f t="shared" si="22"/>
        <v>0</v>
      </c>
      <c r="Z78" s="21">
        <f t="shared" si="22"/>
        <v>0</v>
      </c>
      <c r="AA78" s="21">
        <f t="shared" si="22"/>
        <v>0</v>
      </c>
      <c r="AB78" s="21">
        <f t="shared" si="22"/>
        <v>0</v>
      </c>
      <c r="AC78" s="21">
        <f t="shared" si="22"/>
        <v>1.6E-2</v>
      </c>
      <c r="AD78" s="21">
        <f t="shared" si="22"/>
        <v>0</v>
      </c>
      <c r="AE78" s="21">
        <f t="shared" si="22"/>
        <v>0</v>
      </c>
      <c r="AF78" s="21">
        <f t="shared" si="22"/>
        <v>0</v>
      </c>
      <c r="AG78" s="21">
        <f t="shared" si="22"/>
        <v>0</v>
      </c>
      <c r="AH78" s="21">
        <f t="shared" si="22"/>
        <v>0</v>
      </c>
      <c r="AI78" s="21">
        <f t="shared" si="22"/>
        <v>0</v>
      </c>
      <c r="AJ78" s="21">
        <f t="shared" si="22"/>
        <v>0</v>
      </c>
      <c r="AK78" s="21">
        <f t="shared" si="22"/>
        <v>0</v>
      </c>
      <c r="AL78" s="21">
        <f t="shared" si="22"/>
        <v>0</v>
      </c>
      <c r="AM78" s="21">
        <f t="shared" si="22"/>
        <v>0.01</v>
      </c>
      <c r="AN78" s="21">
        <f t="shared" si="22"/>
        <v>0</v>
      </c>
      <c r="AO78" s="21">
        <f t="shared" si="22"/>
        <v>0</v>
      </c>
      <c r="AP78" s="21">
        <f t="shared" si="22"/>
        <v>0</v>
      </c>
      <c r="AQ78" s="21">
        <f t="shared" si="22"/>
        <v>0</v>
      </c>
      <c r="AR78" s="21">
        <f t="shared" si="22"/>
        <v>0</v>
      </c>
      <c r="AS78" s="21">
        <f t="shared" si="22"/>
        <v>0</v>
      </c>
      <c r="AT78" s="21">
        <f t="shared" si="22"/>
        <v>0</v>
      </c>
      <c r="AU78" s="21">
        <f t="shared" si="22"/>
        <v>0</v>
      </c>
      <c r="AV78" s="21">
        <f t="shared" si="22"/>
        <v>0</v>
      </c>
      <c r="AW78" s="21">
        <f t="shared" si="22"/>
        <v>0</v>
      </c>
      <c r="AX78" s="21">
        <f t="shared" si="22"/>
        <v>0</v>
      </c>
      <c r="AY78" s="21">
        <f t="shared" si="22"/>
        <v>0</v>
      </c>
      <c r="AZ78" s="21">
        <f t="shared" si="22"/>
        <v>0</v>
      </c>
      <c r="BA78" s="21">
        <f t="shared" si="22"/>
        <v>0</v>
      </c>
      <c r="BB78" s="21">
        <f t="shared" si="22"/>
        <v>0</v>
      </c>
      <c r="BC78" s="21">
        <f t="shared" si="22"/>
        <v>0</v>
      </c>
      <c r="BD78" s="21">
        <f t="shared" si="22"/>
        <v>8.2000000000000003E-2</v>
      </c>
      <c r="BE78" s="21">
        <f t="shared" si="22"/>
        <v>0</v>
      </c>
      <c r="BF78" s="21">
        <f t="shared" si="22"/>
        <v>0</v>
      </c>
      <c r="BG78" s="21">
        <f t="shared" si="22"/>
        <v>0</v>
      </c>
      <c r="BH78" s="21">
        <f t="shared" si="22"/>
        <v>0</v>
      </c>
      <c r="BI78" s="21">
        <f t="shared" si="22"/>
        <v>0</v>
      </c>
      <c r="BJ78" s="21">
        <f t="shared" si="22"/>
        <v>0.186</v>
      </c>
      <c r="BK78" s="21">
        <f t="shared" si="22"/>
        <v>4.0999999999999995E-2</v>
      </c>
      <c r="BL78" s="21">
        <f t="shared" si="22"/>
        <v>2.4E-2</v>
      </c>
      <c r="BM78" s="21">
        <f t="shared" si="22"/>
        <v>0</v>
      </c>
      <c r="BN78" s="21">
        <f t="shared" si="22"/>
        <v>0</v>
      </c>
      <c r="BO78" s="21">
        <f t="shared" si="22"/>
        <v>3.0000000000000001E-3</v>
      </c>
      <c r="BP78" s="21">
        <f t="shared" si="22"/>
        <v>6.0000000000000001E-3</v>
      </c>
      <c r="BQ78" s="21">
        <f t="shared" si="22"/>
        <v>4.0000000000000001E-3</v>
      </c>
      <c r="BR78" s="80">
        <f t="shared" si="22"/>
        <v>0</v>
      </c>
    </row>
    <row r="80" spans="1:72" ht="17.399999999999999">
      <c r="A80" s="25"/>
      <c r="B80" s="26" t="s">
        <v>21</v>
      </c>
      <c r="C80" s="27" t="s">
        <v>22</v>
      </c>
      <c r="D80" s="28">
        <f>D63</f>
        <v>90.9</v>
      </c>
      <c r="E80" s="38">
        <f t="shared" ref="E80:BR80" si="23">E63</f>
        <v>96</v>
      </c>
      <c r="F80" s="28">
        <f t="shared" si="23"/>
        <v>91</v>
      </c>
      <c r="G80" s="28">
        <f t="shared" si="23"/>
        <v>816</v>
      </c>
      <c r="H80" s="28">
        <f t="shared" si="23"/>
        <v>1680</v>
      </c>
      <c r="I80" s="28">
        <f t="shared" si="23"/>
        <v>1050</v>
      </c>
      <c r="J80" s="28">
        <f t="shared" si="23"/>
        <v>90.57</v>
      </c>
      <c r="K80" s="28">
        <f t="shared" si="23"/>
        <v>1166.67</v>
      </c>
      <c r="L80" s="28">
        <f t="shared" si="23"/>
        <v>255.2</v>
      </c>
      <c r="M80" s="28">
        <f t="shared" si="23"/>
        <v>833</v>
      </c>
      <c r="N80" s="28">
        <f t="shared" si="23"/>
        <v>126.38</v>
      </c>
      <c r="O80" s="28">
        <f t="shared" si="23"/>
        <v>387.53</v>
      </c>
      <c r="P80" s="28">
        <f t="shared" si="23"/>
        <v>663.16</v>
      </c>
      <c r="Q80" s="28">
        <f t="shared" si="23"/>
        <v>526.66999999999996</v>
      </c>
      <c r="R80" s="28">
        <f t="shared" si="23"/>
        <v>1295</v>
      </c>
      <c r="S80" s="28">
        <f t="shared" si="23"/>
        <v>0</v>
      </c>
      <c r="T80" s="28">
        <f t="shared" si="23"/>
        <v>0</v>
      </c>
      <c r="U80" s="28">
        <f t="shared" si="23"/>
        <v>1012</v>
      </c>
      <c r="V80" s="28">
        <f t="shared" si="23"/>
        <v>470.67</v>
      </c>
      <c r="W80" s="28">
        <f t="shared" si="23"/>
        <v>348</v>
      </c>
      <c r="X80" s="28">
        <f t="shared" si="23"/>
        <v>9.4</v>
      </c>
      <c r="Y80" s="28">
        <f t="shared" si="23"/>
        <v>266.5</v>
      </c>
      <c r="Z80" s="28">
        <f t="shared" si="23"/>
        <v>367</v>
      </c>
      <c r="AA80" s="28">
        <f t="shared" si="23"/>
        <v>524</v>
      </c>
      <c r="AB80" s="28">
        <f t="shared" si="23"/>
        <v>330</v>
      </c>
      <c r="AC80" s="28">
        <f t="shared" si="23"/>
        <v>299</v>
      </c>
      <c r="AD80" s="28">
        <f t="shared" si="23"/>
        <v>148</v>
      </c>
      <c r="AE80" s="28">
        <f t="shared" si="23"/>
        <v>842</v>
      </c>
      <c r="AF80" s="28"/>
      <c r="AG80" s="28"/>
      <c r="AH80" s="28">
        <f t="shared" si="23"/>
        <v>359</v>
      </c>
      <c r="AI80" s="28"/>
      <c r="AJ80" s="28">
        <f t="shared" si="23"/>
        <v>309.10000000000002</v>
      </c>
      <c r="AK80" s="28">
        <f t="shared" si="23"/>
        <v>94</v>
      </c>
      <c r="AL80" s="28">
        <f t="shared" si="23"/>
        <v>73</v>
      </c>
      <c r="AM80" s="28">
        <f t="shared" si="23"/>
        <v>51.6</v>
      </c>
      <c r="AN80" s="28">
        <f t="shared" si="23"/>
        <v>250</v>
      </c>
      <c r="AO80" s="28">
        <f t="shared" si="23"/>
        <v>272</v>
      </c>
      <c r="AP80" s="28">
        <f t="shared" si="23"/>
        <v>0</v>
      </c>
      <c r="AQ80" s="28">
        <f t="shared" si="23"/>
        <v>425</v>
      </c>
      <c r="AR80" s="28">
        <f t="shared" si="23"/>
        <v>800</v>
      </c>
      <c r="AS80" s="28">
        <f t="shared" si="23"/>
        <v>294.25</v>
      </c>
      <c r="AT80" s="28">
        <f t="shared" si="23"/>
        <v>95</v>
      </c>
      <c r="AU80" s="28">
        <f t="shared" si="23"/>
        <v>87.33</v>
      </c>
      <c r="AV80" s="28">
        <f t="shared" si="23"/>
        <v>73.33</v>
      </c>
      <c r="AW80" s="28">
        <f t="shared" si="23"/>
        <v>80</v>
      </c>
      <c r="AX80" s="28">
        <f t="shared" si="23"/>
        <v>89.29</v>
      </c>
      <c r="AY80" s="28">
        <f t="shared" si="23"/>
        <v>63.75</v>
      </c>
      <c r="AZ80" s="28">
        <f t="shared" si="23"/>
        <v>104.62</v>
      </c>
      <c r="BA80" s="28">
        <f t="shared" si="23"/>
        <v>81.33</v>
      </c>
      <c r="BB80" s="28">
        <f t="shared" si="23"/>
        <v>71.67</v>
      </c>
      <c r="BC80" s="28">
        <f t="shared" si="23"/>
        <v>152.66999999999999</v>
      </c>
      <c r="BD80" s="28">
        <f t="shared" si="23"/>
        <v>378</v>
      </c>
      <c r="BE80" s="28">
        <f t="shared" si="23"/>
        <v>574</v>
      </c>
      <c r="BF80" s="28">
        <f t="shared" si="23"/>
        <v>696</v>
      </c>
      <c r="BG80" s="28">
        <f t="shared" si="23"/>
        <v>324</v>
      </c>
      <c r="BH80" s="28">
        <f t="shared" si="23"/>
        <v>604</v>
      </c>
      <c r="BI80" s="28">
        <f t="shared" si="23"/>
        <v>0</v>
      </c>
      <c r="BJ80" s="28">
        <f t="shared" si="23"/>
        <v>38</v>
      </c>
      <c r="BK80" s="28">
        <f t="shared" si="23"/>
        <v>38</v>
      </c>
      <c r="BL80" s="28">
        <f t="shared" si="23"/>
        <v>33</v>
      </c>
      <c r="BM80" s="28">
        <f t="shared" si="23"/>
        <v>43</v>
      </c>
      <c r="BN80" s="28">
        <f t="shared" si="23"/>
        <v>43</v>
      </c>
      <c r="BO80" s="28">
        <f t="shared" si="23"/>
        <v>306.32</v>
      </c>
      <c r="BP80" s="28">
        <f t="shared" si="23"/>
        <v>190</v>
      </c>
      <c r="BQ80" s="28">
        <f t="shared" si="23"/>
        <v>26</v>
      </c>
      <c r="BR80" s="81">
        <f t="shared" si="23"/>
        <v>0</v>
      </c>
    </row>
    <row r="81" spans="1:72" ht="17.399999999999999">
      <c r="B81" s="18" t="s">
        <v>23</v>
      </c>
      <c r="C81" s="19" t="s">
        <v>22</v>
      </c>
      <c r="D81" s="20">
        <f>D80/1000</f>
        <v>9.0900000000000009E-2</v>
      </c>
      <c r="E81" s="20">
        <f t="shared" ref="E81:BR81" si="24">E80/1000</f>
        <v>9.6000000000000002E-2</v>
      </c>
      <c r="F81" s="20">
        <f t="shared" si="24"/>
        <v>9.0999999999999998E-2</v>
      </c>
      <c r="G81" s="20">
        <f t="shared" si="24"/>
        <v>0.81599999999999995</v>
      </c>
      <c r="H81" s="20">
        <f t="shared" si="24"/>
        <v>1.68</v>
      </c>
      <c r="I81" s="20">
        <f t="shared" si="24"/>
        <v>1.05</v>
      </c>
      <c r="J81" s="20">
        <f t="shared" si="24"/>
        <v>9.0569999999999998E-2</v>
      </c>
      <c r="K81" s="20">
        <f t="shared" si="24"/>
        <v>1.1666700000000001</v>
      </c>
      <c r="L81" s="20">
        <f t="shared" si="24"/>
        <v>0.25519999999999998</v>
      </c>
      <c r="M81" s="20">
        <f t="shared" si="24"/>
        <v>0.83299999999999996</v>
      </c>
      <c r="N81" s="20">
        <f t="shared" si="24"/>
        <v>0.12637999999999999</v>
      </c>
      <c r="O81" s="20">
        <f t="shared" si="24"/>
        <v>0.38752999999999999</v>
      </c>
      <c r="P81" s="20">
        <f t="shared" si="24"/>
        <v>0.66315999999999997</v>
      </c>
      <c r="Q81" s="20">
        <f t="shared" si="24"/>
        <v>0.52666999999999997</v>
      </c>
      <c r="R81" s="20">
        <f t="shared" si="24"/>
        <v>1.2949999999999999</v>
      </c>
      <c r="S81" s="20">
        <f t="shared" si="24"/>
        <v>0</v>
      </c>
      <c r="T81" s="20">
        <f t="shared" si="24"/>
        <v>0</v>
      </c>
      <c r="U81" s="20">
        <f t="shared" si="24"/>
        <v>1.012</v>
      </c>
      <c r="V81" s="20">
        <f t="shared" si="24"/>
        <v>0.47067000000000003</v>
      </c>
      <c r="W81" s="20">
        <f t="shared" si="24"/>
        <v>0.34799999999999998</v>
      </c>
      <c r="X81" s="20">
        <f t="shared" si="24"/>
        <v>9.4000000000000004E-3</v>
      </c>
      <c r="Y81" s="20">
        <f t="shared" si="24"/>
        <v>0.26650000000000001</v>
      </c>
      <c r="Z81" s="20">
        <f t="shared" si="24"/>
        <v>0.36699999999999999</v>
      </c>
      <c r="AA81" s="20">
        <f t="shared" si="24"/>
        <v>0.52400000000000002</v>
      </c>
      <c r="AB81" s="20">
        <f t="shared" si="24"/>
        <v>0.33</v>
      </c>
      <c r="AC81" s="20">
        <f t="shared" si="24"/>
        <v>0.29899999999999999</v>
      </c>
      <c r="AD81" s="20">
        <f t="shared" si="24"/>
        <v>0.14799999999999999</v>
      </c>
      <c r="AE81" s="20">
        <f t="shared" si="24"/>
        <v>0.84199999999999997</v>
      </c>
      <c r="AF81" s="20">
        <f t="shared" si="24"/>
        <v>0</v>
      </c>
      <c r="AG81" s="20">
        <f t="shared" si="24"/>
        <v>0</v>
      </c>
      <c r="AH81" s="20">
        <f t="shared" si="24"/>
        <v>0.35899999999999999</v>
      </c>
      <c r="AI81" s="20">
        <f t="shared" si="24"/>
        <v>0</v>
      </c>
      <c r="AJ81" s="20">
        <f t="shared" si="24"/>
        <v>0.30910000000000004</v>
      </c>
      <c r="AK81" s="20">
        <f t="shared" si="24"/>
        <v>9.4E-2</v>
      </c>
      <c r="AL81" s="20">
        <f t="shared" si="24"/>
        <v>7.2999999999999995E-2</v>
      </c>
      <c r="AM81" s="20">
        <f t="shared" si="24"/>
        <v>5.16E-2</v>
      </c>
      <c r="AN81" s="20">
        <f t="shared" si="24"/>
        <v>0.25</v>
      </c>
      <c r="AO81" s="20">
        <f t="shared" si="24"/>
        <v>0.27200000000000002</v>
      </c>
      <c r="AP81" s="20">
        <f t="shared" si="24"/>
        <v>0</v>
      </c>
      <c r="AQ81" s="20">
        <f t="shared" si="24"/>
        <v>0.42499999999999999</v>
      </c>
      <c r="AR81" s="20">
        <f t="shared" si="24"/>
        <v>0.8</v>
      </c>
      <c r="AS81" s="20">
        <f t="shared" si="24"/>
        <v>0.29425000000000001</v>
      </c>
      <c r="AT81" s="20">
        <f t="shared" si="24"/>
        <v>9.5000000000000001E-2</v>
      </c>
      <c r="AU81" s="20">
        <f t="shared" si="24"/>
        <v>8.7330000000000005E-2</v>
      </c>
      <c r="AV81" s="20">
        <f t="shared" si="24"/>
        <v>7.3329999999999992E-2</v>
      </c>
      <c r="AW81" s="20">
        <f t="shared" si="24"/>
        <v>0.08</v>
      </c>
      <c r="AX81" s="20">
        <f t="shared" si="24"/>
        <v>8.9290000000000008E-2</v>
      </c>
      <c r="AY81" s="20">
        <f t="shared" si="24"/>
        <v>6.3750000000000001E-2</v>
      </c>
      <c r="AZ81" s="20">
        <f t="shared" si="24"/>
        <v>0.10462</v>
      </c>
      <c r="BA81" s="20">
        <f t="shared" si="24"/>
        <v>8.133E-2</v>
      </c>
      <c r="BB81" s="20">
        <f t="shared" si="24"/>
        <v>7.1669999999999998E-2</v>
      </c>
      <c r="BC81" s="20">
        <f t="shared" si="24"/>
        <v>0.15267</v>
      </c>
      <c r="BD81" s="20">
        <f t="shared" si="24"/>
        <v>0.378</v>
      </c>
      <c r="BE81" s="20">
        <f t="shared" si="24"/>
        <v>0.57399999999999995</v>
      </c>
      <c r="BF81" s="20">
        <f t="shared" si="24"/>
        <v>0.69599999999999995</v>
      </c>
      <c r="BG81" s="20">
        <f t="shared" si="24"/>
        <v>0.32400000000000001</v>
      </c>
      <c r="BH81" s="20">
        <f t="shared" si="24"/>
        <v>0.60399999999999998</v>
      </c>
      <c r="BI81" s="20">
        <f t="shared" si="24"/>
        <v>0</v>
      </c>
      <c r="BJ81" s="20">
        <f t="shared" si="24"/>
        <v>3.7999999999999999E-2</v>
      </c>
      <c r="BK81" s="20">
        <f t="shared" si="24"/>
        <v>3.7999999999999999E-2</v>
      </c>
      <c r="BL81" s="20">
        <f t="shared" si="24"/>
        <v>3.3000000000000002E-2</v>
      </c>
      <c r="BM81" s="20">
        <f t="shared" si="24"/>
        <v>4.2999999999999997E-2</v>
      </c>
      <c r="BN81" s="20">
        <f t="shared" si="24"/>
        <v>4.2999999999999997E-2</v>
      </c>
      <c r="BO81" s="20">
        <f t="shared" si="24"/>
        <v>0.30631999999999998</v>
      </c>
      <c r="BP81" s="20">
        <f t="shared" si="24"/>
        <v>0.19</v>
      </c>
      <c r="BQ81" s="20">
        <f t="shared" si="24"/>
        <v>2.5999999999999999E-2</v>
      </c>
      <c r="BR81" s="81">
        <f t="shared" si="24"/>
        <v>0</v>
      </c>
    </row>
    <row r="82" spans="1:72" ht="17.399999999999999">
      <c r="A82" s="29"/>
      <c r="B82" s="30" t="s">
        <v>24</v>
      </c>
      <c r="C82" s="110"/>
      <c r="D82" s="31">
        <f>D78*D80</f>
        <v>2.7269999999999999</v>
      </c>
      <c r="E82" s="31">
        <f t="shared" ref="E82:BR82" si="25">E78*E80</f>
        <v>4.8000000000000007</v>
      </c>
      <c r="F82" s="31">
        <f t="shared" si="25"/>
        <v>1.274</v>
      </c>
      <c r="G82" s="31">
        <f t="shared" si="25"/>
        <v>0</v>
      </c>
      <c r="H82" s="31">
        <f t="shared" si="25"/>
        <v>0</v>
      </c>
      <c r="I82" s="31">
        <f t="shared" si="25"/>
        <v>0</v>
      </c>
      <c r="J82" s="31">
        <f t="shared" si="25"/>
        <v>0</v>
      </c>
      <c r="K82" s="31">
        <f t="shared" si="25"/>
        <v>3.7916775</v>
      </c>
      <c r="L82" s="31">
        <f t="shared" si="25"/>
        <v>0</v>
      </c>
      <c r="M82" s="31">
        <f t="shared" si="25"/>
        <v>0</v>
      </c>
      <c r="N82" s="31">
        <f t="shared" si="25"/>
        <v>0</v>
      </c>
      <c r="O82" s="31">
        <f t="shared" si="25"/>
        <v>0</v>
      </c>
      <c r="P82" s="31">
        <f t="shared" si="25"/>
        <v>0</v>
      </c>
      <c r="Q82" s="31">
        <f t="shared" si="25"/>
        <v>0</v>
      </c>
      <c r="R82" s="31">
        <f t="shared" si="25"/>
        <v>0</v>
      </c>
      <c r="S82" s="31">
        <f t="shared" si="25"/>
        <v>0</v>
      </c>
      <c r="T82" s="31">
        <f t="shared" si="25"/>
        <v>0</v>
      </c>
      <c r="U82" s="31">
        <f t="shared" si="25"/>
        <v>0</v>
      </c>
      <c r="V82" s="31">
        <f t="shared" si="25"/>
        <v>0</v>
      </c>
      <c r="W82" s="31">
        <f t="shared" si="25"/>
        <v>0</v>
      </c>
      <c r="X82" s="31">
        <f t="shared" si="25"/>
        <v>0.58750000000000002</v>
      </c>
      <c r="Y82" s="31">
        <f t="shared" si="25"/>
        <v>0</v>
      </c>
      <c r="Z82" s="31">
        <f t="shared" si="25"/>
        <v>0</v>
      </c>
      <c r="AA82" s="31">
        <f t="shared" si="25"/>
        <v>0</v>
      </c>
      <c r="AB82" s="31">
        <f t="shared" si="25"/>
        <v>0</v>
      </c>
      <c r="AC82" s="31">
        <f t="shared" si="25"/>
        <v>4.7839999999999998</v>
      </c>
      <c r="AD82" s="31">
        <f t="shared" si="25"/>
        <v>0</v>
      </c>
      <c r="AE82" s="31">
        <f t="shared" si="25"/>
        <v>0</v>
      </c>
      <c r="AF82" s="31">
        <f t="shared" si="25"/>
        <v>0</v>
      </c>
      <c r="AG82" s="31">
        <f t="shared" si="25"/>
        <v>0</v>
      </c>
      <c r="AH82" s="31">
        <f t="shared" si="25"/>
        <v>0</v>
      </c>
      <c r="AI82" s="31">
        <f t="shared" si="25"/>
        <v>0</v>
      </c>
      <c r="AJ82" s="31">
        <f t="shared" si="25"/>
        <v>0</v>
      </c>
      <c r="AK82" s="31">
        <f t="shared" si="25"/>
        <v>0</v>
      </c>
      <c r="AL82" s="31">
        <f t="shared" si="25"/>
        <v>0</v>
      </c>
      <c r="AM82" s="31">
        <f t="shared" si="25"/>
        <v>0.51600000000000001</v>
      </c>
      <c r="AN82" s="31">
        <f t="shared" si="25"/>
        <v>0</v>
      </c>
      <c r="AO82" s="31">
        <f t="shared" si="25"/>
        <v>0</v>
      </c>
      <c r="AP82" s="31">
        <f t="shared" si="25"/>
        <v>0</v>
      </c>
      <c r="AQ82" s="31">
        <f t="shared" si="25"/>
        <v>0</v>
      </c>
      <c r="AR82" s="31">
        <f t="shared" si="25"/>
        <v>0</v>
      </c>
      <c r="AS82" s="31">
        <f t="shared" si="25"/>
        <v>0</v>
      </c>
      <c r="AT82" s="31">
        <f t="shared" si="25"/>
        <v>0</v>
      </c>
      <c r="AU82" s="31">
        <f t="shared" si="25"/>
        <v>0</v>
      </c>
      <c r="AV82" s="31">
        <f t="shared" si="25"/>
        <v>0</v>
      </c>
      <c r="AW82" s="31">
        <f t="shared" si="25"/>
        <v>0</v>
      </c>
      <c r="AX82" s="31">
        <f t="shared" si="25"/>
        <v>0</v>
      </c>
      <c r="AY82" s="31">
        <f t="shared" si="25"/>
        <v>0</v>
      </c>
      <c r="AZ82" s="31">
        <f t="shared" si="25"/>
        <v>0</v>
      </c>
      <c r="BA82" s="31">
        <f t="shared" si="25"/>
        <v>0</v>
      </c>
      <c r="BB82" s="31">
        <f t="shared" si="25"/>
        <v>0</v>
      </c>
      <c r="BC82" s="31">
        <f t="shared" si="25"/>
        <v>0</v>
      </c>
      <c r="BD82" s="31">
        <f t="shared" si="25"/>
        <v>30.996000000000002</v>
      </c>
      <c r="BE82" s="31">
        <f t="shared" si="25"/>
        <v>0</v>
      </c>
      <c r="BF82" s="31">
        <f t="shared" si="25"/>
        <v>0</v>
      </c>
      <c r="BG82" s="31">
        <f t="shared" si="25"/>
        <v>0</v>
      </c>
      <c r="BH82" s="31">
        <f t="shared" si="25"/>
        <v>0</v>
      </c>
      <c r="BI82" s="31">
        <f t="shared" si="25"/>
        <v>0</v>
      </c>
      <c r="BJ82" s="31">
        <f t="shared" si="25"/>
        <v>7.0679999999999996</v>
      </c>
      <c r="BK82" s="31">
        <f t="shared" si="25"/>
        <v>1.5579999999999998</v>
      </c>
      <c r="BL82" s="31">
        <f t="shared" si="25"/>
        <v>0.79200000000000004</v>
      </c>
      <c r="BM82" s="31">
        <f t="shared" si="25"/>
        <v>0</v>
      </c>
      <c r="BN82" s="31">
        <f t="shared" si="25"/>
        <v>0</v>
      </c>
      <c r="BO82" s="31">
        <f t="shared" si="25"/>
        <v>0.91896</v>
      </c>
      <c r="BP82" s="31">
        <f t="shared" si="25"/>
        <v>1.1400000000000001</v>
      </c>
      <c r="BQ82" s="31">
        <f t="shared" si="25"/>
        <v>0.10400000000000001</v>
      </c>
      <c r="BR82" s="82">
        <f t="shared" si="25"/>
        <v>0</v>
      </c>
      <c r="BS82" s="32">
        <f>SUM(D82:BQ82)</f>
        <v>61.057137500000003</v>
      </c>
      <c r="BT82" s="33">
        <f>BS82/$C$10</f>
        <v>61.057137500000003</v>
      </c>
    </row>
    <row r="83" spans="1:72" ht="17.399999999999999">
      <c r="A83" s="29"/>
      <c r="B83" s="30" t="s">
        <v>25</v>
      </c>
      <c r="C83" s="110"/>
      <c r="D83" s="31">
        <f>D78*D80</f>
        <v>2.7269999999999999</v>
      </c>
      <c r="E83" s="31">
        <f t="shared" ref="E83:BR83" si="26">E78*E80</f>
        <v>4.8000000000000007</v>
      </c>
      <c r="F83" s="31">
        <f t="shared" si="26"/>
        <v>1.274</v>
      </c>
      <c r="G83" s="31">
        <f t="shared" si="26"/>
        <v>0</v>
      </c>
      <c r="H83" s="31">
        <f t="shared" si="26"/>
        <v>0</v>
      </c>
      <c r="I83" s="31">
        <f t="shared" si="26"/>
        <v>0</v>
      </c>
      <c r="J83" s="31">
        <f t="shared" si="26"/>
        <v>0</v>
      </c>
      <c r="K83" s="31">
        <f t="shared" si="26"/>
        <v>3.7916775</v>
      </c>
      <c r="L83" s="31">
        <f t="shared" si="26"/>
        <v>0</v>
      </c>
      <c r="M83" s="31">
        <f t="shared" si="26"/>
        <v>0</v>
      </c>
      <c r="N83" s="31">
        <f t="shared" si="26"/>
        <v>0</v>
      </c>
      <c r="O83" s="31">
        <f t="shared" si="26"/>
        <v>0</v>
      </c>
      <c r="P83" s="31">
        <f t="shared" si="26"/>
        <v>0</v>
      </c>
      <c r="Q83" s="31">
        <f t="shared" si="26"/>
        <v>0</v>
      </c>
      <c r="R83" s="31">
        <f t="shared" si="26"/>
        <v>0</v>
      </c>
      <c r="S83" s="31">
        <f t="shared" si="26"/>
        <v>0</v>
      </c>
      <c r="T83" s="31">
        <f t="shared" si="26"/>
        <v>0</v>
      </c>
      <c r="U83" s="31">
        <f t="shared" si="26"/>
        <v>0</v>
      </c>
      <c r="V83" s="31">
        <f t="shared" si="26"/>
        <v>0</v>
      </c>
      <c r="W83" s="31">
        <f t="shared" si="26"/>
        <v>0</v>
      </c>
      <c r="X83" s="31">
        <f t="shared" si="26"/>
        <v>0.58750000000000002</v>
      </c>
      <c r="Y83" s="31">
        <f t="shared" si="26"/>
        <v>0</v>
      </c>
      <c r="Z83" s="31">
        <f t="shared" si="26"/>
        <v>0</v>
      </c>
      <c r="AA83" s="31">
        <f t="shared" si="26"/>
        <v>0</v>
      </c>
      <c r="AB83" s="31">
        <f t="shared" si="26"/>
        <v>0</v>
      </c>
      <c r="AC83" s="31">
        <f t="shared" si="26"/>
        <v>4.7839999999999998</v>
      </c>
      <c r="AD83" s="31">
        <f t="shared" si="26"/>
        <v>0</v>
      </c>
      <c r="AE83" s="31">
        <f t="shared" si="26"/>
        <v>0</v>
      </c>
      <c r="AF83" s="31">
        <f t="shared" si="26"/>
        <v>0</v>
      </c>
      <c r="AG83" s="31">
        <f t="shared" si="26"/>
        <v>0</v>
      </c>
      <c r="AH83" s="31">
        <f t="shared" si="26"/>
        <v>0</v>
      </c>
      <c r="AI83" s="31">
        <f t="shared" si="26"/>
        <v>0</v>
      </c>
      <c r="AJ83" s="31">
        <f t="shared" si="26"/>
        <v>0</v>
      </c>
      <c r="AK83" s="31">
        <f t="shared" si="26"/>
        <v>0</v>
      </c>
      <c r="AL83" s="31">
        <f t="shared" si="26"/>
        <v>0</v>
      </c>
      <c r="AM83" s="31">
        <f t="shared" si="26"/>
        <v>0.51600000000000001</v>
      </c>
      <c r="AN83" s="31">
        <f t="shared" si="26"/>
        <v>0</v>
      </c>
      <c r="AO83" s="31">
        <f t="shared" si="26"/>
        <v>0</v>
      </c>
      <c r="AP83" s="31">
        <f t="shared" si="26"/>
        <v>0</v>
      </c>
      <c r="AQ83" s="31">
        <f t="shared" si="26"/>
        <v>0</v>
      </c>
      <c r="AR83" s="31">
        <f t="shared" si="26"/>
        <v>0</v>
      </c>
      <c r="AS83" s="31">
        <f t="shared" si="26"/>
        <v>0</v>
      </c>
      <c r="AT83" s="31">
        <f t="shared" si="26"/>
        <v>0</v>
      </c>
      <c r="AU83" s="31">
        <f t="shared" si="26"/>
        <v>0</v>
      </c>
      <c r="AV83" s="31">
        <f t="shared" si="26"/>
        <v>0</v>
      </c>
      <c r="AW83" s="31">
        <f t="shared" si="26"/>
        <v>0</v>
      </c>
      <c r="AX83" s="31">
        <f t="shared" si="26"/>
        <v>0</v>
      </c>
      <c r="AY83" s="31">
        <f t="shared" si="26"/>
        <v>0</v>
      </c>
      <c r="AZ83" s="31">
        <f t="shared" si="26"/>
        <v>0</v>
      </c>
      <c r="BA83" s="31">
        <f t="shared" si="26"/>
        <v>0</v>
      </c>
      <c r="BB83" s="31">
        <f t="shared" si="26"/>
        <v>0</v>
      </c>
      <c r="BC83" s="31">
        <f t="shared" si="26"/>
        <v>0</v>
      </c>
      <c r="BD83" s="31">
        <f t="shared" si="26"/>
        <v>30.996000000000002</v>
      </c>
      <c r="BE83" s="31">
        <f t="shared" si="26"/>
        <v>0</v>
      </c>
      <c r="BF83" s="31">
        <f t="shared" si="26"/>
        <v>0</v>
      </c>
      <c r="BG83" s="31">
        <f t="shared" si="26"/>
        <v>0</v>
      </c>
      <c r="BH83" s="31">
        <f t="shared" si="26"/>
        <v>0</v>
      </c>
      <c r="BI83" s="31">
        <f t="shared" si="26"/>
        <v>0</v>
      </c>
      <c r="BJ83" s="31">
        <f t="shared" si="26"/>
        <v>7.0679999999999996</v>
      </c>
      <c r="BK83" s="31">
        <f t="shared" si="26"/>
        <v>1.5579999999999998</v>
      </c>
      <c r="BL83" s="31">
        <f t="shared" si="26"/>
        <v>0.79200000000000004</v>
      </c>
      <c r="BM83" s="31">
        <f t="shared" si="26"/>
        <v>0</v>
      </c>
      <c r="BN83" s="31">
        <f t="shared" si="26"/>
        <v>0</v>
      </c>
      <c r="BO83" s="31">
        <f t="shared" si="26"/>
        <v>0.91896</v>
      </c>
      <c r="BP83" s="31">
        <f t="shared" si="26"/>
        <v>1.1400000000000001</v>
      </c>
      <c r="BQ83" s="31">
        <f t="shared" si="26"/>
        <v>0.10400000000000001</v>
      </c>
      <c r="BR83" s="82">
        <f t="shared" si="26"/>
        <v>0</v>
      </c>
      <c r="BS83" s="32">
        <f>SUM(D83:BQ83)</f>
        <v>61.057137500000003</v>
      </c>
      <c r="BT83" s="33">
        <f>BS83/$C$10</f>
        <v>61.057137500000003</v>
      </c>
    </row>
    <row r="85" spans="1:72">
      <c r="J85" t="s">
        <v>31</v>
      </c>
      <c r="K85" t="s">
        <v>0</v>
      </c>
      <c r="R85" s="1">
        <v>51</v>
      </c>
      <c r="S85" s="1"/>
      <c r="T85" s="1"/>
      <c r="U85" s="1"/>
      <c r="V85" s="1"/>
      <c r="W85" s="1"/>
      <c r="Z85" t="s">
        <v>29</v>
      </c>
    </row>
    <row r="86" spans="1:72" ht="15" customHeight="1">
      <c r="A86" s="113"/>
      <c r="B86" s="4" t="s">
        <v>1</v>
      </c>
      <c r="C86" s="115" t="s">
        <v>2</v>
      </c>
      <c r="D86" s="111" t="str">
        <f t="shared" ref="D86:BR86" si="27">D8</f>
        <v>Хлеб пшеничный</v>
      </c>
      <c r="E86" s="111" t="str">
        <f t="shared" si="27"/>
        <v>Хлеб ржано-пшеничный</v>
      </c>
      <c r="F86" s="111" t="str">
        <f t="shared" si="27"/>
        <v>Сахар</v>
      </c>
      <c r="G86" s="111" t="str">
        <f t="shared" si="27"/>
        <v>Чай</v>
      </c>
      <c r="H86" s="111" t="str">
        <f t="shared" si="27"/>
        <v>Какао</v>
      </c>
      <c r="I86" s="111" t="str">
        <f t="shared" si="27"/>
        <v>Кофейный напиток</v>
      </c>
      <c r="J86" s="111" t="str">
        <f t="shared" si="27"/>
        <v>Молоко 2,5%</v>
      </c>
      <c r="K86" s="111" t="str">
        <f t="shared" si="27"/>
        <v>Масло сливочное</v>
      </c>
      <c r="L86" s="111" t="str">
        <f t="shared" si="27"/>
        <v>Сметана 15%</v>
      </c>
      <c r="M86" s="111" t="str">
        <f t="shared" si="27"/>
        <v>Молоко сухое</v>
      </c>
      <c r="N86" s="111" t="str">
        <f t="shared" si="27"/>
        <v>Снежок 2,5 %</v>
      </c>
      <c r="O86" s="111" t="str">
        <f t="shared" si="27"/>
        <v>Творог 5%</v>
      </c>
      <c r="P86" s="111" t="str">
        <f t="shared" si="27"/>
        <v>Молоко сгущенное</v>
      </c>
      <c r="Q86" s="111" t="str">
        <f t="shared" si="27"/>
        <v xml:space="preserve">Джем Сава </v>
      </c>
      <c r="R86" s="111" t="str">
        <f t="shared" si="27"/>
        <v>Сыр</v>
      </c>
      <c r="S86" s="111" t="str">
        <f t="shared" si="27"/>
        <v>Зеленый горошек</v>
      </c>
      <c r="T86" s="111" t="str">
        <f t="shared" si="27"/>
        <v>Кукуруза консервирован.</v>
      </c>
      <c r="U86" s="111" t="str">
        <f t="shared" si="27"/>
        <v>Консервы рыбные</v>
      </c>
      <c r="V86" s="111" t="str">
        <f t="shared" si="27"/>
        <v>Огурцы консервирован.</v>
      </c>
      <c r="W86" s="93"/>
      <c r="X86" s="111" t="str">
        <f t="shared" si="27"/>
        <v>Яйцо</v>
      </c>
      <c r="Y86" s="111" t="str">
        <f t="shared" si="27"/>
        <v>Икра кабачковая</v>
      </c>
      <c r="Z86" s="111" t="str">
        <f t="shared" si="27"/>
        <v>Изюм</v>
      </c>
      <c r="AA86" s="111" t="str">
        <f t="shared" si="27"/>
        <v>Курага</v>
      </c>
      <c r="AB86" s="111" t="str">
        <f t="shared" si="27"/>
        <v>Чернослив</v>
      </c>
      <c r="AC86" s="111" t="str">
        <f t="shared" si="27"/>
        <v>Шиповник</v>
      </c>
      <c r="AD86" s="111" t="str">
        <f t="shared" si="27"/>
        <v>Сухофрукты</v>
      </c>
      <c r="AE86" s="111" t="str">
        <f t="shared" si="27"/>
        <v>Ягода свежемороженная</v>
      </c>
      <c r="AF86" s="111" t="str">
        <f t="shared" si="27"/>
        <v>Апельсин</v>
      </c>
      <c r="AG86" s="111" t="str">
        <f t="shared" si="27"/>
        <v>Банан</v>
      </c>
      <c r="AH86" s="111" t="str">
        <f t="shared" si="27"/>
        <v>Лимон</v>
      </c>
      <c r="AI86" s="111" t="str">
        <f t="shared" si="27"/>
        <v>Яблоко</v>
      </c>
      <c r="AJ86" s="111" t="str">
        <f t="shared" si="27"/>
        <v>Кисель</v>
      </c>
      <c r="AK86" s="111" t="str">
        <f t="shared" si="27"/>
        <v xml:space="preserve">Сок </v>
      </c>
      <c r="AL86" s="111" t="str">
        <f t="shared" si="27"/>
        <v>Макаронные изделия</v>
      </c>
      <c r="AM86" s="111" t="str">
        <f t="shared" si="27"/>
        <v>Мука</v>
      </c>
      <c r="AN86" s="111" t="str">
        <f t="shared" si="27"/>
        <v>Дрожжи</v>
      </c>
      <c r="AO86" s="111" t="str">
        <f t="shared" si="27"/>
        <v>Печенье</v>
      </c>
      <c r="AP86" s="111" t="str">
        <f t="shared" si="27"/>
        <v>Кукурузн ные палочки</v>
      </c>
      <c r="AQ86" s="111" t="str">
        <f t="shared" si="27"/>
        <v>Вафли</v>
      </c>
      <c r="AR86" s="111" t="str">
        <f t="shared" si="27"/>
        <v>Конфеты</v>
      </c>
      <c r="AS86" s="111" t="str">
        <f t="shared" si="27"/>
        <v>Повидло Сава</v>
      </c>
      <c r="AT86" s="111" t="str">
        <f t="shared" si="27"/>
        <v>Крупа геркулес</v>
      </c>
      <c r="AU86" s="111" t="str">
        <f t="shared" si="27"/>
        <v>Крупа горох</v>
      </c>
      <c r="AV86" s="111" t="str">
        <f t="shared" si="27"/>
        <v>Крупа гречневая</v>
      </c>
      <c r="AW86" s="111" t="str">
        <f t="shared" si="27"/>
        <v>Крупа кукурузная</v>
      </c>
      <c r="AX86" s="111" t="str">
        <f t="shared" si="27"/>
        <v>Крупа манная</v>
      </c>
      <c r="AY86" s="111" t="str">
        <f t="shared" si="27"/>
        <v>Крупа перловая</v>
      </c>
      <c r="AZ86" s="111" t="str">
        <f t="shared" si="27"/>
        <v>Крупа пшеничная</v>
      </c>
      <c r="BA86" s="111" t="str">
        <f t="shared" si="27"/>
        <v>Крупа пшено</v>
      </c>
      <c r="BB86" s="111" t="str">
        <f t="shared" si="27"/>
        <v>Крупа ячневая</v>
      </c>
      <c r="BC86" s="111" t="str">
        <f t="shared" si="27"/>
        <v>Рис</v>
      </c>
      <c r="BD86" s="111" t="str">
        <f t="shared" si="27"/>
        <v>Цыпленок бройлер</v>
      </c>
      <c r="BE86" s="111" t="str">
        <f t="shared" si="27"/>
        <v>Филе куриное</v>
      </c>
      <c r="BF86" s="111" t="str">
        <f t="shared" si="27"/>
        <v>Фарш говяжий</v>
      </c>
      <c r="BG86" s="111" t="str">
        <f t="shared" si="27"/>
        <v>Печень куриная</v>
      </c>
      <c r="BH86" s="111" t="str">
        <f t="shared" si="27"/>
        <v>Филе минтая</v>
      </c>
      <c r="BI86" s="111" t="str">
        <f t="shared" si="27"/>
        <v>Филе сельди слабосол.</v>
      </c>
      <c r="BJ86" s="111" t="str">
        <f t="shared" si="27"/>
        <v>Картофель</v>
      </c>
      <c r="BK86" s="111" t="str">
        <f t="shared" si="27"/>
        <v>Морковь</v>
      </c>
      <c r="BL86" s="111" t="str">
        <f t="shared" si="27"/>
        <v>Лук</v>
      </c>
      <c r="BM86" s="111" t="str">
        <f t="shared" si="27"/>
        <v>Капуста</v>
      </c>
      <c r="BN86" s="111" t="str">
        <f t="shared" si="27"/>
        <v>Свекла</v>
      </c>
      <c r="BO86" s="111" t="str">
        <f t="shared" si="27"/>
        <v>Томатная паста</v>
      </c>
      <c r="BP86" s="111" t="str">
        <f t="shared" si="27"/>
        <v>Масло растительное</v>
      </c>
      <c r="BQ86" s="111" t="str">
        <f t="shared" si="27"/>
        <v>Соль</v>
      </c>
      <c r="BR86" s="106" t="str">
        <f t="shared" si="27"/>
        <v>Лимонная кислота</v>
      </c>
      <c r="BS86" s="112" t="s">
        <v>3</v>
      </c>
      <c r="BT86" s="112" t="s">
        <v>4</v>
      </c>
    </row>
    <row r="87" spans="1:72" ht="36" customHeight="1">
      <c r="A87" s="114"/>
      <c r="B87" s="5" t="s">
        <v>5</v>
      </c>
      <c r="C87" s="116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93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06"/>
      <c r="BS87" s="112"/>
      <c r="BT87" s="112"/>
    </row>
    <row r="88" spans="1:72">
      <c r="A88" s="107" t="s">
        <v>15</v>
      </c>
      <c r="B88" s="6" t="str">
        <f>B22</f>
        <v>Молоко</v>
      </c>
      <c r="C88" s="108">
        <f>$F$7</f>
        <v>1</v>
      </c>
      <c r="D88" s="6">
        <f>D22</f>
        <v>0</v>
      </c>
      <c r="E88" s="6">
        <f t="shared" ref="E88:BR91" si="28">E22</f>
        <v>0</v>
      </c>
      <c r="F88" s="6">
        <f t="shared" si="28"/>
        <v>0</v>
      </c>
      <c r="G88" s="6">
        <f t="shared" si="28"/>
        <v>0</v>
      </c>
      <c r="H88" s="6">
        <f t="shared" si="28"/>
        <v>0</v>
      </c>
      <c r="I88" s="6">
        <f t="shared" si="28"/>
        <v>0</v>
      </c>
      <c r="J88" s="6">
        <f t="shared" si="28"/>
        <v>0.2</v>
      </c>
      <c r="K88" s="6">
        <f t="shared" si="28"/>
        <v>0</v>
      </c>
      <c r="L88" s="6">
        <f t="shared" si="28"/>
        <v>0</v>
      </c>
      <c r="M88" s="6">
        <f t="shared" si="28"/>
        <v>0</v>
      </c>
      <c r="N88" s="6">
        <f t="shared" si="28"/>
        <v>0</v>
      </c>
      <c r="O88" s="6">
        <f t="shared" si="28"/>
        <v>0</v>
      </c>
      <c r="P88" s="6">
        <f t="shared" si="28"/>
        <v>0</v>
      </c>
      <c r="Q88" s="6">
        <f t="shared" si="28"/>
        <v>0</v>
      </c>
      <c r="R88" s="6">
        <f t="shared" si="28"/>
        <v>0</v>
      </c>
      <c r="S88" s="6">
        <f t="shared" si="28"/>
        <v>0</v>
      </c>
      <c r="T88" s="6">
        <f t="shared" si="28"/>
        <v>0</v>
      </c>
      <c r="U88" s="6">
        <f t="shared" si="28"/>
        <v>0</v>
      </c>
      <c r="V88" s="6">
        <f t="shared" si="28"/>
        <v>0</v>
      </c>
      <c r="W88" s="6">
        <f t="shared" si="28"/>
        <v>0</v>
      </c>
      <c r="X88" s="6">
        <f t="shared" si="28"/>
        <v>0</v>
      </c>
      <c r="Y88" s="6">
        <f t="shared" si="28"/>
        <v>0</v>
      </c>
      <c r="Z88" s="6">
        <f t="shared" si="28"/>
        <v>0</v>
      </c>
      <c r="AA88" s="6">
        <f t="shared" si="28"/>
        <v>0</v>
      </c>
      <c r="AB88" s="6">
        <f t="shared" si="28"/>
        <v>0</v>
      </c>
      <c r="AC88" s="6">
        <f t="shared" si="28"/>
        <v>0</v>
      </c>
      <c r="AD88" s="6">
        <f t="shared" si="28"/>
        <v>0</v>
      </c>
      <c r="AE88" s="6">
        <f t="shared" si="28"/>
        <v>0</v>
      </c>
      <c r="AF88" s="6">
        <f t="shared" si="28"/>
        <v>0</v>
      </c>
      <c r="AG88" s="6">
        <f t="shared" si="28"/>
        <v>0</v>
      </c>
      <c r="AH88" s="6">
        <f t="shared" si="28"/>
        <v>0</v>
      </c>
      <c r="AI88" s="6">
        <f t="shared" si="28"/>
        <v>0</v>
      </c>
      <c r="AJ88" s="6">
        <f t="shared" si="28"/>
        <v>0</v>
      </c>
      <c r="AK88" s="6">
        <f t="shared" si="28"/>
        <v>0</v>
      </c>
      <c r="AL88" s="6">
        <f t="shared" si="28"/>
        <v>0</v>
      </c>
      <c r="AM88" s="6">
        <f t="shared" si="28"/>
        <v>0</v>
      </c>
      <c r="AN88" s="6">
        <f t="shared" si="28"/>
        <v>0</v>
      </c>
      <c r="AO88" s="6">
        <f t="shared" si="28"/>
        <v>0</v>
      </c>
      <c r="AP88" s="6">
        <f t="shared" si="28"/>
        <v>0</v>
      </c>
      <c r="AQ88" s="6">
        <f t="shared" si="28"/>
        <v>0</v>
      </c>
      <c r="AR88" s="6">
        <f t="shared" si="28"/>
        <v>0</v>
      </c>
      <c r="AS88" s="6">
        <f t="shared" si="28"/>
        <v>0</v>
      </c>
      <c r="AT88" s="6">
        <f t="shared" si="28"/>
        <v>0</v>
      </c>
      <c r="AU88" s="6">
        <f t="shared" si="28"/>
        <v>0</v>
      </c>
      <c r="AV88" s="6">
        <f t="shared" si="28"/>
        <v>0</v>
      </c>
      <c r="AW88" s="6">
        <f t="shared" si="28"/>
        <v>0</v>
      </c>
      <c r="AX88" s="6">
        <f t="shared" si="28"/>
        <v>0</v>
      </c>
      <c r="AY88" s="6">
        <f t="shared" si="28"/>
        <v>0</v>
      </c>
      <c r="AZ88" s="6">
        <f t="shared" si="28"/>
        <v>0</v>
      </c>
      <c r="BA88" s="6">
        <f t="shared" si="28"/>
        <v>0</v>
      </c>
      <c r="BB88" s="6">
        <f t="shared" si="28"/>
        <v>0</v>
      </c>
      <c r="BC88" s="6">
        <f t="shared" si="28"/>
        <v>0</v>
      </c>
      <c r="BD88" s="6">
        <f t="shared" si="28"/>
        <v>0</v>
      </c>
      <c r="BE88" s="6">
        <f t="shared" si="28"/>
        <v>0</v>
      </c>
      <c r="BF88" s="6">
        <f t="shared" si="28"/>
        <v>0</v>
      </c>
      <c r="BG88" s="6">
        <f t="shared" si="28"/>
        <v>0</v>
      </c>
      <c r="BH88" s="6">
        <f t="shared" si="28"/>
        <v>0</v>
      </c>
      <c r="BI88" s="6">
        <f t="shared" si="28"/>
        <v>0</v>
      </c>
      <c r="BJ88" s="6">
        <f t="shared" si="28"/>
        <v>0</v>
      </c>
      <c r="BK88" s="6">
        <f t="shared" si="28"/>
        <v>0</v>
      </c>
      <c r="BL88" s="6">
        <f t="shared" si="28"/>
        <v>0</v>
      </c>
      <c r="BM88" s="6">
        <f t="shared" si="28"/>
        <v>0</v>
      </c>
      <c r="BN88" s="6">
        <f t="shared" si="28"/>
        <v>0</v>
      </c>
      <c r="BO88" s="6">
        <f t="shared" si="28"/>
        <v>0</v>
      </c>
      <c r="BP88" s="6">
        <f t="shared" si="28"/>
        <v>0</v>
      </c>
      <c r="BQ88" s="6">
        <f t="shared" si="28"/>
        <v>0</v>
      </c>
      <c r="BR88" s="78">
        <f t="shared" si="28"/>
        <v>0</v>
      </c>
    </row>
    <row r="89" spans="1:72">
      <c r="A89" s="107"/>
      <c r="B89" s="6" t="str">
        <f>B23</f>
        <v>Печенье</v>
      </c>
      <c r="C89" s="109"/>
      <c r="D89" s="6">
        <f>D23</f>
        <v>0</v>
      </c>
      <c r="E89" s="6">
        <f t="shared" si="28"/>
        <v>0</v>
      </c>
      <c r="F89" s="6">
        <f t="shared" si="28"/>
        <v>0</v>
      </c>
      <c r="G89" s="6">
        <f t="shared" si="28"/>
        <v>0</v>
      </c>
      <c r="H89" s="6">
        <f t="shared" si="28"/>
        <v>0</v>
      </c>
      <c r="I89" s="6">
        <f t="shared" si="28"/>
        <v>0</v>
      </c>
      <c r="J89" s="6">
        <f t="shared" si="28"/>
        <v>0</v>
      </c>
      <c r="K89" s="6">
        <f t="shared" si="28"/>
        <v>0</v>
      </c>
      <c r="L89" s="6">
        <f t="shared" si="28"/>
        <v>0</v>
      </c>
      <c r="M89" s="6">
        <f t="shared" si="28"/>
        <v>0</v>
      </c>
      <c r="N89" s="6">
        <f t="shared" si="28"/>
        <v>0</v>
      </c>
      <c r="O89" s="6">
        <f t="shared" si="28"/>
        <v>0</v>
      </c>
      <c r="P89" s="6">
        <f t="shared" si="28"/>
        <v>0</v>
      </c>
      <c r="Q89" s="6">
        <f t="shared" si="28"/>
        <v>0</v>
      </c>
      <c r="R89" s="6">
        <f t="shared" si="28"/>
        <v>0</v>
      </c>
      <c r="S89" s="6">
        <f t="shared" si="28"/>
        <v>0</v>
      </c>
      <c r="T89" s="6">
        <f t="shared" si="28"/>
        <v>0</v>
      </c>
      <c r="U89" s="6">
        <f t="shared" si="28"/>
        <v>0</v>
      </c>
      <c r="V89" s="6">
        <f t="shared" si="28"/>
        <v>0</v>
      </c>
      <c r="W89" s="6">
        <f t="shared" si="28"/>
        <v>0</v>
      </c>
      <c r="X89" s="6">
        <f t="shared" si="28"/>
        <v>0</v>
      </c>
      <c r="Y89" s="6">
        <f t="shared" si="28"/>
        <v>0</v>
      </c>
      <c r="Z89" s="6">
        <f t="shared" si="28"/>
        <v>0</v>
      </c>
      <c r="AA89" s="6">
        <f t="shared" si="28"/>
        <v>0</v>
      </c>
      <c r="AB89" s="6">
        <f t="shared" si="28"/>
        <v>0</v>
      </c>
      <c r="AC89" s="6">
        <f t="shared" si="28"/>
        <v>0</v>
      </c>
      <c r="AD89" s="6">
        <f t="shared" si="28"/>
        <v>0</v>
      </c>
      <c r="AE89" s="6">
        <f t="shared" si="28"/>
        <v>0</v>
      </c>
      <c r="AF89" s="6">
        <f t="shared" si="28"/>
        <v>0</v>
      </c>
      <c r="AG89" s="6">
        <f t="shared" si="28"/>
        <v>0</v>
      </c>
      <c r="AH89" s="6">
        <f t="shared" si="28"/>
        <v>0</v>
      </c>
      <c r="AI89" s="6">
        <f t="shared" si="28"/>
        <v>0</v>
      </c>
      <c r="AJ89" s="6">
        <f t="shared" si="28"/>
        <v>0</v>
      </c>
      <c r="AK89" s="6">
        <f t="shared" si="28"/>
        <v>0</v>
      </c>
      <c r="AL89" s="6">
        <f t="shared" si="28"/>
        <v>0</v>
      </c>
      <c r="AM89" s="6">
        <f t="shared" si="28"/>
        <v>0</v>
      </c>
      <c r="AN89" s="6">
        <f t="shared" si="28"/>
        <v>0</v>
      </c>
      <c r="AO89" s="6">
        <f t="shared" si="28"/>
        <v>0.03</v>
      </c>
      <c r="AP89" s="6">
        <f t="shared" si="28"/>
        <v>0</v>
      </c>
      <c r="AQ89" s="6">
        <f t="shared" si="28"/>
        <v>0</v>
      </c>
      <c r="AR89" s="6">
        <f t="shared" si="28"/>
        <v>0</v>
      </c>
      <c r="AS89" s="6">
        <f t="shared" si="28"/>
        <v>0</v>
      </c>
      <c r="AT89" s="6">
        <f t="shared" si="28"/>
        <v>0</v>
      </c>
      <c r="AU89" s="6">
        <f t="shared" si="28"/>
        <v>0</v>
      </c>
      <c r="AV89" s="6">
        <f t="shared" si="28"/>
        <v>0</v>
      </c>
      <c r="AW89" s="6">
        <f t="shared" si="28"/>
        <v>0</v>
      </c>
      <c r="AX89" s="6">
        <f t="shared" si="28"/>
        <v>0</v>
      </c>
      <c r="AY89" s="6">
        <f t="shared" si="28"/>
        <v>0</v>
      </c>
      <c r="AZ89" s="6">
        <f t="shared" si="28"/>
        <v>0</v>
      </c>
      <c r="BA89" s="6">
        <f t="shared" si="28"/>
        <v>0</v>
      </c>
      <c r="BB89" s="6">
        <f t="shared" si="28"/>
        <v>0</v>
      </c>
      <c r="BC89" s="6">
        <f t="shared" si="28"/>
        <v>0</v>
      </c>
      <c r="BD89" s="6">
        <f t="shared" si="28"/>
        <v>0</v>
      </c>
      <c r="BE89" s="6">
        <f t="shared" si="28"/>
        <v>0</v>
      </c>
      <c r="BF89" s="6">
        <f t="shared" si="28"/>
        <v>0</v>
      </c>
      <c r="BG89" s="6">
        <f t="shared" si="28"/>
        <v>0</v>
      </c>
      <c r="BH89" s="6">
        <f t="shared" si="28"/>
        <v>0</v>
      </c>
      <c r="BI89" s="6">
        <f t="shared" si="28"/>
        <v>0</v>
      </c>
      <c r="BJ89" s="6">
        <f t="shared" si="28"/>
        <v>0</v>
      </c>
      <c r="BK89" s="6">
        <f t="shared" si="28"/>
        <v>0</v>
      </c>
      <c r="BL89" s="6">
        <f t="shared" si="28"/>
        <v>0</v>
      </c>
      <c r="BM89" s="6">
        <f t="shared" si="28"/>
        <v>0</v>
      </c>
      <c r="BN89" s="6">
        <f t="shared" si="28"/>
        <v>0</v>
      </c>
      <c r="BO89" s="6">
        <f t="shared" si="28"/>
        <v>0</v>
      </c>
      <c r="BP89" s="6">
        <f t="shared" si="28"/>
        <v>0</v>
      </c>
      <c r="BQ89" s="6">
        <f t="shared" si="28"/>
        <v>0</v>
      </c>
      <c r="BR89" s="78">
        <f t="shared" si="28"/>
        <v>0</v>
      </c>
    </row>
    <row r="90" spans="1:72">
      <c r="A90" s="107"/>
      <c r="B90" s="6" t="str">
        <f>B24</f>
        <v>Банан</v>
      </c>
      <c r="C90" s="109"/>
      <c r="D90" s="6">
        <f>D24</f>
        <v>0</v>
      </c>
      <c r="E90" s="6">
        <f t="shared" si="28"/>
        <v>0</v>
      </c>
      <c r="F90" s="6">
        <f t="shared" si="28"/>
        <v>0</v>
      </c>
      <c r="G90" s="6">
        <f t="shared" si="28"/>
        <v>0</v>
      </c>
      <c r="H90" s="6">
        <f t="shared" si="28"/>
        <v>0</v>
      </c>
      <c r="I90" s="6">
        <f t="shared" si="28"/>
        <v>0</v>
      </c>
      <c r="J90" s="6">
        <f t="shared" si="28"/>
        <v>0</v>
      </c>
      <c r="K90" s="6">
        <f t="shared" si="28"/>
        <v>0</v>
      </c>
      <c r="L90" s="6">
        <f t="shared" si="28"/>
        <v>0</v>
      </c>
      <c r="M90" s="6">
        <f t="shared" si="28"/>
        <v>0</v>
      </c>
      <c r="N90" s="6">
        <f t="shared" si="28"/>
        <v>0</v>
      </c>
      <c r="O90" s="6">
        <f t="shared" si="28"/>
        <v>0</v>
      </c>
      <c r="P90" s="6">
        <f t="shared" si="28"/>
        <v>0</v>
      </c>
      <c r="Q90" s="6">
        <f t="shared" si="28"/>
        <v>0</v>
      </c>
      <c r="R90" s="6">
        <f t="shared" si="28"/>
        <v>0</v>
      </c>
      <c r="S90" s="6">
        <f t="shared" si="28"/>
        <v>0</v>
      </c>
      <c r="T90" s="6">
        <f t="shared" si="28"/>
        <v>0</v>
      </c>
      <c r="U90" s="6">
        <f t="shared" si="28"/>
        <v>0</v>
      </c>
      <c r="V90" s="6">
        <f t="shared" si="28"/>
        <v>0</v>
      </c>
      <c r="W90" s="6">
        <f t="shared" si="28"/>
        <v>0</v>
      </c>
      <c r="X90" s="6">
        <f t="shared" si="28"/>
        <v>0</v>
      </c>
      <c r="Y90" s="6">
        <f t="shared" si="28"/>
        <v>0</v>
      </c>
      <c r="Z90" s="6">
        <f t="shared" si="28"/>
        <v>0</v>
      </c>
      <c r="AA90" s="6">
        <f t="shared" si="28"/>
        <v>0</v>
      </c>
      <c r="AB90" s="6">
        <f t="shared" si="28"/>
        <v>0</v>
      </c>
      <c r="AC90" s="6">
        <f t="shared" si="28"/>
        <v>0</v>
      </c>
      <c r="AD90" s="6">
        <f t="shared" si="28"/>
        <v>0</v>
      </c>
      <c r="AE90" s="6">
        <f t="shared" si="28"/>
        <v>0</v>
      </c>
      <c r="AF90" s="6">
        <f t="shared" si="28"/>
        <v>0</v>
      </c>
      <c r="AG90" s="6">
        <f t="shared" si="28"/>
        <v>0.16700000000000001</v>
      </c>
      <c r="AH90" s="6">
        <f t="shared" si="28"/>
        <v>0</v>
      </c>
      <c r="AI90" s="6">
        <f t="shared" si="28"/>
        <v>0</v>
      </c>
      <c r="AJ90" s="6">
        <f t="shared" si="28"/>
        <v>0</v>
      </c>
      <c r="AK90" s="6">
        <f t="shared" si="28"/>
        <v>0</v>
      </c>
      <c r="AL90" s="6">
        <f t="shared" si="28"/>
        <v>0</v>
      </c>
      <c r="AM90" s="6">
        <f t="shared" si="28"/>
        <v>0</v>
      </c>
      <c r="AN90" s="6">
        <f t="shared" si="28"/>
        <v>0</v>
      </c>
      <c r="AO90" s="6">
        <f t="shared" si="28"/>
        <v>0</v>
      </c>
      <c r="AP90" s="6">
        <f t="shared" si="28"/>
        <v>0</v>
      </c>
      <c r="AQ90" s="6">
        <f t="shared" si="28"/>
        <v>0</v>
      </c>
      <c r="AR90" s="6">
        <f t="shared" si="28"/>
        <v>0</v>
      </c>
      <c r="AS90" s="6">
        <f t="shared" si="28"/>
        <v>0</v>
      </c>
      <c r="AT90" s="6">
        <f t="shared" si="28"/>
        <v>0</v>
      </c>
      <c r="AU90" s="6">
        <f t="shared" si="28"/>
        <v>0</v>
      </c>
      <c r="AV90" s="6">
        <f t="shared" si="28"/>
        <v>0</v>
      </c>
      <c r="AW90" s="6">
        <f t="shared" si="28"/>
        <v>0</v>
      </c>
      <c r="AX90" s="6">
        <f t="shared" si="28"/>
        <v>0</v>
      </c>
      <c r="AY90" s="6">
        <f t="shared" si="28"/>
        <v>0</v>
      </c>
      <c r="AZ90" s="6">
        <f t="shared" si="28"/>
        <v>0</v>
      </c>
      <c r="BA90" s="6">
        <f t="shared" si="28"/>
        <v>0</v>
      </c>
      <c r="BB90" s="6">
        <f t="shared" si="28"/>
        <v>0</v>
      </c>
      <c r="BC90" s="6">
        <f t="shared" si="28"/>
        <v>0</v>
      </c>
      <c r="BD90" s="6">
        <f t="shared" si="28"/>
        <v>0</v>
      </c>
      <c r="BE90" s="6">
        <f t="shared" si="28"/>
        <v>0</v>
      </c>
      <c r="BF90" s="6">
        <f t="shared" si="28"/>
        <v>0</v>
      </c>
      <c r="BG90" s="6">
        <f t="shared" si="28"/>
        <v>0</v>
      </c>
      <c r="BH90" s="6">
        <f t="shared" si="28"/>
        <v>0</v>
      </c>
      <c r="BI90" s="6">
        <f t="shared" si="28"/>
        <v>0</v>
      </c>
      <c r="BJ90" s="6">
        <f t="shared" si="28"/>
        <v>0</v>
      </c>
      <c r="BK90" s="6">
        <f t="shared" si="28"/>
        <v>0</v>
      </c>
      <c r="BL90" s="6">
        <f t="shared" si="28"/>
        <v>0</v>
      </c>
      <c r="BM90" s="6">
        <f t="shared" si="28"/>
        <v>0</v>
      </c>
      <c r="BN90" s="6">
        <f t="shared" si="28"/>
        <v>0</v>
      </c>
      <c r="BO90" s="6">
        <f t="shared" si="28"/>
        <v>0</v>
      </c>
      <c r="BP90" s="6">
        <f t="shared" si="28"/>
        <v>0</v>
      </c>
      <c r="BQ90" s="6">
        <f t="shared" si="28"/>
        <v>0</v>
      </c>
      <c r="BR90" s="78">
        <f t="shared" si="28"/>
        <v>0</v>
      </c>
    </row>
    <row r="91" spans="1:72">
      <c r="A91" s="107"/>
      <c r="B91" s="6">
        <f>B25</f>
        <v>0</v>
      </c>
      <c r="C91" s="109"/>
      <c r="D91" s="6">
        <f>D25</f>
        <v>0</v>
      </c>
      <c r="E91" s="6">
        <f t="shared" si="28"/>
        <v>0</v>
      </c>
      <c r="F91" s="6">
        <f t="shared" si="28"/>
        <v>0</v>
      </c>
      <c r="G91" s="6">
        <f t="shared" si="28"/>
        <v>0</v>
      </c>
      <c r="H91" s="6">
        <f t="shared" si="28"/>
        <v>0</v>
      </c>
      <c r="I91" s="6">
        <f t="shared" si="28"/>
        <v>0</v>
      </c>
      <c r="J91" s="6">
        <f t="shared" si="28"/>
        <v>0</v>
      </c>
      <c r="K91" s="6">
        <f t="shared" si="28"/>
        <v>0</v>
      </c>
      <c r="L91" s="6">
        <f t="shared" si="28"/>
        <v>0</v>
      </c>
      <c r="M91" s="6">
        <f t="shared" si="28"/>
        <v>0</v>
      </c>
      <c r="N91" s="6">
        <f t="shared" si="28"/>
        <v>0</v>
      </c>
      <c r="O91" s="6">
        <f t="shared" si="28"/>
        <v>0</v>
      </c>
      <c r="P91" s="6">
        <f t="shared" si="28"/>
        <v>0</v>
      </c>
      <c r="Q91" s="6">
        <f t="shared" si="28"/>
        <v>0</v>
      </c>
      <c r="R91" s="6">
        <f t="shared" si="28"/>
        <v>0</v>
      </c>
      <c r="S91" s="6">
        <f t="shared" si="28"/>
        <v>0</v>
      </c>
      <c r="T91" s="6">
        <f t="shared" si="28"/>
        <v>0</v>
      </c>
      <c r="U91" s="6">
        <f t="shared" si="28"/>
        <v>0</v>
      </c>
      <c r="V91" s="6">
        <f t="shared" si="28"/>
        <v>0</v>
      </c>
      <c r="W91" s="6">
        <f t="shared" si="28"/>
        <v>0</v>
      </c>
      <c r="X91" s="6">
        <f t="shared" si="28"/>
        <v>0</v>
      </c>
      <c r="Y91" s="6">
        <f t="shared" si="28"/>
        <v>0</v>
      </c>
      <c r="Z91" s="6">
        <f t="shared" si="28"/>
        <v>0</v>
      </c>
      <c r="AA91" s="6">
        <f t="shared" si="28"/>
        <v>0</v>
      </c>
      <c r="AB91" s="6">
        <f t="shared" si="28"/>
        <v>0</v>
      </c>
      <c r="AC91" s="6">
        <f t="shared" si="28"/>
        <v>0</v>
      </c>
      <c r="AD91" s="6">
        <f t="shared" si="28"/>
        <v>0</v>
      </c>
      <c r="AE91" s="6">
        <f t="shared" si="28"/>
        <v>0</v>
      </c>
      <c r="AF91" s="6">
        <f t="shared" si="28"/>
        <v>0</v>
      </c>
      <c r="AG91" s="6">
        <f t="shared" si="28"/>
        <v>0</v>
      </c>
      <c r="AH91" s="6">
        <f t="shared" si="28"/>
        <v>0</v>
      </c>
      <c r="AI91" s="6">
        <f t="shared" si="28"/>
        <v>0</v>
      </c>
      <c r="AJ91" s="6">
        <f t="shared" si="28"/>
        <v>0</v>
      </c>
      <c r="AK91" s="6">
        <f t="shared" si="28"/>
        <v>0</v>
      </c>
      <c r="AL91" s="6">
        <f t="shared" si="28"/>
        <v>0</v>
      </c>
      <c r="AM91" s="6">
        <f t="shared" si="28"/>
        <v>0</v>
      </c>
      <c r="AN91" s="6">
        <f t="shared" si="28"/>
        <v>0</v>
      </c>
      <c r="AO91" s="6">
        <f t="shared" si="28"/>
        <v>0</v>
      </c>
      <c r="AP91" s="6">
        <f t="shared" si="28"/>
        <v>0</v>
      </c>
      <c r="AQ91" s="6">
        <f t="shared" si="28"/>
        <v>0</v>
      </c>
      <c r="AR91" s="6">
        <f t="shared" si="28"/>
        <v>0</v>
      </c>
      <c r="AS91" s="6">
        <f t="shared" si="28"/>
        <v>0</v>
      </c>
      <c r="AT91" s="6">
        <f t="shared" si="28"/>
        <v>0</v>
      </c>
      <c r="AU91" s="6">
        <f t="shared" si="28"/>
        <v>0</v>
      </c>
      <c r="AV91" s="6">
        <f t="shared" si="28"/>
        <v>0</v>
      </c>
      <c r="AW91" s="6">
        <f t="shared" si="28"/>
        <v>0</v>
      </c>
      <c r="AX91" s="6">
        <f t="shared" si="28"/>
        <v>0</v>
      </c>
      <c r="AY91" s="6">
        <f t="shared" si="28"/>
        <v>0</v>
      </c>
      <c r="AZ91" s="6">
        <f t="shared" si="28"/>
        <v>0</v>
      </c>
      <c r="BA91" s="6">
        <f t="shared" si="28"/>
        <v>0</v>
      </c>
      <c r="BB91" s="6">
        <f t="shared" si="28"/>
        <v>0</v>
      </c>
      <c r="BC91" s="6">
        <f t="shared" si="28"/>
        <v>0</v>
      </c>
      <c r="BD91" s="6">
        <f t="shared" si="28"/>
        <v>0</v>
      </c>
      <c r="BE91" s="6">
        <f t="shared" si="28"/>
        <v>0</v>
      </c>
      <c r="BF91" s="6">
        <f t="shared" si="28"/>
        <v>0</v>
      </c>
      <c r="BG91" s="6">
        <f t="shared" si="28"/>
        <v>0</v>
      </c>
      <c r="BH91" s="6">
        <f t="shared" si="28"/>
        <v>0</v>
      </c>
      <c r="BI91" s="6">
        <f t="shared" si="28"/>
        <v>0</v>
      </c>
      <c r="BJ91" s="6">
        <f t="shared" ref="BJ91:BR91" si="29">BJ25</f>
        <v>0</v>
      </c>
      <c r="BK91" s="6">
        <f t="shared" si="29"/>
        <v>0</v>
      </c>
      <c r="BL91" s="6">
        <f t="shared" si="29"/>
        <v>0</v>
      </c>
      <c r="BM91" s="6">
        <f t="shared" si="29"/>
        <v>0</v>
      </c>
      <c r="BN91" s="6">
        <f t="shared" si="29"/>
        <v>0</v>
      </c>
      <c r="BO91" s="6">
        <f t="shared" si="29"/>
        <v>0</v>
      </c>
      <c r="BP91" s="6">
        <f t="shared" si="29"/>
        <v>0</v>
      </c>
      <c r="BQ91" s="6">
        <f t="shared" si="29"/>
        <v>0</v>
      </c>
      <c r="BR91" s="78">
        <f t="shared" si="29"/>
        <v>0</v>
      </c>
    </row>
    <row r="92" spans="1:72">
      <c r="A92" s="107"/>
      <c r="B92" s="6">
        <f>B26</f>
        <v>0</v>
      </c>
      <c r="C92" s="117"/>
      <c r="D92" s="6">
        <f>D26</f>
        <v>0</v>
      </c>
      <c r="E92" s="6">
        <f t="shared" ref="E92:BR92" si="30">E26</f>
        <v>0</v>
      </c>
      <c r="F92" s="6">
        <f t="shared" si="30"/>
        <v>0</v>
      </c>
      <c r="G92" s="6">
        <f t="shared" si="30"/>
        <v>0</v>
      </c>
      <c r="H92" s="6">
        <f t="shared" si="30"/>
        <v>0</v>
      </c>
      <c r="I92" s="6">
        <f t="shared" si="30"/>
        <v>0</v>
      </c>
      <c r="J92" s="6">
        <f t="shared" si="30"/>
        <v>0</v>
      </c>
      <c r="K92" s="6">
        <f t="shared" si="30"/>
        <v>0</v>
      </c>
      <c r="L92" s="6">
        <f t="shared" si="30"/>
        <v>0</v>
      </c>
      <c r="M92" s="6">
        <f t="shared" si="30"/>
        <v>0</v>
      </c>
      <c r="N92" s="6">
        <f t="shared" si="30"/>
        <v>0</v>
      </c>
      <c r="O92" s="6">
        <f t="shared" si="30"/>
        <v>0</v>
      </c>
      <c r="P92" s="6">
        <f t="shared" si="30"/>
        <v>0</v>
      </c>
      <c r="Q92" s="6">
        <f t="shared" si="30"/>
        <v>0</v>
      </c>
      <c r="R92" s="6">
        <f t="shared" si="30"/>
        <v>0</v>
      </c>
      <c r="S92" s="6">
        <f t="shared" si="30"/>
        <v>0</v>
      </c>
      <c r="T92" s="6">
        <f t="shared" si="30"/>
        <v>0</v>
      </c>
      <c r="U92" s="6">
        <f t="shared" si="30"/>
        <v>0</v>
      </c>
      <c r="V92" s="6">
        <f t="shared" si="30"/>
        <v>0</v>
      </c>
      <c r="W92" s="6">
        <f t="shared" si="30"/>
        <v>0</v>
      </c>
      <c r="X92" s="6">
        <f t="shared" si="30"/>
        <v>0</v>
      </c>
      <c r="Y92" s="6">
        <f t="shared" si="30"/>
        <v>0</v>
      </c>
      <c r="Z92" s="6">
        <f t="shared" si="30"/>
        <v>0</v>
      </c>
      <c r="AA92" s="6">
        <f t="shared" si="30"/>
        <v>0</v>
      </c>
      <c r="AB92" s="6">
        <f t="shared" si="30"/>
        <v>0</v>
      </c>
      <c r="AC92" s="6">
        <f t="shared" si="30"/>
        <v>0</v>
      </c>
      <c r="AD92" s="6">
        <f t="shared" si="30"/>
        <v>0</v>
      </c>
      <c r="AE92" s="6">
        <f t="shared" si="30"/>
        <v>0</v>
      </c>
      <c r="AF92" s="6">
        <f t="shared" si="30"/>
        <v>0</v>
      </c>
      <c r="AG92" s="6">
        <f t="shared" si="30"/>
        <v>0</v>
      </c>
      <c r="AH92" s="6">
        <f t="shared" si="30"/>
        <v>0</v>
      </c>
      <c r="AI92" s="6">
        <f t="shared" si="30"/>
        <v>0</v>
      </c>
      <c r="AJ92" s="6">
        <f t="shared" si="30"/>
        <v>0</v>
      </c>
      <c r="AK92" s="6">
        <f t="shared" si="30"/>
        <v>0</v>
      </c>
      <c r="AL92" s="6">
        <f t="shared" si="30"/>
        <v>0</v>
      </c>
      <c r="AM92" s="6">
        <f t="shared" si="30"/>
        <v>0</v>
      </c>
      <c r="AN92" s="6">
        <f t="shared" si="30"/>
        <v>0</v>
      </c>
      <c r="AO92" s="6">
        <f t="shared" si="30"/>
        <v>0</v>
      </c>
      <c r="AP92" s="6">
        <f t="shared" si="30"/>
        <v>0</v>
      </c>
      <c r="AQ92" s="6">
        <f t="shared" si="30"/>
        <v>0</v>
      </c>
      <c r="AR92" s="6">
        <f t="shared" si="30"/>
        <v>0</v>
      </c>
      <c r="AS92" s="6">
        <f t="shared" si="30"/>
        <v>0</v>
      </c>
      <c r="AT92" s="6">
        <f t="shared" si="30"/>
        <v>0</v>
      </c>
      <c r="AU92" s="6">
        <f t="shared" si="30"/>
        <v>0</v>
      </c>
      <c r="AV92" s="6">
        <f t="shared" si="30"/>
        <v>0</v>
      </c>
      <c r="AW92" s="6">
        <f t="shared" si="30"/>
        <v>0</v>
      </c>
      <c r="AX92" s="6">
        <f t="shared" si="30"/>
        <v>0</v>
      </c>
      <c r="AY92" s="6">
        <f t="shared" si="30"/>
        <v>0</v>
      </c>
      <c r="AZ92" s="6">
        <f t="shared" si="30"/>
        <v>0</v>
      </c>
      <c r="BA92" s="6">
        <f t="shared" si="30"/>
        <v>0</v>
      </c>
      <c r="BB92" s="6">
        <f t="shared" si="30"/>
        <v>0</v>
      </c>
      <c r="BC92" s="6">
        <f t="shared" si="30"/>
        <v>0</v>
      </c>
      <c r="BD92" s="6">
        <f t="shared" si="30"/>
        <v>0</v>
      </c>
      <c r="BE92" s="6">
        <f t="shared" si="30"/>
        <v>0</v>
      </c>
      <c r="BF92" s="6">
        <f t="shared" si="30"/>
        <v>0</v>
      </c>
      <c r="BG92" s="6">
        <f t="shared" si="30"/>
        <v>0</v>
      </c>
      <c r="BH92" s="6">
        <f t="shared" si="30"/>
        <v>0</v>
      </c>
      <c r="BI92" s="6">
        <f t="shared" si="30"/>
        <v>0</v>
      </c>
      <c r="BJ92" s="6">
        <f t="shared" si="30"/>
        <v>0</v>
      </c>
      <c r="BK92" s="6">
        <f t="shared" si="30"/>
        <v>0</v>
      </c>
      <c r="BL92" s="6">
        <f t="shared" si="30"/>
        <v>0</v>
      </c>
      <c r="BM92" s="6">
        <f t="shared" si="30"/>
        <v>0</v>
      </c>
      <c r="BN92" s="6">
        <f t="shared" si="30"/>
        <v>0</v>
      </c>
      <c r="BO92" s="6">
        <f t="shared" si="30"/>
        <v>0</v>
      </c>
      <c r="BP92" s="6">
        <f t="shared" si="30"/>
        <v>0</v>
      </c>
      <c r="BQ92" s="6">
        <f t="shared" si="30"/>
        <v>0</v>
      </c>
      <c r="BR92" s="78">
        <f t="shared" si="30"/>
        <v>0</v>
      </c>
    </row>
    <row r="93" spans="1:72" ht="17.399999999999999">
      <c r="B93" s="18" t="s">
        <v>19</v>
      </c>
      <c r="C93" s="19"/>
      <c r="D93" s="20">
        <f>SUM(D88:D92)</f>
        <v>0</v>
      </c>
      <c r="E93" s="20">
        <f>SUM(E88:E92)</f>
        <v>0</v>
      </c>
      <c r="F93" s="20">
        <f t="shared" ref="F93:BR93" si="31">SUM(F88:F92)</f>
        <v>0</v>
      </c>
      <c r="G93" s="20">
        <f t="shared" si="31"/>
        <v>0</v>
      </c>
      <c r="H93" s="20">
        <f t="shared" si="31"/>
        <v>0</v>
      </c>
      <c r="I93" s="20">
        <f t="shared" si="31"/>
        <v>0</v>
      </c>
      <c r="J93" s="20">
        <f t="shared" si="31"/>
        <v>0.2</v>
      </c>
      <c r="K93" s="20">
        <f t="shared" si="31"/>
        <v>0</v>
      </c>
      <c r="L93" s="20">
        <f t="shared" si="31"/>
        <v>0</v>
      </c>
      <c r="M93" s="20">
        <f t="shared" si="31"/>
        <v>0</v>
      </c>
      <c r="N93" s="20">
        <f t="shared" si="31"/>
        <v>0</v>
      </c>
      <c r="O93" s="20">
        <f t="shared" si="31"/>
        <v>0</v>
      </c>
      <c r="P93" s="20">
        <f t="shared" si="31"/>
        <v>0</v>
      </c>
      <c r="Q93" s="20">
        <f t="shared" si="31"/>
        <v>0</v>
      </c>
      <c r="R93" s="20">
        <f t="shared" si="31"/>
        <v>0</v>
      </c>
      <c r="S93" s="20">
        <f t="shared" si="31"/>
        <v>0</v>
      </c>
      <c r="T93" s="20">
        <f t="shared" si="31"/>
        <v>0</v>
      </c>
      <c r="U93" s="20">
        <f t="shared" si="31"/>
        <v>0</v>
      </c>
      <c r="V93" s="20">
        <f t="shared" si="31"/>
        <v>0</v>
      </c>
      <c r="W93" s="20">
        <f t="shared" si="31"/>
        <v>0</v>
      </c>
      <c r="X93" s="20">
        <f t="shared" si="31"/>
        <v>0</v>
      </c>
      <c r="Y93" s="20">
        <f t="shared" si="31"/>
        <v>0</v>
      </c>
      <c r="Z93" s="20">
        <f t="shared" si="31"/>
        <v>0</v>
      </c>
      <c r="AA93" s="20">
        <f t="shared" si="31"/>
        <v>0</v>
      </c>
      <c r="AB93" s="20">
        <f t="shared" si="31"/>
        <v>0</v>
      </c>
      <c r="AC93" s="20">
        <f t="shared" si="31"/>
        <v>0</v>
      </c>
      <c r="AD93" s="20">
        <f t="shared" si="31"/>
        <v>0</v>
      </c>
      <c r="AE93" s="20">
        <f t="shared" si="31"/>
        <v>0</v>
      </c>
      <c r="AF93" s="20">
        <f t="shared" si="31"/>
        <v>0</v>
      </c>
      <c r="AG93" s="20">
        <f t="shared" si="31"/>
        <v>0.16700000000000001</v>
      </c>
      <c r="AH93" s="20">
        <f t="shared" si="31"/>
        <v>0</v>
      </c>
      <c r="AI93" s="20">
        <f t="shared" si="31"/>
        <v>0</v>
      </c>
      <c r="AJ93" s="20">
        <f t="shared" si="31"/>
        <v>0</v>
      </c>
      <c r="AK93" s="20">
        <f t="shared" si="31"/>
        <v>0</v>
      </c>
      <c r="AL93" s="20">
        <f t="shared" si="31"/>
        <v>0</v>
      </c>
      <c r="AM93" s="20">
        <f t="shared" si="31"/>
        <v>0</v>
      </c>
      <c r="AN93" s="20">
        <f t="shared" si="31"/>
        <v>0</v>
      </c>
      <c r="AO93" s="20">
        <f t="shared" si="31"/>
        <v>0.03</v>
      </c>
      <c r="AP93" s="20">
        <f t="shared" si="31"/>
        <v>0</v>
      </c>
      <c r="AQ93" s="20">
        <f t="shared" si="31"/>
        <v>0</v>
      </c>
      <c r="AR93" s="20">
        <f t="shared" si="31"/>
        <v>0</v>
      </c>
      <c r="AS93" s="20">
        <f t="shared" si="31"/>
        <v>0</v>
      </c>
      <c r="AT93" s="20">
        <f t="shared" si="31"/>
        <v>0</v>
      </c>
      <c r="AU93" s="20">
        <f t="shared" si="31"/>
        <v>0</v>
      </c>
      <c r="AV93" s="20">
        <f t="shared" si="31"/>
        <v>0</v>
      </c>
      <c r="AW93" s="20">
        <f t="shared" si="31"/>
        <v>0</v>
      </c>
      <c r="AX93" s="20">
        <f t="shared" si="31"/>
        <v>0</v>
      </c>
      <c r="AY93" s="20">
        <f t="shared" si="31"/>
        <v>0</v>
      </c>
      <c r="AZ93" s="20">
        <f t="shared" si="31"/>
        <v>0</v>
      </c>
      <c r="BA93" s="20">
        <f t="shared" si="31"/>
        <v>0</v>
      </c>
      <c r="BB93" s="20">
        <f t="shared" si="31"/>
        <v>0</v>
      </c>
      <c r="BC93" s="20">
        <f t="shared" si="31"/>
        <v>0</v>
      </c>
      <c r="BD93" s="20">
        <f t="shared" si="31"/>
        <v>0</v>
      </c>
      <c r="BE93" s="20">
        <f t="shared" si="31"/>
        <v>0</v>
      </c>
      <c r="BF93" s="20">
        <f t="shared" si="31"/>
        <v>0</v>
      </c>
      <c r="BG93" s="20">
        <f t="shared" si="31"/>
        <v>0</v>
      </c>
      <c r="BH93" s="20">
        <f t="shared" si="31"/>
        <v>0</v>
      </c>
      <c r="BI93" s="20">
        <f t="shared" si="31"/>
        <v>0</v>
      </c>
      <c r="BJ93" s="20">
        <f t="shared" si="31"/>
        <v>0</v>
      </c>
      <c r="BK93" s="20">
        <f t="shared" si="31"/>
        <v>0</v>
      </c>
      <c r="BL93" s="20">
        <f t="shared" si="31"/>
        <v>0</v>
      </c>
      <c r="BM93" s="20">
        <f t="shared" si="31"/>
        <v>0</v>
      </c>
      <c r="BN93" s="20">
        <f t="shared" si="31"/>
        <v>0</v>
      </c>
      <c r="BO93" s="20">
        <f t="shared" si="31"/>
        <v>0</v>
      </c>
      <c r="BP93" s="20">
        <f t="shared" si="31"/>
        <v>0</v>
      </c>
      <c r="BQ93" s="20">
        <f t="shared" si="31"/>
        <v>0</v>
      </c>
      <c r="BR93" s="81">
        <f t="shared" si="31"/>
        <v>0</v>
      </c>
    </row>
    <row r="94" spans="1:72" ht="17.399999999999999">
      <c r="B94" s="18" t="s">
        <v>20</v>
      </c>
      <c r="C94" s="19"/>
      <c r="D94" s="21">
        <f t="shared" ref="D94:BR94" si="32">PRODUCT(D93,$F$7)</f>
        <v>0</v>
      </c>
      <c r="E94" s="21">
        <f t="shared" si="32"/>
        <v>0</v>
      </c>
      <c r="F94" s="21">
        <f t="shared" si="32"/>
        <v>0</v>
      </c>
      <c r="G94" s="21">
        <f t="shared" si="32"/>
        <v>0</v>
      </c>
      <c r="H94" s="21">
        <f t="shared" si="32"/>
        <v>0</v>
      </c>
      <c r="I94" s="21">
        <f t="shared" si="32"/>
        <v>0</v>
      </c>
      <c r="J94" s="21">
        <f t="shared" si="32"/>
        <v>0.2</v>
      </c>
      <c r="K94" s="21">
        <f t="shared" si="32"/>
        <v>0</v>
      </c>
      <c r="L94" s="21">
        <f t="shared" si="32"/>
        <v>0</v>
      </c>
      <c r="M94" s="21">
        <f t="shared" si="32"/>
        <v>0</v>
      </c>
      <c r="N94" s="21">
        <f t="shared" si="32"/>
        <v>0</v>
      </c>
      <c r="O94" s="21">
        <f t="shared" si="32"/>
        <v>0</v>
      </c>
      <c r="P94" s="21">
        <f t="shared" si="32"/>
        <v>0</v>
      </c>
      <c r="Q94" s="21">
        <f t="shared" si="32"/>
        <v>0</v>
      </c>
      <c r="R94" s="21">
        <f t="shared" si="32"/>
        <v>0</v>
      </c>
      <c r="S94" s="21">
        <f t="shared" si="32"/>
        <v>0</v>
      </c>
      <c r="T94" s="21">
        <f t="shared" si="32"/>
        <v>0</v>
      </c>
      <c r="U94" s="21">
        <f t="shared" si="32"/>
        <v>0</v>
      </c>
      <c r="V94" s="21">
        <f t="shared" si="32"/>
        <v>0</v>
      </c>
      <c r="W94" s="21">
        <f t="shared" si="32"/>
        <v>0</v>
      </c>
      <c r="X94" s="21">
        <f t="shared" si="32"/>
        <v>0</v>
      </c>
      <c r="Y94" s="21">
        <f t="shared" si="32"/>
        <v>0</v>
      </c>
      <c r="Z94" s="21">
        <f t="shared" si="32"/>
        <v>0</v>
      </c>
      <c r="AA94" s="21">
        <f t="shared" si="32"/>
        <v>0</v>
      </c>
      <c r="AB94" s="21">
        <f t="shared" si="32"/>
        <v>0</v>
      </c>
      <c r="AC94" s="21">
        <f t="shared" si="32"/>
        <v>0</v>
      </c>
      <c r="AD94" s="21">
        <f t="shared" si="32"/>
        <v>0</v>
      </c>
      <c r="AE94" s="21">
        <f t="shared" si="32"/>
        <v>0</v>
      </c>
      <c r="AF94" s="21">
        <f t="shared" si="32"/>
        <v>0</v>
      </c>
      <c r="AG94" s="21">
        <f t="shared" si="32"/>
        <v>0.16700000000000001</v>
      </c>
      <c r="AH94" s="21">
        <f t="shared" si="32"/>
        <v>0</v>
      </c>
      <c r="AI94" s="21">
        <f t="shared" si="32"/>
        <v>0</v>
      </c>
      <c r="AJ94" s="21">
        <f t="shared" si="32"/>
        <v>0</v>
      </c>
      <c r="AK94" s="21">
        <f t="shared" si="32"/>
        <v>0</v>
      </c>
      <c r="AL94" s="21">
        <f t="shared" si="32"/>
        <v>0</v>
      </c>
      <c r="AM94" s="21">
        <f t="shared" si="32"/>
        <v>0</v>
      </c>
      <c r="AN94" s="21">
        <f t="shared" si="32"/>
        <v>0</v>
      </c>
      <c r="AO94" s="21">
        <f t="shared" si="32"/>
        <v>0.03</v>
      </c>
      <c r="AP94" s="21">
        <f t="shared" si="32"/>
        <v>0</v>
      </c>
      <c r="AQ94" s="21">
        <f t="shared" si="32"/>
        <v>0</v>
      </c>
      <c r="AR94" s="21">
        <f t="shared" si="32"/>
        <v>0</v>
      </c>
      <c r="AS94" s="21">
        <f t="shared" si="32"/>
        <v>0</v>
      </c>
      <c r="AT94" s="21">
        <f t="shared" si="32"/>
        <v>0</v>
      </c>
      <c r="AU94" s="21">
        <f t="shared" si="32"/>
        <v>0</v>
      </c>
      <c r="AV94" s="21">
        <f t="shared" si="32"/>
        <v>0</v>
      </c>
      <c r="AW94" s="21">
        <f t="shared" si="32"/>
        <v>0</v>
      </c>
      <c r="AX94" s="21">
        <f t="shared" si="32"/>
        <v>0</v>
      </c>
      <c r="AY94" s="21">
        <f t="shared" si="32"/>
        <v>0</v>
      </c>
      <c r="AZ94" s="21">
        <f t="shared" si="32"/>
        <v>0</v>
      </c>
      <c r="BA94" s="21">
        <f t="shared" si="32"/>
        <v>0</v>
      </c>
      <c r="BB94" s="21">
        <f t="shared" si="32"/>
        <v>0</v>
      </c>
      <c r="BC94" s="21">
        <f t="shared" si="32"/>
        <v>0</v>
      </c>
      <c r="BD94" s="21">
        <f t="shared" si="32"/>
        <v>0</v>
      </c>
      <c r="BE94" s="21">
        <f t="shared" si="32"/>
        <v>0</v>
      </c>
      <c r="BF94" s="21">
        <f t="shared" si="32"/>
        <v>0</v>
      </c>
      <c r="BG94" s="21">
        <f t="shared" si="32"/>
        <v>0</v>
      </c>
      <c r="BH94" s="21">
        <f t="shared" si="32"/>
        <v>0</v>
      </c>
      <c r="BI94" s="21">
        <f t="shared" si="32"/>
        <v>0</v>
      </c>
      <c r="BJ94" s="21">
        <f t="shared" si="32"/>
        <v>0</v>
      </c>
      <c r="BK94" s="21">
        <f t="shared" si="32"/>
        <v>0</v>
      </c>
      <c r="BL94" s="21">
        <f t="shared" si="32"/>
        <v>0</v>
      </c>
      <c r="BM94" s="21">
        <f t="shared" si="32"/>
        <v>0</v>
      </c>
      <c r="BN94" s="21">
        <f t="shared" si="32"/>
        <v>0</v>
      </c>
      <c r="BO94" s="21">
        <f t="shared" si="32"/>
        <v>0</v>
      </c>
      <c r="BP94" s="21">
        <f t="shared" si="32"/>
        <v>0</v>
      </c>
      <c r="BQ94" s="21">
        <f t="shared" si="32"/>
        <v>0</v>
      </c>
      <c r="BR94" s="80">
        <f t="shared" si="32"/>
        <v>0</v>
      </c>
    </row>
    <row r="96" spans="1:72" ht="17.399999999999999">
      <c r="A96" s="25"/>
      <c r="B96" s="26" t="s">
        <v>21</v>
      </c>
      <c r="C96" s="27" t="s">
        <v>22</v>
      </c>
      <c r="D96" s="28">
        <f>D80</f>
        <v>90.9</v>
      </c>
      <c r="E96" s="38">
        <f t="shared" ref="E96:BR96" si="33">E80</f>
        <v>96</v>
      </c>
      <c r="F96" s="28">
        <f t="shared" si="33"/>
        <v>91</v>
      </c>
      <c r="G96" s="28">
        <f t="shared" si="33"/>
        <v>816</v>
      </c>
      <c r="H96" s="28">
        <f t="shared" si="33"/>
        <v>1680</v>
      </c>
      <c r="I96" s="28">
        <f t="shared" si="33"/>
        <v>1050</v>
      </c>
      <c r="J96" s="28">
        <f t="shared" si="33"/>
        <v>90.57</v>
      </c>
      <c r="K96" s="28">
        <f t="shared" si="33"/>
        <v>1166.67</v>
      </c>
      <c r="L96" s="28">
        <f t="shared" si="33"/>
        <v>255.2</v>
      </c>
      <c r="M96" s="28">
        <f t="shared" si="33"/>
        <v>833</v>
      </c>
      <c r="N96" s="28">
        <f t="shared" si="33"/>
        <v>126.38</v>
      </c>
      <c r="O96" s="28">
        <f t="shared" si="33"/>
        <v>387.53</v>
      </c>
      <c r="P96" s="28">
        <f t="shared" si="33"/>
        <v>663.16</v>
      </c>
      <c r="Q96" s="28">
        <f t="shared" si="33"/>
        <v>526.66999999999996</v>
      </c>
      <c r="R96" s="28">
        <f t="shared" si="33"/>
        <v>1295</v>
      </c>
      <c r="S96" s="28">
        <f t="shared" si="33"/>
        <v>0</v>
      </c>
      <c r="T96" s="28">
        <f t="shared" si="33"/>
        <v>0</v>
      </c>
      <c r="U96" s="28">
        <f t="shared" si="33"/>
        <v>1012</v>
      </c>
      <c r="V96" s="28">
        <f t="shared" si="33"/>
        <v>470.67</v>
      </c>
      <c r="W96" s="28">
        <f t="shared" si="33"/>
        <v>348</v>
      </c>
      <c r="X96" s="28">
        <f t="shared" si="33"/>
        <v>9.4</v>
      </c>
      <c r="Y96" s="28">
        <f t="shared" si="33"/>
        <v>266.5</v>
      </c>
      <c r="Z96" s="28">
        <f t="shared" si="33"/>
        <v>367</v>
      </c>
      <c r="AA96" s="28">
        <f t="shared" si="33"/>
        <v>524</v>
      </c>
      <c r="AB96" s="28">
        <f t="shared" si="33"/>
        <v>330</v>
      </c>
      <c r="AC96" s="28">
        <f t="shared" si="33"/>
        <v>299</v>
      </c>
      <c r="AD96" s="28">
        <f t="shared" si="33"/>
        <v>148</v>
      </c>
      <c r="AE96" s="28">
        <f t="shared" si="33"/>
        <v>842</v>
      </c>
      <c r="AF96" s="28"/>
      <c r="AG96" s="28"/>
      <c r="AH96" s="28">
        <f t="shared" si="33"/>
        <v>359</v>
      </c>
      <c r="AI96" s="28"/>
      <c r="AJ96" s="28">
        <f t="shared" si="33"/>
        <v>309.10000000000002</v>
      </c>
      <c r="AK96" s="28">
        <f t="shared" si="33"/>
        <v>94</v>
      </c>
      <c r="AL96" s="28">
        <f t="shared" si="33"/>
        <v>73</v>
      </c>
      <c r="AM96" s="28">
        <f t="shared" si="33"/>
        <v>51.6</v>
      </c>
      <c r="AN96" s="28">
        <f t="shared" si="33"/>
        <v>250</v>
      </c>
      <c r="AO96" s="28">
        <f t="shared" si="33"/>
        <v>272</v>
      </c>
      <c r="AP96" s="28">
        <f t="shared" si="33"/>
        <v>0</v>
      </c>
      <c r="AQ96" s="28">
        <f t="shared" si="33"/>
        <v>425</v>
      </c>
      <c r="AR96" s="28">
        <f t="shared" si="33"/>
        <v>800</v>
      </c>
      <c r="AS96" s="28">
        <f t="shared" si="33"/>
        <v>294.25</v>
      </c>
      <c r="AT96" s="28">
        <f t="shared" si="33"/>
        <v>95</v>
      </c>
      <c r="AU96" s="28">
        <f t="shared" si="33"/>
        <v>87.33</v>
      </c>
      <c r="AV96" s="28">
        <f t="shared" si="33"/>
        <v>73.33</v>
      </c>
      <c r="AW96" s="28">
        <f t="shared" si="33"/>
        <v>80</v>
      </c>
      <c r="AX96" s="28">
        <f t="shared" si="33"/>
        <v>89.29</v>
      </c>
      <c r="AY96" s="28">
        <f t="shared" si="33"/>
        <v>63.75</v>
      </c>
      <c r="AZ96" s="28">
        <f t="shared" si="33"/>
        <v>104.62</v>
      </c>
      <c r="BA96" s="28">
        <f t="shared" si="33"/>
        <v>81.33</v>
      </c>
      <c r="BB96" s="28">
        <f t="shared" si="33"/>
        <v>71.67</v>
      </c>
      <c r="BC96" s="28">
        <f t="shared" si="33"/>
        <v>152.66999999999999</v>
      </c>
      <c r="BD96" s="28">
        <f t="shared" si="33"/>
        <v>378</v>
      </c>
      <c r="BE96" s="28">
        <f t="shared" si="33"/>
        <v>574</v>
      </c>
      <c r="BF96" s="28">
        <f t="shared" si="33"/>
        <v>696</v>
      </c>
      <c r="BG96" s="28">
        <f t="shared" si="33"/>
        <v>324</v>
      </c>
      <c r="BH96" s="28">
        <f t="shared" si="33"/>
        <v>604</v>
      </c>
      <c r="BI96" s="28">
        <f t="shared" si="33"/>
        <v>0</v>
      </c>
      <c r="BJ96" s="28">
        <f t="shared" si="33"/>
        <v>38</v>
      </c>
      <c r="BK96" s="28">
        <f t="shared" si="33"/>
        <v>38</v>
      </c>
      <c r="BL96" s="28">
        <f t="shared" si="33"/>
        <v>33</v>
      </c>
      <c r="BM96" s="28">
        <f t="shared" si="33"/>
        <v>43</v>
      </c>
      <c r="BN96" s="28">
        <f t="shared" si="33"/>
        <v>43</v>
      </c>
      <c r="BO96" s="28">
        <f t="shared" si="33"/>
        <v>306.32</v>
      </c>
      <c r="BP96" s="28">
        <f t="shared" si="33"/>
        <v>190</v>
      </c>
      <c r="BQ96" s="28">
        <f t="shared" si="33"/>
        <v>26</v>
      </c>
      <c r="BR96" s="81">
        <f t="shared" si="33"/>
        <v>0</v>
      </c>
    </row>
    <row r="97" spans="1:72" ht="17.399999999999999">
      <c r="B97" s="18" t="s">
        <v>23</v>
      </c>
      <c r="C97" s="19" t="s">
        <v>22</v>
      </c>
      <c r="D97" s="20">
        <f>D96/1000</f>
        <v>9.0900000000000009E-2</v>
      </c>
      <c r="E97" s="20">
        <f t="shared" ref="E97:BR97" si="34">E96/1000</f>
        <v>9.6000000000000002E-2</v>
      </c>
      <c r="F97" s="20">
        <f t="shared" si="34"/>
        <v>9.0999999999999998E-2</v>
      </c>
      <c r="G97" s="20">
        <f t="shared" si="34"/>
        <v>0.81599999999999995</v>
      </c>
      <c r="H97" s="20">
        <f t="shared" si="34"/>
        <v>1.68</v>
      </c>
      <c r="I97" s="20">
        <f t="shared" si="34"/>
        <v>1.05</v>
      </c>
      <c r="J97" s="20">
        <f t="shared" si="34"/>
        <v>9.0569999999999998E-2</v>
      </c>
      <c r="K97" s="20">
        <f t="shared" si="34"/>
        <v>1.1666700000000001</v>
      </c>
      <c r="L97" s="20">
        <f t="shared" si="34"/>
        <v>0.25519999999999998</v>
      </c>
      <c r="M97" s="20">
        <f t="shared" si="34"/>
        <v>0.83299999999999996</v>
      </c>
      <c r="N97" s="20">
        <f t="shared" si="34"/>
        <v>0.12637999999999999</v>
      </c>
      <c r="O97" s="20">
        <f t="shared" si="34"/>
        <v>0.38752999999999999</v>
      </c>
      <c r="P97" s="20">
        <f t="shared" si="34"/>
        <v>0.66315999999999997</v>
      </c>
      <c r="Q97" s="20">
        <f t="shared" si="34"/>
        <v>0.52666999999999997</v>
      </c>
      <c r="R97" s="20">
        <f t="shared" si="34"/>
        <v>1.2949999999999999</v>
      </c>
      <c r="S97" s="20">
        <f t="shared" si="34"/>
        <v>0</v>
      </c>
      <c r="T97" s="20">
        <f t="shared" si="34"/>
        <v>0</v>
      </c>
      <c r="U97" s="20">
        <f t="shared" si="34"/>
        <v>1.012</v>
      </c>
      <c r="V97" s="20">
        <f t="shared" si="34"/>
        <v>0.47067000000000003</v>
      </c>
      <c r="W97" s="20">
        <f t="shared" si="34"/>
        <v>0.34799999999999998</v>
      </c>
      <c r="X97" s="20">
        <f t="shared" si="34"/>
        <v>9.4000000000000004E-3</v>
      </c>
      <c r="Y97" s="20">
        <f t="shared" si="34"/>
        <v>0.26650000000000001</v>
      </c>
      <c r="Z97" s="20">
        <f t="shared" si="34"/>
        <v>0.36699999999999999</v>
      </c>
      <c r="AA97" s="20">
        <f t="shared" si="34"/>
        <v>0.52400000000000002</v>
      </c>
      <c r="AB97" s="20">
        <f t="shared" si="34"/>
        <v>0.33</v>
      </c>
      <c r="AC97" s="20">
        <f t="shared" si="34"/>
        <v>0.29899999999999999</v>
      </c>
      <c r="AD97" s="20">
        <f t="shared" si="34"/>
        <v>0.14799999999999999</v>
      </c>
      <c r="AE97" s="20">
        <f t="shared" si="34"/>
        <v>0.84199999999999997</v>
      </c>
      <c r="AF97" s="20">
        <f t="shared" si="34"/>
        <v>0</v>
      </c>
      <c r="AG97" s="20">
        <f t="shared" si="34"/>
        <v>0</v>
      </c>
      <c r="AH97" s="20">
        <f t="shared" si="34"/>
        <v>0.35899999999999999</v>
      </c>
      <c r="AI97" s="20">
        <f t="shared" si="34"/>
        <v>0</v>
      </c>
      <c r="AJ97" s="20">
        <f t="shared" si="34"/>
        <v>0.30910000000000004</v>
      </c>
      <c r="AK97" s="20">
        <f t="shared" si="34"/>
        <v>9.4E-2</v>
      </c>
      <c r="AL97" s="20">
        <f t="shared" si="34"/>
        <v>7.2999999999999995E-2</v>
      </c>
      <c r="AM97" s="20">
        <f t="shared" si="34"/>
        <v>5.16E-2</v>
      </c>
      <c r="AN97" s="20">
        <f t="shared" si="34"/>
        <v>0.25</v>
      </c>
      <c r="AO97" s="20">
        <f t="shared" si="34"/>
        <v>0.27200000000000002</v>
      </c>
      <c r="AP97" s="20">
        <f t="shared" si="34"/>
        <v>0</v>
      </c>
      <c r="AQ97" s="20">
        <f t="shared" si="34"/>
        <v>0.42499999999999999</v>
      </c>
      <c r="AR97" s="20">
        <f t="shared" si="34"/>
        <v>0.8</v>
      </c>
      <c r="AS97" s="20">
        <f t="shared" si="34"/>
        <v>0.29425000000000001</v>
      </c>
      <c r="AT97" s="20">
        <f t="shared" si="34"/>
        <v>9.5000000000000001E-2</v>
      </c>
      <c r="AU97" s="20">
        <f t="shared" si="34"/>
        <v>8.7330000000000005E-2</v>
      </c>
      <c r="AV97" s="20">
        <f t="shared" si="34"/>
        <v>7.3329999999999992E-2</v>
      </c>
      <c r="AW97" s="20">
        <f t="shared" si="34"/>
        <v>0.08</v>
      </c>
      <c r="AX97" s="20">
        <f t="shared" si="34"/>
        <v>8.9290000000000008E-2</v>
      </c>
      <c r="AY97" s="20">
        <f t="shared" si="34"/>
        <v>6.3750000000000001E-2</v>
      </c>
      <c r="AZ97" s="20">
        <f t="shared" si="34"/>
        <v>0.10462</v>
      </c>
      <c r="BA97" s="20">
        <f t="shared" si="34"/>
        <v>8.133E-2</v>
      </c>
      <c r="BB97" s="20">
        <f t="shared" si="34"/>
        <v>7.1669999999999998E-2</v>
      </c>
      <c r="BC97" s="20">
        <f t="shared" si="34"/>
        <v>0.15267</v>
      </c>
      <c r="BD97" s="20">
        <f t="shared" si="34"/>
        <v>0.378</v>
      </c>
      <c r="BE97" s="20">
        <f t="shared" si="34"/>
        <v>0.57399999999999995</v>
      </c>
      <c r="BF97" s="20">
        <f t="shared" si="34"/>
        <v>0.69599999999999995</v>
      </c>
      <c r="BG97" s="20">
        <f t="shared" si="34"/>
        <v>0.32400000000000001</v>
      </c>
      <c r="BH97" s="20">
        <f t="shared" si="34"/>
        <v>0.60399999999999998</v>
      </c>
      <c r="BI97" s="20">
        <f t="shared" si="34"/>
        <v>0</v>
      </c>
      <c r="BJ97" s="20">
        <f t="shared" si="34"/>
        <v>3.7999999999999999E-2</v>
      </c>
      <c r="BK97" s="20">
        <f t="shared" si="34"/>
        <v>3.7999999999999999E-2</v>
      </c>
      <c r="BL97" s="20">
        <f t="shared" si="34"/>
        <v>3.3000000000000002E-2</v>
      </c>
      <c r="BM97" s="20">
        <f t="shared" si="34"/>
        <v>4.2999999999999997E-2</v>
      </c>
      <c r="BN97" s="20">
        <f t="shared" si="34"/>
        <v>4.2999999999999997E-2</v>
      </c>
      <c r="BO97" s="20">
        <f t="shared" si="34"/>
        <v>0.30631999999999998</v>
      </c>
      <c r="BP97" s="20">
        <f t="shared" si="34"/>
        <v>0.19</v>
      </c>
      <c r="BQ97" s="20">
        <f t="shared" si="34"/>
        <v>2.5999999999999999E-2</v>
      </c>
      <c r="BR97" s="81">
        <f t="shared" si="34"/>
        <v>0</v>
      </c>
    </row>
    <row r="98" spans="1:72" ht="17.399999999999999">
      <c r="A98" s="29"/>
      <c r="B98" s="30" t="s">
        <v>24</v>
      </c>
      <c r="C98" s="110"/>
      <c r="D98" s="31">
        <f>D94*D96</f>
        <v>0</v>
      </c>
      <c r="E98" s="31">
        <f t="shared" ref="E98:BR98" si="35">E94*E96</f>
        <v>0</v>
      </c>
      <c r="F98" s="31">
        <f t="shared" si="35"/>
        <v>0</v>
      </c>
      <c r="G98" s="31">
        <f t="shared" si="35"/>
        <v>0</v>
      </c>
      <c r="H98" s="31">
        <f t="shared" si="35"/>
        <v>0</v>
      </c>
      <c r="I98" s="31">
        <f t="shared" si="35"/>
        <v>0</v>
      </c>
      <c r="J98" s="31">
        <f t="shared" si="35"/>
        <v>18.114000000000001</v>
      </c>
      <c r="K98" s="31">
        <f t="shared" si="35"/>
        <v>0</v>
      </c>
      <c r="L98" s="31">
        <f t="shared" si="35"/>
        <v>0</v>
      </c>
      <c r="M98" s="31">
        <f t="shared" si="35"/>
        <v>0</v>
      </c>
      <c r="N98" s="31">
        <f t="shared" si="35"/>
        <v>0</v>
      </c>
      <c r="O98" s="31">
        <f t="shared" si="35"/>
        <v>0</v>
      </c>
      <c r="P98" s="31">
        <f t="shared" si="35"/>
        <v>0</v>
      </c>
      <c r="Q98" s="31">
        <f t="shared" si="35"/>
        <v>0</v>
      </c>
      <c r="R98" s="31">
        <f t="shared" si="35"/>
        <v>0</v>
      </c>
      <c r="S98" s="31">
        <f t="shared" si="35"/>
        <v>0</v>
      </c>
      <c r="T98" s="31">
        <f t="shared" si="35"/>
        <v>0</v>
      </c>
      <c r="U98" s="31">
        <f t="shared" si="35"/>
        <v>0</v>
      </c>
      <c r="V98" s="31">
        <f t="shared" si="35"/>
        <v>0</v>
      </c>
      <c r="W98" s="31">
        <f t="shared" si="35"/>
        <v>0</v>
      </c>
      <c r="X98" s="31">
        <f t="shared" si="35"/>
        <v>0</v>
      </c>
      <c r="Y98" s="31">
        <f t="shared" si="35"/>
        <v>0</v>
      </c>
      <c r="Z98" s="31">
        <f t="shared" si="35"/>
        <v>0</v>
      </c>
      <c r="AA98" s="31">
        <f t="shared" si="35"/>
        <v>0</v>
      </c>
      <c r="AB98" s="31">
        <f t="shared" si="35"/>
        <v>0</v>
      </c>
      <c r="AC98" s="31">
        <f t="shared" si="35"/>
        <v>0</v>
      </c>
      <c r="AD98" s="31">
        <f t="shared" si="35"/>
        <v>0</v>
      </c>
      <c r="AE98" s="31">
        <f t="shared" si="35"/>
        <v>0</v>
      </c>
      <c r="AF98" s="31">
        <f t="shared" si="35"/>
        <v>0</v>
      </c>
      <c r="AG98" s="31">
        <f t="shared" si="35"/>
        <v>0</v>
      </c>
      <c r="AH98" s="31">
        <f t="shared" si="35"/>
        <v>0</v>
      </c>
      <c r="AI98" s="31">
        <f t="shared" si="35"/>
        <v>0</v>
      </c>
      <c r="AJ98" s="31">
        <f t="shared" si="35"/>
        <v>0</v>
      </c>
      <c r="AK98" s="31">
        <f t="shared" si="35"/>
        <v>0</v>
      </c>
      <c r="AL98" s="31">
        <f t="shared" si="35"/>
        <v>0</v>
      </c>
      <c r="AM98" s="31">
        <f t="shared" si="35"/>
        <v>0</v>
      </c>
      <c r="AN98" s="31">
        <f t="shared" si="35"/>
        <v>0</v>
      </c>
      <c r="AO98" s="31">
        <f t="shared" si="35"/>
        <v>8.16</v>
      </c>
      <c r="AP98" s="31">
        <f t="shared" si="35"/>
        <v>0</v>
      </c>
      <c r="AQ98" s="31">
        <f t="shared" si="35"/>
        <v>0</v>
      </c>
      <c r="AR98" s="31">
        <f t="shared" si="35"/>
        <v>0</v>
      </c>
      <c r="AS98" s="31">
        <f t="shared" si="35"/>
        <v>0</v>
      </c>
      <c r="AT98" s="31">
        <f t="shared" si="35"/>
        <v>0</v>
      </c>
      <c r="AU98" s="31">
        <f t="shared" si="35"/>
        <v>0</v>
      </c>
      <c r="AV98" s="31">
        <f t="shared" si="35"/>
        <v>0</v>
      </c>
      <c r="AW98" s="31">
        <f t="shared" si="35"/>
        <v>0</v>
      </c>
      <c r="AX98" s="31">
        <f t="shared" si="35"/>
        <v>0</v>
      </c>
      <c r="AY98" s="31">
        <f t="shared" si="35"/>
        <v>0</v>
      </c>
      <c r="AZ98" s="31">
        <f t="shared" si="35"/>
        <v>0</v>
      </c>
      <c r="BA98" s="31">
        <f t="shared" si="35"/>
        <v>0</v>
      </c>
      <c r="BB98" s="31">
        <f t="shared" si="35"/>
        <v>0</v>
      </c>
      <c r="BC98" s="31">
        <f t="shared" si="35"/>
        <v>0</v>
      </c>
      <c r="BD98" s="31">
        <f t="shared" si="35"/>
        <v>0</v>
      </c>
      <c r="BE98" s="31">
        <f t="shared" si="35"/>
        <v>0</v>
      </c>
      <c r="BF98" s="31">
        <f t="shared" si="35"/>
        <v>0</v>
      </c>
      <c r="BG98" s="31">
        <f t="shared" si="35"/>
        <v>0</v>
      </c>
      <c r="BH98" s="31">
        <f t="shared" si="35"/>
        <v>0</v>
      </c>
      <c r="BI98" s="31">
        <f t="shared" si="35"/>
        <v>0</v>
      </c>
      <c r="BJ98" s="31">
        <f t="shared" si="35"/>
        <v>0</v>
      </c>
      <c r="BK98" s="31">
        <f t="shared" si="35"/>
        <v>0</v>
      </c>
      <c r="BL98" s="31">
        <f t="shared" si="35"/>
        <v>0</v>
      </c>
      <c r="BM98" s="31">
        <f t="shared" si="35"/>
        <v>0</v>
      </c>
      <c r="BN98" s="31">
        <f t="shared" si="35"/>
        <v>0</v>
      </c>
      <c r="BO98" s="31">
        <f t="shared" si="35"/>
        <v>0</v>
      </c>
      <c r="BP98" s="31">
        <f t="shared" si="35"/>
        <v>0</v>
      </c>
      <c r="BQ98" s="31">
        <f t="shared" si="35"/>
        <v>0</v>
      </c>
      <c r="BR98" s="82">
        <f t="shared" si="35"/>
        <v>0</v>
      </c>
      <c r="BS98" s="32">
        <f>SUM(D98:BQ98)</f>
        <v>26.274000000000001</v>
      </c>
      <c r="BT98" s="33">
        <f>BS98/$C$22</f>
        <v>26.274000000000001</v>
      </c>
    </row>
    <row r="99" spans="1:72" ht="17.399999999999999">
      <c r="A99" s="29"/>
      <c r="B99" s="30" t="s">
        <v>25</v>
      </c>
      <c r="C99" s="110"/>
      <c r="D99" s="31">
        <f>D94*D96</f>
        <v>0</v>
      </c>
      <c r="E99" s="31">
        <f t="shared" ref="E99:BR99" si="36">E94*E96</f>
        <v>0</v>
      </c>
      <c r="F99" s="31">
        <f t="shared" si="36"/>
        <v>0</v>
      </c>
      <c r="G99" s="31">
        <f t="shared" si="36"/>
        <v>0</v>
      </c>
      <c r="H99" s="31">
        <f t="shared" si="36"/>
        <v>0</v>
      </c>
      <c r="I99" s="31">
        <f t="shared" si="36"/>
        <v>0</v>
      </c>
      <c r="J99" s="31">
        <f t="shared" si="36"/>
        <v>18.114000000000001</v>
      </c>
      <c r="K99" s="31">
        <f t="shared" si="36"/>
        <v>0</v>
      </c>
      <c r="L99" s="31">
        <f t="shared" si="36"/>
        <v>0</v>
      </c>
      <c r="M99" s="31">
        <f t="shared" si="36"/>
        <v>0</v>
      </c>
      <c r="N99" s="31">
        <f t="shared" si="36"/>
        <v>0</v>
      </c>
      <c r="O99" s="31">
        <f t="shared" si="36"/>
        <v>0</v>
      </c>
      <c r="P99" s="31">
        <f t="shared" si="36"/>
        <v>0</v>
      </c>
      <c r="Q99" s="31">
        <f t="shared" si="36"/>
        <v>0</v>
      </c>
      <c r="R99" s="31">
        <f t="shared" si="36"/>
        <v>0</v>
      </c>
      <c r="S99" s="31">
        <f t="shared" si="36"/>
        <v>0</v>
      </c>
      <c r="T99" s="31">
        <f t="shared" si="36"/>
        <v>0</v>
      </c>
      <c r="U99" s="31">
        <f t="shared" si="36"/>
        <v>0</v>
      </c>
      <c r="V99" s="31">
        <f t="shared" si="36"/>
        <v>0</v>
      </c>
      <c r="W99" s="31">
        <f t="shared" si="36"/>
        <v>0</v>
      </c>
      <c r="X99" s="31">
        <f t="shared" si="36"/>
        <v>0</v>
      </c>
      <c r="Y99" s="31">
        <f t="shared" si="36"/>
        <v>0</v>
      </c>
      <c r="Z99" s="31">
        <f t="shared" si="36"/>
        <v>0</v>
      </c>
      <c r="AA99" s="31">
        <f t="shared" si="36"/>
        <v>0</v>
      </c>
      <c r="AB99" s="31">
        <f t="shared" si="36"/>
        <v>0</v>
      </c>
      <c r="AC99" s="31">
        <f t="shared" si="36"/>
        <v>0</v>
      </c>
      <c r="AD99" s="31">
        <f t="shared" si="36"/>
        <v>0</v>
      </c>
      <c r="AE99" s="31">
        <f t="shared" si="36"/>
        <v>0</v>
      </c>
      <c r="AF99" s="31">
        <f t="shared" si="36"/>
        <v>0</v>
      </c>
      <c r="AG99" s="31">
        <f t="shared" si="36"/>
        <v>0</v>
      </c>
      <c r="AH99" s="31">
        <f t="shared" si="36"/>
        <v>0</v>
      </c>
      <c r="AI99" s="31">
        <f t="shared" si="36"/>
        <v>0</v>
      </c>
      <c r="AJ99" s="31">
        <f t="shared" si="36"/>
        <v>0</v>
      </c>
      <c r="AK99" s="31">
        <f t="shared" si="36"/>
        <v>0</v>
      </c>
      <c r="AL99" s="31">
        <f t="shared" si="36"/>
        <v>0</v>
      </c>
      <c r="AM99" s="31">
        <f t="shared" si="36"/>
        <v>0</v>
      </c>
      <c r="AN99" s="31">
        <f t="shared" si="36"/>
        <v>0</v>
      </c>
      <c r="AO99" s="31">
        <f t="shared" si="36"/>
        <v>8.16</v>
      </c>
      <c r="AP99" s="31">
        <f t="shared" si="36"/>
        <v>0</v>
      </c>
      <c r="AQ99" s="31">
        <f t="shared" si="36"/>
        <v>0</v>
      </c>
      <c r="AR99" s="31">
        <f t="shared" si="36"/>
        <v>0</v>
      </c>
      <c r="AS99" s="31">
        <f t="shared" si="36"/>
        <v>0</v>
      </c>
      <c r="AT99" s="31">
        <f t="shared" si="36"/>
        <v>0</v>
      </c>
      <c r="AU99" s="31">
        <f t="shared" si="36"/>
        <v>0</v>
      </c>
      <c r="AV99" s="31">
        <f t="shared" si="36"/>
        <v>0</v>
      </c>
      <c r="AW99" s="31">
        <f t="shared" si="36"/>
        <v>0</v>
      </c>
      <c r="AX99" s="31">
        <f t="shared" si="36"/>
        <v>0</v>
      </c>
      <c r="AY99" s="31">
        <f t="shared" si="36"/>
        <v>0</v>
      </c>
      <c r="AZ99" s="31">
        <f t="shared" si="36"/>
        <v>0</v>
      </c>
      <c r="BA99" s="31">
        <f t="shared" si="36"/>
        <v>0</v>
      </c>
      <c r="BB99" s="31">
        <f t="shared" si="36"/>
        <v>0</v>
      </c>
      <c r="BC99" s="31">
        <f t="shared" si="36"/>
        <v>0</v>
      </c>
      <c r="BD99" s="31">
        <f t="shared" si="36"/>
        <v>0</v>
      </c>
      <c r="BE99" s="31">
        <f t="shared" si="36"/>
        <v>0</v>
      </c>
      <c r="BF99" s="31">
        <f t="shared" si="36"/>
        <v>0</v>
      </c>
      <c r="BG99" s="31">
        <f t="shared" si="36"/>
        <v>0</v>
      </c>
      <c r="BH99" s="31">
        <f t="shared" si="36"/>
        <v>0</v>
      </c>
      <c r="BI99" s="31">
        <f t="shared" si="36"/>
        <v>0</v>
      </c>
      <c r="BJ99" s="31">
        <f t="shared" si="36"/>
        <v>0</v>
      </c>
      <c r="BK99" s="31">
        <f t="shared" si="36"/>
        <v>0</v>
      </c>
      <c r="BL99" s="31">
        <f t="shared" si="36"/>
        <v>0</v>
      </c>
      <c r="BM99" s="31">
        <f t="shared" si="36"/>
        <v>0</v>
      </c>
      <c r="BN99" s="31">
        <f t="shared" si="36"/>
        <v>0</v>
      </c>
      <c r="BO99" s="31">
        <f t="shared" si="36"/>
        <v>0</v>
      </c>
      <c r="BP99" s="31">
        <f t="shared" si="36"/>
        <v>0</v>
      </c>
      <c r="BQ99" s="31">
        <f t="shared" si="36"/>
        <v>0</v>
      </c>
      <c r="BR99" s="82">
        <f t="shared" si="36"/>
        <v>0</v>
      </c>
      <c r="BS99" s="32">
        <f>SUM(D99:BQ99)</f>
        <v>26.274000000000001</v>
      </c>
      <c r="BT99" s="33">
        <f>BS99/$C$22</f>
        <v>26.274000000000001</v>
      </c>
    </row>
    <row r="101" spans="1:72">
      <c r="R101" s="1">
        <v>51</v>
      </c>
      <c r="S101" s="1"/>
      <c r="T101" s="1"/>
      <c r="U101" s="1"/>
      <c r="V101" s="1"/>
      <c r="W101" s="1"/>
    </row>
    <row r="102" spans="1:72" ht="15" customHeight="1">
      <c r="A102" s="113"/>
      <c r="B102" s="4" t="s">
        <v>1</v>
      </c>
      <c r="C102" s="115" t="s">
        <v>2</v>
      </c>
      <c r="D102" s="111" t="str">
        <f t="shared" ref="D102:BR102" si="37">D8</f>
        <v>Хлеб пшеничный</v>
      </c>
      <c r="E102" s="111" t="str">
        <f t="shared" si="37"/>
        <v>Хлеб ржано-пшеничный</v>
      </c>
      <c r="F102" s="111" t="str">
        <f t="shared" si="37"/>
        <v>Сахар</v>
      </c>
      <c r="G102" s="111" t="str">
        <f t="shared" si="37"/>
        <v>Чай</v>
      </c>
      <c r="H102" s="111" t="str">
        <f t="shared" si="37"/>
        <v>Какао</v>
      </c>
      <c r="I102" s="111" t="str">
        <f t="shared" si="37"/>
        <v>Кофейный напиток</v>
      </c>
      <c r="J102" s="111" t="str">
        <f t="shared" si="37"/>
        <v>Молоко 2,5%</v>
      </c>
      <c r="K102" s="111" t="str">
        <f t="shared" si="37"/>
        <v>Масло сливочное</v>
      </c>
      <c r="L102" s="111" t="str">
        <f t="shared" si="37"/>
        <v>Сметана 15%</v>
      </c>
      <c r="M102" s="111" t="str">
        <f t="shared" si="37"/>
        <v>Молоко сухое</v>
      </c>
      <c r="N102" s="111" t="str">
        <f t="shared" si="37"/>
        <v>Снежок 2,5 %</v>
      </c>
      <c r="O102" s="111" t="str">
        <f t="shared" si="37"/>
        <v>Творог 5%</v>
      </c>
      <c r="P102" s="111" t="str">
        <f t="shared" si="37"/>
        <v>Молоко сгущенное</v>
      </c>
      <c r="Q102" s="111" t="str">
        <f t="shared" si="37"/>
        <v xml:space="preserve">Джем Сава </v>
      </c>
      <c r="R102" s="111" t="str">
        <f t="shared" si="37"/>
        <v>Сыр</v>
      </c>
      <c r="S102" s="111" t="str">
        <f t="shared" si="37"/>
        <v>Зеленый горошек</v>
      </c>
      <c r="T102" s="111" t="str">
        <f t="shared" si="37"/>
        <v>Кукуруза консервирован.</v>
      </c>
      <c r="U102" s="111" t="str">
        <f t="shared" si="37"/>
        <v>Консервы рыбные</v>
      </c>
      <c r="V102" s="111" t="str">
        <f t="shared" si="37"/>
        <v>Огурцы консервирован.</v>
      </c>
      <c r="W102" s="93"/>
      <c r="X102" s="111" t="str">
        <f t="shared" si="37"/>
        <v>Яйцо</v>
      </c>
      <c r="Y102" s="111" t="str">
        <f t="shared" si="37"/>
        <v>Икра кабачковая</v>
      </c>
      <c r="Z102" s="111" t="str">
        <f t="shared" si="37"/>
        <v>Изюм</v>
      </c>
      <c r="AA102" s="111" t="str">
        <f t="shared" si="37"/>
        <v>Курага</v>
      </c>
      <c r="AB102" s="111" t="str">
        <f t="shared" si="37"/>
        <v>Чернослив</v>
      </c>
      <c r="AC102" s="111" t="str">
        <f t="shared" si="37"/>
        <v>Шиповник</v>
      </c>
      <c r="AD102" s="111" t="str">
        <f t="shared" si="37"/>
        <v>Сухофрукты</v>
      </c>
      <c r="AE102" s="111" t="str">
        <f t="shared" si="37"/>
        <v>Ягода свежемороженная</v>
      </c>
      <c r="AF102" s="111" t="str">
        <f t="shared" si="37"/>
        <v>Апельсин</v>
      </c>
      <c r="AG102" s="111" t="str">
        <f t="shared" si="37"/>
        <v>Банан</v>
      </c>
      <c r="AH102" s="111" t="str">
        <f t="shared" si="37"/>
        <v>Лимон</v>
      </c>
      <c r="AI102" s="111" t="str">
        <f t="shared" si="37"/>
        <v>Яблоко</v>
      </c>
      <c r="AJ102" s="111" t="str">
        <f t="shared" si="37"/>
        <v>Кисель</v>
      </c>
      <c r="AK102" s="111" t="str">
        <f t="shared" si="37"/>
        <v xml:space="preserve">Сок </v>
      </c>
      <c r="AL102" s="111" t="str">
        <f t="shared" si="37"/>
        <v>Макаронные изделия</v>
      </c>
      <c r="AM102" s="111" t="str">
        <f t="shared" si="37"/>
        <v>Мука</v>
      </c>
      <c r="AN102" s="111" t="str">
        <f t="shared" si="37"/>
        <v>Дрожжи</v>
      </c>
      <c r="AO102" s="111" t="str">
        <f t="shared" si="37"/>
        <v>Печенье</v>
      </c>
      <c r="AP102" s="111" t="str">
        <f t="shared" si="37"/>
        <v>Кукурузн ные палочки</v>
      </c>
      <c r="AQ102" s="111" t="str">
        <f t="shared" si="37"/>
        <v>Вафли</v>
      </c>
      <c r="AR102" s="111" t="str">
        <f t="shared" si="37"/>
        <v>Конфеты</v>
      </c>
      <c r="AS102" s="111" t="str">
        <f t="shared" si="37"/>
        <v>Повидло Сава</v>
      </c>
      <c r="AT102" s="111" t="str">
        <f t="shared" si="37"/>
        <v>Крупа геркулес</v>
      </c>
      <c r="AU102" s="111" t="str">
        <f t="shared" si="37"/>
        <v>Крупа горох</v>
      </c>
      <c r="AV102" s="111" t="str">
        <f t="shared" si="37"/>
        <v>Крупа гречневая</v>
      </c>
      <c r="AW102" s="111" t="str">
        <f t="shared" si="37"/>
        <v>Крупа кукурузная</v>
      </c>
      <c r="AX102" s="111" t="str">
        <f t="shared" si="37"/>
        <v>Крупа манная</v>
      </c>
      <c r="AY102" s="111" t="str">
        <f t="shared" si="37"/>
        <v>Крупа перловая</v>
      </c>
      <c r="AZ102" s="111" t="str">
        <f t="shared" si="37"/>
        <v>Крупа пшеничная</v>
      </c>
      <c r="BA102" s="111" t="str">
        <f t="shared" si="37"/>
        <v>Крупа пшено</v>
      </c>
      <c r="BB102" s="111" t="str">
        <f t="shared" si="37"/>
        <v>Крупа ячневая</v>
      </c>
      <c r="BC102" s="111" t="str">
        <f t="shared" si="37"/>
        <v>Рис</v>
      </c>
      <c r="BD102" s="111" t="str">
        <f t="shared" si="37"/>
        <v>Цыпленок бройлер</v>
      </c>
      <c r="BE102" s="111" t="str">
        <f t="shared" si="37"/>
        <v>Филе куриное</v>
      </c>
      <c r="BF102" s="111" t="str">
        <f t="shared" si="37"/>
        <v>Фарш говяжий</v>
      </c>
      <c r="BG102" s="111" t="str">
        <f t="shared" si="37"/>
        <v>Печень куриная</v>
      </c>
      <c r="BH102" s="111" t="str">
        <f t="shared" si="37"/>
        <v>Филе минтая</v>
      </c>
      <c r="BI102" s="111" t="str">
        <f t="shared" si="37"/>
        <v>Филе сельди слабосол.</v>
      </c>
      <c r="BJ102" s="111" t="str">
        <f t="shared" si="37"/>
        <v>Картофель</v>
      </c>
      <c r="BK102" s="111" t="str">
        <f t="shared" si="37"/>
        <v>Морковь</v>
      </c>
      <c r="BL102" s="111" t="str">
        <f t="shared" si="37"/>
        <v>Лук</v>
      </c>
      <c r="BM102" s="111" t="str">
        <f t="shared" si="37"/>
        <v>Капуста</v>
      </c>
      <c r="BN102" s="111" t="str">
        <f t="shared" si="37"/>
        <v>Свекла</v>
      </c>
      <c r="BO102" s="111" t="str">
        <f t="shared" si="37"/>
        <v>Томатная паста</v>
      </c>
      <c r="BP102" s="111" t="str">
        <f t="shared" si="37"/>
        <v>Масло растительное</v>
      </c>
      <c r="BQ102" s="111" t="str">
        <f t="shared" si="37"/>
        <v>Соль</v>
      </c>
      <c r="BR102" s="106" t="str">
        <f t="shared" si="37"/>
        <v>Лимонная кислота</v>
      </c>
      <c r="BS102" s="112" t="s">
        <v>3</v>
      </c>
      <c r="BT102" s="112" t="s">
        <v>4</v>
      </c>
    </row>
    <row r="103" spans="1:72" ht="36" customHeight="1">
      <c r="A103" s="114"/>
      <c r="B103" s="5" t="s">
        <v>5</v>
      </c>
      <c r="C103" s="116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9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06"/>
      <c r="BS103" s="112"/>
      <c r="BT103" s="112"/>
    </row>
    <row r="104" spans="1:72" ht="28.8">
      <c r="A104" s="107" t="s">
        <v>17</v>
      </c>
      <c r="B104" s="39" t="str">
        <f>B27</f>
        <v>Запеканка из творога со сгущ. молоком</v>
      </c>
      <c r="C104" s="108">
        <f>$F$7</f>
        <v>1</v>
      </c>
      <c r="D104" s="6">
        <f>D27</f>
        <v>0</v>
      </c>
      <c r="E104" s="6">
        <f t="shared" ref="E104:BR107" si="38">E27</f>
        <v>0</v>
      </c>
      <c r="F104" s="6">
        <f t="shared" si="38"/>
        <v>8.9999999999999993E-3</v>
      </c>
      <c r="G104" s="6">
        <f t="shared" si="38"/>
        <v>0</v>
      </c>
      <c r="H104" s="6">
        <f t="shared" si="38"/>
        <v>0</v>
      </c>
      <c r="I104" s="6">
        <f t="shared" si="38"/>
        <v>0</v>
      </c>
      <c r="J104" s="6">
        <f t="shared" si="38"/>
        <v>0</v>
      </c>
      <c r="K104" s="6">
        <f t="shared" si="38"/>
        <v>5.0000000000000001E-3</v>
      </c>
      <c r="L104" s="6">
        <f t="shared" si="38"/>
        <v>5.0000000000000001E-3</v>
      </c>
      <c r="M104" s="6">
        <f t="shared" si="38"/>
        <v>0</v>
      </c>
      <c r="N104" s="6">
        <f t="shared" si="38"/>
        <v>0</v>
      </c>
      <c r="O104" s="6">
        <f t="shared" si="38"/>
        <v>0.08</v>
      </c>
      <c r="P104" s="6">
        <f t="shared" si="38"/>
        <v>1.10606E-2</v>
      </c>
      <c r="Q104" s="6">
        <f t="shared" si="38"/>
        <v>0</v>
      </c>
      <c r="R104" s="6">
        <f t="shared" si="38"/>
        <v>0</v>
      </c>
      <c r="S104" s="6">
        <f t="shared" si="38"/>
        <v>0</v>
      </c>
      <c r="T104" s="6">
        <f t="shared" si="38"/>
        <v>0</v>
      </c>
      <c r="U104" s="6">
        <f t="shared" si="38"/>
        <v>0</v>
      </c>
      <c r="V104" s="6">
        <f t="shared" si="38"/>
        <v>0</v>
      </c>
      <c r="W104" s="6">
        <f t="shared" si="38"/>
        <v>0</v>
      </c>
      <c r="X104" s="6">
        <f t="shared" si="38"/>
        <v>0.1</v>
      </c>
      <c r="Y104" s="6">
        <f t="shared" si="38"/>
        <v>0</v>
      </c>
      <c r="Z104" s="6">
        <f t="shared" si="38"/>
        <v>0</v>
      </c>
      <c r="AA104" s="6">
        <f t="shared" si="38"/>
        <v>0</v>
      </c>
      <c r="AB104" s="6">
        <f t="shared" si="38"/>
        <v>0</v>
      </c>
      <c r="AC104" s="6">
        <f t="shared" si="38"/>
        <v>0</v>
      </c>
      <c r="AD104" s="6">
        <f t="shared" si="38"/>
        <v>0</v>
      </c>
      <c r="AE104" s="6">
        <f t="shared" si="38"/>
        <v>0</v>
      </c>
      <c r="AF104" s="6">
        <f t="shared" si="38"/>
        <v>0</v>
      </c>
      <c r="AG104" s="6">
        <f t="shared" si="38"/>
        <v>0</v>
      </c>
      <c r="AH104" s="6">
        <f t="shared" si="38"/>
        <v>0</v>
      </c>
      <c r="AI104" s="6">
        <f t="shared" si="38"/>
        <v>0</v>
      </c>
      <c r="AJ104" s="6">
        <f t="shared" si="38"/>
        <v>0</v>
      </c>
      <c r="AK104" s="6">
        <f t="shared" si="38"/>
        <v>0</v>
      </c>
      <c r="AL104" s="6">
        <f t="shared" si="38"/>
        <v>0</v>
      </c>
      <c r="AM104" s="6">
        <f t="shared" si="38"/>
        <v>0</v>
      </c>
      <c r="AN104" s="6">
        <f t="shared" si="38"/>
        <v>0</v>
      </c>
      <c r="AO104" s="6">
        <f t="shared" si="38"/>
        <v>0</v>
      </c>
      <c r="AP104" s="6">
        <f t="shared" si="38"/>
        <v>0</v>
      </c>
      <c r="AQ104" s="6">
        <f t="shared" si="38"/>
        <v>0</v>
      </c>
      <c r="AR104" s="6">
        <f t="shared" si="38"/>
        <v>0</v>
      </c>
      <c r="AS104" s="6">
        <f t="shared" si="38"/>
        <v>0</v>
      </c>
      <c r="AT104" s="6">
        <f t="shared" si="38"/>
        <v>0</v>
      </c>
      <c r="AU104" s="6">
        <f t="shared" si="38"/>
        <v>0</v>
      </c>
      <c r="AV104" s="6">
        <f t="shared" si="38"/>
        <v>0</v>
      </c>
      <c r="AW104" s="6">
        <f t="shared" si="38"/>
        <v>0</v>
      </c>
      <c r="AX104" s="6">
        <f t="shared" si="38"/>
        <v>8.3999999999999995E-3</v>
      </c>
      <c r="AY104" s="6">
        <f t="shared" si="38"/>
        <v>0</v>
      </c>
      <c r="AZ104" s="6">
        <f t="shared" si="38"/>
        <v>0</v>
      </c>
      <c r="BA104" s="6">
        <f t="shared" si="38"/>
        <v>0</v>
      </c>
      <c r="BB104" s="6">
        <f t="shared" si="38"/>
        <v>0</v>
      </c>
      <c r="BC104" s="6">
        <f t="shared" si="38"/>
        <v>0</v>
      </c>
      <c r="BD104" s="6">
        <f t="shared" si="38"/>
        <v>0</v>
      </c>
      <c r="BE104" s="6">
        <f t="shared" si="38"/>
        <v>0</v>
      </c>
      <c r="BF104" s="6">
        <f t="shared" si="38"/>
        <v>0</v>
      </c>
      <c r="BG104" s="6">
        <f t="shared" si="38"/>
        <v>0</v>
      </c>
      <c r="BH104" s="6">
        <f t="shared" si="38"/>
        <v>0</v>
      </c>
      <c r="BI104" s="6">
        <f t="shared" si="38"/>
        <v>0</v>
      </c>
      <c r="BJ104" s="6">
        <f t="shared" si="38"/>
        <v>0</v>
      </c>
      <c r="BK104" s="6">
        <f t="shared" si="38"/>
        <v>0</v>
      </c>
      <c r="BL104" s="6">
        <f t="shared" si="38"/>
        <v>0</v>
      </c>
      <c r="BM104" s="6">
        <f t="shared" si="38"/>
        <v>0</v>
      </c>
      <c r="BN104" s="6">
        <f t="shared" si="38"/>
        <v>0</v>
      </c>
      <c r="BO104" s="6">
        <f t="shared" si="38"/>
        <v>0</v>
      </c>
      <c r="BP104" s="6">
        <f t="shared" si="38"/>
        <v>0</v>
      </c>
      <c r="BQ104" s="6">
        <f t="shared" si="38"/>
        <v>5.0000000000000001E-4</v>
      </c>
      <c r="BR104" s="78">
        <f t="shared" si="38"/>
        <v>0</v>
      </c>
    </row>
    <row r="105" spans="1:72">
      <c r="A105" s="107"/>
      <c r="B105" s="39" t="str">
        <f>B28</f>
        <v>Хлеб пшеничный</v>
      </c>
      <c r="C105" s="109"/>
      <c r="D105" s="6">
        <f>D28</f>
        <v>0</v>
      </c>
      <c r="E105" s="6">
        <f t="shared" si="38"/>
        <v>0</v>
      </c>
      <c r="F105" s="6">
        <f t="shared" si="38"/>
        <v>0</v>
      </c>
      <c r="G105" s="6">
        <f t="shared" si="38"/>
        <v>0</v>
      </c>
      <c r="H105" s="6">
        <f t="shared" si="38"/>
        <v>0</v>
      </c>
      <c r="I105" s="6">
        <f t="shared" si="38"/>
        <v>0</v>
      </c>
      <c r="J105" s="6">
        <f t="shared" si="38"/>
        <v>0</v>
      </c>
      <c r="K105" s="6">
        <f t="shared" si="38"/>
        <v>0</v>
      </c>
      <c r="L105" s="6">
        <f t="shared" si="38"/>
        <v>0</v>
      </c>
      <c r="M105" s="6">
        <f t="shared" si="38"/>
        <v>0</v>
      </c>
      <c r="N105" s="6">
        <f t="shared" si="38"/>
        <v>0</v>
      </c>
      <c r="O105" s="6">
        <f t="shared" si="38"/>
        <v>0</v>
      </c>
      <c r="P105" s="6">
        <f t="shared" si="38"/>
        <v>0</v>
      </c>
      <c r="Q105" s="6">
        <f t="shared" si="38"/>
        <v>0</v>
      </c>
      <c r="R105" s="6">
        <f t="shared" si="38"/>
        <v>0</v>
      </c>
      <c r="S105" s="6">
        <f t="shared" si="38"/>
        <v>0</v>
      </c>
      <c r="T105" s="6">
        <f t="shared" si="38"/>
        <v>0</v>
      </c>
      <c r="U105" s="6">
        <f t="shared" si="38"/>
        <v>0</v>
      </c>
      <c r="V105" s="6">
        <f t="shared" si="38"/>
        <v>0</v>
      </c>
      <c r="W105" s="6">
        <f t="shared" si="38"/>
        <v>0</v>
      </c>
      <c r="X105" s="6">
        <f t="shared" si="38"/>
        <v>0</v>
      </c>
      <c r="Y105" s="6">
        <f t="shared" si="38"/>
        <v>0</v>
      </c>
      <c r="Z105" s="6">
        <f t="shared" si="38"/>
        <v>0</v>
      </c>
      <c r="AA105" s="6">
        <f t="shared" si="38"/>
        <v>0</v>
      </c>
      <c r="AB105" s="6">
        <f t="shared" si="38"/>
        <v>0</v>
      </c>
      <c r="AC105" s="6">
        <f t="shared" si="38"/>
        <v>0</v>
      </c>
      <c r="AD105" s="6">
        <f t="shared" si="38"/>
        <v>0</v>
      </c>
      <c r="AE105" s="6">
        <f t="shared" si="38"/>
        <v>0</v>
      </c>
      <c r="AF105" s="6">
        <f t="shared" si="38"/>
        <v>0</v>
      </c>
      <c r="AG105" s="6">
        <f t="shared" si="38"/>
        <v>0</v>
      </c>
      <c r="AH105" s="6">
        <f t="shared" si="38"/>
        <v>0</v>
      </c>
      <c r="AI105" s="6">
        <f t="shared" si="38"/>
        <v>0</v>
      </c>
      <c r="AJ105" s="6">
        <f t="shared" si="38"/>
        <v>0</v>
      </c>
      <c r="AK105" s="6">
        <f t="shared" si="38"/>
        <v>0</v>
      </c>
      <c r="AL105" s="6">
        <f t="shared" si="38"/>
        <v>0</v>
      </c>
      <c r="AM105" s="6">
        <f t="shared" si="38"/>
        <v>0</v>
      </c>
      <c r="AN105" s="6">
        <f t="shared" si="38"/>
        <v>0</v>
      </c>
      <c r="AO105" s="6">
        <f t="shared" si="38"/>
        <v>0</v>
      </c>
      <c r="AP105" s="6">
        <f t="shared" si="38"/>
        <v>0</v>
      </c>
      <c r="AQ105" s="6">
        <f t="shared" si="38"/>
        <v>0</v>
      </c>
      <c r="AR105" s="6">
        <f t="shared" si="38"/>
        <v>0</v>
      </c>
      <c r="AS105" s="6">
        <f t="shared" si="38"/>
        <v>0</v>
      </c>
      <c r="AT105" s="6">
        <f t="shared" si="38"/>
        <v>0</v>
      </c>
      <c r="AU105" s="6">
        <f t="shared" si="38"/>
        <v>0</v>
      </c>
      <c r="AV105" s="6">
        <f t="shared" si="38"/>
        <v>0</v>
      </c>
      <c r="AW105" s="6">
        <f t="shared" si="38"/>
        <v>0</v>
      </c>
      <c r="AX105" s="6">
        <f t="shared" si="38"/>
        <v>0</v>
      </c>
      <c r="AY105" s="6">
        <f t="shared" si="38"/>
        <v>0</v>
      </c>
      <c r="AZ105" s="6">
        <f t="shared" si="38"/>
        <v>0</v>
      </c>
      <c r="BA105" s="6">
        <f t="shared" si="38"/>
        <v>0</v>
      </c>
      <c r="BB105" s="6">
        <f t="shared" si="38"/>
        <v>0</v>
      </c>
      <c r="BC105" s="6">
        <f t="shared" si="38"/>
        <v>0</v>
      </c>
      <c r="BD105" s="6">
        <f t="shared" si="38"/>
        <v>0</v>
      </c>
      <c r="BE105" s="6">
        <f t="shared" si="38"/>
        <v>0</v>
      </c>
      <c r="BF105" s="6">
        <f t="shared" si="38"/>
        <v>0</v>
      </c>
      <c r="BG105" s="6">
        <f t="shared" si="38"/>
        <v>0</v>
      </c>
      <c r="BH105" s="6">
        <f t="shared" si="38"/>
        <v>0</v>
      </c>
      <c r="BI105" s="6">
        <f t="shared" si="38"/>
        <v>0</v>
      </c>
      <c r="BJ105" s="6">
        <f t="shared" si="38"/>
        <v>0</v>
      </c>
      <c r="BK105" s="6">
        <f t="shared" si="38"/>
        <v>0</v>
      </c>
      <c r="BL105" s="6">
        <f t="shared" si="38"/>
        <v>0</v>
      </c>
      <c r="BM105" s="6">
        <f t="shared" si="38"/>
        <v>0</v>
      </c>
      <c r="BN105" s="6">
        <f t="shared" si="38"/>
        <v>0</v>
      </c>
      <c r="BO105" s="6">
        <f t="shared" si="38"/>
        <v>0</v>
      </c>
      <c r="BP105" s="6">
        <f t="shared" si="38"/>
        <v>0</v>
      </c>
      <c r="BQ105" s="6">
        <f t="shared" si="38"/>
        <v>0</v>
      </c>
      <c r="BR105" s="78">
        <f t="shared" si="38"/>
        <v>0</v>
      </c>
    </row>
    <row r="106" spans="1:72">
      <c r="A106" s="107"/>
      <c r="B106" s="39" t="str">
        <f>B29</f>
        <v>Чай с сахаром</v>
      </c>
      <c r="C106" s="109"/>
      <c r="D106" s="6">
        <f>D29</f>
        <v>0</v>
      </c>
      <c r="E106" s="6">
        <f t="shared" si="38"/>
        <v>0</v>
      </c>
      <c r="F106" s="6">
        <f t="shared" si="38"/>
        <v>1.2E-2</v>
      </c>
      <c r="G106" s="6">
        <f t="shared" si="38"/>
        <v>5.9999999999999995E-4</v>
      </c>
      <c r="H106" s="6">
        <f t="shared" si="38"/>
        <v>0</v>
      </c>
      <c r="I106" s="6">
        <f t="shared" si="38"/>
        <v>0</v>
      </c>
      <c r="J106" s="6">
        <f t="shared" si="38"/>
        <v>0</v>
      </c>
      <c r="K106" s="6">
        <f t="shared" si="38"/>
        <v>0</v>
      </c>
      <c r="L106" s="6">
        <f t="shared" si="38"/>
        <v>0</v>
      </c>
      <c r="M106" s="6">
        <f t="shared" si="38"/>
        <v>0</v>
      </c>
      <c r="N106" s="6">
        <f t="shared" si="38"/>
        <v>0</v>
      </c>
      <c r="O106" s="6">
        <f t="shared" si="38"/>
        <v>0</v>
      </c>
      <c r="P106" s="6">
        <f t="shared" si="38"/>
        <v>0</v>
      </c>
      <c r="Q106" s="6">
        <f t="shared" si="38"/>
        <v>0</v>
      </c>
      <c r="R106" s="6">
        <f t="shared" si="38"/>
        <v>0</v>
      </c>
      <c r="S106" s="6">
        <f t="shared" si="38"/>
        <v>0</v>
      </c>
      <c r="T106" s="6">
        <f t="shared" si="38"/>
        <v>0</v>
      </c>
      <c r="U106" s="6">
        <f t="shared" si="38"/>
        <v>0</v>
      </c>
      <c r="V106" s="6">
        <f t="shared" si="38"/>
        <v>0</v>
      </c>
      <c r="W106" s="6">
        <f t="shared" si="38"/>
        <v>0</v>
      </c>
      <c r="X106" s="6">
        <f t="shared" si="38"/>
        <v>0</v>
      </c>
      <c r="Y106" s="6">
        <f t="shared" si="38"/>
        <v>0</v>
      </c>
      <c r="Z106" s="6">
        <f t="shared" si="38"/>
        <v>0</v>
      </c>
      <c r="AA106" s="6">
        <f t="shared" si="38"/>
        <v>0</v>
      </c>
      <c r="AB106" s="6">
        <f t="shared" si="38"/>
        <v>0</v>
      </c>
      <c r="AC106" s="6">
        <f t="shared" si="38"/>
        <v>0</v>
      </c>
      <c r="AD106" s="6">
        <f t="shared" si="38"/>
        <v>0</v>
      </c>
      <c r="AE106" s="6">
        <f t="shared" si="38"/>
        <v>0</v>
      </c>
      <c r="AF106" s="6">
        <f t="shared" si="38"/>
        <v>0</v>
      </c>
      <c r="AG106" s="6">
        <f t="shared" si="38"/>
        <v>0</v>
      </c>
      <c r="AH106" s="6">
        <f t="shared" si="38"/>
        <v>0</v>
      </c>
      <c r="AI106" s="6">
        <f t="shared" si="38"/>
        <v>0</v>
      </c>
      <c r="AJ106" s="6">
        <f t="shared" si="38"/>
        <v>0</v>
      </c>
      <c r="AK106" s="6">
        <f t="shared" si="38"/>
        <v>0</v>
      </c>
      <c r="AL106" s="6">
        <f t="shared" si="38"/>
        <v>0</v>
      </c>
      <c r="AM106" s="6">
        <f t="shared" si="38"/>
        <v>0</v>
      </c>
      <c r="AN106" s="6">
        <f t="shared" si="38"/>
        <v>0</v>
      </c>
      <c r="AO106" s="6">
        <f t="shared" si="38"/>
        <v>0</v>
      </c>
      <c r="AP106" s="6">
        <f t="shared" si="38"/>
        <v>0</v>
      </c>
      <c r="AQ106" s="6">
        <f t="shared" si="38"/>
        <v>0</v>
      </c>
      <c r="AR106" s="6">
        <f t="shared" si="38"/>
        <v>0</v>
      </c>
      <c r="AS106" s="6">
        <f t="shared" si="38"/>
        <v>0</v>
      </c>
      <c r="AT106" s="6">
        <f t="shared" si="38"/>
        <v>0</v>
      </c>
      <c r="AU106" s="6">
        <f t="shared" si="38"/>
        <v>0</v>
      </c>
      <c r="AV106" s="6">
        <f t="shared" si="38"/>
        <v>0</v>
      </c>
      <c r="AW106" s="6">
        <f t="shared" si="38"/>
        <v>0</v>
      </c>
      <c r="AX106" s="6">
        <f t="shared" si="38"/>
        <v>0</v>
      </c>
      <c r="AY106" s="6">
        <f t="shared" si="38"/>
        <v>0</v>
      </c>
      <c r="AZ106" s="6">
        <f t="shared" si="38"/>
        <v>0</v>
      </c>
      <c r="BA106" s="6">
        <f t="shared" si="38"/>
        <v>0</v>
      </c>
      <c r="BB106" s="6">
        <f t="shared" si="38"/>
        <v>0</v>
      </c>
      <c r="BC106" s="6">
        <f t="shared" si="38"/>
        <v>0</v>
      </c>
      <c r="BD106" s="6">
        <f t="shared" si="38"/>
        <v>0</v>
      </c>
      <c r="BE106" s="6">
        <f t="shared" si="38"/>
        <v>0</v>
      </c>
      <c r="BF106" s="6">
        <f t="shared" si="38"/>
        <v>0</v>
      </c>
      <c r="BG106" s="6">
        <f t="shared" si="38"/>
        <v>0</v>
      </c>
      <c r="BH106" s="6">
        <f t="shared" si="38"/>
        <v>0</v>
      </c>
      <c r="BI106" s="6">
        <f t="shared" si="38"/>
        <v>0</v>
      </c>
      <c r="BJ106" s="6">
        <f t="shared" si="38"/>
        <v>0</v>
      </c>
      <c r="BK106" s="6">
        <f t="shared" si="38"/>
        <v>0</v>
      </c>
      <c r="BL106" s="6">
        <f t="shared" si="38"/>
        <v>0</v>
      </c>
      <c r="BM106" s="6">
        <f t="shared" si="38"/>
        <v>0</v>
      </c>
      <c r="BN106" s="6">
        <f t="shared" si="38"/>
        <v>0</v>
      </c>
      <c r="BO106" s="6">
        <f t="shared" si="38"/>
        <v>0</v>
      </c>
      <c r="BP106" s="6">
        <f t="shared" si="38"/>
        <v>0</v>
      </c>
      <c r="BQ106" s="6">
        <f t="shared" si="38"/>
        <v>0</v>
      </c>
      <c r="BR106" s="78">
        <f t="shared" si="38"/>
        <v>0</v>
      </c>
    </row>
    <row r="107" spans="1:72">
      <c r="A107" s="107"/>
      <c r="B107" s="39">
        <f>B30</f>
        <v>0</v>
      </c>
      <c r="C107" s="109"/>
      <c r="D107" s="6">
        <f>D30</f>
        <v>0</v>
      </c>
      <c r="E107" s="6">
        <f t="shared" si="38"/>
        <v>0</v>
      </c>
      <c r="F107" s="6">
        <f t="shared" si="38"/>
        <v>0</v>
      </c>
      <c r="G107" s="6">
        <f t="shared" si="38"/>
        <v>0</v>
      </c>
      <c r="H107" s="6">
        <f t="shared" si="38"/>
        <v>0</v>
      </c>
      <c r="I107" s="6">
        <f t="shared" si="38"/>
        <v>0</v>
      </c>
      <c r="J107" s="6">
        <f t="shared" si="38"/>
        <v>0</v>
      </c>
      <c r="K107" s="6">
        <f t="shared" si="38"/>
        <v>0</v>
      </c>
      <c r="L107" s="6">
        <f t="shared" si="38"/>
        <v>0</v>
      </c>
      <c r="M107" s="6">
        <f t="shared" si="38"/>
        <v>0</v>
      </c>
      <c r="N107" s="6">
        <f t="shared" si="38"/>
        <v>0</v>
      </c>
      <c r="O107" s="6">
        <f t="shared" si="38"/>
        <v>0</v>
      </c>
      <c r="P107" s="6">
        <f t="shared" si="38"/>
        <v>0</v>
      </c>
      <c r="Q107" s="6">
        <f t="shared" si="38"/>
        <v>0</v>
      </c>
      <c r="R107" s="6">
        <f t="shared" si="38"/>
        <v>0</v>
      </c>
      <c r="S107" s="6">
        <f t="shared" si="38"/>
        <v>0</v>
      </c>
      <c r="T107" s="6">
        <f t="shared" si="38"/>
        <v>0</v>
      </c>
      <c r="U107" s="6">
        <f t="shared" si="38"/>
        <v>0</v>
      </c>
      <c r="V107" s="6">
        <f t="shared" si="38"/>
        <v>0</v>
      </c>
      <c r="W107" s="6">
        <f t="shared" si="38"/>
        <v>0</v>
      </c>
      <c r="X107" s="6">
        <f t="shared" si="38"/>
        <v>0</v>
      </c>
      <c r="Y107" s="6">
        <f t="shared" si="38"/>
        <v>0</v>
      </c>
      <c r="Z107" s="6">
        <f t="shared" si="38"/>
        <v>0</v>
      </c>
      <c r="AA107" s="6">
        <f t="shared" si="38"/>
        <v>0</v>
      </c>
      <c r="AB107" s="6">
        <f t="shared" si="38"/>
        <v>0</v>
      </c>
      <c r="AC107" s="6">
        <f t="shared" si="38"/>
        <v>0</v>
      </c>
      <c r="AD107" s="6">
        <f t="shared" si="38"/>
        <v>0</v>
      </c>
      <c r="AE107" s="6">
        <f t="shared" si="38"/>
        <v>0</v>
      </c>
      <c r="AF107" s="6">
        <f t="shared" si="38"/>
        <v>0</v>
      </c>
      <c r="AG107" s="6">
        <f t="shared" si="38"/>
        <v>0</v>
      </c>
      <c r="AH107" s="6">
        <f t="shared" si="38"/>
        <v>0</v>
      </c>
      <c r="AI107" s="6">
        <f t="shared" si="38"/>
        <v>0</v>
      </c>
      <c r="AJ107" s="6">
        <f t="shared" si="38"/>
        <v>0</v>
      </c>
      <c r="AK107" s="6">
        <f t="shared" si="38"/>
        <v>0</v>
      </c>
      <c r="AL107" s="6">
        <f t="shared" si="38"/>
        <v>0</v>
      </c>
      <c r="AM107" s="6">
        <f t="shared" si="38"/>
        <v>0</v>
      </c>
      <c r="AN107" s="6">
        <f t="shared" si="38"/>
        <v>0</v>
      </c>
      <c r="AO107" s="6">
        <f t="shared" si="38"/>
        <v>0</v>
      </c>
      <c r="AP107" s="6">
        <f t="shared" si="38"/>
        <v>0</v>
      </c>
      <c r="AQ107" s="6">
        <f t="shared" si="38"/>
        <v>0</v>
      </c>
      <c r="AR107" s="6">
        <f t="shared" si="38"/>
        <v>0</v>
      </c>
      <c r="AS107" s="6">
        <f t="shared" si="38"/>
        <v>0</v>
      </c>
      <c r="AT107" s="6">
        <f t="shared" si="38"/>
        <v>0</v>
      </c>
      <c r="AU107" s="6">
        <f t="shared" si="38"/>
        <v>0</v>
      </c>
      <c r="AV107" s="6">
        <f t="shared" si="38"/>
        <v>0</v>
      </c>
      <c r="AW107" s="6">
        <f t="shared" si="38"/>
        <v>0</v>
      </c>
      <c r="AX107" s="6">
        <f t="shared" si="38"/>
        <v>0</v>
      </c>
      <c r="AY107" s="6">
        <f t="shared" si="38"/>
        <v>0</v>
      </c>
      <c r="AZ107" s="6">
        <f t="shared" si="38"/>
        <v>0</v>
      </c>
      <c r="BA107" s="6">
        <f t="shared" si="38"/>
        <v>0</v>
      </c>
      <c r="BB107" s="6">
        <f t="shared" si="38"/>
        <v>0</v>
      </c>
      <c r="BC107" s="6">
        <f t="shared" si="38"/>
        <v>0</v>
      </c>
      <c r="BD107" s="6">
        <f t="shared" si="38"/>
        <v>0</v>
      </c>
      <c r="BE107" s="6">
        <f t="shared" si="38"/>
        <v>0</v>
      </c>
      <c r="BF107" s="6">
        <f t="shared" si="38"/>
        <v>0</v>
      </c>
      <c r="BG107" s="6">
        <f t="shared" si="38"/>
        <v>0</v>
      </c>
      <c r="BH107" s="6">
        <f t="shared" si="38"/>
        <v>0</v>
      </c>
      <c r="BI107" s="6">
        <f t="shared" si="38"/>
        <v>0</v>
      </c>
      <c r="BJ107" s="6">
        <f t="shared" ref="BJ107:BR107" si="39">BJ30</f>
        <v>0</v>
      </c>
      <c r="BK107" s="6">
        <f t="shared" si="39"/>
        <v>0</v>
      </c>
      <c r="BL107" s="6">
        <f t="shared" si="39"/>
        <v>0</v>
      </c>
      <c r="BM107" s="6">
        <f t="shared" si="39"/>
        <v>0</v>
      </c>
      <c r="BN107" s="6">
        <f t="shared" si="39"/>
        <v>0</v>
      </c>
      <c r="BO107" s="6">
        <f t="shared" si="39"/>
        <v>0</v>
      </c>
      <c r="BP107" s="6">
        <f t="shared" si="39"/>
        <v>0</v>
      </c>
      <c r="BQ107" s="6">
        <f t="shared" si="39"/>
        <v>0</v>
      </c>
      <c r="BR107" s="78">
        <f t="shared" si="39"/>
        <v>0</v>
      </c>
    </row>
    <row r="108" spans="1:72" ht="17.399999999999999">
      <c r="B108" s="18" t="s">
        <v>19</v>
      </c>
      <c r="C108" s="19"/>
      <c r="D108" s="20">
        <f t="shared" ref="D108:BR108" si="40">SUM(D104:D107)</f>
        <v>0</v>
      </c>
      <c r="E108" s="20">
        <f t="shared" si="40"/>
        <v>0</v>
      </c>
      <c r="F108" s="20">
        <f t="shared" si="40"/>
        <v>2.0999999999999998E-2</v>
      </c>
      <c r="G108" s="20">
        <f t="shared" si="40"/>
        <v>5.9999999999999995E-4</v>
      </c>
      <c r="H108" s="20">
        <f t="shared" si="40"/>
        <v>0</v>
      </c>
      <c r="I108" s="20">
        <f t="shared" si="40"/>
        <v>0</v>
      </c>
      <c r="J108" s="20">
        <f t="shared" si="40"/>
        <v>0</v>
      </c>
      <c r="K108" s="20">
        <f t="shared" si="40"/>
        <v>5.0000000000000001E-3</v>
      </c>
      <c r="L108" s="20">
        <f t="shared" si="40"/>
        <v>5.0000000000000001E-3</v>
      </c>
      <c r="M108" s="20">
        <f t="shared" si="40"/>
        <v>0</v>
      </c>
      <c r="N108" s="20">
        <f t="shared" si="40"/>
        <v>0</v>
      </c>
      <c r="O108" s="20">
        <f t="shared" si="40"/>
        <v>0.08</v>
      </c>
      <c r="P108" s="20">
        <f t="shared" si="40"/>
        <v>1.10606E-2</v>
      </c>
      <c r="Q108" s="20">
        <f t="shared" si="40"/>
        <v>0</v>
      </c>
      <c r="R108" s="20">
        <f t="shared" si="40"/>
        <v>0</v>
      </c>
      <c r="S108" s="20">
        <f t="shared" si="40"/>
        <v>0</v>
      </c>
      <c r="T108" s="20">
        <f t="shared" si="40"/>
        <v>0</v>
      </c>
      <c r="U108" s="20">
        <f t="shared" si="40"/>
        <v>0</v>
      </c>
      <c r="V108" s="20">
        <f t="shared" si="40"/>
        <v>0</v>
      </c>
      <c r="W108" s="20">
        <f t="shared" si="40"/>
        <v>0</v>
      </c>
      <c r="X108" s="20">
        <f t="shared" si="40"/>
        <v>0.1</v>
      </c>
      <c r="Y108" s="20">
        <f t="shared" si="40"/>
        <v>0</v>
      </c>
      <c r="Z108" s="20">
        <f t="shared" si="40"/>
        <v>0</v>
      </c>
      <c r="AA108" s="20">
        <f t="shared" si="40"/>
        <v>0</v>
      </c>
      <c r="AB108" s="20">
        <f t="shared" si="40"/>
        <v>0</v>
      </c>
      <c r="AC108" s="20">
        <f t="shared" si="40"/>
        <v>0</v>
      </c>
      <c r="AD108" s="20">
        <f t="shared" si="40"/>
        <v>0</v>
      </c>
      <c r="AE108" s="20">
        <f t="shared" si="40"/>
        <v>0</v>
      </c>
      <c r="AF108" s="20">
        <f t="shared" si="40"/>
        <v>0</v>
      </c>
      <c r="AG108" s="20">
        <f t="shared" si="40"/>
        <v>0</v>
      </c>
      <c r="AH108" s="20">
        <f t="shared" si="40"/>
        <v>0</v>
      </c>
      <c r="AI108" s="20">
        <f t="shared" si="40"/>
        <v>0</v>
      </c>
      <c r="AJ108" s="20">
        <f t="shared" si="40"/>
        <v>0</v>
      </c>
      <c r="AK108" s="20">
        <f t="shared" si="40"/>
        <v>0</v>
      </c>
      <c r="AL108" s="20">
        <f t="shared" si="40"/>
        <v>0</v>
      </c>
      <c r="AM108" s="20">
        <f t="shared" si="40"/>
        <v>0</v>
      </c>
      <c r="AN108" s="20">
        <f t="shared" si="40"/>
        <v>0</v>
      </c>
      <c r="AO108" s="20">
        <f t="shared" si="40"/>
        <v>0</v>
      </c>
      <c r="AP108" s="20">
        <f t="shared" si="40"/>
        <v>0</v>
      </c>
      <c r="AQ108" s="20">
        <f t="shared" si="40"/>
        <v>0</v>
      </c>
      <c r="AR108" s="20">
        <f t="shared" si="40"/>
        <v>0</v>
      </c>
      <c r="AS108" s="20">
        <f t="shared" si="40"/>
        <v>0</v>
      </c>
      <c r="AT108" s="20">
        <f t="shared" si="40"/>
        <v>0</v>
      </c>
      <c r="AU108" s="20">
        <f t="shared" si="40"/>
        <v>0</v>
      </c>
      <c r="AV108" s="20">
        <f t="shared" si="40"/>
        <v>0</v>
      </c>
      <c r="AW108" s="20">
        <f t="shared" si="40"/>
        <v>0</v>
      </c>
      <c r="AX108" s="20">
        <f t="shared" si="40"/>
        <v>8.3999999999999995E-3</v>
      </c>
      <c r="AY108" s="20">
        <f t="shared" si="40"/>
        <v>0</v>
      </c>
      <c r="AZ108" s="20">
        <f t="shared" si="40"/>
        <v>0</v>
      </c>
      <c r="BA108" s="20">
        <f t="shared" si="40"/>
        <v>0</v>
      </c>
      <c r="BB108" s="20">
        <f t="shared" si="40"/>
        <v>0</v>
      </c>
      <c r="BC108" s="20">
        <f t="shared" si="40"/>
        <v>0</v>
      </c>
      <c r="BD108" s="20">
        <f t="shared" si="40"/>
        <v>0</v>
      </c>
      <c r="BE108" s="20">
        <f t="shared" si="40"/>
        <v>0</v>
      </c>
      <c r="BF108" s="20">
        <f t="shared" si="40"/>
        <v>0</v>
      </c>
      <c r="BG108" s="20">
        <f t="shared" si="40"/>
        <v>0</v>
      </c>
      <c r="BH108" s="20">
        <f t="shared" si="40"/>
        <v>0</v>
      </c>
      <c r="BI108" s="20">
        <f t="shared" si="40"/>
        <v>0</v>
      </c>
      <c r="BJ108" s="20">
        <f t="shared" si="40"/>
        <v>0</v>
      </c>
      <c r="BK108" s="20">
        <f t="shared" si="40"/>
        <v>0</v>
      </c>
      <c r="BL108" s="20">
        <f t="shared" si="40"/>
        <v>0</v>
      </c>
      <c r="BM108" s="20">
        <f t="shared" si="40"/>
        <v>0</v>
      </c>
      <c r="BN108" s="20">
        <f t="shared" si="40"/>
        <v>0</v>
      </c>
      <c r="BO108" s="20">
        <f t="shared" si="40"/>
        <v>0</v>
      </c>
      <c r="BP108" s="20">
        <f t="shared" si="40"/>
        <v>0</v>
      </c>
      <c r="BQ108" s="20">
        <f t="shared" si="40"/>
        <v>5.0000000000000001E-4</v>
      </c>
      <c r="BR108" s="81">
        <f t="shared" si="40"/>
        <v>0</v>
      </c>
    </row>
    <row r="109" spans="1:72" ht="17.399999999999999">
      <c r="B109" s="18" t="s">
        <v>20</v>
      </c>
      <c r="C109" s="19"/>
      <c r="D109" s="21">
        <f t="shared" ref="D109:BR109" si="41">PRODUCT(D108,$F$7)</f>
        <v>0</v>
      </c>
      <c r="E109" s="21">
        <f t="shared" si="41"/>
        <v>0</v>
      </c>
      <c r="F109" s="21">
        <f t="shared" si="41"/>
        <v>2.0999999999999998E-2</v>
      </c>
      <c r="G109" s="21">
        <f t="shared" si="41"/>
        <v>5.9999999999999995E-4</v>
      </c>
      <c r="H109" s="21">
        <f t="shared" si="41"/>
        <v>0</v>
      </c>
      <c r="I109" s="21">
        <f t="shared" si="41"/>
        <v>0</v>
      </c>
      <c r="J109" s="21">
        <f t="shared" si="41"/>
        <v>0</v>
      </c>
      <c r="K109" s="21">
        <f t="shared" si="41"/>
        <v>5.0000000000000001E-3</v>
      </c>
      <c r="L109" s="21">
        <f t="shared" si="41"/>
        <v>5.0000000000000001E-3</v>
      </c>
      <c r="M109" s="21">
        <f t="shared" si="41"/>
        <v>0</v>
      </c>
      <c r="N109" s="21">
        <f t="shared" si="41"/>
        <v>0</v>
      </c>
      <c r="O109" s="21">
        <f t="shared" si="41"/>
        <v>0.08</v>
      </c>
      <c r="P109" s="21">
        <f t="shared" si="41"/>
        <v>1.10606E-2</v>
      </c>
      <c r="Q109" s="21">
        <f t="shared" si="41"/>
        <v>0</v>
      </c>
      <c r="R109" s="21">
        <f t="shared" si="41"/>
        <v>0</v>
      </c>
      <c r="S109" s="21">
        <f t="shared" si="41"/>
        <v>0</v>
      </c>
      <c r="T109" s="21">
        <f t="shared" si="41"/>
        <v>0</v>
      </c>
      <c r="U109" s="21">
        <f t="shared" si="41"/>
        <v>0</v>
      </c>
      <c r="V109" s="21">
        <f t="shared" si="41"/>
        <v>0</v>
      </c>
      <c r="W109" s="21">
        <f t="shared" si="41"/>
        <v>0</v>
      </c>
      <c r="X109" s="21">
        <f t="shared" si="41"/>
        <v>0.1</v>
      </c>
      <c r="Y109" s="21">
        <f t="shared" si="41"/>
        <v>0</v>
      </c>
      <c r="Z109" s="21">
        <f t="shared" si="41"/>
        <v>0</v>
      </c>
      <c r="AA109" s="21">
        <f t="shared" si="41"/>
        <v>0</v>
      </c>
      <c r="AB109" s="21">
        <f t="shared" si="41"/>
        <v>0</v>
      </c>
      <c r="AC109" s="21">
        <f t="shared" si="41"/>
        <v>0</v>
      </c>
      <c r="AD109" s="21">
        <f t="shared" si="41"/>
        <v>0</v>
      </c>
      <c r="AE109" s="21">
        <f t="shared" si="41"/>
        <v>0</v>
      </c>
      <c r="AF109" s="21">
        <f t="shared" si="41"/>
        <v>0</v>
      </c>
      <c r="AG109" s="21">
        <f t="shared" si="41"/>
        <v>0</v>
      </c>
      <c r="AH109" s="21">
        <f t="shared" si="41"/>
        <v>0</v>
      </c>
      <c r="AI109" s="21">
        <f t="shared" si="41"/>
        <v>0</v>
      </c>
      <c r="AJ109" s="21">
        <f t="shared" si="41"/>
        <v>0</v>
      </c>
      <c r="AK109" s="21">
        <f t="shared" si="41"/>
        <v>0</v>
      </c>
      <c r="AL109" s="21">
        <f t="shared" si="41"/>
        <v>0</v>
      </c>
      <c r="AM109" s="21">
        <f t="shared" si="41"/>
        <v>0</v>
      </c>
      <c r="AN109" s="21">
        <f t="shared" si="41"/>
        <v>0</v>
      </c>
      <c r="AO109" s="21">
        <f t="shared" si="41"/>
        <v>0</v>
      </c>
      <c r="AP109" s="21">
        <f t="shared" si="41"/>
        <v>0</v>
      </c>
      <c r="AQ109" s="21">
        <f t="shared" si="41"/>
        <v>0</v>
      </c>
      <c r="AR109" s="21">
        <f t="shared" si="41"/>
        <v>0</v>
      </c>
      <c r="AS109" s="21">
        <f t="shared" si="41"/>
        <v>0</v>
      </c>
      <c r="AT109" s="21">
        <f t="shared" si="41"/>
        <v>0</v>
      </c>
      <c r="AU109" s="21">
        <f t="shared" si="41"/>
        <v>0</v>
      </c>
      <c r="AV109" s="21">
        <f t="shared" si="41"/>
        <v>0</v>
      </c>
      <c r="AW109" s="21">
        <f t="shared" si="41"/>
        <v>0</v>
      </c>
      <c r="AX109" s="21">
        <f t="shared" si="41"/>
        <v>8.3999999999999995E-3</v>
      </c>
      <c r="AY109" s="21">
        <f t="shared" si="41"/>
        <v>0</v>
      </c>
      <c r="AZ109" s="21">
        <f t="shared" si="41"/>
        <v>0</v>
      </c>
      <c r="BA109" s="21">
        <f t="shared" si="41"/>
        <v>0</v>
      </c>
      <c r="BB109" s="21">
        <f t="shared" si="41"/>
        <v>0</v>
      </c>
      <c r="BC109" s="21">
        <f t="shared" si="41"/>
        <v>0</v>
      </c>
      <c r="BD109" s="21">
        <f t="shared" si="41"/>
        <v>0</v>
      </c>
      <c r="BE109" s="21">
        <f t="shared" si="41"/>
        <v>0</v>
      </c>
      <c r="BF109" s="21">
        <f t="shared" si="41"/>
        <v>0</v>
      </c>
      <c r="BG109" s="21">
        <f t="shared" si="41"/>
        <v>0</v>
      </c>
      <c r="BH109" s="21">
        <f t="shared" si="41"/>
        <v>0</v>
      </c>
      <c r="BI109" s="21">
        <f t="shared" si="41"/>
        <v>0</v>
      </c>
      <c r="BJ109" s="21">
        <f t="shared" si="41"/>
        <v>0</v>
      </c>
      <c r="BK109" s="21">
        <f t="shared" si="41"/>
        <v>0</v>
      </c>
      <c r="BL109" s="21">
        <f t="shared" si="41"/>
        <v>0</v>
      </c>
      <c r="BM109" s="21">
        <f t="shared" si="41"/>
        <v>0</v>
      </c>
      <c r="BN109" s="21">
        <f t="shared" si="41"/>
        <v>0</v>
      </c>
      <c r="BO109" s="21">
        <f t="shared" si="41"/>
        <v>0</v>
      </c>
      <c r="BP109" s="21">
        <f t="shared" si="41"/>
        <v>0</v>
      </c>
      <c r="BQ109" s="21">
        <f t="shared" si="41"/>
        <v>5.0000000000000001E-4</v>
      </c>
      <c r="BR109" s="80">
        <f t="shared" si="41"/>
        <v>0</v>
      </c>
    </row>
    <row r="111" spans="1:72" ht="17.399999999999999">
      <c r="A111" s="25"/>
      <c r="B111" s="26" t="s">
        <v>21</v>
      </c>
      <c r="C111" s="27" t="s">
        <v>22</v>
      </c>
      <c r="D111" s="28">
        <f>D96</f>
        <v>90.9</v>
      </c>
      <c r="E111" s="38">
        <f t="shared" ref="E111:BR111" si="42">E96</f>
        <v>96</v>
      </c>
      <c r="F111" s="28">
        <f t="shared" si="42"/>
        <v>91</v>
      </c>
      <c r="G111" s="28">
        <f t="shared" si="42"/>
        <v>816</v>
      </c>
      <c r="H111" s="28">
        <f t="shared" si="42"/>
        <v>1680</v>
      </c>
      <c r="I111" s="28">
        <f t="shared" si="42"/>
        <v>1050</v>
      </c>
      <c r="J111" s="28">
        <f t="shared" si="42"/>
        <v>90.57</v>
      </c>
      <c r="K111" s="28">
        <f t="shared" si="42"/>
        <v>1166.67</v>
      </c>
      <c r="L111" s="28">
        <f t="shared" si="42"/>
        <v>255.2</v>
      </c>
      <c r="M111" s="28">
        <f t="shared" si="42"/>
        <v>833</v>
      </c>
      <c r="N111" s="28">
        <f t="shared" si="42"/>
        <v>126.38</v>
      </c>
      <c r="O111" s="28">
        <f t="shared" si="42"/>
        <v>387.53</v>
      </c>
      <c r="P111" s="28">
        <f t="shared" si="42"/>
        <v>663.16</v>
      </c>
      <c r="Q111" s="28">
        <f t="shared" si="42"/>
        <v>526.66999999999996</v>
      </c>
      <c r="R111" s="28">
        <f t="shared" si="42"/>
        <v>1295</v>
      </c>
      <c r="S111" s="28">
        <f t="shared" si="42"/>
        <v>0</v>
      </c>
      <c r="T111" s="28">
        <f t="shared" si="42"/>
        <v>0</v>
      </c>
      <c r="U111" s="28">
        <f t="shared" si="42"/>
        <v>1012</v>
      </c>
      <c r="V111" s="28">
        <f t="shared" si="42"/>
        <v>470.67</v>
      </c>
      <c r="W111" s="28">
        <f t="shared" si="42"/>
        <v>348</v>
      </c>
      <c r="X111" s="28">
        <f t="shared" si="42"/>
        <v>9.4</v>
      </c>
      <c r="Y111" s="28">
        <f t="shared" si="42"/>
        <v>266.5</v>
      </c>
      <c r="Z111" s="28">
        <f t="shared" si="42"/>
        <v>367</v>
      </c>
      <c r="AA111" s="28">
        <f t="shared" si="42"/>
        <v>524</v>
      </c>
      <c r="AB111" s="28">
        <f t="shared" si="42"/>
        <v>330</v>
      </c>
      <c r="AC111" s="28">
        <f t="shared" si="42"/>
        <v>299</v>
      </c>
      <c r="AD111" s="28">
        <f t="shared" si="42"/>
        <v>148</v>
      </c>
      <c r="AE111" s="28">
        <f t="shared" si="42"/>
        <v>842</v>
      </c>
      <c r="AF111" s="28"/>
      <c r="AG111" s="28"/>
      <c r="AH111" s="28">
        <f t="shared" si="42"/>
        <v>359</v>
      </c>
      <c r="AI111" s="28"/>
      <c r="AJ111" s="28">
        <f t="shared" si="42"/>
        <v>309.10000000000002</v>
      </c>
      <c r="AK111" s="28">
        <f t="shared" si="42"/>
        <v>94</v>
      </c>
      <c r="AL111" s="28">
        <f t="shared" si="42"/>
        <v>73</v>
      </c>
      <c r="AM111" s="28">
        <f t="shared" si="42"/>
        <v>51.6</v>
      </c>
      <c r="AN111" s="28">
        <f t="shared" si="42"/>
        <v>250</v>
      </c>
      <c r="AO111" s="28">
        <f t="shared" si="42"/>
        <v>272</v>
      </c>
      <c r="AP111" s="28">
        <f t="shared" si="42"/>
        <v>0</v>
      </c>
      <c r="AQ111" s="28">
        <f t="shared" si="42"/>
        <v>425</v>
      </c>
      <c r="AR111" s="28">
        <f t="shared" si="42"/>
        <v>800</v>
      </c>
      <c r="AS111" s="28">
        <f t="shared" si="42"/>
        <v>294.25</v>
      </c>
      <c r="AT111" s="28">
        <f t="shared" si="42"/>
        <v>95</v>
      </c>
      <c r="AU111" s="28">
        <f t="shared" si="42"/>
        <v>87.33</v>
      </c>
      <c r="AV111" s="28">
        <f t="shared" si="42"/>
        <v>73.33</v>
      </c>
      <c r="AW111" s="28">
        <f t="shared" si="42"/>
        <v>80</v>
      </c>
      <c r="AX111" s="28">
        <f t="shared" si="42"/>
        <v>89.29</v>
      </c>
      <c r="AY111" s="28">
        <f t="shared" si="42"/>
        <v>63.75</v>
      </c>
      <c r="AZ111" s="28">
        <f t="shared" si="42"/>
        <v>104.62</v>
      </c>
      <c r="BA111" s="28">
        <f t="shared" si="42"/>
        <v>81.33</v>
      </c>
      <c r="BB111" s="28">
        <f t="shared" si="42"/>
        <v>71.67</v>
      </c>
      <c r="BC111" s="28">
        <f t="shared" si="42"/>
        <v>152.66999999999999</v>
      </c>
      <c r="BD111" s="28">
        <f t="shared" si="42"/>
        <v>378</v>
      </c>
      <c r="BE111" s="28">
        <f t="shared" si="42"/>
        <v>574</v>
      </c>
      <c r="BF111" s="28">
        <f t="shared" si="42"/>
        <v>696</v>
      </c>
      <c r="BG111" s="28">
        <f t="shared" si="42"/>
        <v>324</v>
      </c>
      <c r="BH111" s="28">
        <f t="shared" si="42"/>
        <v>604</v>
      </c>
      <c r="BI111" s="28">
        <f t="shared" si="42"/>
        <v>0</v>
      </c>
      <c r="BJ111" s="28">
        <f t="shared" si="42"/>
        <v>38</v>
      </c>
      <c r="BK111" s="28">
        <f t="shared" si="42"/>
        <v>38</v>
      </c>
      <c r="BL111" s="28">
        <f t="shared" si="42"/>
        <v>33</v>
      </c>
      <c r="BM111" s="28">
        <f t="shared" si="42"/>
        <v>43</v>
      </c>
      <c r="BN111" s="28">
        <f t="shared" si="42"/>
        <v>43</v>
      </c>
      <c r="BO111" s="28">
        <f t="shared" si="42"/>
        <v>306.32</v>
      </c>
      <c r="BP111" s="28">
        <f t="shared" si="42"/>
        <v>190</v>
      </c>
      <c r="BQ111" s="28">
        <f t="shared" si="42"/>
        <v>26</v>
      </c>
      <c r="BR111" s="81">
        <f t="shared" si="42"/>
        <v>0</v>
      </c>
    </row>
    <row r="112" spans="1:72" ht="17.399999999999999">
      <c r="B112" s="18" t="s">
        <v>23</v>
      </c>
      <c r="C112" s="19" t="s">
        <v>22</v>
      </c>
      <c r="D112" s="20">
        <f>D111/1000</f>
        <v>9.0900000000000009E-2</v>
      </c>
      <c r="E112" s="20">
        <f t="shared" ref="E112:BR112" si="43">E111/1000</f>
        <v>9.6000000000000002E-2</v>
      </c>
      <c r="F112" s="20">
        <f t="shared" si="43"/>
        <v>9.0999999999999998E-2</v>
      </c>
      <c r="G112" s="20">
        <f t="shared" si="43"/>
        <v>0.81599999999999995</v>
      </c>
      <c r="H112" s="20">
        <f t="shared" si="43"/>
        <v>1.68</v>
      </c>
      <c r="I112" s="20">
        <f t="shared" si="43"/>
        <v>1.05</v>
      </c>
      <c r="J112" s="20">
        <f t="shared" si="43"/>
        <v>9.0569999999999998E-2</v>
      </c>
      <c r="K112" s="20">
        <f t="shared" si="43"/>
        <v>1.1666700000000001</v>
      </c>
      <c r="L112" s="20">
        <f t="shared" si="43"/>
        <v>0.25519999999999998</v>
      </c>
      <c r="M112" s="20">
        <f t="shared" si="43"/>
        <v>0.83299999999999996</v>
      </c>
      <c r="N112" s="20">
        <f t="shared" si="43"/>
        <v>0.12637999999999999</v>
      </c>
      <c r="O112" s="20">
        <f t="shared" si="43"/>
        <v>0.38752999999999999</v>
      </c>
      <c r="P112" s="20">
        <f t="shared" si="43"/>
        <v>0.66315999999999997</v>
      </c>
      <c r="Q112" s="20">
        <f t="shared" si="43"/>
        <v>0.52666999999999997</v>
      </c>
      <c r="R112" s="20">
        <f t="shared" si="43"/>
        <v>1.2949999999999999</v>
      </c>
      <c r="S112" s="20">
        <f t="shared" si="43"/>
        <v>0</v>
      </c>
      <c r="T112" s="20">
        <f t="shared" si="43"/>
        <v>0</v>
      </c>
      <c r="U112" s="20">
        <f t="shared" si="43"/>
        <v>1.012</v>
      </c>
      <c r="V112" s="20">
        <f t="shared" si="43"/>
        <v>0.47067000000000003</v>
      </c>
      <c r="W112" s="20">
        <f t="shared" si="43"/>
        <v>0.34799999999999998</v>
      </c>
      <c r="X112" s="20">
        <f t="shared" si="43"/>
        <v>9.4000000000000004E-3</v>
      </c>
      <c r="Y112" s="20">
        <f t="shared" si="43"/>
        <v>0.26650000000000001</v>
      </c>
      <c r="Z112" s="20">
        <f t="shared" si="43"/>
        <v>0.36699999999999999</v>
      </c>
      <c r="AA112" s="20">
        <f t="shared" si="43"/>
        <v>0.52400000000000002</v>
      </c>
      <c r="AB112" s="20">
        <f t="shared" si="43"/>
        <v>0.33</v>
      </c>
      <c r="AC112" s="20">
        <f t="shared" si="43"/>
        <v>0.29899999999999999</v>
      </c>
      <c r="AD112" s="20">
        <f t="shared" si="43"/>
        <v>0.14799999999999999</v>
      </c>
      <c r="AE112" s="20">
        <f t="shared" si="43"/>
        <v>0.84199999999999997</v>
      </c>
      <c r="AF112" s="20">
        <f t="shared" si="43"/>
        <v>0</v>
      </c>
      <c r="AG112" s="20">
        <f t="shared" si="43"/>
        <v>0</v>
      </c>
      <c r="AH112" s="20">
        <f t="shared" si="43"/>
        <v>0.35899999999999999</v>
      </c>
      <c r="AI112" s="20">
        <f t="shared" si="43"/>
        <v>0</v>
      </c>
      <c r="AJ112" s="20">
        <f t="shared" si="43"/>
        <v>0.30910000000000004</v>
      </c>
      <c r="AK112" s="20">
        <f t="shared" si="43"/>
        <v>9.4E-2</v>
      </c>
      <c r="AL112" s="20">
        <f t="shared" si="43"/>
        <v>7.2999999999999995E-2</v>
      </c>
      <c r="AM112" s="20">
        <f t="shared" si="43"/>
        <v>5.16E-2</v>
      </c>
      <c r="AN112" s="20">
        <f t="shared" si="43"/>
        <v>0.25</v>
      </c>
      <c r="AO112" s="20">
        <f t="shared" si="43"/>
        <v>0.27200000000000002</v>
      </c>
      <c r="AP112" s="20">
        <f t="shared" si="43"/>
        <v>0</v>
      </c>
      <c r="AQ112" s="20">
        <f t="shared" si="43"/>
        <v>0.42499999999999999</v>
      </c>
      <c r="AR112" s="20">
        <f t="shared" si="43"/>
        <v>0.8</v>
      </c>
      <c r="AS112" s="20">
        <f t="shared" si="43"/>
        <v>0.29425000000000001</v>
      </c>
      <c r="AT112" s="20">
        <f t="shared" si="43"/>
        <v>9.5000000000000001E-2</v>
      </c>
      <c r="AU112" s="20">
        <f t="shared" si="43"/>
        <v>8.7330000000000005E-2</v>
      </c>
      <c r="AV112" s="20">
        <f t="shared" si="43"/>
        <v>7.3329999999999992E-2</v>
      </c>
      <c r="AW112" s="20">
        <f t="shared" si="43"/>
        <v>0.08</v>
      </c>
      <c r="AX112" s="20">
        <f t="shared" si="43"/>
        <v>8.9290000000000008E-2</v>
      </c>
      <c r="AY112" s="20">
        <f t="shared" si="43"/>
        <v>6.3750000000000001E-2</v>
      </c>
      <c r="AZ112" s="20">
        <f t="shared" si="43"/>
        <v>0.10462</v>
      </c>
      <c r="BA112" s="20">
        <f t="shared" si="43"/>
        <v>8.133E-2</v>
      </c>
      <c r="BB112" s="20">
        <f t="shared" si="43"/>
        <v>7.1669999999999998E-2</v>
      </c>
      <c r="BC112" s="20">
        <f t="shared" si="43"/>
        <v>0.15267</v>
      </c>
      <c r="BD112" s="20">
        <f t="shared" si="43"/>
        <v>0.378</v>
      </c>
      <c r="BE112" s="20">
        <f t="shared" si="43"/>
        <v>0.57399999999999995</v>
      </c>
      <c r="BF112" s="20">
        <f t="shared" si="43"/>
        <v>0.69599999999999995</v>
      </c>
      <c r="BG112" s="20">
        <f t="shared" si="43"/>
        <v>0.32400000000000001</v>
      </c>
      <c r="BH112" s="20">
        <f t="shared" si="43"/>
        <v>0.60399999999999998</v>
      </c>
      <c r="BI112" s="20">
        <f t="shared" si="43"/>
        <v>0</v>
      </c>
      <c r="BJ112" s="20">
        <f t="shared" si="43"/>
        <v>3.7999999999999999E-2</v>
      </c>
      <c r="BK112" s="20">
        <f t="shared" si="43"/>
        <v>3.7999999999999999E-2</v>
      </c>
      <c r="BL112" s="20">
        <f t="shared" si="43"/>
        <v>3.3000000000000002E-2</v>
      </c>
      <c r="BM112" s="20">
        <f t="shared" si="43"/>
        <v>4.2999999999999997E-2</v>
      </c>
      <c r="BN112" s="20">
        <f t="shared" si="43"/>
        <v>4.2999999999999997E-2</v>
      </c>
      <c r="BO112" s="20">
        <f t="shared" si="43"/>
        <v>0.30631999999999998</v>
      </c>
      <c r="BP112" s="20">
        <f t="shared" si="43"/>
        <v>0.19</v>
      </c>
      <c r="BQ112" s="20">
        <f t="shared" si="43"/>
        <v>2.5999999999999999E-2</v>
      </c>
      <c r="BR112" s="81">
        <f t="shared" si="43"/>
        <v>0</v>
      </c>
    </row>
    <row r="113" spans="1:72" ht="17.399999999999999">
      <c r="A113" s="29"/>
      <c r="B113" s="30" t="s">
        <v>24</v>
      </c>
      <c r="C113" s="110"/>
      <c r="D113" s="31">
        <f>D109*D111</f>
        <v>0</v>
      </c>
      <c r="E113" s="31">
        <f t="shared" ref="E113:BR113" si="44">E109*E111</f>
        <v>0</v>
      </c>
      <c r="F113" s="31">
        <f t="shared" si="44"/>
        <v>1.9109999999999998</v>
      </c>
      <c r="G113" s="31">
        <f t="shared" si="44"/>
        <v>0.48959999999999998</v>
      </c>
      <c r="H113" s="31">
        <f t="shared" si="44"/>
        <v>0</v>
      </c>
      <c r="I113" s="31">
        <f t="shared" si="44"/>
        <v>0</v>
      </c>
      <c r="J113" s="31">
        <f t="shared" si="44"/>
        <v>0</v>
      </c>
      <c r="K113" s="31">
        <f t="shared" si="44"/>
        <v>5.8333500000000003</v>
      </c>
      <c r="L113" s="31">
        <f t="shared" si="44"/>
        <v>1.276</v>
      </c>
      <c r="M113" s="31">
        <f t="shared" si="44"/>
        <v>0</v>
      </c>
      <c r="N113" s="31">
        <f t="shared" si="44"/>
        <v>0</v>
      </c>
      <c r="O113" s="31">
        <f t="shared" si="44"/>
        <v>31.002399999999998</v>
      </c>
      <c r="P113" s="31">
        <f t="shared" si="44"/>
        <v>7.3349474959999998</v>
      </c>
      <c r="Q113" s="31">
        <f t="shared" si="44"/>
        <v>0</v>
      </c>
      <c r="R113" s="31">
        <f t="shared" si="44"/>
        <v>0</v>
      </c>
      <c r="S113" s="31">
        <f t="shared" si="44"/>
        <v>0</v>
      </c>
      <c r="T113" s="31">
        <f t="shared" si="44"/>
        <v>0</v>
      </c>
      <c r="U113" s="31">
        <f t="shared" si="44"/>
        <v>0</v>
      </c>
      <c r="V113" s="31">
        <f t="shared" si="44"/>
        <v>0</v>
      </c>
      <c r="W113" s="31">
        <f t="shared" si="44"/>
        <v>0</v>
      </c>
      <c r="X113" s="31">
        <f t="shared" si="44"/>
        <v>0.94000000000000006</v>
      </c>
      <c r="Y113" s="31">
        <f t="shared" si="44"/>
        <v>0</v>
      </c>
      <c r="Z113" s="31">
        <f t="shared" si="44"/>
        <v>0</v>
      </c>
      <c r="AA113" s="31">
        <f t="shared" si="44"/>
        <v>0</v>
      </c>
      <c r="AB113" s="31">
        <f t="shared" si="44"/>
        <v>0</v>
      </c>
      <c r="AC113" s="31">
        <f t="shared" si="44"/>
        <v>0</v>
      </c>
      <c r="AD113" s="31">
        <f t="shared" si="44"/>
        <v>0</v>
      </c>
      <c r="AE113" s="31">
        <f t="shared" si="44"/>
        <v>0</v>
      </c>
      <c r="AF113" s="31">
        <f t="shared" si="44"/>
        <v>0</v>
      </c>
      <c r="AG113" s="31">
        <f t="shared" si="44"/>
        <v>0</v>
      </c>
      <c r="AH113" s="31">
        <f t="shared" si="44"/>
        <v>0</v>
      </c>
      <c r="AI113" s="31">
        <f t="shared" si="44"/>
        <v>0</v>
      </c>
      <c r="AJ113" s="31">
        <f t="shared" si="44"/>
        <v>0</v>
      </c>
      <c r="AK113" s="31">
        <f t="shared" si="44"/>
        <v>0</v>
      </c>
      <c r="AL113" s="31">
        <f t="shared" si="44"/>
        <v>0</v>
      </c>
      <c r="AM113" s="31">
        <f t="shared" si="44"/>
        <v>0</v>
      </c>
      <c r="AN113" s="31">
        <f t="shared" si="44"/>
        <v>0</v>
      </c>
      <c r="AO113" s="31">
        <f t="shared" si="44"/>
        <v>0</v>
      </c>
      <c r="AP113" s="31">
        <f t="shared" si="44"/>
        <v>0</v>
      </c>
      <c r="AQ113" s="31">
        <f t="shared" si="44"/>
        <v>0</v>
      </c>
      <c r="AR113" s="31">
        <f t="shared" si="44"/>
        <v>0</v>
      </c>
      <c r="AS113" s="31">
        <f t="shared" si="44"/>
        <v>0</v>
      </c>
      <c r="AT113" s="31">
        <f t="shared" si="44"/>
        <v>0</v>
      </c>
      <c r="AU113" s="31">
        <f t="shared" si="44"/>
        <v>0</v>
      </c>
      <c r="AV113" s="31">
        <f t="shared" si="44"/>
        <v>0</v>
      </c>
      <c r="AW113" s="31">
        <f t="shared" si="44"/>
        <v>0</v>
      </c>
      <c r="AX113" s="31">
        <f t="shared" si="44"/>
        <v>0.75003600000000004</v>
      </c>
      <c r="AY113" s="31">
        <f t="shared" si="44"/>
        <v>0</v>
      </c>
      <c r="AZ113" s="31">
        <f t="shared" si="44"/>
        <v>0</v>
      </c>
      <c r="BA113" s="31">
        <f t="shared" si="44"/>
        <v>0</v>
      </c>
      <c r="BB113" s="31">
        <f t="shared" si="44"/>
        <v>0</v>
      </c>
      <c r="BC113" s="31">
        <f t="shared" si="44"/>
        <v>0</v>
      </c>
      <c r="BD113" s="31">
        <f t="shared" si="44"/>
        <v>0</v>
      </c>
      <c r="BE113" s="31">
        <f t="shared" si="44"/>
        <v>0</v>
      </c>
      <c r="BF113" s="31">
        <f t="shared" si="44"/>
        <v>0</v>
      </c>
      <c r="BG113" s="31">
        <f t="shared" si="44"/>
        <v>0</v>
      </c>
      <c r="BH113" s="31">
        <f t="shared" si="44"/>
        <v>0</v>
      </c>
      <c r="BI113" s="31">
        <f t="shared" si="44"/>
        <v>0</v>
      </c>
      <c r="BJ113" s="31">
        <f t="shared" si="44"/>
        <v>0</v>
      </c>
      <c r="BK113" s="31">
        <f t="shared" si="44"/>
        <v>0</v>
      </c>
      <c r="BL113" s="31">
        <f t="shared" si="44"/>
        <v>0</v>
      </c>
      <c r="BM113" s="31">
        <f t="shared" si="44"/>
        <v>0</v>
      </c>
      <c r="BN113" s="31">
        <f t="shared" si="44"/>
        <v>0</v>
      </c>
      <c r="BO113" s="31">
        <f t="shared" si="44"/>
        <v>0</v>
      </c>
      <c r="BP113" s="31">
        <f t="shared" si="44"/>
        <v>0</v>
      </c>
      <c r="BQ113" s="31">
        <f t="shared" si="44"/>
        <v>1.3000000000000001E-2</v>
      </c>
      <c r="BR113" s="82">
        <f t="shared" si="44"/>
        <v>0</v>
      </c>
      <c r="BS113" s="32">
        <f>SUM(D113:BQ113)</f>
        <v>49.550333495999993</v>
      </c>
      <c r="BT113" s="33">
        <f>BS113/$C$22</f>
        <v>49.550333495999993</v>
      </c>
    </row>
    <row r="114" spans="1:72" ht="17.399999999999999">
      <c r="A114" s="29"/>
      <c r="B114" s="30" t="s">
        <v>25</v>
      </c>
      <c r="C114" s="110"/>
      <c r="D114" s="31">
        <f>D109*D111</f>
        <v>0</v>
      </c>
      <c r="E114" s="31">
        <f t="shared" ref="E114:BR114" si="45">E109*E111</f>
        <v>0</v>
      </c>
      <c r="F114" s="31">
        <f t="shared" si="45"/>
        <v>1.9109999999999998</v>
      </c>
      <c r="G114" s="31">
        <f t="shared" si="45"/>
        <v>0.48959999999999998</v>
      </c>
      <c r="H114" s="31">
        <f t="shared" si="45"/>
        <v>0</v>
      </c>
      <c r="I114" s="31">
        <f t="shared" si="45"/>
        <v>0</v>
      </c>
      <c r="J114" s="31">
        <f t="shared" si="45"/>
        <v>0</v>
      </c>
      <c r="K114" s="31">
        <f t="shared" si="45"/>
        <v>5.8333500000000003</v>
      </c>
      <c r="L114" s="31">
        <f t="shared" si="45"/>
        <v>1.276</v>
      </c>
      <c r="M114" s="31">
        <f t="shared" si="45"/>
        <v>0</v>
      </c>
      <c r="N114" s="31">
        <f t="shared" si="45"/>
        <v>0</v>
      </c>
      <c r="O114" s="31">
        <f t="shared" si="45"/>
        <v>31.002399999999998</v>
      </c>
      <c r="P114" s="31">
        <f t="shared" si="45"/>
        <v>7.3349474959999998</v>
      </c>
      <c r="Q114" s="31">
        <f t="shared" si="45"/>
        <v>0</v>
      </c>
      <c r="R114" s="31">
        <f t="shared" si="45"/>
        <v>0</v>
      </c>
      <c r="S114" s="31">
        <f t="shared" si="45"/>
        <v>0</v>
      </c>
      <c r="T114" s="31">
        <f t="shared" si="45"/>
        <v>0</v>
      </c>
      <c r="U114" s="31">
        <f t="shared" si="45"/>
        <v>0</v>
      </c>
      <c r="V114" s="31">
        <f t="shared" si="45"/>
        <v>0</v>
      </c>
      <c r="W114" s="31">
        <f t="shared" si="45"/>
        <v>0</v>
      </c>
      <c r="X114" s="31">
        <f t="shared" si="45"/>
        <v>0.94000000000000006</v>
      </c>
      <c r="Y114" s="31">
        <f t="shared" si="45"/>
        <v>0</v>
      </c>
      <c r="Z114" s="31">
        <f t="shared" si="45"/>
        <v>0</v>
      </c>
      <c r="AA114" s="31">
        <f t="shared" si="45"/>
        <v>0</v>
      </c>
      <c r="AB114" s="31">
        <f t="shared" si="45"/>
        <v>0</v>
      </c>
      <c r="AC114" s="31">
        <f t="shared" si="45"/>
        <v>0</v>
      </c>
      <c r="AD114" s="31">
        <f t="shared" si="45"/>
        <v>0</v>
      </c>
      <c r="AE114" s="31">
        <f t="shared" si="45"/>
        <v>0</v>
      </c>
      <c r="AF114" s="31">
        <f t="shared" si="45"/>
        <v>0</v>
      </c>
      <c r="AG114" s="31">
        <f t="shared" si="45"/>
        <v>0</v>
      </c>
      <c r="AH114" s="31">
        <f t="shared" si="45"/>
        <v>0</v>
      </c>
      <c r="AI114" s="31">
        <f t="shared" si="45"/>
        <v>0</v>
      </c>
      <c r="AJ114" s="31">
        <f t="shared" si="45"/>
        <v>0</v>
      </c>
      <c r="AK114" s="31">
        <f t="shared" si="45"/>
        <v>0</v>
      </c>
      <c r="AL114" s="31">
        <f t="shared" si="45"/>
        <v>0</v>
      </c>
      <c r="AM114" s="31">
        <f t="shared" si="45"/>
        <v>0</v>
      </c>
      <c r="AN114" s="31">
        <f t="shared" si="45"/>
        <v>0</v>
      </c>
      <c r="AO114" s="31">
        <f t="shared" si="45"/>
        <v>0</v>
      </c>
      <c r="AP114" s="31">
        <f t="shared" si="45"/>
        <v>0</v>
      </c>
      <c r="AQ114" s="31">
        <f t="shared" si="45"/>
        <v>0</v>
      </c>
      <c r="AR114" s="31">
        <f t="shared" si="45"/>
        <v>0</v>
      </c>
      <c r="AS114" s="31">
        <f t="shared" si="45"/>
        <v>0</v>
      </c>
      <c r="AT114" s="31">
        <f t="shared" si="45"/>
        <v>0</v>
      </c>
      <c r="AU114" s="31">
        <f t="shared" si="45"/>
        <v>0</v>
      </c>
      <c r="AV114" s="31">
        <f t="shared" si="45"/>
        <v>0</v>
      </c>
      <c r="AW114" s="31">
        <f t="shared" si="45"/>
        <v>0</v>
      </c>
      <c r="AX114" s="31">
        <f t="shared" si="45"/>
        <v>0.75003600000000004</v>
      </c>
      <c r="AY114" s="31">
        <f t="shared" si="45"/>
        <v>0</v>
      </c>
      <c r="AZ114" s="31">
        <f t="shared" si="45"/>
        <v>0</v>
      </c>
      <c r="BA114" s="31">
        <f t="shared" si="45"/>
        <v>0</v>
      </c>
      <c r="BB114" s="31">
        <f t="shared" si="45"/>
        <v>0</v>
      </c>
      <c r="BC114" s="31">
        <f t="shared" si="45"/>
        <v>0</v>
      </c>
      <c r="BD114" s="31">
        <f t="shared" si="45"/>
        <v>0</v>
      </c>
      <c r="BE114" s="31">
        <f t="shared" si="45"/>
        <v>0</v>
      </c>
      <c r="BF114" s="31">
        <f t="shared" si="45"/>
        <v>0</v>
      </c>
      <c r="BG114" s="31">
        <f t="shared" si="45"/>
        <v>0</v>
      </c>
      <c r="BH114" s="31">
        <f t="shared" si="45"/>
        <v>0</v>
      </c>
      <c r="BI114" s="31">
        <f t="shared" si="45"/>
        <v>0</v>
      </c>
      <c r="BJ114" s="31">
        <f t="shared" si="45"/>
        <v>0</v>
      </c>
      <c r="BK114" s="31">
        <f t="shared" si="45"/>
        <v>0</v>
      </c>
      <c r="BL114" s="31">
        <f t="shared" si="45"/>
        <v>0</v>
      </c>
      <c r="BM114" s="31">
        <f t="shared" si="45"/>
        <v>0</v>
      </c>
      <c r="BN114" s="31">
        <f t="shared" si="45"/>
        <v>0</v>
      </c>
      <c r="BO114" s="31">
        <f t="shared" si="45"/>
        <v>0</v>
      </c>
      <c r="BP114" s="31">
        <f t="shared" si="45"/>
        <v>0</v>
      </c>
      <c r="BQ114" s="31">
        <f t="shared" si="45"/>
        <v>1.3000000000000001E-2</v>
      </c>
      <c r="BR114" s="82">
        <f t="shared" si="45"/>
        <v>0</v>
      </c>
      <c r="BS114" s="32">
        <f>SUM(D114:BQ114)</f>
        <v>49.550333495999993</v>
      </c>
      <c r="BT114" s="33">
        <f>BS114/$C$22</f>
        <v>49.550333495999993</v>
      </c>
    </row>
    <row r="116" spans="1:72">
      <c r="BT116" s="36">
        <f>BT66</f>
        <v>40.166800000000002</v>
      </c>
    </row>
    <row r="117" spans="1:72">
      <c r="BT117" s="36">
        <f>BT83</f>
        <v>61.057137500000003</v>
      </c>
    </row>
    <row r="118" spans="1:72">
      <c r="BT118" s="36">
        <f>BT99</f>
        <v>26.274000000000001</v>
      </c>
    </row>
    <row r="119" spans="1:72">
      <c r="BT119" s="36">
        <f>BT114</f>
        <v>49.550333495999993</v>
      </c>
    </row>
    <row r="120" spans="1:72">
      <c r="BT120" s="36">
        <f>SUM(BT116:BT119)</f>
        <v>177.04827099599999</v>
      </c>
    </row>
  </sheetData>
  <mergeCells count="373">
    <mergeCell ref="C113:C114"/>
    <mergeCell ref="BP102:BP103"/>
    <mergeCell ref="BQ102:BQ103"/>
    <mergeCell ref="BR102:BR103"/>
    <mergeCell ref="BS102:BS103"/>
    <mergeCell ref="BT102:BT103"/>
    <mergeCell ref="A104:A107"/>
    <mergeCell ref="C104:C107"/>
    <mergeCell ref="BJ102:BJ103"/>
    <mergeCell ref="BK102:BK103"/>
    <mergeCell ref="BL102:BL103"/>
    <mergeCell ref="BM102:BM103"/>
    <mergeCell ref="BN102:BN103"/>
    <mergeCell ref="BO102:BO103"/>
    <mergeCell ref="BD102:BD103"/>
    <mergeCell ref="BE102:BE103"/>
    <mergeCell ref="BF102:BF103"/>
    <mergeCell ref="BG102:BG103"/>
    <mergeCell ref="BH102:BH103"/>
    <mergeCell ref="BI102:BI103"/>
    <mergeCell ref="AX102:AX103"/>
    <mergeCell ref="AY102:AY103"/>
    <mergeCell ref="AZ102:AZ103"/>
    <mergeCell ref="BA102:BA103"/>
    <mergeCell ref="BB102:BB103"/>
    <mergeCell ref="BC102:BC103"/>
    <mergeCell ref="AR102:AR103"/>
    <mergeCell ref="AS102:AS103"/>
    <mergeCell ref="AT102:AT103"/>
    <mergeCell ref="AU102:AU103"/>
    <mergeCell ref="AV102:AV103"/>
    <mergeCell ref="AW102:AW103"/>
    <mergeCell ref="AL102:AL103"/>
    <mergeCell ref="AM102:AM103"/>
    <mergeCell ref="AN102:AN103"/>
    <mergeCell ref="AO102:AO103"/>
    <mergeCell ref="AP102:AP103"/>
    <mergeCell ref="AQ102:AQ103"/>
    <mergeCell ref="AF102:AF103"/>
    <mergeCell ref="AG102:AG103"/>
    <mergeCell ref="AH102:AH103"/>
    <mergeCell ref="AI102:AI103"/>
    <mergeCell ref="AJ102:AJ103"/>
    <mergeCell ref="AK102:AK103"/>
    <mergeCell ref="Z102:Z103"/>
    <mergeCell ref="AA102:AA103"/>
    <mergeCell ref="AB102:AB103"/>
    <mergeCell ref="AC102:AC103"/>
    <mergeCell ref="AD102:AD103"/>
    <mergeCell ref="AE102:AE103"/>
    <mergeCell ref="S102:S103"/>
    <mergeCell ref="T102:T103"/>
    <mergeCell ref="U102:U103"/>
    <mergeCell ref="V102:V103"/>
    <mergeCell ref="X102:X103"/>
    <mergeCell ref="Y102:Y103"/>
    <mergeCell ref="M102:M103"/>
    <mergeCell ref="N102:N103"/>
    <mergeCell ref="O102:O103"/>
    <mergeCell ref="P102:P103"/>
    <mergeCell ref="Q102:Q103"/>
    <mergeCell ref="R102:R103"/>
    <mergeCell ref="G102:G103"/>
    <mergeCell ref="H102:H103"/>
    <mergeCell ref="I102:I103"/>
    <mergeCell ref="J102:J103"/>
    <mergeCell ref="K102:K103"/>
    <mergeCell ref="L102:L103"/>
    <mergeCell ref="C98:C99"/>
    <mergeCell ref="A102:A103"/>
    <mergeCell ref="C102:C103"/>
    <mergeCell ref="D102:D103"/>
    <mergeCell ref="E102:E103"/>
    <mergeCell ref="F102:F103"/>
    <mergeCell ref="BP86:BP87"/>
    <mergeCell ref="BQ86:BQ87"/>
    <mergeCell ref="BR86:BR87"/>
    <mergeCell ref="BS86:BS87"/>
    <mergeCell ref="BT86:BT87"/>
    <mergeCell ref="A88:A92"/>
    <mergeCell ref="C88:C92"/>
    <mergeCell ref="BJ86:BJ87"/>
    <mergeCell ref="BK86:BK87"/>
    <mergeCell ref="BL86:BL87"/>
    <mergeCell ref="BM86:BM87"/>
    <mergeCell ref="BN86:BN87"/>
    <mergeCell ref="BO86:BO87"/>
    <mergeCell ref="BD86:BD87"/>
    <mergeCell ref="BE86:BE87"/>
    <mergeCell ref="BF86:BF87"/>
    <mergeCell ref="BG86:BG87"/>
    <mergeCell ref="BH86:BH87"/>
    <mergeCell ref="BI86:BI87"/>
    <mergeCell ref="AX86:AX87"/>
    <mergeCell ref="AY86:AY87"/>
    <mergeCell ref="AZ86:AZ87"/>
    <mergeCell ref="BA86:BA87"/>
    <mergeCell ref="BB86:BB87"/>
    <mergeCell ref="BC86:BC87"/>
    <mergeCell ref="AR86:AR87"/>
    <mergeCell ref="AS86:AS87"/>
    <mergeCell ref="AT86:AT87"/>
    <mergeCell ref="AU86:AU87"/>
    <mergeCell ref="AV86:AV87"/>
    <mergeCell ref="AW86:AW87"/>
    <mergeCell ref="AL86:AL87"/>
    <mergeCell ref="AM86:AM87"/>
    <mergeCell ref="AN86:AN87"/>
    <mergeCell ref="AO86:AO87"/>
    <mergeCell ref="AP86:AP87"/>
    <mergeCell ref="AQ86:AQ87"/>
    <mergeCell ref="AF86:AF87"/>
    <mergeCell ref="AG86:AG87"/>
    <mergeCell ref="AH86:AH87"/>
    <mergeCell ref="AI86:AI87"/>
    <mergeCell ref="AJ86:AJ87"/>
    <mergeCell ref="AK86:AK87"/>
    <mergeCell ref="Z86:Z87"/>
    <mergeCell ref="AA86:AA87"/>
    <mergeCell ref="AB86:AB87"/>
    <mergeCell ref="AC86:AC87"/>
    <mergeCell ref="AD86:AD87"/>
    <mergeCell ref="AE86:AE87"/>
    <mergeCell ref="S86:S87"/>
    <mergeCell ref="T86:T87"/>
    <mergeCell ref="U86:U87"/>
    <mergeCell ref="V86:V87"/>
    <mergeCell ref="X86:X87"/>
    <mergeCell ref="Y86:Y87"/>
    <mergeCell ref="M86:M87"/>
    <mergeCell ref="N86:N87"/>
    <mergeCell ref="O86:O87"/>
    <mergeCell ref="P86:P87"/>
    <mergeCell ref="Q86:Q87"/>
    <mergeCell ref="R86:R87"/>
    <mergeCell ref="G86:G87"/>
    <mergeCell ref="H86:H87"/>
    <mergeCell ref="I86:I87"/>
    <mergeCell ref="J86:J87"/>
    <mergeCell ref="K86:K87"/>
    <mergeCell ref="L86:L87"/>
    <mergeCell ref="C82:C83"/>
    <mergeCell ref="A86:A87"/>
    <mergeCell ref="C86:C87"/>
    <mergeCell ref="D86:D87"/>
    <mergeCell ref="E86:E87"/>
    <mergeCell ref="F86:F87"/>
    <mergeCell ref="BP69:BP70"/>
    <mergeCell ref="BQ69:BQ70"/>
    <mergeCell ref="BR69:BR70"/>
    <mergeCell ref="BS69:BS70"/>
    <mergeCell ref="BT69:BT70"/>
    <mergeCell ref="A71:A76"/>
    <mergeCell ref="C71:C76"/>
    <mergeCell ref="BJ69:BJ70"/>
    <mergeCell ref="BK69:BK70"/>
    <mergeCell ref="BL69:BL70"/>
    <mergeCell ref="BM69:BM70"/>
    <mergeCell ref="BN69:BN70"/>
    <mergeCell ref="BO69:BO70"/>
    <mergeCell ref="BD69:BD70"/>
    <mergeCell ref="BE69:BE70"/>
    <mergeCell ref="BF69:BF70"/>
    <mergeCell ref="BG69:BG70"/>
    <mergeCell ref="BH69:BH70"/>
    <mergeCell ref="BI69:BI70"/>
    <mergeCell ref="AX69:AX70"/>
    <mergeCell ref="AY69:AY70"/>
    <mergeCell ref="AZ69:AZ70"/>
    <mergeCell ref="BA69:BA70"/>
    <mergeCell ref="BB69:BB70"/>
    <mergeCell ref="BC69:BC70"/>
    <mergeCell ref="AR69:AR70"/>
    <mergeCell ref="AS69:AS70"/>
    <mergeCell ref="AT69:AT70"/>
    <mergeCell ref="AU69:AU70"/>
    <mergeCell ref="AV69:AV70"/>
    <mergeCell ref="AW69:AW70"/>
    <mergeCell ref="AL69:AL70"/>
    <mergeCell ref="AM69:AM70"/>
    <mergeCell ref="AN69:AN70"/>
    <mergeCell ref="AO69:AO70"/>
    <mergeCell ref="AP69:AP70"/>
    <mergeCell ref="AQ69:AQ70"/>
    <mergeCell ref="AF69:AF70"/>
    <mergeCell ref="AG69:AG70"/>
    <mergeCell ref="AH69:AH70"/>
    <mergeCell ref="AI69:AI70"/>
    <mergeCell ref="AJ69:AJ70"/>
    <mergeCell ref="AK69:AK70"/>
    <mergeCell ref="Z69:Z70"/>
    <mergeCell ref="AA69:AA70"/>
    <mergeCell ref="AB69:AB70"/>
    <mergeCell ref="AC69:AC70"/>
    <mergeCell ref="AD69:AD70"/>
    <mergeCell ref="AE69:AE70"/>
    <mergeCell ref="S69:S70"/>
    <mergeCell ref="T69:T70"/>
    <mergeCell ref="U69:U70"/>
    <mergeCell ref="V69:V70"/>
    <mergeCell ref="X69:X70"/>
    <mergeCell ref="Y69:Y70"/>
    <mergeCell ref="M69:M70"/>
    <mergeCell ref="N69:N70"/>
    <mergeCell ref="O69:O70"/>
    <mergeCell ref="P69:P70"/>
    <mergeCell ref="Q69:Q70"/>
    <mergeCell ref="R69:R70"/>
    <mergeCell ref="G69:G70"/>
    <mergeCell ref="H69:H70"/>
    <mergeCell ref="I69:I70"/>
    <mergeCell ref="J69:J70"/>
    <mergeCell ref="K69:K70"/>
    <mergeCell ref="L69:L70"/>
    <mergeCell ref="BS53:BS54"/>
    <mergeCell ref="BT53:BT54"/>
    <mergeCell ref="A55:A59"/>
    <mergeCell ref="C55:C59"/>
    <mergeCell ref="C65:C66"/>
    <mergeCell ref="A69:A70"/>
    <mergeCell ref="C69:C70"/>
    <mergeCell ref="D69:D70"/>
    <mergeCell ref="E69:E70"/>
    <mergeCell ref="F69:F70"/>
    <mergeCell ref="BM53:BM54"/>
    <mergeCell ref="BN53:BN54"/>
    <mergeCell ref="BO53:BO54"/>
    <mergeCell ref="BP53:BP54"/>
    <mergeCell ref="BQ53:BQ54"/>
    <mergeCell ref="BR53:BR54"/>
    <mergeCell ref="BG53:BG54"/>
    <mergeCell ref="BH53:BH54"/>
    <mergeCell ref="BI53:BI54"/>
    <mergeCell ref="BJ53:BJ54"/>
    <mergeCell ref="BK53:BK54"/>
    <mergeCell ref="BL53:BL54"/>
    <mergeCell ref="BA53:BA54"/>
    <mergeCell ref="BB53:BB54"/>
    <mergeCell ref="BC53:BC54"/>
    <mergeCell ref="BD53:BD54"/>
    <mergeCell ref="BE53:BE54"/>
    <mergeCell ref="BF53:BF54"/>
    <mergeCell ref="AU53:AU54"/>
    <mergeCell ref="AV53:AV54"/>
    <mergeCell ref="AW53:AW54"/>
    <mergeCell ref="AX53:AX54"/>
    <mergeCell ref="AY53:AY54"/>
    <mergeCell ref="AZ53:AZ54"/>
    <mergeCell ref="AO53:AO54"/>
    <mergeCell ref="AP53:AP54"/>
    <mergeCell ref="AQ53:AQ54"/>
    <mergeCell ref="AR53:AR54"/>
    <mergeCell ref="AS53:AS54"/>
    <mergeCell ref="AT53:AT54"/>
    <mergeCell ref="AI53:AI54"/>
    <mergeCell ref="AJ53:AJ54"/>
    <mergeCell ref="AK53:AK54"/>
    <mergeCell ref="AL53:AL54"/>
    <mergeCell ref="AM53:AM54"/>
    <mergeCell ref="AN53:AN54"/>
    <mergeCell ref="AC53:AC54"/>
    <mergeCell ref="AD53:AD54"/>
    <mergeCell ref="AE53:AE54"/>
    <mergeCell ref="AF53:AF54"/>
    <mergeCell ref="AG53:AG54"/>
    <mergeCell ref="AH53:AH54"/>
    <mergeCell ref="V53:V54"/>
    <mergeCell ref="X53:X54"/>
    <mergeCell ref="Y53:Y54"/>
    <mergeCell ref="Z53:Z54"/>
    <mergeCell ref="AA53:AA54"/>
    <mergeCell ref="AB53:AB54"/>
    <mergeCell ref="P53:P54"/>
    <mergeCell ref="Q53:Q54"/>
    <mergeCell ref="R53:R54"/>
    <mergeCell ref="S53:S54"/>
    <mergeCell ref="T53:T54"/>
    <mergeCell ref="U53:U54"/>
    <mergeCell ref="J53:J54"/>
    <mergeCell ref="K53:K54"/>
    <mergeCell ref="L53:L54"/>
    <mergeCell ref="M53:M54"/>
    <mergeCell ref="N53:N54"/>
    <mergeCell ref="O53:O54"/>
    <mergeCell ref="D53:D54"/>
    <mergeCell ref="E53:E54"/>
    <mergeCell ref="F53:F54"/>
    <mergeCell ref="G53:G54"/>
    <mergeCell ref="H53:H54"/>
    <mergeCell ref="I53:I54"/>
    <mergeCell ref="A22:A26"/>
    <mergeCell ref="C22:C26"/>
    <mergeCell ref="A27:A30"/>
    <mergeCell ref="C27:C30"/>
    <mergeCell ref="C47:C48"/>
    <mergeCell ref="A53:A54"/>
    <mergeCell ref="C53:C54"/>
    <mergeCell ref="BS8:BS9"/>
    <mergeCell ref="BT8:BT9"/>
    <mergeCell ref="A10:A14"/>
    <mergeCell ref="C10:C14"/>
    <mergeCell ref="A15:A21"/>
    <mergeCell ref="C15:C21"/>
    <mergeCell ref="BM8:BM9"/>
    <mergeCell ref="BN8:BN9"/>
    <mergeCell ref="BO8:BO9"/>
    <mergeCell ref="BP8:BP9"/>
    <mergeCell ref="BQ8:BQ9"/>
    <mergeCell ref="BR8:BR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BF8:BF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AI8:AI9"/>
    <mergeCell ref="AJ8:AJ9"/>
    <mergeCell ref="AK8:AK9"/>
    <mergeCell ref="AL8:AL9"/>
    <mergeCell ref="AM8:AM9"/>
    <mergeCell ref="AN8:AN9"/>
    <mergeCell ref="AC8:AC9"/>
    <mergeCell ref="AD8:AD9"/>
    <mergeCell ref="AE8:AE9"/>
    <mergeCell ref="AF8:AF9"/>
    <mergeCell ref="AG8:AG9"/>
    <mergeCell ref="AH8:AH9"/>
    <mergeCell ref="W8:W9"/>
    <mergeCell ref="X8:X9"/>
    <mergeCell ref="Y8:Y9"/>
    <mergeCell ref="Z8:Z9"/>
    <mergeCell ref="AA8:AA9"/>
    <mergeCell ref="AB8:AB9"/>
    <mergeCell ref="Z7:AA7"/>
    <mergeCell ref="A8:A9"/>
    <mergeCell ref="C8:C9"/>
    <mergeCell ref="D8:D9"/>
    <mergeCell ref="E8:E9"/>
    <mergeCell ref="F8:F9"/>
    <mergeCell ref="G8:G9"/>
    <mergeCell ref="H8:H9"/>
    <mergeCell ref="I8:I9"/>
    <mergeCell ref="J8:J9"/>
    <mergeCell ref="Q8:Q9"/>
    <mergeCell ref="R8:R9"/>
    <mergeCell ref="S8:S9"/>
    <mergeCell ref="T8:T9"/>
    <mergeCell ref="U8:U9"/>
    <mergeCell ref="V8:V9"/>
    <mergeCell ref="K8:K9"/>
    <mergeCell ref="L8:L9"/>
    <mergeCell ref="M8:M9"/>
    <mergeCell ref="N8:N9"/>
    <mergeCell ref="O8:O9"/>
    <mergeCell ref="P8:P9"/>
  </mergeCells>
  <pageMargins left="0.70866141732283472" right="0.70866141732283472" top="0.74803149606299213" bottom="0.74803149606299213" header="0.31496062992125984" footer="0.31496062992125984"/>
  <pageSetup paperSize="9" scale="89" fitToWidth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20"/>
  <sheetViews>
    <sheetView topLeftCell="D1" zoomScale="75" zoomScaleNormal="75" workbookViewId="0">
      <selection activeCell="BO16" sqref="BO16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4" max="4" width="9.33203125" bestFit="1" customWidth="1"/>
    <col min="5" max="5" width="13.33203125" customWidth="1"/>
    <col min="6" max="7" width="9.33203125" bestFit="1" customWidth="1"/>
    <col min="8" max="8" width="9.33203125" hidden="1" customWidth="1"/>
    <col min="9" max="10" width="12.109375" customWidth="1"/>
    <col min="11" max="11" width="9.33203125" bestFit="1" customWidth="1"/>
    <col min="12" max="12" width="10.88671875" customWidth="1"/>
    <col min="13" max="14" width="9.33203125" hidden="1" customWidth="1"/>
    <col min="15" max="16" width="10.6640625" customWidth="1"/>
    <col min="17" max="17" width="10.6640625" hidden="1" customWidth="1"/>
    <col min="18" max="23" width="9.33203125" hidden="1" customWidth="1"/>
    <col min="24" max="24" width="10.6640625" customWidth="1"/>
    <col min="25" max="28" width="10.6640625" hidden="1" customWidth="1"/>
    <col min="29" max="29" width="11.109375" customWidth="1"/>
    <col min="30" max="32" width="11.109375" hidden="1" customWidth="1"/>
    <col min="33" max="33" width="11.109375" customWidth="1"/>
    <col min="34" max="38" width="11.109375" hidden="1" customWidth="1"/>
    <col min="39" max="39" width="11.109375" customWidth="1"/>
    <col min="40" max="40" width="10.6640625" hidden="1" customWidth="1"/>
    <col min="41" max="41" width="10.6640625" customWidth="1"/>
    <col min="42" max="42" width="10.6640625" hidden="1" customWidth="1"/>
    <col min="43" max="47" width="12.109375" hidden="1" customWidth="1"/>
    <col min="48" max="48" width="10.6640625" customWidth="1"/>
    <col min="49" max="49" width="10.6640625" hidden="1" customWidth="1"/>
    <col min="50" max="50" width="10.6640625" customWidth="1"/>
    <col min="51" max="52" width="10.6640625" hidden="1" customWidth="1"/>
    <col min="53" max="53" width="10.6640625" customWidth="1"/>
    <col min="54" max="54" width="10.6640625" hidden="1" customWidth="1"/>
    <col min="55" max="56" width="10.6640625" customWidth="1"/>
    <col min="57" max="61" width="10.6640625" hidden="1" customWidth="1"/>
    <col min="62" max="62" width="9.88671875" bestFit="1" customWidth="1"/>
    <col min="63" max="64" width="9.33203125" bestFit="1" customWidth="1"/>
    <col min="65" max="65" width="9.33203125" hidden="1" customWidth="1"/>
    <col min="66" max="66" width="10.88671875" hidden="1" customWidth="1"/>
    <col min="67" max="67" width="10.88671875" customWidth="1"/>
    <col min="68" max="69" width="9.33203125" bestFit="1" customWidth="1"/>
    <col min="70" max="70" width="9.33203125" style="74" customWidth="1"/>
    <col min="71" max="71" width="13.109375" customWidth="1"/>
    <col min="72" max="72" width="9.88671875" customWidth="1"/>
  </cols>
  <sheetData>
    <row r="1" spans="1:73">
      <c r="A1" s="94" t="s">
        <v>87</v>
      </c>
      <c r="B1" s="94"/>
      <c r="C1" s="94"/>
      <c r="D1" s="94"/>
      <c r="E1" s="94"/>
      <c r="F1" s="94"/>
      <c r="G1" s="95"/>
      <c r="H1" s="95"/>
      <c r="I1" s="95"/>
      <c r="J1" s="100"/>
      <c r="K1" s="95"/>
      <c r="L1" s="95"/>
      <c r="M1" s="95"/>
      <c r="N1" s="95"/>
      <c r="O1" s="95"/>
      <c r="P1" s="95"/>
      <c r="Q1" s="102"/>
      <c r="R1" s="102"/>
      <c r="S1" s="96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7"/>
      <c r="BS1" s="95"/>
      <c r="BT1" s="95"/>
      <c r="BU1" s="95"/>
    </row>
    <row r="2" spans="1:73" ht="18">
      <c r="A2" s="94" t="s">
        <v>98</v>
      </c>
      <c r="B2" s="94"/>
      <c r="C2" s="94"/>
      <c r="D2" s="94"/>
      <c r="E2" s="94"/>
      <c r="F2" s="95"/>
      <c r="G2" s="101"/>
      <c r="H2" s="98" t="s">
        <v>89</v>
      </c>
      <c r="I2" s="99"/>
      <c r="J2" s="98" t="s">
        <v>89</v>
      </c>
      <c r="K2" s="99"/>
      <c r="L2" s="99"/>
      <c r="M2" s="99"/>
      <c r="N2" s="99"/>
      <c r="O2" s="99"/>
      <c r="P2" s="99"/>
      <c r="Q2" s="99"/>
      <c r="R2" s="99"/>
      <c r="S2" s="103"/>
      <c r="T2" s="103"/>
      <c r="U2" s="99"/>
      <c r="V2" s="99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7"/>
      <c r="BS2" s="95"/>
      <c r="BT2" s="95"/>
    </row>
    <row r="3" spans="1:73" ht="18">
      <c r="A3" s="95" t="s">
        <v>99</v>
      </c>
      <c r="B3" s="100"/>
      <c r="C3" s="95"/>
      <c r="D3" s="95"/>
      <c r="E3" s="95"/>
      <c r="F3" s="95"/>
      <c r="G3" s="101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102"/>
      <c r="T3" s="102"/>
      <c r="U3" s="95"/>
      <c r="V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7"/>
      <c r="BS3" s="95"/>
      <c r="BT3" s="95"/>
    </row>
    <row r="4" spans="1:73" ht="15.6">
      <c r="A4" s="95" t="s">
        <v>100</v>
      </c>
      <c r="B4" s="95"/>
      <c r="C4" s="95"/>
      <c r="D4" s="95"/>
      <c r="E4" s="95"/>
      <c r="F4" s="95"/>
      <c r="G4" s="95"/>
      <c r="H4" s="95" t="s">
        <v>101</v>
      </c>
      <c r="I4" s="95"/>
      <c r="J4" s="95" t="s">
        <v>101</v>
      </c>
      <c r="K4" s="95"/>
      <c r="L4" s="95"/>
      <c r="M4" s="95"/>
      <c r="N4" s="95"/>
      <c r="O4" s="95"/>
      <c r="P4" s="95"/>
      <c r="Q4" s="95"/>
      <c r="R4" s="95"/>
      <c r="S4" s="102"/>
      <c r="T4" s="102"/>
      <c r="U4" s="95"/>
      <c r="V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7"/>
      <c r="BS4" s="95"/>
      <c r="BT4" s="95"/>
    </row>
    <row r="5" spans="1:73">
      <c r="A5" s="95"/>
      <c r="B5" s="95"/>
      <c r="C5" s="95"/>
      <c r="D5" s="95"/>
      <c r="E5" s="95"/>
      <c r="F5" s="95"/>
      <c r="G5" s="95"/>
      <c r="H5" s="95" t="s">
        <v>88</v>
      </c>
      <c r="I5" s="95"/>
      <c r="J5" s="95" t="s">
        <v>88</v>
      </c>
      <c r="K5" s="95"/>
      <c r="L5" s="96"/>
      <c r="M5" s="96"/>
      <c r="N5" s="96"/>
      <c r="O5" s="95"/>
      <c r="P5" s="95"/>
      <c r="Q5" s="95"/>
      <c r="R5" s="95"/>
      <c r="S5" s="102"/>
      <c r="T5" s="102"/>
      <c r="U5" s="95"/>
      <c r="V5" s="95"/>
      <c r="W5" s="41"/>
      <c r="X5" s="41"/>
      <c r="Y5" s="41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7"/>
      <c r="BS5" s="95"/>
      <c r="BT5" s="95"/>
    </row>
    <row r="6" spans="1:7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  <c r="N6" s="96"/>
      <c r="O6" s="96"/>
      <c r="P6" s="95"/>
      <c r="Q6" s="102"/>
      <c r="R6" s="102"/>
    </row>
    <row r="7" spans="1:73">
      <c r="B7" t="s">
        <v>103</v>
      </c>
      <c r="D7" t="s">
        <v>0</v>
      </c>
      <c r="F7" s="1">
        <v>1</v>
      </c>
      <c r="G7" t="s">
        <v>45</v>
      </c>
      <c r="J7" s="53">
        <f>' 3-7 лет (день 8) '!J7</f>
        <v>46121</v>
      </c>
      <c r="M7" s="2"/>
      <c r="S7" s="1"/>
      <c r="T7" s="1"/>
      <c r="U7" s="1"/>
      <c r="V7" s="1"/>
      <c r="W7" s="1"/>
      <c r="Z7" s="121"/>
      <c r="AA7" s="121"/>
      <c r="BM7" s="3"/>
    </row>
    <row r="8" spans="1:73" s="41" customFormat="1" ht="15" customHeight="1">
      <c r="A8" s="122"/>
      <c r="B8" s="40" t="s">
        <v>1</v>
      </c>
      <c r="C8" s="124" t="s">
        <v>2</v>
      </c>
      <c r="D8" s="126" t="str">
        <f>[1]Цены!A1</f>
        <v>Хлеб пшеничный</v>
      </c>
      <c r="E8" s="126" t="str">
        <f>[1]Цены!B1</f>
        <v>Хлеб ржано-пшеничный</v>
      </c>
      <c r="F8" s="126" t="str">
        <f>[1]Цены!C1</f>
        <v>Сахар</v>
      </c>
      <c r="G8" s="126" t="str">
        <f>[1]Цены!D1</f>
        <v>Чай</v>
      </c>
      <c r="H8" s="126" t="str">
        <f>[1]Цены!E1</f>
        <v>Какао</v>
      </c>
      <c r="I8" s="126" t="str">
        <f>[1]Цены!F1</f>
        <v>Кофейный напиток</v>
      </c>
      <c r="J8" s="126" t="str">
        <f>[1]Цены!G1</f>
        <v>Молоко 2,5%</v>
      </c>
      <c r="K8" s="126" t="str">
        <f>[1]Цены!H1</f>
        <v>Масло сливочное</v>
      </c>
      <c r="L8" s="126" t="str">
        <f>[1]Цены!I1</f>
        <v>Сметана 15%</v>
      </c>
      <c r="M8" s="126" t="str">
        <f>[1]Цены!J1</f>
        <v>Молоко сухое</v>
      </c>
      <c r="N8" s="126" t="str">
        <f>[1]Цены!K1</f>
        <v>Снежок 2,5 %</v>
      </c>
      <c r="O8" s="126" t="str">
        <f>[1]Цены!L1</f>
        <v>Творог 5%</v>
      </c>
      <c r="P8" s="126" t="str">
        <f>[1]Цены!M1</f>
        <v>Молоко сгущенное</v>
      </c>
      <c r="Q8" s="126" t="str">
        <f>[1]Цены!N1</f>
        <v xml:space="preserve">Джем Сава </v>
      </c>
      <c r="R8" s="126" t="str">
        <f>[1]Цены!O1</f>
        <v>Сыр</v>
      </c>
      <c r="S8" s="126" t="str">
        <f>[1]Цены!P1</f>
        <v>Зеленый горошек</v>
      </c>
      <c r="T8" s="126" t="str">
        <f>[1]Цены!Q1</f>
        <v>Кукуруза консервирован.</v>
      </c>
      <c r="U8" s="126" t="str">
        <f>[1]Цены!R1</f>
        <v>Консервы рыбные</v>
      </c>
      <c r="V8" s="126" t="str">
        <f>[1]Цены!S1</f>
        <v>Огурцы консервирован.</v>
      </c>
      <c r="W8" s="126" t="str">
        <f>[1]Цены!T1</f>
        <v>Огурцы свежие</v>
      </c>
      <c r="X8" s="126" t="str">
        <f>[1]Цены!U1</f>
        <v>Яйцо</v>
      </c>
      <c r="Y8" s="126" t="str">
        <f>[1]Цены!V1</f>
        <v>Икра кабачковая</v>
      </c>
      <c r="Z8" s="126" t="str">
        <f>[1]Цены!W1</f>
        <v>Изюм</v>
      </c>
      <c r="AA8" s="126" t="str">
        <f>[1]Цены!X1</f>
        <v>Курага</v>
      </c>
      <c r="AB8" s="126" t="str">
        <f>[1]Цены!Y1</f>
        <v>Чернослив</v>
      </c>
      <c r="AC8" s="126" t="str">
        <f>[1]Цены!Z1</f>
        <v>Шиповник</v>
      </c>
      <c r="AD8" s="126" t="str">
        <f>[1]Цены!AA1</f>
        <v>Сухофрукты</v>
      </c>
      <c r="AE8" s="126" t="str">
        <f>[1]Цены!AB1</f>
        <v>Ягода свежемороженная</v>
      </c>
      <c r="AF8" s="124" t="str">
        <f>' 3-7 лет (день 8) '!AF8:AF9</f>
        <v>Апельсин</v>
      </c>
      <c r="AG8" s="124" t="str">
        <f>' 3-7 лет (день 8) '!AG8:AG9</f>
        <v>Банан</v>
      </c>
      <c r="AH8" s="124" t="str">
        <f>' 3-7 лет (день 8) '!AH8:AH9</f>
        <v>Лимон</v>
      </c>
      <c r="AI8" s="124" t="str">
        <f>' 3-7 лет (день 8) '!AI8:AI9</f>
        <v>Яблоко</v>
      </c>
      <c r="AJ8" s="126" t="str">
        <f>[1]Цены!AD1</f>
        <v>Кисель</v>
      </c>
      <c r="AK8" s="126" t="str">
        <f>[1]Цены!AE1</f>
        <v xml:space="preserve">Сок </v>
      </c>
      <c r="AL8" s="126" t="str">
        <f>[1]Цены!AF1</f>
        <v>Макаронные изделия</v>
      </c>
      <c r="AM8" s="126" t="str">
        <f>[1]Цены!AG1</f>
        <v>Мука</v>
      </c>
      <c r="AN8" s="126" t="str">
        <f>[1]Цены!AH1</f>
        <v>Дрожжи</v>
      </c>
      <c r="AO8" s="126" t="str">
        <f>[1]Цены!AI1</f>
        <v>Печенье</v>
      </c>
      <c r="AP8" s="126" t="s">
        <v>81</v>
      </c>
      <c r="AQ8" s="126" t="str">
        <f>[1]Цены!AK1</f>
        <v>Вафли</v>
      </c>
      <c r="AR8" s="126" t="str">
        <f>[1]Цены!AL1</f>
        <v>Конфеты</v>
      </c>
      <c r="AS8" s="126" t="str">
        <f>[1]Цены!AM1</f>
        <v>Повидло Сава</v>
      </c>
      <c r="AT8" s="126" t="str">
        <f>[1]Цены!AN1</f>
        <v>Крупа геркулес</v>
      </c>
      <c r="AU8" s="126" t="str">
        <f>[1]Цены!AO1</f>
        <v>Крупа горох</v>
      </c>
      <c r="AV8" s="126" t="str">
        <f>[1]Цены!AP1</f>
        <v>Крупа гречневая</v>
      </c>
      <c r="AW8" s="126" t="str">
        <f>[1]Цены!AQ1</f>
        <v>Крупа кукурузная</v>
      </c>
      <c r="AX8" s="126" t="str">
        <f>[1]Цены!AR1</f>
        <v>Крупа манная</v>
      </c>
      <c r="AY8" s="126" t="str">
        <f>[1]Цены!AS1</f>
        <v>Крупа перловая</v>
      </c>
      <c r="AZ8" s="126" t="str">
        <f>[1]Цены!AT1</f>
        <v>Крупа пшеничная</v>
      </c>
      <c r="BA8" s="126" t="str">
        <f>[1]Цены!AU1</f>
        <v>Крупа пшено</v>
      </c>
      <c r="BB8" s="126" t="str">
        <f>[1]Цены!AV1</f>
        <v>Крупа ячневая</v>
      </c>
      <c r="BC8" s="126" t="str">
        <f>[1]Цены!AW1</f>
        <v>Рис</v>
      </c>
      <c r="BD8" s="126" t="str">
        <f>[1]Цены!AX1</f>
        <v>Цыпленок бройлер</v>
      </c>
      <c r="BE8" s="126" t="str">
        <f>[1]Цены!AY1</f>
        <v>Филе куриное</v>
      </c>
      <c r="BF8" s="126" t="str">
        <f>[1]Цены!AZ1</f>
        <v>Фарш говяжий</v>
      </c>
      <c r="BG8" s="126" t="str">
        <f>[1]Цены!BA1</f>
        <v>Печень куриная</v>
      </c>
      <c r="BH8" s="126" t="str">
        <f>[1]Цены!BB1</f>
        <v>Филе минтая</v>
      </c>
      <c r="BI8" s="126" t="str">
        <f>[1]Цены!BC1</f>
        <v>Филе сельди слабосол.</v>
      </c>
      <c r="BJ8" s="126" t="str">
        <f>[1]Цены!BD1</f>
        <v>Картофель</v>
      </c>
      <c r="BK8" s="126" t="str">
        <f>[1]Цены!BE1</f>
        <v>Морковь</v>
      </c>
      <c r="BL8" s="126" t="str">
        <f>[1]Цены!BF1</f>
        <v>Лук</v>
      </c>
      <c r="BM8" s="126" t="str">
        <f>[1]Цены!BG1</f>
        <v>Капуста</v>
      </c>
      <c r="BN8" s="126" t="str">
        <f>[1]Цены!BH1</f>
        <v>Свекла</v>
      </c>
      <c r="BO8" s="126" t="str">
        <f>[1]Цены!BI1</f>
        <v>Томатная паста</v>
      </c>
      <c r="BP8" s="126" t="str">
        <f>[1]Цены!BJ1</f>
        <v>Масло растительное</v>
      </c>
      <c r="BQ8" s="126" t="str">
        <f>[1]Цены!BK1</f>
        <v>Соль</v>
      </c>
      <c r="BR8" s="104" t="s">
        <v>86</v>
      </c>
      <c r="BS8" s="127" t="s">
        <v>3</v>
      </c>
      <c r="BT8" s="127" t="s">
        <v>4</v>
      </c>
    </row>
    <row r="9" spans="1:73" s="41" customFormat="1" ht="36" customHeight="1">
      <c r="A9" s="123"/>
      <c r="B9" s="5" t="s">
        <v>5</v>
      </c>
      <c r="C9" s="125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5"/>
      <c r="AG9" s="125"/>
      <c r="AH9" s="125"/>
      <c r="AI9" s="125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05"/>
      <c r="BS9" s="127"/>
      <c r="BT9" s="127"/>
    </row>
    <row r="10" spans="1:73">
      <c r="A10" s="107" t="s">
        <v>6</v>
      </c>
      <c r="B10" s="6" t="str">
        <f>' 3-7 лет (день 8) '!B10</f>
        <v>Каша молочная "Рябчик"</v>
      </c>
      <c r="C10" s="108">
        <f>$F$7</f>
        <v>1</v>
      </c>
      <c r="D10" s="6"/>
      <c r="E10" s="6"/>
      <c r="F10" s="6">
        <v>5.0000000000000001E-3</v>
      </c>
      <c r="G10" s="6"/>
      <c r="H10" s="6"/>
      <c r="I10" s="6"/>
      <c r="J10" s="6">
        <v>0.15</v>
      </c>
      <c r="K10" s="6">
        <v>3.0000000000000001E-3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7"/>
      <c r="Y10" s="7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8">
        <v>8.0000000000000002E-3</v>
      </c>
      <c r="AW10" s="8"/>
      <c r="AX10" s="6"/>
      <c r="AY10" s="6"/>
      <c r="AZ10" s="6"/>
      <c r="BA10" s="8">
        <v>8.0000000000000002E-3</v>
      </c>
      <c r="BB10" s="8"/>
      <c r="BC10" s="8">
        <v>8.0000000000000002E-3</v>
      </c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8"/>
      <c r="BO10" s="8"/>
      <c r="BP10" s="6"/>
      <c r="BQ10" s="6">
        <v>1E-3</v>
      </c>
      <c r="BR10" s="78"/>
    </row>
    <row r="11" spans="1:73">
      <c r="A11" s="107"/>
      <c r="B11" s="6" t="str">
        <f>' 3-7 лет (день 8) '!B11</f>
        <v xml:space="preserve">Бутерброд с маслом </v>
      </c>
      <c r="C11" s="109"/>
      <c r="D11" s="6">
        <v>0.03</v>
      </c>
      <c r="E11" s="6"/>
      <c r="F11" s="6"/>
      <c r="G11" s="6"/>
      <c r="H11" s="6"/>
      <c r="I11" s="6"/>
      <c r="J11" s="6"/>
      <c r="K11" s="6">
        <v>5.0000000000000001E-3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7"/>
      <c r="Y11" s="7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8"/>
      <c r="AW11" s="8"/>
      <c r="AX11" s="6"/>
      <c r="AY11" s="6"/>
      <c r="AZ11" s="6"/>
      <c r="BA11" s="8"/>
      <c r="BB11" s="8"/>
      <c r="BC11" s="8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8"/>
      <c r="BO11" s="8"/>
      <c r="BP11" s="6"/>
      <c r="BQ11" s="6"/>
      <c r="BR11" s="78"/>
    </row>
    <row r="12" spans="1:73" s="91" customFormat="1">
      <c r="A12" s="107"/>
      <c r="B12" s="87" t="str">
        <f>' 3-7 лет (день 8) '!B12</f>
        <v>Кофейный напиток с молоком</v>
      </c>
      <c r="C12" s="109"/>
      <c r="D12" s="87"/>
      <c r="E12" s="87"/>
      <c r="F12" s="87">
        <v>0.01</v>
      </c>
      <c r="G12" s="87"/>
      <c r="H12" s="87"/>
      <c r="I12" s="87">
        <v>2.3999999999999998E-3</v>
      </c>
      <c r="J12" s="87">
        <v>0.09</v>
      </c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8"/>
      <c r="Y12" s="88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9"/>
      <c r="AW12" s="89"/>
      <c r="AX12" s="87"/>
      <c r="AY12" s="87"/>
      <c r="AZ12" s="87"/>
      <c r="BA12" s="89"/>
      <c r="BB12" s="89"/>
      <c r="BC12" s="89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9"/>
      <c r="BO12" s="89"/>
      <c r="BP12" s="87"/>
      <c r="BQ12" s="87"/>
      <c r="BR12" s="90"/>
    </row>
    <row r="13" spans="1:73">
      <c r="A13" s="107"/>
      <c r="B13" s="6"/>
      <c r="C13" s="109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7"/>
      <c r="Y13" s="7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8"/>
      <c r="AW13" s="8"/>
      <c r="AX13" s="6"/>
      <c r="AY13" s="6"/>
      <c r="AZ13" s="6"/>
      <c r="BA13" s="8"/>
      <c r="BB13" s="8"/>
      <c r="BC13" s="8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8"/>
      <c r="BO13" s="8"/>
      <c r="BP13" s="6"/>
      <c r="BQ13" s="6"/>
      <c r="BR13" s="78"/>
    </row>
    <row r="14" spans="1:73">
      <c r="A14" s="107"/>
      <c r="B14" s="6"/>
      <c r="C14" s="11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7"/>
      <c r="Y14" s="7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8"/>
      <c r="AW14" s="8"/>
      <c r="AX14" s="6"/>
      <c r="AY14" s="6"/>
      <c r="AZ14" s="6"/>
      <c r="BA14" s="8"/>
      <c r="BB14" s="8"/>
      <c r="BC14" s="8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8"/>
      <c r="BO14" s="8"/>
      <c r="BP14" s="6"/>
      <c r="BQ14" s="6"/>
      <c r="BR14" s="78"/>
    </row>
    <row r="15" spans="1:73">
      <c r="A15" s="107" t="s">
        <v>9</v>
      </c>
      <c r="B15" s="10" t="str">
        <f>' 3-7 лет (день 8) '!B15</f>
        <v>Суп картофельный с клецками</v>
      </c>
      <c r="C15" s="109">
        <f>F7</f>
        <v>1</v>
      </c>
      <c r="D15" s="6"/>
      <c r="E15" s="6"/>
      <c r="F15" s="6"/>
      <c r="G15" s="6"/>
      <c r="H15" s="6"/>
      <c r="I15" s="6"/>
      <c r="J15" s="6"/>
      <c r="K15" s="6">
        <v>3.2499999999999999E-3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7">
        <v>6.25E-2</v>
      </c>
      <c r="Y15" s="7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>
        <v>0.01</v>
      </c>
      <c r="AN15" s="6"/>
      <c r="AO15" s="6"/>
      <c r="AP15" s="6"/>
      <c r="AQ15" s="6"/>
      <c r="AR15" s="6"/>
      <c r="AS15" s="6"/>
      <c r="AT15" s="6"/>
      <c r="AU15" s="6"/>
      <c r="AV15" s="8"/>
      <c r="AW15" s="8"/>
      <c r="AX15" s="6"/>
      <c r="AY15" s="6"/>
      <c r="AZ15" s="6"/>
      <c r="BA15" s="8"/>
      <c r="BB15" s="8"/>
      <c r="BC15" s="8"/>
      <c r="BD15" s="6">
        <v>3.2000000000000001E-2</v>
      </c>
      <c r="BE15" s="6"/>
      <c r="BF15" s="6"/>
      <c r="BG15" s="6"/>
      <c r="BH15" s="6"/>
      <c r="BI15" s="6"/>
      <c r="BJ15" s="6">
        <v>6.6000000000000003E-2</v>
      </c>
      <c r="BK15" s="6">
        <v>1.0999999999999999E-2</v>
      </c>
      <c r="BL15" s="6">
        <v>1.0999999999999999E-2</v>
      </c>
      <c r="BM15" s="6"/>
      <c r="BN15" s="8"/>
      <c r="BO15" s="8"/>
      <c r="BP15" s="6">
        <v>3.0000000000000001E-3</v>
      </c>
      <c r="BQ15" s="6">
        <v>2E-3</v>
      </c>
      <c r="BR15" s="78"/>
    </row>
    <row r="16" spans="1:73">
      <c r="A16" s="107"/>
      <c r="B16" s="10" t="str">
        <f>' 3-7 лет (день 8) '!B16</f>
        <v>Жаркое по-домашнему</v>
      </c>
      <c r="C16" s="109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7"/>
      <c r="Y16" s="7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8"/>
      <c r="AW16" s="8"/>
      <c r="AX16" s="6"/>
      <c r="AY16" s="6"/>
      <c r="AZ16" s="6"/>
      <c r="BA16" s="8"/>
      <c r="BB16" s="8"/>
      <c r="BC16" s="8"/>
      <c r="BD16" s="6">
        <v>0.05</v>
      </c>
      <c r="BE16" s="6"/>
      <c r="BF16" s="6"/>
      <c r="BG16" s="6"/>
      <c r="BH16" s="6"/>
      <c r="BI16" s="6"/>
      <c r="BJ16" s="6">
        <v>0.12</v>
      </c>
      <c r="BK16" s="6">
        <v>0.03</v>
      </c>
      <c r="BL16" s="6">
        <v>1.2999999999999999E-2</v>
      </c>
      <c r="BM16" s="6"/>
      <c r="BN16" s="8"/>
      <c r="BO16" s="8">
        <v>3.0000000000000001E-3</v>
      </c>
      <c r="BP16" s="6">
        <v>3.0000000000000001E-3</v>
      </c>
      <c r="BQ16" s="6">
        <v>2E-3</v>
      </c>
      <c r="BR16" s="78"/>
    </row>
    <row r="17" spans="1:70">
      <c r="A17" s="107"/>
      <c r="B17" s="10" t="str">
        <f>' 3-7 лет (день 8) '!B17</f>
        <v>Хлеб пшеничный</v>
      </c>
      <c r="C17" s="109"/>
      <c r="D17" s="6">
        <v>0.03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7"/>
      <c r="Y17" s="7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8"/>
      <c r="AW17" s="8"/>
      <c r="AX17" s="6"/>
      <c r="AY17" s="6"/>
      <c r="AZ17" s="6"/>
      <c r="BA17" s="8"/>
      <c r="BB17" s="8"/>
      <c r="BC17" s="8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8"/>
      <c r="BO17" s="8"/>
      <c r="BP17" s="6"/>
      <c r="BQ17" s="6"/>
      <c r="BR17" s="78"/>
    </row>
    <row r="18" spans="1:70">
      <c r="A18" s="107"/>
      <c r="B18" s="10" t="str">
        <f>' 3-7 лет (день 8) '!B18</f>
        <v>Хлеб ржано-пшеничный</v>
      </c>
      <c r="C18" s="109"/>
      <c r="D18" s="6"/>
      <c r="E18" s="6">
        <v>0.05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7"/>
      <c r="Y18" s="7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8"/>
      <c r="AW18" s="8"/>
      <c r="AX18" s="6"/>
      <c r="AY18" s="6"/>
      <c r="AZ18" s="6"/>
      <c r="BA18" s="8"/>
      <c r="BB18" s="8"/>
      <c r="BC18" s="8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8"/>
      <c r="BO18" s="8"/>
      <c r="BP18" s="6"/>
      <c r="BQ18" s="6"/>
      <c r="BR18" s="78"/>
    </row>
    <row r="19" spans="1:70">
      <c r="A19" s="107"/>
      <c r="B19" s="10" t="str">
        <f>' 3-7 лет (день 8) '!B19</f>
        <v>Напиток из шиповника</v>
      </c>
      <c r="C19" s="109"/>
      <c r="D19" s="6"/>
      <c r="E19" s="6"/>
      <c r="F19" s="6">
        <v>1.4E-2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7"/>
      <c r="Y19" s="7"/>
      <c r="Z19" s="6"/>
      <c r="AA19" s="6"/>
      <c r="AB19" s="6"/>
      <c r="AC19" s="6">
        <v>1.6E-2</v>
      </c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8"/>
      <c r="AW19" s="8"/>
      <c r="AX19" s="6"/>
      <c r="AY19" s="6"/>
      <c r="AZ19" s="6"/>
      <c r="BA19" s="8"/>
      <c r="BB19" s="8"/>
      <c r="BC19" s="8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8"/>
      <c r="BO19" s="8"/>
      <c r="BP19" s="6"/>
      <c r="BQ19" s="6"/>
      <c r="BR19" s="78"/>
    </row>
    <row r="20" spans="1:70">
      <c r="A20" s="107"/>
      <c r="B20" s="11"/>
      <c r="C20" s="109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7"/>
      <c r="Y20" s="7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8"/>
      <c r="AW20" s="8"/>
      <c r="AX20" s="6"/>
      <c r="AY20" s="6"/>
      <c r="AZ20" s="6"/>
      <c r="BA20" s="8"/>
      <c r="BB20" s="8"/>
      <c r="BC20" s="8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8"/>
      <c r="BO20" s="8"/>
      <c r="BP20" s="6"/>
      <c r="BQ20" s="6"/>
      <c r="BR20" s="78"/>
    </row>
    <row r="21" spans="1:70">
      <c r="A21" s="107"/>
      <c r="B21" s="11"/>
      <c r="C21" s="11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7"/>
      <c r="Y21" s="7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8"/>
      <c r="AW21" s="8"/>
      <c r="AX21" s="6"/>
      <c r="AY21" s="6"/>
      <c r="AZ21" s="6"/>
      <c r="BA21" s="8"/>
      <c r="BB21" s="8"/>
      <c r="BC21" s="8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8"/>
      <c r="BO21" s="8"/>
      <c r="BP21" s="6"/>
      <c r="BQ21" s="6"/>
      <c r="BR21" s="78"/>
    </row>
    <row r="22" spans="1:70">
      <c r="A22" s="107" t="s">
        <v>15</v>
      </c>
      <c r="B22" s="6" t="str">
        <f>' 3-7 лет (день 8) '!B22</f>
        <v>Молоко</v>
      </c>
      <c r="C22" s="108">
        <f>$F$7</f>
        <v>1</v>
      </c>
      <c r="D22" s="6"/>
      <c r="E22" s="6"/>
      <c r="F22" s="6"/>
      <c r="G22" s="6"/>
      <c r="H22" s="6"/>
      <c r="I22" s="6"/>
      <c r="J22" s="6">
        <v>0.2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7"/>
      <c r="Y22" s="7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8"/>
      <c r="AW22" s="8"/>
      <c r="AX22" s="6"/>
      <c r="AY22" s="6"/>
      <c r="AZ22" s="6"/>
      <c r="BA22" s="8"/>
      <c r="BB22" s="8"/>
      <c r="BC22" s="8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8"/>
      <c r="BO22" s="8"/>
      <c r="BP22" s="6"/>
      <c r="BQ22" s="6"/>
      <c r="BR22" s="78"/>
    </row>
    <row r="23" spans="1:70">
      <c r="A23" s="107"/>
      <c r="B23" s="6" t="str">
        <f>' 3-7 лет (день 8) '!B23</f>
        <v>Печенье</v>
      </c>
      <c r="C23" s="109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2"/>
      <c r="W23" s="12"/>
      <c r="X23" s="12"/>
      <c r="Y23" s="12"/>
      <c r="Z23" s="12"/>
      <c r="AA23" s="12"/>
      <c r="AB23" s="12"/>
      <c r="AC23" s="12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>
        <v>0.03</v>
      </c>
      <c r="AP23" s="11"/>
      <c r="AQ23" s="11"/>
      <c r="AR23" s="11"/>
      <c r="AS23" s="11"/>
      <c r="AT23" s="11"/>
      <c r="AU23" s="14"/>
      <c r="AV23" s="14"/>
      <c r="AW23" s="14"/>
      <c r="AX23" s="14"/>
      <c r="AY23" s="14"/>
      <c r="AZ23" s="14"/>
      <c r="BA23" s="14"/>
      <c r="BB23" s="14"/>
      <c r="BC23" s="14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78"/>
    </row>
    <row r="24" spans="1:70">
      <c r="A24" s="107"/>
      <c r="B24" s="6" t="str">
        <f>' 3-7 лет (день 8) '!B24</f>
        <v>Банан</v>
      </c>
      <c r="C24" s="109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>
        <v>0.16700000000000001</v>
      </c>
      <c r="AH24" s="11"/>
      <c r="AI24" s="11"/>
      <c r="AJ24" s="11"/>
      <c r="AK24" s="11"/>
      <c r="AL24" s="11"/>
      <c r="AM24" s="11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1"/>
      <c r="BE24" s="11"/>
      <c r="BF24" s="11"/>
      <c r="BG24" s="11"/>
      <c r="BH24" s="11"/>
      <c r="BI24" s="11"/>
      <c r="BJ24" s="11"/>
      <c r="BK24" s="11"/>
      <c r="BL24" s="11"/>
      <c r="BM24" s="14"/>
      <c r="BN24" s="14"/>
      <c r="BO24" s="11"/>
      <c r="BP24" s="11"/>
      <c r="BQ24" s="11"/>
      <c r="BR24" s="78"/>
    </row>
    <row r="25" spans="1:70">
      <c r="A25" s="107"/>
      <c r="B25" s="11"/>
      <c r="C25" s="109"/>
      <c r="D25" s="11"/>
      <c r="E25" s="11"/>
      <c r="F25" s="11"/>
      <c r="G25" s="11"/>
      <c r="H25" s="11"/>
      <c r="I25" s="11"/>
      <c r="J25" s="11"/>
      <c r="K25" s="11"/>
      <c r="L25" s="11"/>
      <c r="M25" s="42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1"/>
      <c r="BE25" s="11"/>
      <c r="BF25" s="11"/>
      <c r="BG25" s="11"/>
      <c r="BH25" s="11"/>
      <c r="BI25" s="11"/>
      <c r="BJ25" s="11"/>
      <c r="BK25" s="11"/>
      <c r="BL25" s="11"/>
      <c r="BM25" s="14"/>
      <c r="BN25" s="14"/>
      <c r="BO25" s="11"/>
      <c r="BP25" s="11"/>
      <c r="BQ25" s="11"/>
      <c r="BR25" s="78"/>
    </row>
    <row r="26" spans="1:70">
      <c r="A26" s="107"/>
      <c r="B26" s="11"/>
      <c r="C26" s="117"/>
      <c r="D26" s="11"/>
      <c r="E26" s="11"/>
      <c r="F26" s="11"/>
      <c r="G26" s="11"/>
      <c r="H26" s="11"/>
      <c r="I26" s="11"/>
      <c r="J26" s="11"/>
      <c r="K26" s="11"/>
      <c r="L26" s="11"/>
      <c r="M26" s="42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1"/>
      <c r="BE26" s="11"/>
      <c r="BF26" s="11"/>
      <c r="BG26" s="11"/>
      <c r="BH26" s="11"/>
      <c r="BI26" s="11"/>
      <c r="BJ26" s="11"/>
      <c r="BK26" s="11"/>
      <c r="BL26" s="11"/>
      <c r="BM26" s="14"/>
      <c r="BN26" s="14"/>
      <c r="BO26" s="11"/>
      <c r="BP26" s="11"/>
      <c r="BQ26" s="11"/>
      <c r="BR26" s="78"/>
    </row>
    <row r="27" spans="1:70" ht="28.8">
      <c r="A27" s="107" t="s">
        <v>17</v>
      </c>
      <c r="B27" s="17" t="str">
        <f>' 3-7 лет (день 8) '!B27</f>
        <v>Запеканка из творога со сгущ. молоком</v>
      </c>
      <c r="C27" s="109">
        <f>F7</f>
        <v>1</v>
      </c>
      <c r="D27" s="6"/>
      <c r="E27" s="6"/>
      <c r="F27" s="6">
        <v>8.9999999999999993E-3</v>
      </c>
      <c r="G27" s="6"/>
      <c r="H27" s="6"/>
      <c r="I27" s="6"/>
      <c r="J27" s="6"/>
      <c r="K27" s="6">
        <v>5.0000000000000001E-3</v>
      </c>
      <c r="L27" s="56">
        <v>5.0000000000000001E-3</v>
      </c>
      <c r="N27" s="6"/>
      <c r="O27" s="6">
        <v>0.08</v>
      </c>
      <c r="P27" s="6">
        <v>1.10606E-2</v>
      </c>
      <c r="Q27" s="6"/>
      <c r="R27" s="6"/>
      <c r="S27" s="6"/>
      <c r="T27" s="6"/>
      <c r="U27" s="6"/>
      <c r="V27" s="6"/>
      <c r="W27" s="6"/>
      <c r="X27" s="7">
        <v>0.1</v>
      </c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>
        <v>8.3999999999999995E-3</v>
      </c>
      <c r="AY27" s="8"/>
      <c r="AZ27" s="8"/>
      <c r="BA27" s="8"/>
      <c r="BB27" s="8"/>
      <c r="BC27" s="8"/>
      <c r="BD27" s="6"/>
      <c r="BE27" s="6"/>
      <c r="BF27" s="6"/>
      <c r="BG27" s="6"/>
      <c r="BH27" s="6"/>
      <c r="BI27" s="6"/>
      <c r="BJ27" s="6"/>
      <c r="BK27" s="6"/>
      <c r="BL27" s="6"/>
      <c r="BM27" s="8"/>
      <c r="BN27" s="8"/>
      <c r="BO27" s="6"/>
      <c r="BP27" s="6"/>
      <c r="BQ27" s="6">
        <v>5.0000000000000001E-4</v>
      </c>
      <c r="BR27" s="78"/>
    </row>
    <row r="28" spans="1:70" ht="16.95" hidden="1" customHeight="1">
      <c r="A28" s="107"/>
      <c r="B28" s="17" t="str">
        <f>' 3-7 лет (день 8) '!B28</f>
        <v>Хлеб пшеничный</v>
      </c>
      <c r="C28" s="109"/>
      <c r="D28" s="6"/>
      <c r="E28" s="6"/>
      <c r="F28" s="6"/>
      <c r="G28" s="6"/>
      <c r="H28" s="6"/>
      <c r="I28" s="6"/>
      <c r="J28" s="6"/>
      <c r="K28" s="6"/>
      <c r="L28" s="6"/>
      <c r="M28" s="43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6"/>
      <c r="BE28" s="6"/>
      <c r="BF28" s="6"/>
      <c r="BG28" s="6"/>
      <c r="BH28" s="6"/>
      <c r="BI28" s="6"/>
      <c r="BJ28" s="6"/>
      <c r="BK28" s="6"/>
      <c r="BL28" s="6"/>
      <c r="BM28" s="8"/>
      <c r="BN28" s="8"/>
      <c r="BO28" s="6"/>
      <c r="BP28" s="6"/>
      <c r="BQ28" s="6"/>
      <c r="BR28" s="78"/>
    </row>
    <row r="29" spans="1:70" ht="15.75" customHeight="1">
      <c r="A29" s="107"/>
      <c r="B29" s="17" t="str">
        <f>' 3-7 лет (день 8) '!B29</f>
        <v>Чай с сахаром</v>
      </c>
      <c r="C29" s="109"/>
      <c r="D29" s="6"/>
      <c r="E29" s="6"/>
      <c r="F29" s="6">
        <v>1.2E-2</v>
      </c>
      <c r="G29" s="6">
        <v>5.9999999999999995E-4</v>
      </c>
      <c r="H29" s="6"/>
      <c r="I29" s="11"/>
      <c r="J29" s="6"/>
      <c r="K29" s="6"/>
      <c r="L29" s="6"/>
      <c r="M29" s="43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6"/>
      <c r="BE29" s="6"/>
      <c r="BF29" s="6"/>
      <c r="BG29" s="6"/>
      <c r="BH29" s="6"/>
      <c r="BI29" s="6"/>
      <c r="BJ29" s="6"/>
      <c r="BK29" s="6"/>
      <c r="BL29" s="6"/>
      <c r="BM29" s="8"/>
      <c r="BN29" s="8"/>
      <c r="BO29" s="6"/>
      <c r="BP29" s="6"/>
      <c r="BQ29" s="6"/>
      <c r="BR29" s="78"/>
    </row>
    <row r="30" spans="1:70">
      <c r="A30" s="107"/>
      <c r="B30" s="6"/>
      <c r="C30" s="117"/>
      <c r="D30" s="6"/>
      <c r="E30" s="6"/>
      <c r="F30" s="6"/>
      <c r="G30" s="6"/>
      <c r="H30" s="6"/>
      <c r="I30" s="6"/>
      <c r="J30" s="6"/>
      <c r="K30" s="6"/>
      <c r="L30" s="6"/>
      <c r="M30" s="43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6"/>
      <c r="BE30" s="6"/>
      <c r="BF30" s="6"/>
      <c r="BG30" s="6"/>
      <c r="BH30" s="6"/>
      <c r="BI30" s="6"/>
      <c r="BJ30" s="6"/>
      <c r="BK30" s="6"/>
      <c r="BL30" s="6"/>
      <c r="BM30" s="8"/>
      <c r="BN30" s="8"/>
      <c r="BO30" s="6"/>
      <c r="BP30" s="6"/>
      <c r="BQ30" s="6"/>
      <c r="BR30" s="78"/>
    </row>
    <row r="31" spans="1:70" ht="17.399999999999999">
      <c r="A31" s="44"/>
      <c r="B31" s="45" t="s">
        <v>19</v>
      </c>
      <c r="C31" s="46"/>
      <c r="D31" s="47">
        <f>SUM(D10:D30)</f>
        <v>0.06</v>
      </c>
      <c r="E31" s="47">
        <f t="shared" ref="E31:BR31" si="0">SUM(E10:E30)</f>
        <v>0.05</v>
      </c>
      <c r="F31" s="47">
        <f t="shared" si="0"/>
        <v>0.05</v>
      </c>
      <c r="G31" s="47">
        <f t="shared" si="0"/>
        <v>5.9999999999999995E-4</v>
      </c>
      <c r="H31" s="47">
        <f t="shared" si="0"/>
        <v>0</v>
      </c>
      <c r="I31" s="47">
        <f t="shared" si="0"/>
        <v>2.3999999999999998E-3</v>
      </c>
      <c r="J31" s="47">
        <f t="shared" si="0"/>
        <v>0.44</v>
      </c>
      <c r="K31" s="47">
        <f t="shared" si="0"/>
        <v>1.6250000000000001E-2</v>
      </c>
      <c r="L31" s="47">
        <f t="shared" si="0"/>
        <v>5.0000000000000001E-3</v>
      </c>
      <c r="M31" s="47">
        <f t="shared" si="0"/>
        <v>0</v>
      </c>
      <c r="N31" s="47">
        <f t="shared" si="0"/>
        <v>0</v>
      </c>
      <c r="O31" s="47">
        <f t="shared" si="0"/>
        <v>0.08</v>
      </c>
      <c r="P31" s="47">
        <f t="shared" si="0"/>
        <v>1.10606E-2</v>
      </c>
      <c r="Q31" s="47">
        <f t="shared" si="0"/>
        <v>0</v>
      </c>
      <c r="R31" s="47">
        <f t="shared" si="0"/>
        <v>0</v>
      </c>
      <c r="S31" s="47">
        <f t="shared" si="0"/>
        <v>0</v>
      </c>
      <c r="T31" s="47">
        <f t="shared" si="0"/>
        <v>0</v>
      </c>
      <c r="U31" s="47">
        <f t="shared" si="0"/>
        <v>0</v>
      </c>
      <c r="V31" s="47">
        <f t="shared" si="0"/>
        <v>0</v>
      </c>
      <c r="W31" s="47">
        <f t="shared" si="0"/>
        <v>0</v>
      </c>
      <c r="X31" s="47">
        <f t="shared" si="0"/>
        <v>0.16250000000000001</v>
      </c>
      <c r="Y31" s="47">
        <f t="shared" si="0"/>
        <v>0</v>
      </c>
      <c r="Z31" s="47">
        <f t="shared" si="0"/>
        <v>0</v>
      </c>
      <c r="AA31" s="47">
        <f t="shared" si="0"/>
        <v>0</v>
      </c>
      <c r="AB31" s="47">
        <f t="shared" si="0"/>
        <v>0</v>
      </c>
      <c r="AC31" s="47">
        <f t="shared" si="0"/>
        <v>1.6E-2</v>
      </c>
      <c r="AD31" s="47">
        <f t="shared" si="0"/>
        <v>0</v>
      </c>
      <c r="AE31" s="47">
        <f t="shared" si="0"/>
        <v>0</v>
      </c>
      <c r="AF31" s="47">
        <f t="shared" ref="AF31:AI31" si="1">SUM(AF10:AF30)</f>
        <v>0</v>
      </c>
      <c r="AG31" s="47">
        <f t="shared" si="1"/>
        <v>0.16700000000000001</v>
      </c>
      <c r="AH31" s="47">
        <f t="shared" si="1"/>
        <v>0</v>
      </c>
      <c r="AI31" s="47">
        <f t="shared" si="1"/>
        <v>0</v>
      </c>
      <c r="AJ31" s="47">
        <f t="shared" si="0"/>
        <v>0</v>
      </c>
      <c r="AK31" s="47">
        <f t="shared" si="0"/>
        <v>0</v>
      </c>
      <c r="AL31" s="47">
        <f t="shared" si="0"/>
        <v>0</v>
      </c>
      <c r="AM31" s="47">
        <f t="shared" si="0"/>
        <v>0.01</v>
      </c>
      <c r="AN31" s="47">
        <f t="shared" si="0"/>
        <v>0</v>
      </c>
      <c r="AO31" s="47">
        <f t="shared" si="0"/>
        <v>0.03</v>
      </c>
      <c r="AP31" s="47">
        <f t="shared" si="0"/>
        <v>0</v>
      </c>
      <c r="AQ31" s="47">
        <f t="shared" si="0"/>
        <v>0</v>
      </c>
      <c r="AR31" s="47">
        <f t="shared" si="0"/>
        <v>0</v>
      </c>
      <c r="AS31" s="47">
        <f t="shared" si="0"/>
        <v>0</v>
      </c>
      <c r="AT31" s="47">
        <f t="shared" si="0"/>
        <v>0</v>
      </c>
      <c r="AU31" s="47">
        <f t="shared" si="0"/>
        <v>0</v>
      </c>
      <c r="AV31" s="47">
        <f t="shared" si="0"/>
        <v>8.0000000000000002E-3</v>
      </c>
      <c r="AW31" s="47">
        <f t="shared" si="0"/>
        <v>0</v>
      </c>
      <c r="AX31" s="47">
        <f t="shared" si="0"/>
        <v>8.3999999999999995E-3</v>
      </c>
      <c r="AY31" s="47">
        <f t="shared" si="0"/>
        <v>0</v>
      </c>
      <c r="AZ31" s="47">
        <f t="shared" si="0"/>
        <v>0</v>
      </c>
      <c r="BA31" s="47">
        <f t="shared" si="0"/>
        <v>8.0000000000000002E-3</v>
      </c>
      <c r="BB31" s="47">
        <f t="shared" si="0"/>
        <v>0</v>
      </c>
      <c r="BC31" s="47">
        <f t="shared" si="0"/>
        <v>8.0000000000000002E-3</v>
      </c>
      <c r="BD31" s="47">
        <f t="shared" si="0"/>
        <v>8.2000000000000003E-2</v>
      </c>
      <c r="BE31" s="47">
        <f t="shared" si="0"/>
        <v>0</v>
      </c>
      <c r="BF31" s="47">
        <f t="shared" si="0"/>
        <v>0</v>
      </c>
      <c r="BG31" s="47">
        <f t="shared" si="0"/>
        <v>0</v>
      </c>
      <c r="BH31" s="47">
        <f t="shared" si="0"/>
        <v>0</v>
      </c>
      <c r="BI31" s="47">
        <f t="shared" si="0"/>
        <v>0</v>
      </c>
      <c r="BJ31" s="47">
        <f t="shared" si="0"/>
        <v>0.186</v>
      </c>
      <c r="BK31" s="47">
        <f t="shared" si="0"/>
        <v>4.0999999999999995E-2</v>
      </c>
      <c r="BL31" s="47">
        <f t="shared" si="0"/>
        <v>2.4E-2</v>
      </c>
      <c r="BM31" s="47">
        <f t="shared" si="0"/>
        <v>0</v>
      </c>
      <c r="BN31" s="47">
        <f t="shared" si="0"/>
        <v>0</v>
      </c>
      <c r="BO31" s="47">
        <f t="shared" si="0"/>
        <v>3.0000000000000001E-3</v>
      </c>
      <c r="BP31" s="47">
        <f t="shared" si="0"/>
        <v>6.0000000000000001E-3</v>
      </c>
      <c r="BQ31" s="47">
        <f t="shared" si="0"/>
        <v>5.4999999999999997E-3</v>
      </c>
      <c r="BR31" s="81">
        <f t="shared" si="0"/>
        <v>0</v>
      </c>
    </row>
    <row r="32" spans="1:70" ht="17.25" customHeight="1">
      <c r="A32" s="44"/>
      <c r="B32" s="45" t="s">
        <v>30</v>
      </c>
      <c r="C32" s="46"/>
      <c r="D32" s="48">
        <f>ROUND(PRODUCT(D31,$F$7),3)</f>
        <v>0.06</v>
      </c>
      <c r="E32" s="48">
        <f t="shared" ref="E32:BR32" si="2">ROUND(PRODUCT(E31,$F$7),3)</f>
        <v>0.05</v>
      </c>
      <c r="F32" s="48">
        <f t="shared" si="2"/>
        <v>0.05</v>
      </c>
      <c r="G32" s="48">
        <f t="shared" si="2"/>
        <v>1E-3</v>
      </c>
      <c r="H32" s="48">
        <f t="shared" si="2"/>
        <v>0</v>
      </c>
      <c r="I32" s="48">
        <f t="shared" si="2"/>
        <v>2E-3</v>
      </c>
      <c r="J32" s="48">
        <f t="shared" si="2"/>
        <v>0.44</v>
      </c>
      <c r="K32" s="48">
        <f t="shared" si="2"/>
        <v>1.6E-2</v>
      </c>
      <c r="L32" s="48">
        <f t="shared" si="2"/>
        <v>5.0000000000000001E-3</v>
      </c>
      <c r="M32" s="48">
        <f t="shared" si="2"/>
        <v>0</v>
      </c>
      <c r="N32" s="48">
        <f t="shared" si="2"/>
        <v>0</v>
      </c>
      <c r="O32" s="48">
        <f t="shared" si="2"/>
        <v>0.08</v>
      </c>
      <c r="P32" s="48">
        <f t="shared" si="2"/>
        <v>1.0999999999999999E-2</v>
      </c>
      <c r="Q32" s="48">
        <f t="shared" si="2"/>
        <v>0</v>
      </c>
      <c r="R32" s="48">
        <f t="shared" si="2"/>
        <v>0</v>
      </c>
      <c r="S32" s="48">
        <f t="shared" si="2"/>
        <v>0</v>
      </c>
      <c r="T32" s="48">
        <f t="shared" si="2"/>
        <v>0</v>
      </c>
      <c r="U32" s="48">
        <f t="shared" si="2"/>
        <v>0</v>
      </c>
      <c r="V32" s="48">
        <f t="shared" si="2"/>
        <v>0</v>
      </c>
      <c r="W32" s="48">
        <f t="shared" si="2"/>
        <v>0</v>
      </c>
      <c r="X32" s="48">
        <f t="shared" si="2"/>
        <v>0.16300000000000001</v>
      </c>
      <c r="Y32" s="48">
        <f t="shared" si="2"/>
        <v>0</v>
      </c>
      <c r="Z32" s="48">
        <f t="shared" si="2"/>
        <v>0</v>
      </c>
      <c r="AA32" s="48">
        <f t="shared" si="2"/>
        <v>0</v>
      </c>
      <c r="AB32" s="48">
        <f t="shared" si="2"/>
        <v>0</v>
      </c>
      <c r="AC32" s="48">
        <f t="shared" si="2"/>
        <v>1.6E-2</v>
      </c>
      <c r="AD32" s="48">
        <f t="shared" si="2"/>
        <v>0</v>
      </c>
      <c r="AE32" s="48">
        <f t="shared" si="2"/>
        <v>0</v>
      </c>
      <c r="AF32" s="48">
        <f t="shared" ref="AF32:AI32" si="3">ROUND(PRODUCT(AF31,$F$7),3)</f>
        <v>0</v>
      </c>
      <c r="AG32" s="48">
        <f t="shared" si="3"/>
        <v>0.16700000000000001</v>
      </c>
      <c r="AH32" s="48">
        <f t="shared" si="3"/>
        <v>0</v>
      </c>
      <c r="AI32" s="48">
        <f t="shared" si="3"/>
        <v>0</v>
      </c>
      <c r="AJ32" s="48">
        <f t="shared" si="2"/>
        <v>0</v>
      </c>
      <c r="AK32" s="48">
        <f t="shared" si="2"/>
        <v>0</v>
      </c>
      <c r="AL32" s="48">
        <f t="shared" si="2"/>
        <v>0</v>
      </c>
      <c r="AM32" s="48">
        <f t="shared" si="2"/>
        <v>0.01</v>
      </c>
      <c r="AN32" s="48">
        <f t="shared" si="2"/>
        <v>0</v>
      </c>
      <c r="AO32" s="48">
        <f t="shared" si="2"/>
        <v>0.03</v>
      </c>
      <c r="AP32" s="48">
        <f t="shared" si="2"/>
        <v>0</v>
      </c>
      <c r="AQ32" s="48">
        <f t="shared" si="2"/>
        <v>0</v>
      </c>
      <c r="AR32" s="48">
        <f t="shared" si="2"/>
        <v>0</v>
      </c>
      <c r="AS32" s="48">
        <f t="shared" si="2"/>
        <v>0</v>
      </c>
      <c r="AT32" s="48">
        <f t="shared" si="2"/>
        <v>0</v>
      </c>
      <c r="AU32" s="48">
        <f t="shared" si="2"/>
        <v>0</v>
      </c>
      <c r="AV32" s="48">
        <f t="shared" si="2"/>
        <v>8.0000000000000002E-3</v>
      </c>
      <c r="AW32" s="48">
        <f t="shared" si="2"/>
        <v>0</v>
      </c>
      <c r="AX32" s="48">
        <f t="shared" si="2"/>
        <v>8.0000000000000002E-3</v>
      </c>
      <c r="AY32" s="48">
        <f t="shared" si="2"/>
        <v>0</v>
      </c>
      <c r="AZ32" s="48">
        <f t="shared" si="2"/>
        <v>0</v>
      </c>
      <c r="BA32" s="48">
        <f t="shared" si="2"/>
        <v>8.0000000000000002E-3</v>
      </c>
      <c r="BB32" s="48">
        <f t="shared" si="2"/>
        <v>0</v>
      </c>
      <c r="BC32" s="48">
        <f t="shared" si="2"/>
        <v>8.0000000000000002E-3</v>
      </c>
      <c r="BD32" s="48">
        <f t="shared" si="2"/>
        <v>8.2000000000000003E-2</v>
      </c>
      <c r="BE32" s="48">
        <f t="shared" si="2"/>
        <v>0</v>
      </c>
      <c r="BF32" s="48">
        <f t="shared" si="2"/>
        <v>0</v>
      </c>
      <c r="BG32" s="48">
        <f t="shared" si="2"/>
        <v>0</v>
      </c>
      <c r="BH32" s="48">
        <f t="shared" si="2"/>
        <v>0</v>
      </c>
      <c r="BI32" s="48">
        <f t="shared" si="2"/>
        <v>0</v>
      </c>
      <c r="BJ32" s="48">
        <f t="shared" si="2"/>
        <v>0.186</v>
      </c>
      <c r="BK32" s="48">
        <f t="shared" si="2"/>
        <v>4.1000000000000002E-2</v>
      </c>
      <c r="BL32" s="48">
        <f t="shared" si="2"/>
        <v>2.4E-2</v>
      </c>
      <c r="BM32" s="48">
        <f t="shared" si="2"/>
        <v>0</v>
      </c>
      <c r="BN32" s="48">
        <f t="shared" si="2"/>
        <v>0</v>
      </c>
      <c r="BO32" s="48">
        <f t="shared" si="2"/>
        <v>3.0000000000000001E-3</v>
      </c>
      <c r="BP32" s="48">
        <f t="shared" si="2"/>
        <v>6.0000000000000001E-3</v>
      </c>
      <c r="BQ32" s="48">
        <f t="shared" si="2"/>
        <v>6.0000000000000001E-3</v>
      </c>
      <c r="BR32" s="80">
        <f t="shared" si="2"/>
        <v>0</v>
      </c>
    </row>
    <row r="33" spans="1:72" s="49" customFormat="1" ht="21"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85"/>
      <c r="BS33" s="51"/>
    </row>
    <row r="34" spans="1:72">
      <c r="D34" s="95" t="s">
        <v>90</v>
      </c>
      <c r="E34" s="95"/>
      <c r="F34" s="96"/>
      <c r="G34" s="95"/>
      <c r="H34" s="95" t="s">
        <v>91</v>
      </c>
      <c r="I34" s="95" t="s">
        <v>91</v>
      </c>
      <c r="J34" s="95"/>
      <c r="K34" s="95" t="s">
        <v>92</v>
      </c>
      <c r="L34" s="95"/>
      <c r="M34" s="95"/>
      <c r="N34" s="95"/>
      <c r="O34" s="95"/>
      <c r="P34" s="95"/>
      <c r="Q34" s="95"/>
    </row>
    <row r="35" spans="1:72">
      <c r="D35" s="95" t="s">
        <v>93</v>
      </c>
      <c r="E35" s="95"/>
      <c r="F35" s="95" t="s">
        <v>94</v>
      </c>
      <c r="G35" s="95"/>
      <c r="H35" s="95" t="s">
        <v>95</v>
      </c>
      <c r="I35" s="95" t="s">
        <v>95</v>
      </c>
      <c r="J35" s="95"/>
      <c r="K35" s="95"/>
      <c r="L35" s="95"/>
      <c r="M35" s="95"/>
      <c r="N35" s="95"/>
      <c r="O35" s="95"/>
      <c r="P35" s="95"/>
      <c r="Q35" s="95"/>
    </row>
    <row r="36" spans="1:72"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1:72">
      <c r="D37" s="95"/>
      <c r="E37" s="95"/>
      <c r="F37" s="95" t="s">
        <v>96</v>
      </c>
      <c r="G37" s="95"/>
      <c r="H37" s="95" t="s">
        <v>97</v>
      </c>
      <c r="I37" s="95" t="s">
        <v>97</v>
      </c>
      <c r="J37" s="95"/>
      <c r="K37" s="95">
        <f>' 3-7 лет (день 8) '!K38</f>
        <v>0</v>
      </c>
      <c r="L37" s="95"/>
      <c r="M37" s="95"/>
      <c r="N37" s="95"/>
      <c r="O37" s="95"/>
      <c r="P37" s="95"/>
      <c r="Q37" s="95"/>
      <c r="BS37" s="23"/>
      <c r="BT37" s="24"/>
    </row>
    <row r="38" spans="1:72">
      <c r="D38" s="95"/>
      <c r="E38" s="95"/>
      <c r="F38" s="95"/>
      <c r="G38" s="95"/>
      <c r="H38" s="95" t="s">
        <v>95</v>
      </c>
      <c r="I38" s="95" t="s">
        <v>95</v>
      </c>
      <c r="J38" s="95"/>
      <c r="K38" s="95"/>
      <c r="L38" s="95"/>
      <c r="M38" s="95"/>
      <c r="N38" s="95"/>
      <c r="O38" s="95"/>
      <c r="P38" s="95"/>
      <c r="Q38" s="95"/>
    </row>
    <row r="45" spans="1:72" ht="17.399999999999999">
      <c r="A45" s="25"/>
      <c r="B45" s="26" t="s">
        <v>21</v>
      </c>
      <c r="C45" s="27" t="s">
        <v>22</v>
      </c>
      <c r="D45" s="71">
        <v>90.9</v>
      </c>
      <c r="E45" s="71">
        <v>96</v>
      </c>
      <c r="F45" s="71">
        <v>91</v>
      </c>
      <c r="G45" s="71">
        <v>816</v>
      </c>
      <c r="H45" s="71">
        <v>1680</v>
      </c>
      <c r="I45" s="71">
        <v>1050</v>
      </c>
      <c r="J45" s="71">
        <v>90.57</v>
      </c>
      <c r="K45" s="71">
        <v>1166.67</v>
      </c>
      <c r="L45" s="71">
        <v>255.2</v>
      </c>
      <c r="M45" s="71">
        <v>833</v>
      </c>
      <c r="N45" s="71">
        <v>126.38</v>
      </c>
      <c r="O45" s="71">
        <v>387.53</v>
      </c>
      <c r="P45" s="71">
        <v>663.16</v>
      </c>
      <c r="Q45" s="71">
        <v>526.66999999999996</v>
      </c>
      <c r="R45" s="71">
        <v>1295</v>
      </c>
      <c r="S45" s="71"/>
      <c r="T45" s="71"/>
      <c r="U45" s="71">
        <v>1012</v>
      </c>
      <c r="V45" s="71">
        <v>470.67</v>
      </c>
      <c r="W45" s="71">
        <v>348</v>
      </c>
      <c r="X45" s="71">
        <v>9.4</v>
      </c>
      <c r="Y45" s="71">
        <v>266.5</v>
      </c>
      <c r="Z45" s="71">
        <v>367</v>
      </c>
      <c r="AA45" s="71">
        <v>524</v>
      </c>
      <c r="AB45" s="71">
        <v>330</v>
      </c>
      <c r="AC45" s="71">
        <v>299</v>
      </c>
      <c r="AD45" s="71">
        <v>148</v>
      </c>
      <c r="AE45" s="71">
        <v>842</v>
      </c>
      <c r="AF45" s="71"/>
      <c r="AG45" s="71">
        <v>180</v>
      </c>
      <c r="AH45" s="71">
        <v>359</v>
      </c>
      <c r="AI45" s="71">
        <v>160</v>
      </c>
      <c r="AJ45" s="71">
        <v>309.10000000000002</v>
      </c>
      <c r="AK45" s="71">
        <v>94</v>
      </c>
      <c r="AL45" s="71">
        <v>73</v>
      </c>
      <c r="AM45" s="71">
        <v>51.6</v>
      </c>
      <c r="AN45" s="71">
        <v>250</v>
      </c>
      <c r="AO45" s="71">
        <v>272</v>
      </c>
      <c r="AP45" s="71"/>
      <c r="AQ45" s="71">
        <v>425</v>
      </c>
      <c r="AR45" s="71">
        <v>800</v>
      </c>
      <c r="AS45" s="71">
        <v>294.25</v>
      </c>
      <c r="AT45" s="71">
        <v>95</v>
      </c>
      <c r="AU45" s="71">
        <v>87.33</v>
      </c>
      <c r="AV45" s="71">
        <v>73.33</v>
      </c>
      <c r="AW45" s="71">
        <v>80</v>
      </c>
      <c r="AX45" s="71">
        <v>89.29</v>
      </c>
      <c r="AY45" s="71">
        <v>63.75</v>
      </c>
      <c r="AZ45" s="71">
        <v>104.62</v>
      </c>
      <c r="BA45" s="71">
        <v>81.33</v>
      </c>
      <c r="BB45" s="71">
        <v>71.67</v>
      </c>
      <c r="BC45" s="71">
        <v>152.66999999999999</v>
      </c>
      <c r="BD45" s="71">
        <v>378</v>
      </c>
      <c r="BE45" s="71">
        <v>574</v>
      </c>
      <c r="BF45" s="71">
        <v>696</v>
      </c>
      <c r="BG45" s="71">
        <v>324</v>
      </c>
      <c r="BH45" s="71">
        <v>604</v>
      </c>
      <c r="BI45" s="71"/>
      <c r="BJ45" s="71">
        <v>38</v>
      </c>
      <c r="BK45" s="71">
        <v>38</v>
      </c>
      <c r="BL45" s="71">
        <v>33</v>
      </c>
      <c r="BM45" s="71">
        <v>43</v>
      </c>
      <c r="BN45" s="71">
        <v>43</v>
      </c>
      <c r="BO45" s="71">
        <v>306.32</v>
      </c>
      <c r="BP45" s="71">
        <v>190</v>
      </c>
      <c r="BQ45" s="71">
        <v>26</v>
      </c>
      <c r="BR45" s="86"/>
    </row>
    <row r="46" spans="1:72" ht="17.399999999999999">
      <c r="B46" s="18" t="s">
        <v>23</v>
      </c>
      <c r="C46" s="19" t="s">
        <v>22</v>
      </c>
      <c r="D46" s="20">
        <f>D45/1000</f>
        <v>9.0900000000000009E-2</v>
      </c>
      <c r="E46" s="20">
        <f t="shared" ref="E46:BR46" si="4">E45/1000</f>
        <v>9.6000000000000002E-2</v>
      </c>
      <c r="F46" s="20">
        <f t="shared" si="4"/>
        <v>9.0999999999999998E-2</v>
      </c>
      <c r="G46" s="20">
        <f t="shared" si="4"/>
        <v>0.81599999999999995</v>
      </c>
      <c r="H46" s="20">
        <f t="shared" si="4"/>
        <v>1.68</v>
      </c>
      <c r="I46" s="20">
        <f t="shared" si="4"/>
        <v>1.05</v>
      </c>
      <c r="J46" s="20">
        <f t="shared" si="4"/>
        <v>9.0569999999999998E-2</v>
      </c>
      <c r="K46" s="20">
        <f t="shared" si="4"/>
        <v>1.1666700000000001</v>
      </c>
      <c r="L46" s="20">
        <f t="shared" si="4"/>
        <v>0.25519999999999998</v>
      </c>
      <c r="M46" s="20">
        <f t="shared" si="4"/>
        <v>0.83299999999999996</v>
      </c>
      <c r="N46" s="20">
        <f t="shared" si="4"/>
        <v>0.12637999999999999</v>
      </c>
      <c r="O46" s="20">
        <f t="shared" si="4"/>
        <v>0.38752999999999999</v>
      </c>
      <c r="P46" s="20">
        <f t="shared" si="4"/>
        <v>0.66315999999999997</v>
      </c>
      <c r="Q46" s="20">
        <f t="shared" si="4"/>
        <v>0.52666999999999997</v>
      </c>
      <c r="R46" s="20">
        <f t="shared" si="4"/>
        <v>1.2949999999999999</v>
      </c>
      <c r="S46" s="20">
        <f t="shared" si="4"/>
        <v>0</v>
      </c>
      <c r="T46" s="20">
        <f t="shared" si="4"/>
        <v>0</v>
      </c>
      <c r="U46" s="20">
        <f t="shared" si="4"/>
        <v>1.012</v>
      </c>
      <c r="V46" s="20">
        <f t="shared" si="4"/>
        <v>0.47067000000000003</v>
      </c>
      <c r="W46" s="20">
        <f t="shared" si="4"/>
        <v>0.34799999999999998</v>
      </c>
      <c r="X46" s="20">
        <f t="shared" si="4"/>
        <v>9.4000000000000004E-3</v>
      </c>
      <c r="Y46" s="20">
        <f t="shared" si="4"/>
        <v>0.26650000000000001</v>
      </c>
      <c r="Z46" s="20">
        <f t="shared" si="4"/>
        <v>0.36699999999999999</v>
      </c>
      <c r="AA46" s="20">
        <f t="shared" si="4"/>
        <v>0.52400000000000002</v>
      </c>
      <c r="AB46" s="20">
        <f t="shared" si="4"/>
        <v>0.33</v>
      </c>
      <c r="AC46" s="20">
        <f t="shared" si="4"/>
        <v>0.29899999999999999</v>
      </c>
      <c r="AD46" s="20">
        <f t="shared" si="4"/>
        <v>0.14799999999999999</v>
      </c>
      <c r="AE46" s="20">
        <f t="shared" si="4"/>
        <v>0.84199999999999997</v>
      </c>
      <c r="AF46" s="20">
        <f t="shared" ref="AF46:AI46" si="5">AF45/1000</f>
        <v>0</v>
      </c>
      <c r="AG46" s="20">
        <f t="shared" si="5"/>
        <v>0.18</v>
      </c>
      <c r="AH46" s="20">
        <f t="shared" si="5"/>
        <v>0.35899999999999999</v>
      </c>
      <c r="AI46" s="20">
        <f t="shared" si="5"/>
        <v>0.16</v>
      </c>
      <c r="AJ46" s="20">
        <f t="shared" si="4"/>
        <v>0.30910000000000004</v>
      </c>
      <c r="AK46" s="20">
        <f t="shared" si="4"/>
        <v>9.4E-2</v>
      </c>
      <c r="AL46" s="20">
        <f t="shared" si="4"/>
        <v>7.2999999999999995E-2</v>
      </c>
      <c r="AM46" s="20">
        <f t="shared" si="4"/>
        <v>5.16E-2</v>
      </c>
      <c r="AN46" s="20">
        <f t="shared" si="4"/>
        <v>0.25</v>
      </c>
      <c r="AO46" s="20">
        <f t="shared" si="4"/>
        <v>0.27200000000000002</v>
      </c>
      <c r="AP46" s="20">
        <f t="shared" si="4"/>
        <v>0</v>
      </c>
      <c r="AQ46" s="20">
        <f t="shared" si="4"/>
        <v>0.42499999999999999</v>
      </c>
      <c r="AR46" s="20">
        <f t="shared" si="4"/>
        <v>0.8</v>
      </c>
      <c r="AS46" s="20">
        <f t="shared" si="4"/>
        <v>0.29425000000000001</v>
      </c>
      <c r="AT46" s="20">
        <f t="shared" si="4"/>
        <v>9.5000000000000001E-2</v>
      </c>
      <c r="AU46" s="20">
        <f t="shared" si="4"/>
        <v>8.7330000000000005E-2</v>
      </c>
      <c r="AV46" s="20">
        <f t="shared" si="4"/>
        <v>7.3329999999999992E-2</v>
      </c>
      <c r="AW46" s="20">
        <f t="shared" si="4"/>
        <v>0.08</v>
      </c>
      <c r="AX46" s="20">
        <f t="shared" si="4"/>
        <v>8.9290000000000008E-2</v>
      </c>
      <c r="AY46" s="20">
        <f t="shared" si="4"/>
        <v>6.3750000000000001E-2</v>
      </c>
      <c r="AZ46" s="20">
        <f t="shared" si="4"/>
        <v>0.10462</v>
      </c>
      <c r="BA46" s="20">
        <f t="shared" si="4"/>
        <v>8.133E-2</v>
      </c>
      <c r="BB46" s="20">
        <f t="shared" si="4"/>
        <v>7.1669999999999998E-2</v>
      </c>
      <c r="BC46" s="20">
        <f t="shared" si="4"/>
        <v>0.15267</v>
      </c>
      <c r="BD46" s="20">
        <f t="shared" si="4"/>
        <v>0.378</v>
      </c>
      <c r="BE46" s="20">
        <f t="shared" si="4"/>
        <v>0.57399999999999995</v>
      </c>
      <c r="BF46" s="20">
        <f t="shared" si="4"/>
        <v>0.69599999999999995</v>
      </c>
      <c r="BG46" s="20">
        <f t="shared" si="4"/>
        <v>0.32400000000000001</v>
      </c>
      <c r="BH46" s="20">
        <f t="shared" si="4"/>
        <v>0.60399999999999998</v>
      </c>
      <c r="BI46" s="20">
        <f t="shared" si="4"/>
        <v>0</v>
      </c>
      <c r="BJ46" s="20">
        <f t="shared" si="4"/>
        <v>3.7999999999999999E-2</v>
      </c>
      <c r="BK46" s="20">
        <f t="shared" si="4"/>
        <v>3.7999999999999999E-2</v>
      </c>
      <c r="BL46" s="20">
        <f t="shared" si="4"/>
        <v>3.3000000000000002E-2</v>
      </c>
      <c r="BM46" s="20">
        <f t="shared" si="4"/>
        <v>4.2999999999999997E-2</v>
      </c>
      <c r="BN46" s="20">
        <f t="shared" si="4"/>
        <v>4.2999999999999997E-2</v>
      </c>
      <c r="BO46" s="20">
        <f t="shared" si="4"/>
        <v>0.30631999999999998</v>
      </c>
      <c r="BP46" s="20">
        <f t="shared" si="4"/>
        <v>0.19</v>
      </c>
      <c r="BQ46" s="20">
        <f t="shared" si="4"/>
        <v>2.5999999999999999E-2</v>
      </c>
      <c r="BR46" s="81">
        <f t="shared" si="4"/>
        <v>0</v>
      </c>
    </row>
    <row r="47" spans="1:72" ht="17.399999999999999">
      <c r="A47" s="29"/>
      <c r="B47" s="30" t="s">
        <v>24</v>
      </c>
      <c r="C47" s="110"/>
      <c r="D47" s="31">
        <f>D32*D45</f>
        <v>5.4539999999999997</v>
      </c>
      <c r="E47" s="31">
        <f t="shared" ref="E47:BR47" si="6">E32*E45</f>
        <v>4.8000000000000007</v>
      </c>
      <c r="F47" s="31">
        <f t="shared" si="6"/>
        <v>4.55</v>
      </c>
      <c r="G47" s="31">
        <f t="shared" si="6"/>
        <v>0.81600000000000006</v>
      </c>
      <c r="H47" s="31">
        <f t="shared" si="6"/>
        <v>0</v>
      </c>
      <c r="I47" s="31">
        <f t="shared" si="6"/>
        <v>2.1</v>
      </c>
      <c r="J47" s="31">
        <f t="shared" si="6"/>
        <v>39.8508</v>
      </c>
      <c r="K47" s="31">
        <f t="shared" si="6"/>
        <v>18.666720000000002</v>
      </c>
      <c r="L47" s="31">
        <f t="shared" si="6"/>
        <v>1.276</v>
      </c>
      <c r="M47" s="31">
        <f t="shared" si="6"/>
        <v>0</v>
      </c>
      <c r="N47" s="31">
        <f t="shared" si="6"/>
        <v>0</v>
      </c>
      <c r="O47" s="31">
        <f t="shared" si="6"/>
        <v>31.002399999999998</v>
      </c>
      <c r="P47" s="31">
        <f t="shared" si="6"/>
        <v>7.2947599999999992</v>
      </c>
      <c r="Q47" s="31">
        <f t="shared" si="6"/>
        <v>0</v>
      </c>
      <c r="R47" s="31">
        <f t="shared" si="6"/>
        <v>0</v>
      </c>
      <c r="S47" s="31">
        <f t="shared" si="6"/>
        <v>0</v>
      </c>
      <c r="T47" s="31">
        <f t="shared" si="6"/>
        <v>0</v>
      </c>
      <c r="U47" s="31">
        <f t="shared" si="6"/>
        <v>0</v>
      </c>
      <c r="V47" s="31">
        <f t="shared" si="6"/>
        <v>0</v>
      </c>
      <c r="W47" s="31">
        <f t="shared" si="6"/>
        <v>0</v>
      </c>
      <c r="X47" s="31">
        <f t="shared" si="6"/>
        <v>1.5322</v>
      </c>
      <c r="Y47" s="31">
        <f t="shared" si="6"/>
        <v>0</v>
      </c>
      <c r="Z47" s="31">
        <f t="shared" si="6"/>
        <v>0</v>
      </c>
      <c r="AA47" s="31">
        <f t="shared" si="6"/>
        <v>0</v>
      </c>
      <c r="AB47" s="31">
        <f t="shared" si="6"/>
        <v>0</v>
      </c>
      <c r="AC47" s="31">
        <f t="shared" si="6"/>
        <v>4.7839999999999998</v>
      </c>
      <c r="AD47" s="31">
        <f t="shared" si="6"/>
        <v>0</v>
      </c>
      <c r="AE47" s="31">
        <f t="shared" si="6"/>
        <v>0</v>
      </c>
      <c r="AF47" s="31">
        <f t="shared" ref="AF47:AI47" si="7">AF32*AF45</f>
        <v>0</v>
      </c>
      <c r="AG47" s="31">
        <f t="shared" si="7"/>
        <v>30.060000000000002</v>
      </c>
      <c r="AH47" s="31">
        <f t="shared" si="7"/>
        <v>0</v>
      </c>
      <c r="AI47" s="31">
        <f t="shared" si="7"/>
        <v>0</v>
      </c>
      <c r="AJ47" s="31">
        <f t="shared" si="6"/>
        <v>0</v>
      </c>
      <c r="AK47" s="31">
        <f t="shared" si="6"/>
        <v>0</v>
      </c>
      <c r="AL47" s="31">
        <f t="shared" si="6"/>
        <v>0</v>
      </c>
      <c r="AM47" s="31">
        <f t="shared" si="6"/>
        <v>0.51600000000000001</v>
      </c>
      <c r="AN47" s="31">
        <f t="shared" si="6"/>
        <v>0</v>
      </c>
      <c r="AO47" s="31">
        <f t="shared" si="6"/>
        <v>8.16</v>
      </c>
      <c r="AP47" s="31">
        <f t="shared" si="6"/>
        <v>0</v>
      </c>
      <c r="AQ47" s="31">
        <f t="shared" si="6"/>
        <v>0</v>
      </c>
      <c r="AR47" s="31">
        <f t="shared" si="6"/>
        <v>0</v>
      </c>
      <c r="AS47" s="31">
        <f t="shared" si="6"/>
        <v>0</v>
      </c>
      <c r="AT47" s="31">
        <f t="shared" si="6"/>
        <v>0</v>
      </c>
      <c r="AU47" s="31">
        <f t="shared" si="6"/>
        <v>0</v>
      </c>
      <c r="AV47" s="31">
        <f t="shared" si="6"/>
        <v>0.58664000000000005</v>
      </c>
      <c r="AW47" s="31">
        <f t="shared" si="6"/>
        <v>0</v>
      </c>
      <c r="AX47" s="31">
        <f t="shared" si="6"/>
        <v>0.71432000000000007</v>
      </c>
      <c r="AY47" s="31">
        <f t="shared" si="6"/>
        <v>0</v>
      </c>
      <c r="AZ47" s="31">
        <f t="shared" si="6"/>
        <v>0</v>
      </c>
      <c r="BA47" s="31">
        <f t="shared" si="6"/>
        <v>0.65064</v>
      </c>
      <c r="BB47" s="31">
        <f t="shared" si="6"/>
        <v>0</v>
      </c>
      <c r="BC47" s="31">
        <f t="shared" si="6"/>
        <v>1.22136</v>
      </c>
      <c r="BD47" s="31">
        <f t="shared" si="6"/>
        <v>30.996000000000002</v>
      </c>
      <c r="BE47" s="31">
        <f t="shared" si="6"/>
        <v>0</v>
      </c>
      <c r="BF47" s="31">
        <f t="shared" si="6"/>
        <v>0</v>
      </c>
      <c r="BG47" s="31">
        <f t="shared" si="6"/>
        <v>0</v>
      </c>
      <c r="BH47" s="31">
        <f t="shared" si="6"/>
        <v>0</v>
      </c>
      <c r="BI47" s="31">
        <f t="shared" si="6"/>
        <v>0</v>
      </c>
      <c r="BJ47" s="31">
        <f t="shared" si="6"/>
        <v>7.0679999999999996</v>
      </c>
      <c r="BK47" s="31">
        <f t="shared" si="6"/>
        <v>1.5580000000000001</v>
      </c>
      <c r="BL47" s="31">
        <f t="shared" si="6"/>
        <v>0.79200000000000004</v>
      </c>
      <c r="BM47" s="31">
        <f t="shared" si="6"/>
        <v>0</v>
      </c>
      <c r="BN47" s="31">
        <f t="shared" si="6"/>
        <v>0</v>
      </c>
      <c r="BO47" s="31">
        <f t="shared" si="6"/>
        <v>0.91896</v>
      </c>
      <c r="BP47" s="31">
        <f t="shared" si="6"/>
        <v>1.1400000000000001</v>
      </c>
      <c r="BQ47" s="31">
        <f t="shared" si="6"/>
        <v>0.156</v>
      </c>
      <c r="BR47" s="82">
        <f t="shared" si="6"/>
        <v>0</v>
      </c>
      <c r="BS47" s="32">
        <f>SUM(D47:BQ47)</f>
        <v>206.66479999999999</v>
      </c>
      <c r="BT47" s="33">
        <f>BS47/$C$10</f>
        <v>206.66479999999999</v>
      </c>
    </row>
    <row r="48" spans="1:72" ht="17.399999999999999">
      <c r="A48" s="29"/>
      <c r="B48" s="30" t="s">
        <v>25</v>
      </c>
      <c r="C48" s="110"/>
      <c r="D48" s="31">
        <f>D32*D45</f>
        <v>5.4539999999999997</v>
      </c>
      <c r="E48" s="31">
        <f t="shared" ref="E48:BR48" si="8">E32*E45</f>
        <v>4.8000000000000007</v>
      </c>
      <c r="F48" s="31">
        <f t="shared" si="8"/>
        <v>4.55</v>
      </c>
      <c r="G48" s="31">
        <f t="shared" si="8"/>
        <v>0.81600000000000006</v>
      </c>
      <c r="H48" s="31">
        <f t="shared" si="8"/>
        <v>0</v>
      </c>
      <c r="I48" s="31">
        <f t="shared" si="8"/>
        <v>2.1</v>
      </c>
      <c r="J48" s="31">
        <f t="shared" si="8"/>
        <v>39.8508</v>
      </c>
      <c r="K48" s="31">
        <f t="shared" si="8"/>
        <v>18.666720000000002</v>
      </c>
      <c r="L48" s="31">
        <f t="shared" si="8"/>
        <v>1.276</v>
      </c>
      <c r="M48" s="31">
        <f t="shared" si="8"/>
        <v>0</v>
      </c>
      <c r="N48" s="31">
        <f t="shared" si="8"/>
        <v>0</v>
      </c>
      <c r="O48" s="31">
        <f t="shared" si="8"/>
        <v>31.002399999999998</v>
      </c>
      <c r="P48" s="31">
        <f t="shared" si="8"/>
        <v>7.2947599999999992</v>
      </c>
      <c r="Q48" s="31">
        <f t="shared" si="8"/>
        <v>0</v>
      </c>
      <c r="R48" s="31">
        <f t="shared" si="8"/>
        <v>0</v>
      </c>
      <c r="S48" s="31">
        <f t="shared" si="8"/>
        <v>0</v>
      </c>
      <c r="T48" s="31">
        <f t="shared" si="8"/>
        <v>0</v>
      </c>
      <c r="U48" s="31">
        <f t="shared" si="8"/>
        <v>0</v>
      </c>
      <c r="V48" s="31">
        <f t="shared" si="8"/>
        <v>0</v>
      </c>
      <c r="W48" s="31">
        <f t="shared" si="8"/>
        <v>0</v>
      </c>
      <c r="X48" s="31">
        <f t="shared" si="8"/>
        <v>1.5322</v>
      </c>
      <c r="Y48" s="31">
        <f t="shared" si="8"/>
        <v>0</v>
      </c>
      <c r="Z48" s="31">
        <f t="shared" si="8"/>
        <v>0</v>
      </c>
      <c r="AA48" s="31">
        <f t="shared" si="8"/>
        <v>0</v>
      </c>
      <c r="AB48" s="31">
        <f t="shared" si="8"/>
        <v>0</v>
      </c>
      <c r="AC48" s="31">
        <f t="shared" si="8"/>
        <v>4.7839999999999998</v>
      </c>
      <c r="AD48" s="31">
        <f t="shared" si="8"/>
        <v>0</v>
      </c>
      <c r="AE48" s="31">
        <f t="shared" si="8"/>
        <v>0</v>
      </c>
      <c r="AF48" s="31">
        <f t="shared" ref="AF48:AI48" si="9">AF32*AF45</f>
        <v>0</v>
      </c>
      <c r="AG48" s="31">
        <f t="shared" si="9"/>
        <v>30.060000000000002</v>
      </c>
      <c r="AH48" s="31">
        <f t="shared" si="9"/>
        <v>0</v>
      </c>
      <c r="AI48" s="31">
        <f t="shared" si="9"/>
        <v>0</v>
      </c>
      <c r="AJ48" s="31">
        <f t="shared" si="8"/>
        <v>0</v>
      </c>
      <c r="AK48" s="31">
        <f t="shared" si="8"/>
        <v>0</v>
      </c>
      <c r="AL48" s="31">
        <f t="shared" si="8"/>
        <v>0</v>
      </c>
      <c r="AM48" s="31">
        <f t="shared" si="8"/>
        <v>0.51600000000000001</v>
      </c>
      <c r="AN48" s="31">
        <f t="shared" si="8"/>
        <v>0</v>
      </c>
      <c r="AO48" s="31">
        <f t="shared" si="8"/>
        <v>8.16</v>
      </c>
      <c r="AP48" s="31">
        <f t="shared" si="8"/>
        <v>0</v>
      </c>
      <c r="AQ48" s="31">
        <f t="shared" si="8"/>
        <v>0</v>
      </c>
      <c r="AR48" s="31">
        <f t="shared" si="8"/>
        <v>0</v>
      </c>
      <c r="AS48" s="31">
        <f t="shared" si="8"/>
        <v>0</v>
      </c>
      <c r="AT48" s="31">
        <f t="shared" si="8"/>
        <v>0</v>
      </c>
      <c r="AU48" s="31">
        <f t="shared" si="8"/>
        <v>0</v>
      </c>
      <c r="AV48" s="31">
        <f t="shared" si="8"/>
        <v>0.58664000000000005</v>
      </c>
      <c r="AW48" s="31">
        <f t="shared" si="8"/>
        <v>0</v>
      </c>
      <c r="AX48" s="31">
        <f t="shared" si="8"/>
        <v>0.71432000000000007</v>
      </c>
      <c r="AY48" s="31">
        <f t="shared" si="8"/>
        <v>0</v>
      </c>
      <c r="AZ48" s="31">
        <f t="shared" si="8"/>
        <v>0</v>
      </c>
      <c r="BA48" s="31">
        <f t="shared" si="8"/>
        <v>0.65064</v>
      </c>
      <c r="BB48" s="31">
        <f t="shared" si="8"/>
        <v>0</v>
      </c>
      <c r="BC48" s="31">
        <f t="shared" si="8"/>
        <v>1.22136</v>
      </c>
      <c r="BD48" s="31">
        <f t="shared" si="8"/>
        <v>30.996000000000002</v>
      </c>
      <c r="BE48" s="31">
        <f t="shared" si="8"/>
        <v>0</v>
      </c>
      <c r="BF48" s="31">
        <f t="shared" si="8"/>
        <v>0</v>
      </c>
      <c r="BG48" s="31">
        <f t="shared" si="8"/>
        <v>0</v>
      </c>
      <c r="BH48" s="31">
        <f t="shared" si="8"/>
        <v>0</v>
      </c>
      <c r="BI48" s="31">
        <f t="shared" si="8"/>
        <v>0</v>
      </c>
      <c r="BJ48" s="31">
        <f t="shared" si="8"/>
        <v>7.0679999999999996</v>
      </c>
      <c r="BK48" s="31">
        <f t="shared" si="8"/>
        <v>1.5580000000000001</v>
      </c>
      <c r="BL48" s="31">
        <f t="shared" si="8"/>
        <v>0.79200000000000004</v>
      </c>
      <c r="BM48" s="31">
        <f t="shared" si="8"/>
        <v>0</v>
      </c>
      <c r="BN48" s="31">
        <f t="shared" si="8"/>
        <v>0</v>
      </c>
      <c r="BO48" s="31">
        <f t="shared" si="8"/>
        <v>0.91896</v>
      </c>
      <c r="BP48" s="31">
        <f t="shared" si="8"/>
        <v>1.1400000000000001</v>
      </c>
      <c r="BQ48" s="31">
        <f t="shared" si="8"/>
        <v>0.156</v>
      </c>
      <c r="BR48" s="82">
        <f t="shared" si="8"/>
        <v>0</v>
      </c>
      <c r="BS48" s="32">
        <f>SUM(D48:BQ48)</f>
        <v>206.66479999999999</v>
      </c>
      <c r="BT48" s="33">
        <f>BS48/$C$10</f>
        <v>206.66479999999999</v>
      </c>
    </row>
    <row r="49" spans="1:72">
      <c r="A49" s="34"/>
      <c r="B49" s="34" t="s">
        <v>26</v>
      </c>
      <c r="D49" s="35">
        <f t="shared" ref="D49:BR49" si="10">D66+D83+D99+D114</f>
        <v>5.4539999999999997</v>
      </c>
      <c r="E49" s="35">
        <f t="shared" si="10"/>
        <v>4.8000000000000007</v>
      </c>
      <c r="F49" s="35">
        <f t="shared" si="10"/>
        <v>4.55</v>
      </c>
      <c r="G49" s="35">
        <f t="shared" si="10"/>
        <v>0.48959999999999998</v>
      </c>
      <c r="H49" s="35">
        <f t="shared" si="10"/>
        <v>0</v>
      </c>
      <c r="I49" s="35">
        <f t="shared" si="10"/>
        <v>2.5199999999999996</v>
      </c>
      <c r="J49" s="35">
        <f t="shared" si="10"/>
        <v>39.8508</v>
      </c>
      <c r="K49" s="35">
        <f t="shared" si="10"/>
        <v>18.958387500000001</v>
      </c>
      <c r="L49" s="35">
        <f t="shared" si="10"/>
        <v>1.276</v>
      </c>
      <c r="M49" s="35">
        <f t="shared" si="10"/>
        <v>0</v>
      </c>
      <c r="N49" s="35">
        <f t="shared" si="10"/>
        <v>0</v>
      </c>
      <c r="O49" s="35">
        <f t="shared" si="10"/>
        <v>31.002399999999998</v>
      </c>
      <c r="P49" s="35">
        <f t="shared" si="10"/>
        <v>7.3349474959999998</v>
      </c>
      <c r="Q49" s="35">
        <f t="shared" si="10"/>
        <v>0</v>
      </c>
      <c r="R49" s="35">
        <f t="shared" si="10"/>
        <v>0</v>
      </c>
      <c r="S49" s="35">
        <f t="shared" si="10"/>
        <v>0</v>
      </c>
      <c r="T49" s="35">
        <f t="shared" si="10"/>
        <v>0</v>
      </c>
      <c r="U49" s="35">
        <f t="shared" si="10"/>
        <v>0</v>
      </c>
      <c r="V49" s="35">
        <f t="shared" si="10"/>
        <v>0</v>
      </c>
      <c r="W49" s="35">
        <f t="shared" si="10"/>
        <v>0</v>
      </c>
      <c r="X49" s="35">
        <f t="shared" si="10"/>
        <v>1.5275000000000001</v>
      </c>
      <c r="Y49" s="35">
        <f t="shared" si="10"/>
        <v>0</v>
      </c>
      <c r="Z49" s="35">
        <f t="shared" si="10"/>
        <v>0</v>
      </c>
      <c r="AA49" s="35">
        <f t="shared" si="10"/>
        <v>0</v>
      </c>
      <c r="AB49" s="35">
        <f t="shared" si="10"/>
        <v>0</v>
      </c>
      <c r="AC49" s="35">
        <f t="shared" si="10"/>
        <v>4.7839999999999998</v>
      </c>
      <c r="AD49" s="35">
        <f t="shared" si="10"/>
        <v>0</v>
      </c>
      <c r="AE49" s="35">
        <f t="shared" si="10"/>
        <v>0</v>
      </c>
      <c r="AF49" s="35">
        <f t="shared" ref="AF49:AI49" si="11">AF66+AF83+AF99+AF114</f>
        <v>0</v>
      </c>
      <c r="AG49" s="35">
        <f t="shared" si="11"/>
        <v>0</v>
      </c>
      <c r="AH49" s="35">
        <f t="shared" si="11"/>
        <v>0</v>
      </c>
      <c r="AI49" s="35">
        <f t="shared" si="11"/>
        <v>0</v>
      </c>
      <c r="AJ49" s="35">
        <f t="shared" si="10"/>
        <v>0</v>
      </c>
      <c r="AK49" s="35">
        <f t="shared" si="10"/>
        <v>0</v>
      </c>
      <c r="AL49" s="35">
        <f t="shared" si="10"/>
        <v>0</v>
      </c>
      <c r="AM49" s="35">
        <f t="shared" si="10"/>
        <v>0.51600000000000001</v>
      </c>
      <c r="AN49" s="35">
        <f t="shared" si="10"/>
        <v>0</v>
      </c>
      <c r="AO49" s="35">
        <f t="shared" si="10"/>
        <v>8.16</v>
      </c>
      <c r="AP49" s="35">
        <f t="shared" si="10"/>
        <v>0</v>
      </c>
      <c r="AQ49" s="35">
        <f t="shared" si="10"/>
        <v>0</v>
      </c>
      <c r="AR49" s="35">
        <f t="shared" si="10"/>
        <v>0</v>
      </c>
      <c r="AS49" s="35">
        <f t="shared" si="10"/>
        <v>0</v>
      </c>
      <c r="AT49" s="35">
        <f t="shared" si="10"/>
        <v>0</v>
      </c>
      <c r="AU49" s="35">
        <f t="shared" si="10"/>
        <v>0</v>
      </c>
      <c r="AV49" s="35">
        <f t="shared" si="10"/>
        <v>0.58664000000000005</v>
      </c>
      <c r="AW49" s="35">
        <f t="shared" si="10"/>
        <v>0</v>
      </c>
      <c r="AX49" s="35">
        <f t="shared" si="10"/>
        <v>0.75003600000000004</v>
      </c>
      <c r="AY49" s="35">
        <f t="shared" si="10"/>
        <v>0</v>
      </c>
      <c r="AZ49" s="35">
        <f t="shared" si="10"/>
        <v>0</v>
      </c>
      <c r="BA49" s="35">
        <f t="shared" si="10"/>
        <v>0.65064</v>
      </c>
      <c r="BB49" s="35">
        <f t="shared" si="10"/>
        <v>0</v>
      </c>
      <c r="BC49" s="35">
        <f t="shared" si="10"/>
        <v>1.22136</v>
      </c>
      <c r="BD49" s="35">
        <f t="shared" si="10"/>
        <v>30.996000000000002</v>
      </c>
      <c r="BE49" s="35">
        <f t="shared" si="10"/>
        <v>0</v>
      </c>
      <c r="BF49" s="35">
        <f t="shared" si="10"/>
        <v>0</v>
      </c>
      <c r="BG49" s="35">
        <f t="shared" si="10"/>
        <v>0</v>
      </c>
      <c r="BH49" s="35">
        <f t="shared" si="10"/>
        <v>0</v>
      </c>
      <c r="BI49" s="35">
        <f t="shared" si="10"/>
        <v>0</v>
      </c>
      <c r="BJ49" s="35">
        <f t="shared" si="10"/>
        <v>7.0679999999999996</v>
      </c>
      <c r="BK49" s="35">
        <f t="shared" si="10"/>
        <v>1.5579999999999998</v>
      </c>
      <c r="BL49" s="35">
        <f t="shared" si="10"/>
        <v>0.79200000000000004</v>
      </c>
      <c r="BM49" s="35">
        <f t="shared" si="10"/>
        <v>0</v>
      </c>
      <c r="BN49" s="35">
        <f t="shared" si="10"/>
        <v>0</v>
      </c>
      <c r="BO49" s="35">
        <f t="shared" si="10"/>
        <v>0.91896</v>
      </c>
      <c r="BP49" s="35">
        <f t="shared" si="10"/>
        <v>1.1400000000000001</v>
      </c>
      <c r="BQ49" s="35">
        <f t="shared" si="10"/>
        <v>0.14300000000000002</v>
      </c>
      <c r="BR49" s="83">
        <f t="shared" si="10"/>
        <v>0</v>
      </c>
    </row>
    <row r="50" spans="1:72">
      <c r="A50" s="34"/>
      <c r="B50" s="34" t="s">
        <v>27</v>
      </c>
      <c r="BT50" s="36">
        <f>BT66+BT83+BT99+BT114</f>
        <v>177.04827099599999</v>
      </c>
    </row>
    <row r="52" spans="1:72">
      <c r="R52" s="1">
        <v>51</v>
      </c>
      <c r="S52" s="1"/>
      <c r="T52" s="1"/>
      <c r="U52" s="1"/>
      <c r="V52" s="1"/>
      <c r="W52" s="1"/>
    </row>
    <row r="53" spans="1:72" ht="15" customHeight="1">
      <c r="A53" s="113"/>
      <c r="B53" s="4" t="s">
        <v>1</v>
      </c>
      <c r="C53" s="115" t="s">
        <v>2</v>
      </c>
      <c r="D53" s="111" t="str">
        <f t="shared" ref="D53:BR53" si="12">D8</f>
        <v>Хлеб пшеничный</v>
      </c>
      <c r="E53" s="111" t="str">
        <f t="shared" si="12"/>
        <v>Хлеб ржано-пшеничный</v>
      </c>
      <c r="F53" s="111" t="str">
        <f t="shared" si="12"/>
        <v>Сахар</v>
      </c>
      <c r="G53" s="111" t="str">
        <f t="shared" si="12"/>
        <v>Чай</v>
      </c>
      <c r="H53" s="111" t="str">
        <f t="shared" si="12"/>
        <v>Какао</v>
      </c>
      <c r="I53" s="111" t="str">
        <f t="shared" si="12"/>
        <v>Кофейный напиток</v>
      </c>
      <c r="J53" s="111" t="str">
        <f t="shared" si="12"/>
        <v>Молоко 2,5%</v>
      </c>
      <c r="K53" s="111" t="str">
        <f t="shared" si="12"/>
        <v>Масло сливочное</v>
      </c>
      <c r="L53" s="111" t="str">
        <f t="shared" si="12"/>
        <v>Сметана 15%</v>
      </c>
      <c r="M53" s="111" t="str">
        <f t="shared" si="12"/>
        <v>Молоко сухое</v>
      </c>
      <c r="N53" s="111" t="str">
        <f t="shared" si="12"/>
        <v>Снежок 2,5 %</v>
      </c>
      <c r="O53" s="111" t="str">
        <f t="shared" si="12"/>
        <v>Творог 5%</v>
      </c>
      <c r="P53" s="111" t="str">
        <f t="shared" si="12"/>
        <v>Молоко сгущенное</v>
      </c>
      <c r="Q53" s="111" t="str">
        <f t="shared" si="12"/>
        <v xml:space="preserve">Джем Сава </v>
      </c>
      <c r="R53" s="111" t="str">
        <f t="shared" si="12"/>
        <v>Сыр</v>
      </c>
      <c r="S53" s="111" t="str">
        <f t="shared" si="12"/>
        <v>Зеленый горошек</v>
      </c>
      <c r="T53" s="111" t="str">
        <f t="shared" si="12"/>
        <v>Кукуруза консервирован.</v>
      </c>
      <c r="U53" s="111" t="str">
        <f t="shared" si="12"/>
        <v>Консервы рыбные</v>
      </c>
      <c r="V53" s="111" t="str">
        <f t="shared" si="12"/>
        <v>Огурцы консервирован.</v>
      </c>
      <c r="W53" s="70"/>
      <c r="X53" s="111" t="str">
        <f t="shared" si="12"/>
        <v>Яйцо</v>
      </c>
      <c r="Y53" s="111" t="str">
        <f t="shared" si="12"/>
        <v>Икра кабачковая</v>
      </c>
      <c r="Z53" s="111" t="str">
        <f t="shared" si="12"/>
        <v>Изюм</v>
      </c>
      <c r="AA53" s="111" t="str">
        <f t="shared" si="12"/>
        <v>Курага</v>
      </c>
      <c r="AB53" s="111" t="str">
        <f t="shared" si="12"/>
        <v>Чернослив</v>
      </c>
      <c r="AC53" s="111" t="str">
        <f t="shared" si="12"/>
        <v>Шиповник</v>
      </c>
      <c r="AD53" s="111" t="str">
        <f t="shared" si="12"/>
        <v>Сухофрукты</v>
      </c>
      <c r="AE53" s="111" t="str">
        <f t="shared" si="12"/>
        <v>Ягода свежемороженная</v>
      </c>
      <c r="AF53" s="111" t="str">
        <f t="shared" ref="AF53:AI53" si="13">AF8</f>
        <v>Апельсин</v>
      </c>
      <c r="AG53" s="111" t="str">
        <f t="shared" si="13"/>
        <v>Банан</v>
      </c>
      <c r="AH53" s="111" t="str">
        <f t="shared" si="13"/>
        <v>Лимон</v>
      </c>
      <c r="AI53" s="111" t="str">
        <f t="shared" si="13"/>
        <v>Яблоко</v>
      </c>
      <c r="AJ53" s="111" t="str">
        <f t="shared" si="12"/>
        <v>Кисель</v>
      </c>
      <c r="AK53" s="111" t="str">
        <f t="shared" si="12"/>
        <v xml:space="preserve">Сок </v>
      </c>
      <c r="AL53" s="111" t="str">
        <f t="shared" si="12"/>
        <v>Макаронные изделия</v>
      </c>
      <c r="AM53" s="111" t="str">
        <f t="shared" si="12"/>
        <v>Мука</v>
      </c>
      <c r="AN53" s="111" t="str">
        <f t="shared" si="12"/>
        <v>Дрожжи</v>
      </c>
      <c r="AO53" s="111" t="str">
        <f t="shared" si="12"/>
        <v>Печенье</v>
      </c>
      <c r="AP53" s="111" t="str">
        <f t="shared" si="12"/>
        <v>Кукурузн ные палочки</v>
      </c>
      <c r="AQ53" s="111" t="str">
        <f t="shared" si="12"/>
        <v>Вафли</v>
      </c>
      <c r="AR53" s="111" t="str">
        <f t="shared" si="12"/>
        <v>Конфеты</v>
      </c>
      <c r="AS53" s="111" t="str">
        <f t="shared" si="12"/>
        <v>Повидло Сава</v>
      </c>
      <c r="AT53" s="111" t="str">
        <f t="shared" si="12"/>
        <v>Крупа геркулес</v>
      </c>
      <c r="AU53" s="111" t="str">
        <f t="shared" si="12"/>
        <v>Крупа горох</v>
      </c>
      <c r="AV53" s="111" t="str">
        <f t="shared" si="12"/>
        <v>Крупа гречневая</v>
      </c>
      <c r="AW53" s="111" t="str">
        <f t="shared" si="12"/>
        <v>Крупа кукурузная</v>
      </c>
      <c r="AX53" s="111" t="str">
        <f t="shared" si="12"/>
        <v>Крупа манная</v>
      </c>
      <c r="AY53" s="111" t="str">
        <f t="shared" si="12"/>
        <v>Крупа перловая</v>
      </c>
      <c r="AZ53" s="111" t="str">
        <f t="shared" si="12"/>
        <v>Крупа пшеничная</v>
      </c>
      <c r="BA53" s="111" t="str">
        <f t="shared" si="12"/>
        <v>Крупа пшено</v>
      </c>
      <c r="BB53" s="111" t="str">
        <f t="shared" si="12"/>
        <v>Крупа ячневая</v>
      </c>
      <c r="BC53" s="111" t="str">
        <f t="shared" si="12"/>
        <v>Рис</v>
      </c>
      <c r="BD53" s="111" t="str">
        <f t="shared" si="12"/>
        <v>Цыпленок бройлер</v>
      </c>
      <c r="BE53" s="111" t="str">
        <f t="shared" si="12"/>
        <v>Филе куриное</v>
      </c>
      <c r="BF53" s="111" t="str">
        <f t="shared" si="12"/>
        <v>Фарш говяжий</v>
      </c>
      <c r="BG53" s="111" t="str">
        <f t="shared" si="12"/>
        <v>Печень куриная</v>
      </c>
      <c r="BH53" s="111" t="str">
        <f t="shared" si="12"/>
        <v>Филе минтая</v>
      </c>
      <c r="BI53" s="111" t="str">
        <f t="shared" si="12"/>
        <v>Филе сельди слабосол.</v>
      </c>
      <c r="BJ53" s="111" t="str">
        <f t="shared" si="12"/>
        <v>Картофель</v>
      </c>
      <c r="BK53" s="111" t="str">
        <f t="shared" si="12"/>
        <v>Морковь</v>
      </c>
      <c r="BL53" s="111" t="str">
        <f t="shared" si="12"/>
        <v>Лук</v>
      </c>
      <c r="BM53" s="111" t="str">
        <f t="shared" si="12"/>
        <v>Капуста</v>
      </c>
      <c r="BN53" s="111" t="str">
        <f t="shared" si="12"/>
        <v>Свекла</v>
      </c>
      <c r="BO53" s="111" t="str">
        <f t="shared" si="12"/>
        <v>Томатная паста</v>
      </c>
      <c r="BP53" s="111" t="str">
        <f t="shared" si="12"/>
        <v>Масло растительное</v>
      </c>
      <c r="BQ53" s="111" t="str">
        <f t="shared" si="12"/>
        <v>Соль</v>
      </c>
      <c r="BR53" s="106" t="str">
        <f t="shared" si="12"/>
        <v>Лимонная кислота</v>
      </c>
      <c r="BS53" s="112" t="s">
        <v>3</v>
      </c>
      <c r="BT53" s="112" t="s">
        <v>4</v>
      </c>
    </row>
    <row r="54" spans="1:72" ht="36" customHeight="1">
      <c r="A54" s="114"/>
      <c r="B54" s="5" t="s">
        <v>5</v>
      </c>
      <c r="C54" s="116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70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06"/>
      <c r="BS54" s="112"/>
      <c r="BT54" s="112"/>
    </row>
    <row r="55" spans="1:72">
      <c r="A55" s="107" t="s">
        <v>6</v>
      </c>
      <c r="B55" s="6" t="str">
        <f>B10</f>
        <v>Каша молочная "Рябчик"</v>
      </c>
      <c r="C55" s="108">
        <f>$F$7</f>
        <v>1</v>
      </c>
      <c r="D55" s="6">
        <f>D10</f>
        <v>0</v>
      </c>
      <c r="E55" s="6">
        <f t="shared" ref="E55:BR59" si="14">E10</f>
        <v>0</v>
      </c>
      <c r="F55" s="6">
        <f t="shared" si="14"/>
        <v>5.0000000000000001E-3</v>
      </c>
      <c r="G55" s="6">
        <f t="shared" si="14"/>
        <v>0</v>
      </c>
      <c r="H55" s="6">
        <f t="shared" si="14"/>
        <v>0</v>
      </c>
      <c r="I55" s="6">
        <f t="shared" si="14"/>
        <v>0</v>
      </c>
      <c r="J55" s="6">
        <f t="shared" si="14"/>
        <v>0.15</v>
      </c>
      <c r="K55" s="6">
        <f t="shared" si="14"/>
        <v>3.0000000000000001E-3</v>
      </c>
      <c r="L55" s="6">
        <f t="shared" si="14"/>
        <v>0</v>
      </c>
      <c r="M55" s="6">
        <f t="shared" si="14"/>
        <v>0</v>
      </c>
      <c r="N55" s="6">
        <f t="shared" si="14"/>
        <v>0</v>
      </c>
      <c r="O55" s="6">
        <f t="shared" si="14"/>
        <v>0</v>
      </c>
      <c r="P55" s="6">
        <f t="shared" si="14"/>
        <v>0</v>
      </c>
      <c r="Q55" s="6">
        <f t="shared" si="14"/>
        <v>0</v>
      </c>
      <c r="R55" s="6">
        <f t="shared" si="14"/>
        <v>0</v>
      </c>
      <c r="S55" s="6">
        <f t="shared" si="14"/>
        <v>0</v>
      </c>
      <c r="T55" s="6">
        <f t="shared" si="14"/>
        <v>0</v>
      </c>
      <c r="U55" s="6">
        <f t="shared" si="14"/>
        <v>0</v>
      </c>
      <c r="V55" s="6">
        <f t="shared" si="14"/>
        <v>0</v>
      </c>
      <c r="W55" s="6">
        <f t="shared" si="14"/>
        <v>0</v>
      </c>
      <c r="X55" s="6">
        <f t="shared" si="14"/>
        <v>0</v>
      </c>
      <c r="Y55" s="6">
        <f t="shared" si="14"/>
        <v>0</v>
      </c>
      <c r="Z55" s="6">
        <f t="shared" si="14"/>
        <v>0</v>
      </c>
      <c r="AA55" s="6">
        <f t="shared" si="14"/>
        <v>0</v>
      </c>
      <c r="AB55" s="6">
        <f t="shared" si="14"/>
        <v>0</v>
      </c>
      <c r="AC55" s="6">
        <f t="shared" si="14"/>
        <v>0</v>
      </c>
      <c r="AD55" s="6">
        <f t="shared" si="14"/>
        <v>0</v>
      </c>
      <c r="AE55" s="6">
        <f t="shared" si="14"/>
        <v>0</v>
      </c>
      <c r="AF55" s="6">
        <f t="shared" ref="AF55:AI58" si="15">AF10</f>
        <v>0</v>
      </c>
      <c r="AG55" s="6">
        <f t="shared" si="15"/>
        <v>0</v>
      </c>
      <c r="AH55" s="6">
        <f t="shared" si="15"/>
        <v>0</v>
      </c>
      <c r="AI55" s="6">
        <f t="shared" si="15"/>
        <v>0</v>
      </c>
      <c r="AJ55" s="6">
        <f t="shared" si="14"/>
        <v>0</v>
      </c>
      <c r="AK55" s="6">
        <f t="shared" si="14"/>
        <v>0</v>
      </c>
      <c r="AL55" s="6">
        <f t="shared" si="14"/>
        <v>0</v>
      </c>
      <c r="AM55" s="6">
        <f t="shared" si="14"/>
        <v>0</v>
      </c>
      <c r="AN55" s="6">
        <f t="shared" si="14"/>
        <v>0</v>
      </c>
      <c r="AO55" s="6">
        <f t="shared" si="14"/>
        <v>0</v>
      </c>
      <c r="AP55" s="6">
        <f t="shared" si="14"/>
        <v>0</v>
      </c>
      <c r="AQ55" s="6">
        <f t="shared" si="14"/>
        <v>0</v>
      </c>
      <c r="AR55" s="6">
        <f t="shared" si="14"/>
        <v>0</v>
      </c>
      <c r="AS55" s="6">
        <f t="shared" si="14"/>
        <v>0</v>
      </c>
      <c r="AT55" s="6">
        <f t="shared" si="14"/>
        <v>0</v>
      </c>
      <c r="AU55" s="6">
        <f t="shared" si="14"/>
        <v>0</v>
      </c>
      <c r="AV55" s="6">
        <f t="shared" si="14"/>
        <v>8.0000000000000002E-3</v>
      </c>
      <c r="AW55" s="6">
        <f t="shared" si="14"/>
        <v>0</v>
      </c>
      <c r="AX55" s="6">
        <f t="shared" si="14"/>
        <v>0</v>
      </c>
      <c r="AY55" s="6">
        <f t="shared" si="14"/>
        <v>0</v>
      </c>
      <c r="AZ55" s="6">
        <f t="shared" si="14"/>
        <v>0</v>
      </c>
      <c r="BA55" s="6">
        <f t="shared" si="14"/>
        <v>8.0000000000000002E-3</v>
      </c>
      <c r="BB55" s="6">
        <f t="shared" si="14"/>
        <v>0</v>
      </c>
      <c r="BC55" s="6">
        <f t="shared" si="14"/>
        <v>8.0000000000000002E-3</v>
      </c>
      <c r="BD55" s="6">
        <f t="shared" si="14"/>
        <v>0</v>
      </c>
      <c r="BE55" s="6">
        <f t="shared" si="14"/>
        <v>0</v>
      </c>
      <c r="BF55" s="6">
        <f t="shared" si="14"/>
        <v>0</v>
      </c>
      <c r="BG55" s="6">
        <f t="shared" si="14"/>
        <v>0</v>
      </c>
      <c r="BH55" s="6">
        <f t="shared" si="14"/>
        <v>0</v>
      </c>
      <c r="BI55" s="6">
        <f t="shared" si="14"/>
        <v>0</v>
      </c>
      <c r="BJ55" s="6">
        <f t="shared" si="14"/>
        <v>0</v>
      </c>
      <c r="BK55" s="6">
        <f t="shared" si="14"/>
        <v>0</v>
      </c>
      <c r="BL55" s="6">
        <f t="shared" si="14"/>
        <v>0</v>
      </c>
      <c r="BM55" s="6">
        <f t="shared" si="14"/>
        <v>0</v>
      </c>
      <c r="BN55" s="6">
        <f t="shared" si="14"/>
        <v>0</v>
      </c>
      <c r="BO55" s="6">
        <f t="shared" si="14"/>
        <v>0</v>
      </c>
      <c r="BP55" s="6">
        <f t="shared" si="14"/>
        <v>0</v>
      </c>
      <c r="BQ55" s="6">
        <f t="shared" si="14"/>
        <v>1E-3</v>
      </c>
      <c r="BR55" s="78">
        <f t="shared" si="14"/>
        <v>0</v>
      </c>
    </row>
    <row r="56" spans="1:72">
      <c r="A56" s="107"/>
      <c r="B56" s="6" t="str">
        <f>B11</f>
        <v xml:space="preserve">Бутерброд с маслом </v>
      </c>
      <c r="C56" s="109"/>
      <c r="D56" s="6">
        <f>D11</f>
        <v>0.03</v>
      </c>
      <c r="E56" s="6">
        <f t="shared" si="14"/>
        <v>0</v>
      </c>
      <c r="F56" s="6">
        <f t="shared" si="14"/>
        <v>0</v>
      </c>
      <c r="G56" s="6">
        <f t="shared" si="14"/>
        <v>0</v>
      </c>
      <c r="H56" s="6">
        <f t="shared" si="14"/>
        <v>0</v>
      </c>
      <c r="I56" s="6">
        <f t="shared" si="14"/>
        <v>0</v>
      </c>
      <c r="J56" s="6">
        <f t="shared" si="14"/>
        <v>0</v>
      </c>
      <c r="K56" s="6">
        <f t="shared" si="14"/>
        <v>5.0000000000000001E-3</v>
      </c>
      <c r="L56" s="6">
        <f t="shared" si="14"/>
        <v>0</v>
      </c>
      <c r="M56" s="6">
        <f t="shared" si="14"/>
        <v>0</v>
      </c>
      <c r="N56" s="6">
        <f t="shared" si="14"/>
        <v>0</v>
      </c>
      <c r="O56" s="6">
        <f t="shared" si="14"/>
        <v>0</v>
      </c>
      <c r="P56" s="6">
        <f t="shared" si="14"/>
        <v>0</v>
      </c>
      <c r="Q56" s="6">
        <f t="shared" si="14"/>
        <v>0</v>
      </c>
      <c r="R56" s="6">
        <f t="shared" si="14"/>
        <v>0</v>
      </c>
      <c r="S56" s="6">
        <f t="shared" si="14"/>
        <v>0</v>
      </c>
      <c r="T56" s="6">
        <f t="shared" si="14"/>
        <v>0</v>
      </c>
      <c r="U56" s="6">
        <f t="shared" si="14"/>
        <v>0</v>
      </c>
      <c r="V56" s="6">
        <f t="shared" si="14"/>
        <v>0</v>
      </c>
      <c r="W56" s="6">
        <f t="shared" si="14"/>
        <v>0</v>
      </c>
      <c r="X56" s="6">
        <f t="shared" si="14"/>
        <v>0</v>
      </c>
      <c r="Y56" s="6">
        <f t="shared" si="14"/>
        <v>0</v>
      </c>
      <c r="Z56" s="6">
        <f t="shared" si="14"/>
        <v>0</v>
      </c>
      <c r="AA56" s="6">
        <f t="shared" si="14"/>
        <v>0</v>
      </c>
      <c r="AB56" s="6">
        <f t="shared" si="14"/>
        <v>0</v>
      </c>
      <c r="AC56" s="6">
        <f t="shared" si="14"/>
        <v>0</v>
      </c>
      <c r="AD56" s="6">
        <f t="shared" si="14"/>
        <v>0</v>
      </c>
      <c r="AE56" s="6">
        <f t="shared" si="14"/>
        <v>0</v>
      </c>
      <c r="AF56" s="6">
        <f t="shared" si="15"/>
        <v>0</v>
      </c>
      <c r="AG56" s="6">
        <f t="shared" si="15"/>
        <v>0</v>
      </c>
      <c r="AH56" s="6">
        <f t="shared" si="15"/>
        <v>0</v>
      </c>
      <c r="AI56" s="6">
        <f t="shared" si="15"/>
        <v>0</v>
      </c>
      <c r="AJ56" s="6">
        <f t="shared" si="14"/>
        <v>0</v>
      </c>
      <c r="AK56" s="6">
        <f t="shared" si="14"/>
        <v>0</v>
      </c>
      <c r="AL56" s="6">
        <f t="shared" si="14"/>
        <v>0</v>
      </c>
      <c r="AM56" s="6">
        <f t="shared" si="14"/>
        <v>0</v>
      </c>
      <c r="AN56" s="6">
        <f t="shared" si="14"/>
        <v>0</v>
      </c>
      <c r="AO56" s="6">
        <f t="shared" si="14"/>
        <v>0</v>
      </c>
      <c r="AP56" s="6">
        <f t="shared" si="14"/>
        <v>0</v>
      </c>
      <c r="AQ56" s="6">
        <f t="shared" si="14"/>
        <v>0</v>
      </c>
      <c r="AR56" s="6">
        <f t="shared" si="14"/>
        <v>0</v>
      </c>
      <c r="AS56" s="6">
        <f t="shared" si="14"/>
        <v>0</v>
      </c>
      <c r="AT56" s="6">
        <f t="shared" si="14"/>
        <v>0</v>
      </c>
      <c r="AU56" s="6">
        <f t="shared" si="14"/>
        <v>0</v>
      </c>
      <c r="AV56" s="6">
        <f t="shared" si="14"/>
        <v>0</v>
      </c>
      <c r="AW56" s="6">
        <f t="shared" si="14"/>
        <v>0</v>
      </c>
      <c r="AX56" s="6">
        <f t="shared" si="14"/>
        <v>0</v>
      </c>
      <c r="AY56" s="6">
        <f t="shared" si="14"/>
        <v>0</v>
      </c>
      <c r="AZ56" s="6">
        <f t="shared" si="14"/>
        <v>0</v>
      </c>
      <c r="BA56" s="6">
        <f t="shared" si="14"/>
        <v>0</v>
      </c>
      <c r="BB56" s="6">
        <f t="shared" si="14"/>
        <v>0</v>
      </c>
      <c r="BC56" s="6">
        <f t="shared" si="14"/>
        <v>0</v>
      </c>
      <c r="BD56" s="6">
        <f t="shared" si="14"/>
        <v>0</v>
      </c>
      <c r="BE56" s="6">
        <f t="shared" si="14"/>
        <v>0</v>
      </c>
      <c r="BF56" s="6">
        <f t="shared" si="14"/>
        <v>0</v>
      </c>
      <c r="BG56" s="6">
        <f t="shared" si="14"/>
        <v>0</v>
      </c>
      <c r="BH56" s="6">
        <f t="shared" si="14"/>
        <v>0</v>
      </c>
      <c r="BI56" s="6">
        <f t="shared" si="14"/>
        <v>0</v>
      </c>
      <c r="BJ56" s="6">
        <f t="shared" si="14"/>
        <v>0</v>
      </c>
      <c r="BK56" s="6">
        <f t="shared" si="14"/>
        <v>0</v>
      </c>
      <c r="BL56" s="6">
        <f t="shared" si="14"/>
        <v>0</v>
      </c>
      <c r="BM56" s="6">
        <f t="shared" si="14"/>
        <v>0</v>
      </c>
      <c r="BN56" s="6">
        <f t="shared" si="14"/>
        <v>0</v>
      </c>
      <c r="BO56" s="6">
        <f t="shared" si="14"/>
        <v>0</v>
      </c>
      <c r="BP56" s="6">
        <f t="shared" si="14"/>
        <v>0</v>
      </c>
      <c r="BQ56" s="6">
        <f t="shared" si="14"/>
        <v>0</v>
      </c>
      <c r="BR56" s="78">
        <f t="shared" si="14"/>
        <v>0</v>
      </c>
    </row>
    <row r="57" spans="1:72">
      <c r="A57" s="107"/>
      <c r="B57" s="6" t="str">
        <f>B12</f>
        <v>Кофейный напиток с молоком</v>
      </c>
      <c r="C57" s="109"/>
      <c r="D57" s="6">
        <f>D12</f>
        <v>0</v>
      </c>
      <c r="E57" s="6">
        <f t="shared" si="14"/>
        <v>0</v>
      </c>
      <c r="F57" s="6">
        <f t="shared" si="14"/>
        <v>0.01</v>
      </c>
      <c r="G57" s="6">
        <f t="shared" si="14"/>
        <v>0</v>
      </c>
      <c r="H57" s="6">
        <f t="shared" si="14"/>
        <v>0</v>
      </c>
      <c r="I57" s="6">
        <f t="shared" si="14"/>
        <v>2.3999999999999998E-3</v>
      </c>
      <c r="J57" s="6">
        <f t="shared" si="14"/>
        <v>0.09</v>
      </c>
      <c r="K57" s="6">
        <f t="shared" si="14"/>
        <v>0</v>
      </c>
      <c r="L57" s="6">
        <f t="shared" si="14"/>
        <v>0</v>
      </c>
      <c r="M57" s="6">
        <f t="shared" si="14"/>
        <v>0</v>
      </c>
      <c r="N57" s="6">
        <f t="shared" si="14"/>
        <v>0</v>
      </c>
      <c r="O57" s="6">
        <f t="shared" si="14"/>
        <v>0</v>
      </c>
      <c r="P57" s="6">
        <f t="shared" si="14"/>
        <v>0</v>
      </c>
      <c r="Q57" s="6">
        <f t="shared" si="14"/>
        <v>0</v>
      </c>
      <c r="R57" s="6">
        <f t="shared" si="14"/>
        <v>0</v>
      </c>
      <c r="S57" s="6">
        <f t="shared" si="14"/>
        <v>0</v>
      </c>
      <c r="T57" s="6">
        <f t="shared" si="14"/>
        <v>0</v>
      </c>
      <c r="U57" s="6">
        <f t="shared" si="14"/>
        <v>0</v>
      </c>
      <c r="V57" s="6">
        <f t="shared" si="14"/>
        <v>0</v>
      </c>
      <c r="W57" s="6">
        <f t="shared" si="14"/>
        <v>0</v>
      </c>
      <c r="X57" s="6">
        <f t="shared" si="14"/>
        <v>0</v>
      </c>
      <c r="Y57" s="6">
        <f t="shared" si="14"/>
        <v>0</v>
      </c>
      <c r="Z57" s="6">
        <f t="shared" si="14"/>
        <v>0</v>
      </c>
      <c r="AA57" s="6">
        <f t="shared" si="14"/>
        <v>0</v>
      </c>
      <c r="AB57" s="6">
        <f t="shared" si="14"/>
        <v>0</v>
      </c>
      <c r="AC57" s="6">
        <f t="shared" si="14"/>
        <v>0</v>
      </c>
      <c r="AD57" s="6">
        <f t="shared" si="14"/>
        <v>0</v>
      </c>
      <c r="AE57" s="6">
        <f t="shared" si="14"/>
        <v>0</v>
      </c>
      <c r="AF57" s="6">
        <f t="shared" si="15"/>
        <v>0</v>
      </c>
      <c r="AG57" s="6">
        <f t="shared" si="15"/>
        <v>0</v>
      </c>
      <c r="AH57" s="6">
        <f t="shared" si="15"/>
        <v>0</v>
      </c>
      <c r="AI57" s="6">
        <f t="shared" si="15"/>
        <v>0</v>
      </c>
      <c r="AJ57" s="6">
        <f t="shared" si="14"/>
        <v>0</v>
      </c>
      <c r="AK57" s="6">
        <f t="shared" si="14"/>
        <v>0</v>
      </c>
      <c r="AL57" s="6">
        <f t="shared" si="14"/>
        <v>0</v>
      </c>
      <c r="AM57" s="6">
        <f t="shared" si="14"/>
        <v>0</v>
      </c>
      <c r="AN57" s="6">
        <f t="shared" si="14"/>
        <v>0</v>
      </c>
      <c r="AO57" s="6">
        <f t="shared" si="14"/>
        <v>0</v>
      </c>
      <c r="AP57" s="6">
        <f t="shared" si="14"/>
        <v>0</v>
      </c>
      <c r="AQ57" s="6">
        <f t="shared" si="14"/>
        <v>0</v>
      </c>
      <c r="AR57" s="6">
        <f t="shared" si="14"/>
        <v>0</v>
      </c>
      <c r="AS57" s="6">
        <f t="shared" si="14"/>
        <v>0</v>
      </c>
      <c r="AT57" s="6">
        <f t="shared" si="14"/>
        <v>0</v>
      </c>
      <c r="AU57" s="6">
        <f t="shared" si="14"/>
        <v>0</v>
      </c>
      <c r="AV57" s="6">
        <f t="shared" si="14"/>
        <v>0</v>
      </c>
      <c r="AW57" s="6">
        <f t="shared" si="14"/>
        <v>0</v>
      </c>
      <c r="AX57" s="6">
        <f t="shared" si="14"/>
        <v>0</v>
      </c>
      <c r="AY57" s="6">
        <f t="shared" si="14"/>
        <v>0</v>
      </c>
      <c r="AZ57" s="6">
        <f t="shared" si="14"/>
        <v>0</v>
      </c>
      <c r="BA57" s="6">
        <f t="shared" si="14"/>
        <v>0</v>
      </c>
      <c r="BB57" s="6">
        <f t="shared" si="14"/>
        <v>0</v>
      </c>
      <c r="BC57" s="6">
        <f t="shared" si="14"/>
        <v>0</v>
      </c>
      <c r="BD57" s="6">
        <f t="shared" si="14"/>
        <v>0</v>
      </c>
      <c r="BE57" s="6">
        <f t="shared" si="14"/>
        <v>0</v>
      </c>
      <c r="BF57" s="6">
        <f t="shared" si="14"/>
        <v>0</v>
      </c>
      <c r="BG57" s="6">
        <f t="shared" si="14"/>
        <v>0</v>
      </c>
      <c r="BH57" s="6">
        <f t="shared" si="14"/>
        <v>0</v>
      </c>
      <c r="BI57" s="6">
        <f t="shared" si="14"/>
        <v>0</v>
      </c>
      <c r="BJ57" s="6">
        <f t="shared" si="14"/>
        <v>0</v>
      </c>
      <c r="BK57" s="6">
        <f t="shared" si="14"/>
        <v>0</v>
      </c>
      <c r="BL57" s="6">
        <f t="shared" si="14"/>
        <v>0</v>
      </c>
      <c r="BM57" s="6">
        <f t="shared" si="14"/>
        <v>0</v>
      </c>
      <c r="BN57" s="6">
        <f t="shared" si="14"/>
        <v>0</v>
      </c>
      <c r="BO57" s="6">
        <f t="shared" si="14"/>
        <v>0</v>
      </c>
      <c r="BP57" s="6">
        <f t="shared" si="14"/>
        <v>0</v>
      </c>
      <c r="BQ57" s="6">
        <f t="shared" si="14"/>
        <v>0</v>
      </c>
      <c r="BR57" s="78">
        <f t="shared" si="14"/>
        <v>0</v>
      </c>
    </row>
    <row r="58" spans="1:72">
      <c r="A58" s="107"/>
      <c r="B58" s="6"/>
      <c r="C58" s="109"/>
      <c r="D58" s="6">
        <f>D13</f>
        <v>0</v>
      </c>
      <c r="E58" s="6">
        <f t="shared" si="14"/>
        <v>0</v>
      </c>
      <c r="F58" s="6">
        <f t="shared" si="14"/>
        <v>0</v>
      </c>
      <c r="G58" s="6">
        <f t="shared" si="14"/>
        <v>0</v>
      </c>
      <c r="H58" s="6">
        <f t="shared" si="14"/>
        <v>0</v>
      </c>
      <c r="I58" s="6">
        <f t="shared" si="14"/>
        <v>0</v>
      </c>
      <c r="J58" s="6">
        <f t="shared" si="14"/>
        <v>0</v>
      </c>
      <c r="K58" s="6">
        <f t="shared" si="14"/>
        <v>0</v>
      </c>
      <c r="L58" s="6">
        <f t="shared" si="14"/>
        <v>0</v>
      </c>
      <c r="M58" s="6">
        <f t="shared" si="14"/>
        <v>0</v>
      </c>
      <c r="N58" s="6">
        <f t="shared" si="14"/>
        <v>0</v>
      </c>
      <c r="O58" s="6">
        <f t="shared" si="14"/>
        <v>0</v>
      </c>
      <c r="P58" s="6">
        <f t="shared" si="14"/>
        <v>0</v>
      </c>
      <c r="Q58" s="6">
        <f t="shared" si="14"/>
        <v>0</v>
      </c>
      <c r="R58" s="6">
        <f t="shared" si="14"/>
        <v>0</v>
      </c>
      <c r="S58" s="6">
        <f t="shared" si="14"/>
        <v>0</v>
      </c>
      <c r="T58" s="6">
        <f t="shared" si="14"/>
        <v>0</v>
      </c>
      <c r="U58" s="6">
        <f t="shared" si="14"/>
        <v>0</v>
      </c>
      <c r="V58" s="6">
        <f t="shared" si="14"/>
        <v>0</v>
      </c>
      <c r="W58" s="6">
        <f t="shared" si="14"/>
        <v>0</v>
      </c>
      <c r="X58" s="6">
        <f t="shared" si="14"/>
        <v>0</v>
      </c>
      <c r="Y58" s="6">
        <f t="shared" si="14"/>
        <v>0</v>
      </c>
      <c r="Z58" s="6">
        <f t="shared" si="14"/>
        <v>0</v>
      </c>
      <c r="AA58" s="6">
        <f t="shared" si="14"/>
        <v>0</v>
      </c>
      <c r="AB58" s="6">
        <f t="shared" si="14"/>
        <v>0</v>
      </c>
      <c r="AC58" s="6">
        <f t="shared" si="14"/>
        <v>0</v>
      </c>
      <c r="AD58" s="6">
        <f t="shared" si="14"/>
        <v>0</v>
      </c>
      <c r="AE58" s="6">
        <f t="shared" si="14"/>
        <v>0</v>
      </c>
      <c r="AF58" s="6">
        <f t="shared" si="15"/>
        <v>0</v>
      </c>
      <c r="AG58" s="6">
        <f t="shared" si="15"/>
        <v>0</v>
      </c>
      <c r="AH58" s="6">
        <f t="shared" si="15"/>
        <v>0</v>
      </c>
      <c r="AI58" s="6">
        <f t="shared" si="15"/>
        <v>0</v>
      </c>
      <c r="AJ58" s="6">
        <f t="shared" si="14"/>
        <v>0</v>
      </c>
      <c r="AK58" s="6">
        <f t="shared" si="14"/>
        <v>0</v>
      </c>
      <c r="AL58" s="6">
        <f t="shared" si="14"/>
        <v>0</v>
      </c>
      <c r="AM58" s="6">
        <f t="shared" si="14"/>
        <v>0</v>
      </c>
      <c r="AN58" s="6">
        <f t="shared" si="14"/>
        <v>0</v>
      </c>
      <c r="AO58" s="6">
        <f t="shared" si="14"/>
        <v>0</v>
      </c>
      <c r="AP58" s="6">
        <f t="shared" si="14"/>
        <v>0</v>
      </c>
      <c r="AQ58" s="6">
        <f t="shared" si="14"/>
        <v>0</v>
      </c>
      <c r="AR58" s="6">
        <f t="shared" si="14"/>
        <v>0</v>
      </c>
      <c r="AS58" s="6">
        <f t="shared" si="14"/>
        <v>0</v>
      </c>
      <c r="AT58" s="6">
        <f t="shared" si="14"/>
        <v>0</v>
      </c>
      <c r="AU58" s="6">
        <f t="shared" si="14"/>
        <v>0</v>
      </c>
      <c r="AV58" s="6">
        <f t="shared" si="14"/>
        <v>0</v>
      </c>
      <c r="AW58" s="6">
        <f t="shared" si="14"/>
        <v>0</v>
      </c>
      <c r="AX58" s="6">
        <f t="shared" si="14"/>
        <v>0</v>
      </c>
      <c r="AY58" s="6">
        <f t="shared" si="14"/>
        <v>0</v>
      </c>
      <c r="AZ58" s="6">
        <f t="shared" si="14"/>
        <v>0</v>
      </c>
      <c r="BA58" s="6">
        <f t="shared" si="14"/>
        <v>0</v>
      </c>
      <c r="BB58" s="6">
        <f t="shared" si="14"/>
        <v>0</v>
      </c>
      <c r="BC58" s="6">
        <f t="shared" si="14"/>
        <v>0</v>
      </c>
      <c r="BD58" s="6">
        <f t="shared" si="14"/>
        <v>0</v>
      </c>
      <c r="BE58" s="6">
        <f t="shared" si="14"/>
        <v>0</v>
      </c>
      <c r="BF58" s="6">
        <f t="shared" si="14"/>
        <v>0</v>
      </c>
      <c r="BG58" s="6">
        <f t="shared" si="14"/>
        <v>0</v>
      </c>
      <c r="BH58" s="6">
        <f t="shared" si="14"/>
        <v>0</v>
      </c>
      <c r="BI58" s="6">
        <f t="shared" si="14"/>
        <v>0</v>
      </c>
      <c r="BJ58" s="6">
        <f t="shared" si="14"/>
        <v>0</v>
      </c>
      <c r="BK58" s="6">
        <f t="shared" si="14"/>
        <v>0</v>
      </c>
      <c r="BL58" s="6">
        <f t="shared" si="14"/>
        <v>0</v>
      </c>
      <c r="BM58" s="6">
        <f t="shared" si="14"/>
        <v>0</v>
      </c>
      <c r="BN58" s="6">
        <f t="shared" si="14"/>
        <v>0</v>
      </c>
      <c r="BO58" s="6">
        <f t="shared" si="14"/>
        <v>0</v>
      </c>
      <c r="BP58" s="6">
        <f t="shared" si="14"/>
        <v>0</v>
      </c>
      <c r="BQ58" s="6">
        <f t="shared" si="14"/>
        <v>0</v>
      </c>
      <c r="BR58" s="78">
        <f t="shared" si="14"/>
        <v>0</v>
      </c>
    </row>
    <row r="59" spans="1:72">
      <c r="A59" s="107"/>
      <c r="B59" s="6"/>
      <c r="C59" s="117"/>
      <c r="D59" s="6">
        <f>D14</f>
        <v>0</v>
      </c>
      <c r="E59" s="6">
        <f t="shared" si="14"/>
        <v>0</v>
      </c>
      <c r="F59" s="6">
        <f t="shared" si="14"/>
        <v>0</v>
      </c>
      <c r="G59" s="6">
        <f t="shared" si="14"/>
        <v>0</v>
      </c>
      <c r="H59" s="6">
        <f t="shared" ref="H59:BR59" si="16">H14</f>
        <v>0</v>
      </c>
      <c r="I59" s="6">
        <f t="shared" si="16"/>
        <v>0</v>
      </c>
      <c r="J59" s="6">
        <f t="shared" si="16"/>
        <v>0</v>
      </c>
      <c r="K59" s="6">
        <f t="shared" si="16"/>
        <v>0</v>
      </c>
      <c r="L59" s="6">
        <f t="shared" si="16"/>
        <v>0</v>
      </c>
      <c r="M59" s="6">
        <f t="shared" si="16"/>
        <v>0</v>
      </c>
      <c r="N59" s="6">
        <f t="shared" si="16"/>
        <v>0</v>
      </c>
      <c r="O59" s="6">
        <f t="shared" si="16"/>
        <v>0</v>
      </c>
      <c r="P59" s="6">
        <f t="shared" si="16"/>
        <v>0</v>
      </c>
      <c r="Q59" s="6">
        <f t="shared" si="16"/>
        <v>0</v>
      </c>
      <c r="R59" s="6">
        <f t="shared" si="16"/>
        <v>0</v>
      </c>
      <c r="S59" s="6">
        <f t="shared" si="16"/>
        <v>0</v>
      </c>
      <c r="T59" s="6">
        <f t="shared" si="16"/>
        <v>0</v>
      </c>
      <c r="U59" s="6">
        <f t="shared" si="16"/>
        <v>0</v>
      </c>
      <c r="V59" s="6">
        <f t="shared" si="16"/>
        <v>0</v>
      </c>
      <c r="W59" s="6">
        <f t="shared" si="16"/>
        <v>0</v>
      </c>
      <c r="X59" s="6">
        <f t="shared" si="16"/>
        <v>0</v>
      </c>
      <c r="Y59" s="6">
        <f t="shared" si="16"/>
        <v>0</v>
      </c>
      <c r="Z59" s="6">
        <f t="shared" si="16"/>
        <v>0</v>
      </c>
      <c r="AA59" s="6">
        <f t="shared" si="16"/>
        <v>0</v>
      </c>
      <c r="AB59" s="6">
        <f t="shared" si="16"/>
        <v>0</v>
      </c>
      <c r="AC59" s="6">
        <f t="shared" si="16"/>
        <v>0</v>
      </c>
      <c r="AD59" s="6">
        <f t="shared" si="16"/>
        <v>0</v>
      </c>
      <c r="AE59" s="6">
        <f t="shared" si="16"/>
        <v>0</v>
      </c>
      <c r="AF59" s="6">
        <f t="shared" ref="AF59:AI59" si="17">AF14</f>
        <v>0</v>
      </c>
      <c r="AG59" s="6">
        <f t="shared" si="17"/>
        <v>0</v>
      </c>
      <c r="AH59" s="6">
        <f t="shared" si="17"/>
        <v>0</v>
      </c>
      <c r="AI59" s="6">
        <f t="shared" si="17"/>
        <v>0</v>
      </c>
      <c r="AJ59" s="6">
        <f t="shared" si="16"/>
        <v>0</v>
      </c>
      <c r="AK59" s="6">
        <f t="shared" si="16"/>
        <v>0</v>
      </c>
      <c r="AL59" s="6">
        <f t="shared" si="16"/>
        <v>0</v>
      </c>
      <c r="AM59" s="6">
        <f t="shared" si="16"/>
        <v>0</v>
      </c>
      <c r="AN59" s="6">
        <f t="shared" si="16"/>
        <v>0</v>
      </c>
      <c r="AO59" s="6">
        <f t="shared" si="16"/>
        <v>0</v>
      </c>
      <c r="AP59" s="6">
        <f t="shared" si="16"/>
        <v>0</v>
      </c>
      <c r="AQ59" s="6">
        <f t="shared" si="16"/>
        <v>0</v>
      </c>
      <c r="AR59" s="6">
        <f t="shared" si="16"/>
        <v>0</v>
      </c>
      <c r="AS59" s="6">
        <f t="shared" si="16"/>
        <v>0</v>
      </c>
      <c r="AT59" s="6">
        <f t="shared" si="16"/>
        <v>0</v>
      </c>
      <c r="AU59" s="6">
        <f t="shared" si="16"/>
        <v>0</v>
      </c>
      <c r="AV59" s="6">
        <f t="shared" si="16"/>
        <v>0</v>
      </c>
      <c r="AW59" s="6">
        <f t="shared" si="16"/>
        <v>0</v>
      </c>
      <c r="AX59" s="6">
        <f t="shared" si="16"/>
        <v>0</v>
      </c>
      <c r="AY59" s="6">
        <f t="shared" si="16"/>
        <v>0</v>
      </c>
      <c r="AZ59" s="6">
        <f t="shared" si="16"/>
        <v>0</v>
      </c>
      <c r="BA59" s="6">
        <f t="shared" si="16"/>
        <v>0</v>
      </c>
      <c r="BB59" s="6">
        <f t="shared" si="16"/>
        <v>0</v>
      </c>
      <c r="BC59" s="6">
        <f t="shared" si="16"/>
        <v>0</v>
      </c>
      <c r="BD59" s="6">
        <f t="shared" si="16"/>
        <v>0</v>
      </c>
      <c r="BE59" s="6">
        <f t="shared" si="16"/>
        <v>0</v>
      </c>
      <c r="BF59" s="6">
        <f t="shared" si="16"/>
        <v>0</v>
      </c>
      <c r="BG59" s="6">
        <f t="shared" si="16"/>
        <v>0</v>
      </c>
      <c r="BH59" s="6">
        <f t="shared" si="16"/>
        <v>0</v>
      </c>
      <c r="BI59" s="6">
        <f t="shared" si="16"/>
        <v>0</v>
      </c>
      <c r="BJ59" s="6">
        <f t="shared" si="16"/>
        <v>0</v>
      </c>
      <c r="BK59" s="6">
        <f t="shared" si="16"/>
        <v>0</v>
      </c>
      <c r="BL59" s="6">
        <f t="shared" si="16"/>
        <v>0</v>
      </c>
      <c r="BM59" s="6">
        <f t="shared" si="16"/>
        <v>0</v>
      </c>
      <c r="BN59" s="6">
        <f t="shared" si="16"/>
        <v>0</v>
      </c>
      <c r="BO59" s="6">
        <f t="shared" si="16"/>
        <v>0</v>
      </c>
      <c r="BP59" s="6">
        <f t="shared" si="16"/>
        <v>0</v>
      </c>
      <c r="BQ59" s="6">
        <f t="shared" si="16"/>
        <v>0</v>
      </c>
      <c r="BR59" s="78">
        <f t="shared" si="16"/>
        <v>0</v>
      </c>
    </row>
    <row r="60" spans="1:72" ht="17.399999999999999">
      <c r="B60" s="18" t="s">
        <v>19</v>
      </c>
      <c r="C60" s="19"/>
      <c r="D60" s="20">
        <f>SUM(D55:D59)</f>
        <v>0.03</v>
      </c>
      <c r="E60" s="20">
        <f t="shared" ref="E60:BR60" si="18">SUM(E55:E59)</f>
        <v>0</v>
      </c>
      <c r="F60" s="20">
        <f t="shared" si="18"/>
        <v>1.4999999999999999E-2</v>
      </c>
      <c r="G60" s="20">
        <f t="shared" si="18"/>
        <v>0</v>
      </c>
      <c r="H60" s="20">
        <f t="shared" si="18"/>
        <v>0</v>
      </c>
      <c r="I60" s="20">
        <f t="shared" si="18"/>
        <v>2.3999999999999998E-3</v>
      </c>
      <c r="J60" s="20">
        <f t="shared" si="18"/>
        <v>0.24</v>
      </c>
      <c r="K60" s="20">
        <f t="shared" si="18"/>
        <v>8.0000000000000002E-3</v>
      </c>
      <c r="L60" s="20">
        <f t="shared" si="18"/>
        <v>0</v>
      </c>
      <c r="M60" s="20">
        <f t="shared" si="18"/>
        <v>0</v>
      </c>
      <c r="N60" s="20">
        <f t="shared" si="18"/>
        <v>0</v>
      </c>
      <c r="O60" s="20">
        <f t="shared" si="18"/>
        <v>0</v>
      </c>
      <c r="P60" s="20">
        <f t="shared" si="18"/>
        <v>0</v>
      </c>
      <c r="Q60" s="20">
        <f t="shared" si="18"/>
        <v>0</v>
      </c>
      <c r="R60" s="20">
        <f t="shared" si="18"/>
        <v>0</v>
      </c>
      <c r="S60" s="20">
        <f t="shared" si="18"/>
        <v>0</v>
      </c>
      <c r="T60" s="20">
        <f t="shared" si="18"/>
        <v>0</v>
      </c>
      <c r="U60" s="20">
        <f t="shared" si="18"/>
        <v>0</v>
      </c>
      <c r="V60" s="20">
        <f t="shared" si="18"/>
        <v>0</v>
      </c>
      <c r="W60" s="20">
        <f t="shared" si="18"/>
        <v>0</v>
      </c>
      <c r="X60" s="20">
        <f t="shared" si="18"/>
        <v>0</v>
      </c>
      <c r="Y60" s="20">
        <f t="shared" si="18"/>
        <v>0</v>
      </c>
      <c r="Z60" s="20">
        <f t="shared" si="18"/>
        <v>0</v>
      </c>
      <c r="AA60" s="20">
        <f t="shared" si="18"/>
        <v>0</v>
      </c>
      <c r="AB60" s="20">
        <f t="shared" si="18"/>
        <v>0</v>
      </c>
      <c r="AC60" s="20">
        <f t="shared" si="18"/>
        <v>0</v>
      </c>
      <c r="AD60" s="20">
        <f t="shared" si="18"/>
        <v>0</v>
      </c>
      <c r="AE60" s="20">
        <f t="shared" si="18"/>
        <v>0</v>
      </c>
      <c r="AF60" s="20">
        <f t="shared" ref="AF60:AI60" si="19">SUM(AF55:AF59)</f>
        <v>0</v>
      </c>
      <c r="AG60" s="20">
        <f t="shared" si="19"/>
        <v>0</v>
      </c>
      <c r="AH60" s="20">
        <f t="shared" si="19"/>
        <v>0</v>
      </c>
      <c r="AI60" s="20">
        <f t="shared" si="19"/>
        <v>0</v>
      </c>
      <c r="AJ60" s="20">
        <f t="shared" si="18"/>
        <v>0</v>
      </c>
      <c r="AK60" s="20">
        <f t="shared" si="18"/>
        <v>0</v>
      </c>
      <c r="AL60" s="20">
        <f t="shared" si="18"/>
        <v>0</v>
      </c>
      <c r="AM60" s="20">
        <f t="shared" si="18"/>
        <v>0</v>
      </c>
      <c r="AN60" s="20">
        <f t="shared" si="18"/>
        <v>0</v>
      </c>
      <c r="AO60" s="20">
        <f t="shared" si="18"/>
        <v>0</v>
      </c>
      <c r="AP60" s="20">
        <f t="shared" si="18"/>
        <v>0</v>
      </c>
      <c r="AQ60" s="20">
        <f t="shared" si="18"/>
        <v>0</v>
      </c>
      <c r="AR60" s="20">
        <f t="shared" si="18"/>
        <v>0</v>
      </c>
      <c r="AS60" s="20">
        <f t="shared" si="18"/>
        <v>0</v>
      </c>
      <c r="AT60" s="20">
        <f t="shared" si="18"/>
        <v>0</v>
      </c>
      <c r="AU60" s="20">
        <f t="shared" si="18"/>
        <v>0</v>
      </c>
      <c r="AV60" s="20">
        <f t="shared" si="18"/>
        <v>8.0000000000000002E-3</v>
      </c>
      <c r="AW60" s="20">
        <f t="shared" si="18"/>
        <v>0</v>
      </c>
      <c r="AX60" s="20">
        <f t="shared" si="18"/>
        <v>0</v>
      </c>
      <c r="AY60" s="20">
        <f t="shared" si="18"/>
        <v>0</v>
      </c>
      <c r="AZ60" s="20">
        <f t="shared" si="18"/>
        <v>0</v>
      </c>
      <c r="BA60" s="20">
        <f t="shared" si="18"/>
        <v>8.0000000000000002E-3</v>
      </c>
      <c r="BB60" s="20">
        <f t="shared" si="18"/>
        <v>0</v>
      </c>
      <c r="BC60" s="20">
        <f t="shared" si="18"/>
        <v>8.0000000000000002E-3</v>
      </c>
      <c r="BD60" s="20">
        <f t="shared" si="18"/>
        <v>0</v>
      </c>
      <c r="BE60" s="20">
        <f t="shared" si="18"/>
        <v>0</v>
      </c>
      <c r="BF60" s="20">
        <f t="shared" si="18"/>
        <v>0</v>
      </c>
      <c r="BG60" s="20">
        <f t="shared" si="18"/>
        <v>0</v>
      </c>
      <c r="BH60" s="20">
        <f t="shared" si="18"/>
        <v>0</v>
      </c>
      <c r="BI60" s="20">
        <f t="shared" si="18"/>
        <v>0</v>
      </c>
      <c r="BJ60" s="20">
        <f t="shared" si="18"/>
        <v>0</v>
      </c>
      <c r="BK60" s="20">
        <f t="shared" si="18"/>
        <v>0</v>
      </c>
      <c r="BL60" s="20">
        <f t="shared" si="18"/>
        <v>0</v>
      </c>
      <c r="BM60" s="20">
        <f t="shared" si="18"/>
        <v>0</v>
      </c>
      <c r="BN60" s="20">
        <f t="shared" si="18"/>
        <v>0</v>
      </c>
      <c r="BO60" s="20">
        <f t="shared" si="18"/>
        <v>0</v>
      </c>
      <c r="BP60" s="20">
        <f t="shared" si="18"/>
        <v>0</v>
      </c>
      <c r="BQ60" s="20">
        <f t="shared" si="18"/>
        <v>1E-3</v>
      </c>
      <c r="BR60" s="81">
        <f t="shared" si="18"/>
        <v>0</v>
      </c>
    </row>
    <row r="61" spans="1:72" ht="17.399999999999999">
      <c r="B61" s="18" t="s">
        <v>20</v>
      </c>
      <c r="C61" s="19"/>
      <c r="D61" s="21">
        <f t="shared" ref="D61:BR61" si="20">PRODUCT(D60,$F$7)</f>
        <v>0.03</v>
      </c>
      <c r="E61" s="21">
        <f t="shared" si="20"/>
        <v>0</v>
      </c>
      <c r="F61" s="21">
        <f t="shared" si="20"/>
        <v>1.4999999999999999E-2</v>
      </c>
      <c r="G61" s="21">
        <f t="shared" si="20"/>
        <v>0</v>
      </c>
      <c r="H61" s="21">
        <f t="shared" si="20"/>
        <v>0</v>
      </c>
      <c r="I61" s="21">
        <f t="shared" si="20"/>
        <v>2.3999999999999998E-3</v>
      </c>
      <c r="J61" s="21">
        <f t="shared" si="20"/>
        <v>0.24</v>
      </c>
      <c r="K61" s="21">
        <f t="shared" si="20"/>
        <v>8.0000000000000002E-3</v>
      </c>
      <c r="L61" s="21">
        <f t="shared" si="20"/>
        <v>0</v>
      </c>
      <c r="M61" s="21">
        <f t="shared" si="20"/>
        <v>0</v>
      </c>
      <c r="N61" s="21">
        <f t="shared" si="20"/>
        <v>0</v>
      </c>
      <c r="O61" s="21">
        <f t="shared" si="20"/>
        <v>0</v>
      </c>
      <c r="P61" s="21">
        <f t="shared" si="20"/>
        <v>0</v>
      </c>
      <c r="Q61" s="21">
        <f t="shared" si="20"/>
        <v>0</v>
      </c>
      <c r="R61" s="21">
        <f t="shared" si="20"/>
        <v>0</v>
      </c>
      <c r="S61" s="21">
        <f t="shared" si="20"/>
        <v>0</v>
      </c>
      <c r="T61" s="21">
        <f t="shared" si="20"/>
        <v>0</v>
      </c>
      <c r="U61" s="21">
        <f t="shared" si="20"/>
        <v>0</v>
      </c>
      <c r="V61" s="21">
        <f t="shared" si="20"/>
        <v>0</v>
      </c>
      <c r="W61" s="21">
        <f t="shared" si="20"/>
        <v>0</v>
      </c>
      <c r="X61" s="21">
        <f t="shared" si="20"/>
        <v>0</v>
      </c>
      <c r="Y61" s="21">
        <f t="shared" si="20"/>
        <v>0</v>
      </c>
      <c r="Z61" s="21">
        <f t="shared" si="20"/>
        <v>0</v>
      </c>
      <c r="AA61" s="21">
        <f t="shared" si="20"/>
        <v>0</v>
      </c>
      <c r="AB61" s="21">
        <f t="shared" si="20"/>
        <v>0</v>
      </c>
      <c r="AC61" s="21">
        <f t="shared" si="20"/>
        <v>0</v>
      </c>
      <c r="AD61" s="21">
        <f t="shared" si="20"/>
        <v>0</v>
      </c>
      <c r="AE61" s="21">
        <f t="shared" si="20"/>
        <v>0</v>
      </c>
      <c r="AF61" s="21">
        <f t="shared" ref="AF61:AI61" si="21">PRODUCT(AF60,$F$7)</f>
        <v>0</v>
      </c>
      <c r="AG61" s="21">
        <f t="shared" si="21"/>
        <v>0</v>
      </c>
      <c r="AH61" s="21">
        <f t="shared" si="21"/>
        <v>0</v>
      </c>
      <c r="AI61" s="21">
        <f t="shared" si="21"/>
        <v>0</v>
      </c>
      <c r="AJ61" s="21">
        <f t="shared" si="20"/>
        <v>0</v>
      </c>
      <c r="AK61" s="21">
        <f t="shared" si="20"/>
        <v>0</v>
      </c>
      <c r="AL61" s="21">
        <f t="shared" si="20"/>
        <v>0</v>
      </c>
      <c r="AM61" s="21">
        <f t="shared" si="20"/>
        <v>0</v>
      </c>
      <c r="AN61" s="21">
        <f t="shared" si="20"/>
        <v>0</v>
      </c>
      <c r="AO61" s="21">
        <f t="shared" si="20"/>
        <v>0</v>
      </c>
      <c r="AP61" s="21">
        <f t="shared" si="20"/>
        <v>0</v>
      </c>
      <c r="AQ61" s="21">
        <f t="shared" si="20"/>
        <v>0</v>
      </c>
      <c r="AR61" s="21">
        <f t="shared" si="20"/>
        <v>0</v>
      </c>
      <c r="AS61" s="21">
        <f t="shared" si="20"/>
        <v>0</v>
      </c>
      <c r="AT61" s="21">
        <f t="shared" si="20"/>
        <v>0</v>
      </c>
      <c r="AU61" s="21">
        <f t="shared" si="20"/>
        <v>0</v>
      </c>
      <c r="AV61" s="21">
        <f t="shared" si="20"/>
        <v>8.0000000000000002E-3</v>
      </c>
      <c r="AW61" s="21">
        <f t="shared" si="20"/>
        <v>0</v>
      </c>
      <c r="AX61" s="21">
        <f t="shared" si="20"/>
        <v>0</v>
      </c>
      <c r="AY61" s="21">
        <f t="shared" si="20"/>
        <v>0</v>
      </c>
      <c r="AZ61" s="21">
        <f t="shared" si="20"/>
        <v>0</v>
      </c>
      <c r="BA61" s="21">
        <f t="shared" si="20"/>
        <v>8.0000000000000002E-3</v>
      </c>
      <c r="BB61" s="21">
        <f t="shared" si="20"/>
        <v>0</v>
      </c>
      <c r="BC61" s="21">
        <f t="shared" si="20"/>
        <v>8.0000000000000002E-3</v>
      </c>
      <c r="BD61" s="21">
        <f t="shared" si="20"/>
        <v>0</v>
      </c>
      <c r="BE61" s="21">
        <f t="shared" si="20"/>
        <v>0</v>
      </c>
      <c r="BF61" s="21">
        <f t="shared" si="20"/>
        <v>0</v>
      </c>
      <c r="BG61" s="21">
        <f t="shared" si="20"/>
        <v>0</v>
      </c>
      <c r="BH61" s="21">
        <f t="shared" si="20"/>
        <v>0</v>
      </c>
      <c r="BI61" s="21">
        <f t="shared" si="20"/>
        <v>0</v>
      </c>
      <c r="BJ61" s="21">
        <f t="shared" si="20"/>
        <v>0</v>
      </c>
      <c r="BK61" s="21">
        <f t="shared" si="20"/>
        <v>0</v>
      </c>
      <c r="BL61" s="21">
        <f t="shared" si="20"/>
        <v>0</v>
      </c>
      <c r="BM61" s="21">
        <f t="shared" si="20"/>
        <v>0</v>
      </c>
      <c r="BN61" s="21">
        <f t="shared" si="20"/>
        <v>0</v>
      </c>
      <c r="BO61" s="21">
        <f t="shared" si="20"/>
        <v>0</v>
      </c>
      <c r="BP61" s="21">
        <f t="shared" si="20"/>
        <v>0</v>
      </c>
      <c r="BQ61" s="21">
        <f t="shared" si="20"/>
        <v>1E-3</v>
      </c>
      <c r="BR61" s="80">
        <f t="shared" si="20"/>
        <v>0</v>
      </c>
    </row>
    <row r="63" spans="1:72" ht="17.399999999999999">
      <c r="A63" s="25"/>
      <c r="B63" s="26" t="s">
        <v>21</v>
      </c>
      <c r="C63" s="27" t="s">
        <v>22</v>
      </c>
      <c r="D63" s="28">
        <f>D45</f>
        <v>90.9</v>
      </c>
      <c r="E63" s="38">
        <f t="shared" ref="E63:BR63" si="22">E45</f>
        <v>96</v>
      </c>
      <c r="F63" s="28">
        <f t="shared" si="22"/>
        <v>91</v>
      </c>
      <c r="G63" s="28">
        <f t="shared" si="22"/>
        <v>816</v>
      </c>
      <c r="H63" s="28">
        <f t="shared" si="22"/>
        <v>1680</v>
      </c>
      <c r="I63" s="28">
        <f t="shared" si="22"/>
        <v>1050</v>
      </c>
      <c r="J63" s="28">
        <f t="shared" si="22"/>
        <v>90.57</v>
      </c>
      <c r="K63" s="28">
        <f t="shared" si="22"/>
        <v>1166.67</v>
      </c>
      <c r="L63" s="28">
        <f t="shared" si="22"/>
        <v>255.2</v>
      </c>
      <c r="M63" s="28">
        <f t="shared" si="22"/>
        <v>833</v>
      </c>
      <c r="N63" s="28">
        <f t="shared" si="22"/>
        <v>126.38</v>
      </c>
      <c r="O63" s="28">
        <f t="shared" si="22"/>
        <v>387.53</v>
      </c>
      <c r="P63" s="28">
        <f t="shared" si="22"/>
        <v>663.16</v>
      </c>
      <c r="Q63" s="28">
        <f t="shared" si="22"/>
        <v>526.66999999999996</v>
      </c>
      <c r="R63" s="28">
        <f t="shared" si="22"/>
        <v>1295</v>
      </c>
      <c r="S63" s="28">
        <f t="shared" si="22"/>
        <v>0</v>
      </c>
      <c r="T63" s="28">
        <f t="shared" si="22"/>
        <v>0</v>
      </c>
      <c r="U63" s="28">
        <f t="shared" si="22"/>
        <v>1012</v>
      </c>
      <c r="V63" s="28">
        <f t="shared" si="22"/>
        <v>470.67</v>
      </c>
      <c r="W63" s="28">
        <f t="shared" si="22"/>
        <v>348</v>
      </c>
      <c r="X63" s="28">
        <f t="shared" si="22"/>
        <v>9.4</v>
      </c>
      <c r="Y63" s="28">
        <f t="shared" si="22"/>
        <v>266.5</v>
      </c>
      <c r="Z63" s="28">
        <f t="shared" si="22"/>
        <v>367</v>
      </c>
      <c r="AA63" s="28">
        <f t="shared" si="22"/>
        <v>524</v>
      </c>
      <c r="AB63" s="28">
        <f t="shared" si="22"/>
        <v>330</v>
      </c>
      <c r="AC63" s="28">
        <f t="shared" si="22"/>
        <v>299</v>
      </c>
      <c r="AD63" s="28">
        <f t="shared" si="22"/>
        <v>148</v>
      </c>
      <c r="AE63" s="28">
        <f t="shared" si="22"/>
        <v>842</v>
      </c>
      <c r="AF63" s="28"/>
      <c r="AG63" s="28"/>
      <c r="AH63" s="28">
        <f t="shared" si="22"/>
        <v>359</v>
      </c>
      <c r="AI63" s="28"/>
      <c r="AJ63" s="28">
        <f t="shared" si="22"/>
        <v>309.10000000000002</v>
      </c>
      <c r="AK63" s="28">
        <f t="shared" si="22"/>
        <v>94</v>
      </c>
      <c r="AL63" s="28">
        <f t="shared" si="22"/>
        <v>73</v>
      </c>
      <c r="AM63" s="28">
        <f t="shared" si="22"/>
        <v>51.6</v>
      </c>
      <c r="AN63" s="28">
        <f t="shared" si="22"/>
        <v>250</v>
      </c>
      <c r="AO63" s="28">
        <f t="shared" si="22"/>
        <v>272</v>
      </c>
      <c r="AP63" s="28">
        <f t="shared" si="22"/>
        <v>0</v>
      </c>
      <c r="AQ63" s="28">
        <f t="shared" si="22"/>
        <v>425</v>
      </c>
      <c r="AR63" s="28">
        <f t="shared" si="22"/>
        <v>800</v>
      </c>
      <c r="AS63" s="28">
        <f t="shared" si="22"/>
        <v>294.25</v>
      </c>
      <c r="AT63" s="28">
        <f t="shared" si="22"/>
        <v>95</v>
      </c>
      <c r="AU63" s="28">
        <f t="shared" si="22"/>
        <v>87.33</v>
      </c>
      <c r="AV63" s="28">
        <f t="shared" si="22"/>
        <v>73.33</v>
      </c>
      <c r="AW63" s="28">
        <f t="shared" si="22"/>
        <v>80</v>
      </c>
      <c r="AX63" s="28">
        <f t="shared" si="22"/>
        <v>89.29</v>
      </c>
      <c r="AY63" s="28">
        <f t="shared" si="22"/>
        <v>63.75</v>
      </c>
      <c r="AZ63" s="28">
        <f t="shared" si="22"/>
        <v>104.62</v>
      </c>
      <c r="BA63" s="28">
        <f t="shared" si="22"/>
        <v>81.33</v>
      </c>
      <c r="BB63" s="28">
        <f t="shared" si="22"/>
        <v>71.67</v>
      </c>
      <c r="BC63" s="28">
        <f t="shared" si="22"/>
        <v>152.66999999999999</v>
      </c>
      <c r="BD63" s="28">
        <f t="shared" si="22"/>
        <v>378</v>
      </c>
      <c r="BE63" s="28">
        <f t="shared" si="22"/>
        <v>574</v>
      </c>
      <c r="BF63" s="28">
        <f t="shared" si="22"/>
        <v>696</v>
      </c>
      <c r="BG63" s="28">
        <f t="shared" si="22"/>
        <v>324</v>
      </c>
      <c r="BH63" s="28">
        <f t="shared" si="22"/>
        <v>604</v>
      </c>
      <c r="BI63" s="28">
        <f t="shared" si="22"/>
        <v>0</v>
      </c>
      <c r="BJ63" s="28">
        <f t="shared" si="22"/>
        <v>38</v>
      </c>
      <c r="BK63" s="28">
        <f t="shared" si="22"/>
        <v>38</v>
      </c>
      <c r="BL63" s="28">
        <f t="shared" si="22"/>
        <v>33</v>
      </c>
      <c r="BM63" s="28">
        <f t="shared" si="22"/>
        <v>43</v>
      </c>
      <c r="BN63" s="28">
        <f t="shared" si="22"/>
        <v>43</v>
      </c>
      <c r="BO63" s="28">
        <f t="shared" si="22"/>
        <v>306.32</v>
      </c>
      <c r="BP63" s="28">
        <f t="shared" si="22"/>
        <v>190</v>
      </c>
      <c r="BQ63" s="28">
        <f t="shared" si="22"/>
        <v>26</v>
      </c>
      <c r="BR63" s="81">
        <f t="shared" si="22"/>
        <v>0</v>
      </c>
    </row>
    <row r="64" spans="1:72" ht="17.399999999999999">
      <c r="B64" s="18" t="s">
        <v>23</v>
      </c>
      <c r="C64" s="19" t="s">
        <v>22</v>
      </c>
      <c r="D64" s="20">
        <f>D63/1000</f>
        <v>9.0900000000000009E-2</v>
      </c>
      <c r="E64" s="20">
        <f t="shared" ref="E64:BR64" si="23">E63/1000</f>
        <v>9.6000000000000002E-2</v>
      </c>
      <c r="F64" s="20">
        <f t="shared" si="23"/>
        <v>9.0999999999999998E-2</v>
      </c>
      <c r="G64" s="20">
        <f t="shared" si="23"/>
        <v>0.81599999999999995</v>
      </c>
      <c r="H64" s="20">
        <f t="shared" si="23"/>
        <v>1.68</v>
      </c>
      <c r="I64" s="20">
        <f t="shared" si="23"/>
        <v>1.05</v>
      </c>
      <c r="J64" s="20">
        <f t="shared" si="23"/>
        <v>9.0569999999999998E-2</v>
      </c>
      <c r="K64" s="20">
        <f t="shared" si="23"/>
        <v>1.1666700000000001</v>
      </c>
      <c r="L64" s="20">
        <f t="shared" si="23"/>
        <v>0.25519999999999998</v>
      </c>
      <c r="M64" s="20">
        <f t="shared" si="23"/>
        <v>0.83299999999999996</v>
      </c>
      <c r="N64" s="20">
        <f t="shared" si="23"/>
        <v>0.12637999999999999</v>
      </c>
      <c r="O64" s="20">
        <f t="shared" si="23"/>
        <v>0.38752999999999999</v>
      </c>
      <c r="P64" s="20">
        <f t="shared" si="23"/>
        <v>0.66315999999999997</v>
      </c>
      <c r="Q64" s="20">
        <f t="shared" si="23"/>
        <v>0.52666999999999997</v>
      </c>
      <c r="R64" s="20">
        <f t="shared" si="23"/>
        <v>1.2949999999999999</v>
      </c>
      <c r="S64" s="20">
        <f t="shared" si="23"/>
        <v>0</v>
      </c>
      <c r="T64" s="20">
        <f t="shared" si="23"/>
        <v>0</v>
      </c>
      <c r="U64" s="20">
        <f t="shared" si="23"/>
        <v>1.012</v>
      </c>
      <c r="V64" s="20">
        <f t="shared" si="23"/>
        <v>0.47067000000000003</v>
      </c>
      <c r="W64" s="20">
        <f t="shared" si="23"/>
        <v>0.34799999999999998</v>
      </c>
      <c r="X64" s="20">
        <f t="shared" si="23"/>
        <v>9.4000000000000004E-3</v>
      </c>
      <c r="Y64" s="20">
        <f t="shared" si="23"/>
        <v>0.26650000000000001</v>
      </c>
      <c r="Z64" s="20">
        <f t="shared" si="23"/>
        <v>0.36699999999999999</v>
      </c>
      <c r="AA64" s="20">
        <f t="shared" si="23"/>
        <v>0.52400000000000002</v>
      </c>
      <c r="AB64" s="20">
        <f t="shared" si="23"/>
        <v>0.33</v>
      </c>
      <c r="AC64" s="20">
        <f t="shared" si="23"/>
        <v>0.29899999999999999</v>
      </c>
      <c r="AD64" s="20">
        <f t="shared" si="23"/>
        <v>0.14799999999999999</v>
      </c>
      <c r="AE64" s="20">
        <f t="shared" si="23"/>
        <v>0.84199999999999997</v>
      </c>
      <c r="AF64" s="20">
        <f t="shared" ref="AF64:AI64" si="24">AF63/1000</f>
        <v>0</v>
      </c>
      <c r="AG64" s="20">
        <f t="shared" si="24"/>
        <v>0</v>
      </c>
      <c r="AH64" s="20">
        <f t="shared" si="24"/>
        <v>0.35899999999999999</v>
      </c>
      <c r="AI64" s="20">
        <f t="shared" si="24"/>
        <v>0</v>
      </c>
      <c r="AJ64" s="20">
        <f t="shared" si="23"/>
        <v>0.30910000000000004</v>
      </c>
      <c r="AK64" s="20">
        <f t="shared" si="23"/>
        <v>9.4E-2</v>
      </c>
      <c r="AL64" s="20">
        <f t="shared" si="23"/>
        <v>7.2999999999999995E-2</v>
      </c>
      <c r="AM64" s="20">
        <f t="shared" si="23"/>
        <v>5.16E-2</v>
      </c>
      <c r="AN64" s="20">
        <f t="shared" si="23"/>
        <v>0.25</v>
      </c>
      <c r="AO64" s="20">
        <f t="shared" si="23"/>
        <v>0.27200000000000002</v>
      </c>
      <c r="AP64" s="20">
        <f t="shared" si="23"/>
        <v>0</v>
      </c>
      <c r="AQ64" s="20">
        <f t="shared" si="23"/>
        <v>0.42499999999999999</v>
      </c>
      <c r="AR64" s="20">
        <f t="shared" si="23"/>
        <v>0.8</v>
      </c>
      <c r="AS64" s="20">
        <f t="shared" si="23"/>
        <v>0.29425000000000001</v>
      </c>
      <c r="AT64" s="20">
        <f t="shared" si="23"/>
        <v>9.5000000000000001E-2</v>
      </c>
      <c r="AU64" s="20">
        <f t="shared" si="23"/>
        <v>8.7330000000000005E-2</v>
      </c>
      <c r="AV64" s="20">
        <f t="shared" si="23"/>
        <v>7.3329999999999992E-2</v>
      </c>
      <c r="AW64" s="20">
        <f t="shared" si="23"/>
        <v>0.08</v>
      </c>
      <c r="AX64" s="20">
        <f t="shared" si="23"/>
        <v>8.9290000000000008E-2</v>
      </c>
      <c r="AY64" s="20">
        <f t="shared" si="23"/>
        <v>6.3750000000000001E-2</v>
      </c>
      <c r="AZ64" s="20">
        <f t="shared" si="23"/>
        <v>0.10462</v>
      </c>
      <c r="BA64" s="20">
        <f t="shared" si="23"/>
        <v>8.133E-2</v>
      </c>
      <c r="BB64" s="20">
        <f t="shared" si="23"/>
        <v>7.1669999999999998E-2</v>
      </c>
      <c r="BC64" s="20">
        <f t="shared" si="23"/>
        <v>0.15267</v>
      </c>
      <c r="BD64" s="20">
        <f t="shared" si="23"/>
        <v>0.378</v>
      </c>
      <c r="BE64" s="20">
        <f t="shared" si="23"/>
        <v>0.57399999999999995</v>
      </c>
      <c r="BF64" s="20">
        <f t="shared" si="23"/>
        <v>0.69599999999999995</v>
      </c>
      <c r="BG64" s="20">
        <f t="shared" si="23"/>
        <v>0.32400000000000001</v>
      </c>
      <c r="BH64" s="20">
        <f t="shared" si="23"/>
        <v>0.60399999999999998</v>
      </c>
      <c r="BI64" s="20">
        <f t="shared" si="23"/>
        <v>0</v>
      </c>
      <c r="BJ64" s="20">
        <f t="shared" si="23"/>
        <v>3.7999999999999999E-2</v>
      </c>
      <c r="BK64" s="20">
        <f t="shared" si="23"/>
        <v>3.7999999999999999E-2</v>
      </c>
      <c r="BL64" s="20">
        <f t="shared" si="23"/>
        <v>3.3000000000000002E-2</v>
      </c>
      <c r="BM64" s="20">
        <f t="shared" si="23"/>
        <v>4.2999999999999997E-2</v>
      </c>
      <c r="BN64" s="20">
        <f t="shared" si="23"/>
        <v>4.2999999999999997E-2</v>
      </c>
      <c r="BO64" s="20">
        <f t="shared" si="23"/>
        <v>0.30631999999999998</v>
      </c>
      <c r="BP64" s="20">
        <f t="shared" si="23"/>
        <v>0.19</v>
      </c>
      <c r="BQ64" s="20">
        <f t="shared" si="23"/>
        <v>2.5999999999999999E-2</v>
      </c>
      <c r="BR64" s="81">
        <f t="shared" si="23"/>
        <v>0</v>
      </c>
    </row>
    <row r="65" spans="1:72" ht="17.399999999999999">
      <c r="A65" s="29"/>
      <c r="B65" s="30" t="s">
        <v>24</v>
      </c>
      <c r="C65" s="110"/>
      <c r="D65" s="31">
        <f>D61*D63</f>
        <v>2.7269999999999999</v>
      </c>
      <c r="E65" s="31">
        <f t="shared" ref="E65:BR65" si="25">E61*E63</f>
        <v>0</v>
      </c>
      <c r="F65" s="31">
        <f t="shared" si="25"/>
        <v>1.365</v>
      </c>
      <c r="G65" s="31">
        <f t="shared" si="25"/>
        <v>0</v>
      </c>
      <c r="H65" s="31">
        <f t="shared" si="25"/>
        <v>0</v>
      </c>
      <c r="I65" s="31">
        <f t="shared" si="25"/>
        <v>2.5199999999999996</v>
      </c>
      <c r="J65" s="31">
        <f t="shared" si="25"/>
        <v>21.736799999999999</v>
      </c>
      <c r="K65" s="31">
        <f t="shared" si="25"/>
        <v>9.3333600000000008</v>
      </c>
      <c r="L65" s="31">
        <f t="shared" si="25"/>
        <v>0</v>
      </c>
      <c r="M65" s="31">
        <f t="shared" si="25"/>
        <v>0</v>
      </c>
      <c r="N65" s="31">
        <f t="shared" si="25"/>
        <v>0</v>
      </c>
      <c r="O65" s="31">
        <f t="shared" si="25"/>
        <v>0</v>
      </c>
      <c r="P65" s="31">
        <f t="shared" si="25"/>
        <v>0</v>
      </c>
      <c r="Q65" s="31">
        <f t="shared" si="25"/>
        <v>0</v>
      </c>
      <c r="R65" s="31">
        <f t="shared" si="25"/>
        <v>0</v>
      </c>
      <c r="S65" s="31">
        <f t="shared" si="25"/>
        <v>0</v>
      </c>
      <c r="T65" s="31">
        <f t="shared" si="25"/>
        <v>0</v>
      </c>
      <c r="U65" s="31">
        <f t="shared" si="25"/>
        <v>0</v>
      </c>
      <c r="V65" s="31">
        <f t="shared" si="25"/>
        <v>0</v>
      </c>
      <c r="W65" s="31">
        <f t="shared" si="25"/>
        <v>0</v>
      </c>
      <c r="X65" s="31">
        <f t="shared" si="25"/>
        <v>0</v>
      </c>
      <c r="Y65" s="31">
        <f t="shared" si="25"/>
        <v>0</v>
      </c>
      <c r="Z65" s="31">
        <f t="shared" si="25"/>
        <v>0</v>
      </c>
      <c r="AA65" s="31">
        <f t="shared" si="25"/>
        <v>0</v>
      </c>
      <c r="AB65" s="31">
        <f t="shared" si="25"/>
        <v>0</v>
      </c>
      <c r="AC65" s="31">
        <f t="shared" si="25"/>
        <v>0</v>
      </c>
      <c r="AD65" s="31">
        <f t="shared" si="25"/>
        <v>0</v>
      </c>
      <c r="AE65" s="31">
        <f t="shared" si="25"/>
        <v>0</v>
      </c>
      <c r="AF65" s="31">
        <f t="shared" ref="AF65:AI65" si="26">AF61*AF63</f>
        <v>0</v>
      </c>
      <c r="AG65" s="31">
        <f t="shared" si="26"/>
        <v>0</v>
      </c>
      <c r="AH65" s="31">
        <f t="shared" si="26"/>
        <v>0</v>
      </c>
      <c r="AI65" s="31">
        <f t="shared" si="26"/>
        <v>0</v>
      </c>
      <c r="AJ65" s="31">
        <f t="shared" si="25"/>
        <v>0</v>
      </c>
      <c r="AK65" s="31">
        <f t="shared" si="25"/>
        <v>0</v>
      </c>
      <c r="AL65" s="31">
        <f t="shared" si="25"/>
        <v>0</v>
      </c>
      <c r="AM65" s="31">
        <f t="shared" si="25"/>
        <v>0</v>
      </c>
      <c r="AN65" s="31">
        <f t="shared" si="25"/>
        <v>0</v>
      </c>
      <c r="AO65" s="31">
        <f t="shared" si="25"/>
        <v>0</v>
      </c>
      <c r="AP65" s="31">
        <f t="shared" si="25"/>
        <v>0</v>
      </c>
      <c r="AQ65" s="31">
        <f t="shared" si="25"/>
        <v>0</v>
      </c>
      <c r="AR65" s="31">
        <f t="shared" si="25"/>
        <v>0</v>
      </c>
      <c r="AS65" s="31">
        <f t="shared" si="25"/>
        <v>0</v>
      </c>
      <c r="AT65" s="31">
        <f t="shared" si="25"/>
        <v>0</v>
      </c>
      <c r="AU65" s="31">
        <f t="shared" si="25"/>
        <v>0</v>
      </c>
      <c r="AV65" s="31">
        <f t="shared" si="25"/>
        <v>0.58664000000000005</v>
      </c>
      <c r="AW65" s="31">
        <f t="shared" si="25"/>
        <v>0</v>
      </c>
      <c r="AX65" s="31">
        <f t="shared" si="25"/>
        <v>0</v>
      </c>
      <c r="AY65" s="31">
        <f t="shared" si="25"/>
        <v>0</v>
      </c>
      <c r="AZ65" s="31">
        <f t="shared" si="25"/>
        <v>0</v>
      </c>
      <c r="BA65" s="31">
        <f t="shared" si="25"/>
        <v>0.65064</v>
      </c>
      <c r="BB65" s="31">
        <f t="shared" si="25"/>
        <v>0</v>
      </c>
      <c r="BC65" s="31">
        <f t="shared" si="25"/>
        <v>1.22136</v>
      </c>
      <c r="BD65" s="31">
        <f t="shared" si="25"/>
        <v>0</v>
      </c>
      <c r="BE65" s="31">
        <f t="shared" si="25"/>
        <v>0</v>
      </c>
      <c r="BF65" s="31">
        <f t="shared" si="25"/>
        <v>0</v>
      </c>
      <c r="BG65" s="31">
        <f t="shared" si="25"/>
        <v>0</v>
      </c>
      <c r="BH65" s="31">
        <f t="shared" si="25"/>
        <v>0</v>
      </c>
      <c r="BI65" s="31">
        <f t="shared" si="25"/>
        <v>0</v>
      </c>
      <c r="BJ65" s="31">
        <f t="shared" si="25"/>
        <v>0</v>
      </c>
      <c r="BK65" s="31">
        <f t="shared" si="25"/>
        <v>0</v>
      </c>
      <c r="BL65" s="31">
        <f t="shared" si="25"/>
        <v>0</v>
      </c>
      <c r="BM65" s="31">
        <f t="shared" si="25"/>
        <v>0</v>
      </c>
      <c r="BN65" s="31">
        <f t="shared" si="25"/>
        <v>0</v>
      </c>
      <c r="BO65" s="31">
        <f t="shared" si="25"/>
        <v>0</v>
      </c>
      <c r="BP65" s="31">
        <f t="shared" si="25"/>
        <v>0</v>
      </c>
      <c r="BQ65" s="31">
        <f t="shared" si="25"/>
        <v>2.6000000000000002E-2</v>
      </c>
      <c r="BR65" s="82">
        <f t="shared" si="25"/>
        <v>0</v>
      </c>
      <c r="BS65" s="32">
        <f>SUM(D65:BQ65)</f>
        <v>40.166800000000002</v>
      </c>
      <c r="BT65" s="33">
        <f>BS65/$C$10</f>
        <v>40.166800000000002</v>
      </c>
    </row>
    <row r="66" spans="1:72" ht="17.399999999999999">
      <c r="A66" s="29"/>
      <c r="B66" s="30" t="s">
        <v>25</v>
      </c>
      <c r="C66" s="110"/>
      <c r="D66" s="31">
        <f>D61*D63</f>
        <v>2.7269999999999999</v>
      </c>
      <c r="E66" s="31">
        <f t="shared" ref="E66:BR66" si="27">E61*E63</f>
        <v>0</v>
      </c>
      <c r="F66" s="31">
        <f t="shared" si="27"/>
        <v>1.365</v>
      </c>
      <c r="G66" s="31">
        <f t="shared" si="27"/>
        <v>0</v>
      </c>
      <c r="H66" s="31">
        <f t="shared" si="27"/>
        <v>0</v>
      </c>
      <c r="I66" s="31">
        <f t="shared" si="27"/>
        <v>2.5199999999999996</v>
      </c>
      <c r="J66" s="31">
        <f t="shared" si="27"/>
        <v>21.736799999999999</v>
      </c>
      <c r="K66" s="31">
        <f t="shared" si="27"/>
        <v>9.3333600000000008</v>
      </c>
      <c r="L66" s="31">
        <f t="shared" si="27"/>
        <v>0</v>
      </c>
      <c r="M66" s="31">
        <f t="shared" si="27"/>
        <v>0</v>
      </c>
      <c r="N66" s="31">
        <f t="shared" si="27"/>
        <v>0</v>
      </c>
      <c r="O66" s="31">
        <f t="shared" si="27"/>
        <v>0</v>
      </c>
      <c r="P66" s="31">
        <f t="shared" si="27"/>
        <v>0</v>
      </c>
      <c r="Q66" s="31">
        <f t="shared" si="27"/>
        <v>0</v>
      </c>
      <c r="R66" s="31">
        <f t="shared" si="27"/>
        <v>0</v>
      </c>
      <c r="S66" s="31">
        <f t="shared" si="27"/>
        <v>0</v>
      </c>
      <c r="T66" s="31">
        <f t="shared" si="27"/>
        <v>0</v>
      </c>
      <c r="U66" s="31">
        <f t="shared" si="27"/>
        <v>0</v>
      </c>
      <c r="V66" s="31">
        <f t="shared" si="27"/>
        <v>0</v>
      </c>
      <c r="W66" s="31">
        <f t="shared" si="27"/>
        <v>0</v>
      </c>
      <c r="X66" s="31">
        <f t="shared" si="27"/>
        <v>0</v>
      </c>
      <c r="Y66" s="31">
        <f t="shared" si="27"/>
        <v>0</v>
      </c>
      <c r="Z66" s="31">
        <f t="shared" si="27"/>
        <v>0</v>
      </c>
      <c r="AA66" s="31">
        <f t="shared" si="27"/>
        <v>0</v>
      </c>
      <c r="AB66" s="31">
        <f t="shared" si="27"/>
        <v>0</v>
      </c>
      <c r="AC66" s="31">
        <f t="shared" si="27"/>
        <v>0</v>
      </c>
      <c r="AD66" s="31">
        <f t="shared" si="27"/>
        <v>0</v>
      </c>
      <c r="AE66" s="31">
        <f t="shared" si="27"/>
        <v>0</v>
      </c>
      <c r="AF66" s="31">
        <f t="shared" ref="AF66:AI66" si="28">AF61*AF63</f>
        <v>0</v>
      </c>
      <c r="AG66" s="31">
        <f t="shared" si="28"/>
        <v>0</v>
      </c>
      <c r="AH66" s="31">
        <f t="shared" si="28"/>
        <v>0</v>
      </c>
      <c r="AI66" s="31">
        <f t="shared" si="28"/>
        <v>0</v>
      </c>
      <c r="AJ66" s="31">
        <f t="shared" si="27"/>
        <v>0</v>
      </c>
      <c r="AK66" s="31">
        <f t="shared" si="27"/>
        <v>0</v>
      </c>
      <c r="AL66" s="31">
        <f t="shared" si="27"/>
        <v>0</v>
      </c>
      <c r="AM66" s="31">
        <f t="shared" si="27"/>
        <v>0</v>
      </c>
      <c r="AN66" s="31">
        <f t="shared" si="27"/>
        <v>0</v>
      </c>
      <c r="AO66" s="31">
        <f t="shared" si="27"/>
        <v>0</v>
      </c>
      <c r="AP66" s="31">
        <f t="shared" si="27"/>
        <v>0</v>
      </c>
      <c r="AQ66" s="31">
        <f t="shared" si="27"/>
        <v>0</v>
      </c>
      <c r="AR66" s="31">
        <f t="shared" si="27"/>
        <v>0</v>
      </c>
      <c r="AS66" s="31">
        <f t="shared" si="27"/>
        <v>0</v>
      </c>
      <c r="AT66" s="31">
        <f t="shared" si="27"/>
        <v>0</v>
      </c>
      <c r="AU66" s="31">
        <f t="shared" si="27"/>
        <v>0</v>
      </c>
      <c r="AV66" s="31">
        <f t="shared" si="27"/>
        <v>0.58664000000000005</v>
      </c>
      <c r="AW66" s="31">
        <f t="shared" si="27"/>
        <v>0</v>
      </c>
      <c r="AX66" s="31">
        <f t="shared" si="27"/>
        <v>0</v>
      </c>
      <c r="AY66" s="31">
        <f t="shared" si="27"/>
        <v>0</v>
      </c>
      <c r="AZ66" s="31">
        <f t="shared" si="27"/>
        <v>0</v>
      </c>
      <c r="BA66" s="31">
        <f t="shared" si="27"/>
        <v>0.65064</v>
      </c>
      <c r="BB66" s="31">
        <f t="shared" si="27"/>
        <v>0</v>
      </c>
      <c r="BC66" s="31">
        <f t="shared" si="27"/>
        <v>1.22136</v>
      </c>
      <c r="BD66" s="31">
        <f t="shared" si="27"/>
        <v>0</v>
      </c>
      <c r="BE66" s="31">
        <f t="shared" si="27"/>
        <v>0</v>
      </c>
      <c r="BF66" s="31">
        <f t="shared" si="27"/>
        <v>0</v>
      </c>
      <c r="BG66" s="31">
        <f t="shared" si="27"/>
        <v>0</v>
      </c>
      <c r="BH66" s="31">
        <f t="shared" si="27"/>
        <v>0</v>
      </c>
      <c r="BI66" s="31">
        <f t="shared" si="27"/>
        <v>0</v>
      </c>
      <c r="BJ66" s="31">
        <f t="shared" si="27"/>
        <v>0</v>
      </c>
      <c r="BK66" s="31">
        <f t="shared" si="27"/>
        <v>0</v>
      </c>
      <c r="BL66" s="31">
        <f t="shared" si="27"/>
        <v>0</v>
      </c>
      <c r="BM66" s="31">
        <f t="shared" si="27"/>
        <v>0</v>
      </c>
      <c r="BN66" s="31">
        <f t="shared" si="27"/>
        <v>0</v>
      </c>
      <c r="BO66" s="31">
        <f t="shared" si="27"/>
        <v>0</v>
      </c>
      <c r="BP66" s="31">
        <f t="shared" si="27"/>
        <v>0</v>
      </c>
      <c r="BQ66" s="31">
        <f t="shared" si="27"/>
        <v>2.6000000000000002E-2</v>
      </c>
      <c r="BR66" s="82">
        <f t="shared" si="27"/>
        <v>0</v>
      </c>
      <c r="BS66" s="32">
        <f>SUM(D66:BQ66)</f>
        <v>40.166800000000002</v>
      </c>
      <c r="BT66" s="33">
        <f>BS66/$C$10</f>
        <v>40.166800000000002</v>
      </c>
    </row>
    <row r="68" spans="1:72">
      <c r="R68" s="1">
        <v>51</v>
      </c>
      <c r="S68" s="1"/>
      <c r="T68" s="1"/>
      <c r="U68" s="1"/>
      <c r="V68" s="1"/>
      <c r="W68" s="1"/>
    </row>
    <row r="69" spans="1:72" ht="15" customHeight="1">
      <c r="A69" s="113"/>
      <c r="B69" s="4" t="s">
        <v>1</v>
      </c>
      <c r="C69" s="115" t="s">
        <v>2</v>
      </c>
      <c r="D69" s="111" t="str">
        <f t="shared" ref="D69:BR69" si="29">D8</f>
        <v>Хлеб пшеничный</v>
      </c>
      <c r="E69" s="111" t="str">
        <f t="shared" si="29"/>
        <v>Хлеб ржано-пшеничный</v>
      </c>
      <c r="F69" s="111" t="str">
        <f t="shared" si="29"/>
        <v>Сахар</v>
      </c>
      <c r="G69" s="111" t="str">
        <f t="shared" si="29"/>
        <v>Чай</v>
      </c>
      <c r="H69" s="111" t="str">
        <f t="shared" si="29"/>
        <v>Какао</v>
      </c>
      <c r="I69" s="111" t="str">
        <f t="shared" si="29"/>
        <v>Кофейный напиток</v>
      </c>
      <c r="J69" s="111" t="str">
        <f t="shared" si="29"/>
        <v>Молоко 2,5%</v>
      </c>
      <c r="K69" s="111" t="str">
        <f t="shared" si="29"/>
        <v>Масло сливочное</v>
      </c>
      <c r="L69" s="111" t="str">
        <f t="shared" si="29"/>
        <v>Сметана 15%</v>
      </c>
      <c r="M69" s="111" t="str">
        <f t="shared" si="29"/>
        <v>Молоко сухое</v>
      </c>
      <c r="N69" s="111" t="str">
        <f t="shared" si="29"/>
        <v>Снежок 2,5 %</v>
      </c>
      <c r="O69" s="111" t="str">
        <f t="shared" si="29"/>
        <v>Творог 5%</v>
      </c>
      <c r="P69" s="111" t="str">
        <f t="shared" si="29"/>
        <v>Молоко сгущенное</v>
      </c>
      <c r="Q69" s="111" t="str">
        <f t="shared" si="29"/>
        <v xml:space="preserve">Джем Сава </v>
      </c>
      <c r="R69" s="111" t="str">
        <f t="shared" si="29"/>
        <v>Сыр</v>
      </c>
      <c r="S69" s="111" t="str">
        <f t="shared" si="29"/>
        <v>Зеленый горошек</v>
      </c>
      <c r="T69" s="111" t="str">
        <f t="shared" si="29"/>
        <v>Кукуруза консервирован.</v>
      </c>
      <c r="U69" s="111" t="str">
        <f t="shared" si="29"/>
        <v>Консервы рыбные</v>
      </c>
      <c r="V69" s="111" t="str">
        <f t="shared" si="29"/>
        <v>Огурцы консервирован.</v>
      </c>
      <c r="W69" s="70"/>
      <c r="X69" s="111" t="str">
        <f t="shared" si="29"/>
        <v>Яйцо</v>
      </c>
      <c r="Y69" s="111" t="str">
        <f t="shared" si="29"/>
        <v>Икра кабачковая</v>
      </c>
      <c r="Z69" s="111" t="str">
        <f t="shared" si="29"/>
        <v>Изюм</v>
      </c>
      <c r="AA69" s="111" t="str">
        <f t="shared" si="29"/>
        <v>Курага</v>
      </c>
      <c r="AB69" s="111" t="str">
        <f t="shared" si="29"/>
        <v>Чернослив</v>
      </c>
      <c r="AC69" s="111" t="str">
        <f t="shared" si="29"/>
        <v>Шиповник</v>
      </c>
      <c r="AD69" s="111" t="str">
        <f t="shared" si="29"/>
        <v>Сухофрукты</v>
      </c>
      <c r="AE69" s="111" t="str">
        <f t="shared" si="29"/>
        <v>Ягода свежемороженная</v>
      </c>
      <c r="AF69" s="111" t="str">
        <f t="shared" ref="AF69:AI69" si="30">AF8</f>
        <v>Апельсин</v>
      </c>
      <c r="AG69" s="111" t="str">
        <f t="shared" si="30"/>
        <v>Банан</v>
      </c>
      <c r="AH69" s="111" t="str">
        <f t="shared" si="30"/>
        <v>Лимон</v>
      </c>
      <c r="AI69" s="111" t="str">
        <f t="shared" si="30"/>
        <v>Яблоко</v>
      </c>
      <c r="AJ69" s="111" t="str">
        <f t="shared" si="29"/>
        <v>Кисель</v>
      </c>
      <c r="AK69" s="111" t="str">
        <f t="shared" si="29"/>
        <v xml:space="preserve">Сок </v>
      </c>
      <c r="AL69" s="111" t="str">
        <f t="shared" si="29"/>
        <v>Макаронные изделия</v>
      </c>
      <c r="AM69" s="111" t="str">
        <f t="shared" si="29"/>
        <v>Мука</v>
      </c>
      <c r="AN69" s="111" t="str">
        <f t="shared" si="29"/>
        <v>Дрожжи</v>
      </c>
      <c r="AO69" s="111" t="str">
        <f t="shared" si="29"/>
        <v>Печенье</v>
      </c>
      <c r="AP69" s="111" t="str">
        <f t="shared" si="29"/>
        <v>Кукурузн ные палочки</v>
      </c>
      <c r="AQ69" s="111" t="str">
        <f t="shared" si="29"/>
        <v>Вафли</v>
      </c>
      <c r="AR69" s="111" t="str">
        <f t="shared" si="29"/>
        <v>Конфеты</v>
      </c>
      <c r="AS69" s="111" t="str">
        <f t="shared" si="29"/>
        <v>Повидло Сава</v>
      </c>
      <c r="AT69" s="111" t="str">
        <f t="shared" si="29"/>
        <v>Крупа геркулес</v>
      </c>
      <c r="AU69" s="111" t="str">
        <f t="shared" si="29"/>
        <v>Крупа горох</v>
      </c>
      <c r="AV69" s="111" t="str">
        <f t="shared" si="29"/>
        <v>Крупа гречневая</v>
      </c>
      <c r="AW69" s="111" t="str">
        <f t="shared" si="29"/>
        <v>Крупа кукурузная</v>
      </c>
      <c r="AX69" s="111" t="str">
        <f t="shared" si="29"/>
        <v>Крупа манная</v>
      </c>
      <c r="AY69" s="111" t="str">
        <f t="shared" si="29"/>
        <v>Крупа перловая</v>
      </c>
      <c r="AZ69" s="111" t="str">
        <f t="shared" si="29"/>
        <v>Крупа пшеничная</v>
      </c>
      <c r="BA69" s="111" t="str">
        <f t="shared" si="29"/>
        <v>Крупа пшено</v>
      </c>
      <c r="BB69" s="111" t="str">
        <f t="shared" si="29"/>
        <v>Крупа ячневая</v>
      </c>
      <c r="BC69" s="111" t="str">
        <f t="shared" si="29"/>
        <v>Рис</v>
      </c>
      <c r="BD69" s="111" t="str">
        <f t="shared" si="29"/>
        <v>Цыпленок бройлер</v>
      </c>
      <c r="BE69" s="111" t="str">
        <f t="shared" si="29"/>
        <v>Филе куриное</v>
      </c>
      <c r="BF69" s="111" t="str">
        <f t="shared" si="29"/>
        <v>Фарш говяжий</v>
      </c>
      <c r="BG69" s="111" t="str">
        <f t="shared" si="29"/>
        <v>Печень куриная</v>
      </c>
      <c r="BH69" s="111" t="str">
        <f t="shared" si="29"/>
        <v>Филе минтая</v>
      </c>
      <c r="BI69" s="111" t="str">
        <f t="shared" si="29"/>
        <v>Филе сельди слабосол.</v>
      </c>
      <c r="BJ69" s="111" t="str">
        <f t="shared" si="29"/>
        <v>Картофель</v>
      </c>
      <c r="BK69" s="111" t="str">
        <f t="shared" si="29"/>
        <v>Морковь</v>
      </c>
      <c r="BL69" s="111" t="str">
        <f t="shared" si="29"/>
        <v>Лук</v>
      </c>
      <c r="BM69" s="111" t="str">
        <f t="shared" si="29"/>
        <v>Капуста</v>
      </c>
      <c r="BN69" s="111" t="str">
        <f t="shared" si="29"/>
        <v>Свекла</v>
      </c>
      <c r="BO69" s="111" t="str">
        <f t="shared" si="29"/>
        <v>Томатная паста</v>
      </c>
      <c r="BP69" s="111" t="str">
        <f t="shared" si="29"/>
        <v>Масло растительное</v>
      </c>
      <c r="BQ69" s="111" t="str">
        <f t="shared" si="29"/>
        <v>Соль</v>
      </c>
      <c r="BR69" s="106" t="str">
        <f t="shared" si="29"/>
        <v>Лимонная кислота</v>
      </c>
      <c r="BS69" s="112" t="s">
        <v>3</v>
      </c>
      <c r="BT69" s="112" t="s">
        <v>4</v>
      </c>
    </row>
    <row r="70" spans="1:72" ht="36" customHeight="1">
      <c r="A70" s="114"/>
      <c r="B70" s="5" t="s">
        <v>5</v>
      </c>
      <c r="C70" s="116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70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06"/>
      <c r="BS70" s="112"/>
      <c r="BT70" s="112"/>
    </row>
    <row r="71" spans="1:72">
      <c r="A71" s="107"/>
      <c r="B71" s="6" t="str">
        <f t="shared" ref="B71:B75" si="31">B15</f>
        <v>Суп картофельный с клецками</v>
      </c>
      <c r="C71" s="109"/>
      <c r="D71" s="6">
        <f t="shared" ref="D71:BR74" si="32">D15</f>
        <v>0</v>
      </c>
      <c r="E71" s="6">
        <f t="shared" si="32"/>
        <v>0</v>
      </c>
      <c r="F71" s="6">
        <f t="shared" si="32"/>
        <v>0</v>
      </c>
      <c r="G71" s="6">
        <f t="shared" si="32"/>
        <v>0</v>
      </c>
      <c r="H71" s="6">
        <f t="shared" si="32"/>
        <v>0</v>
      </c>
      <c r="I71" s="6">
        <f t="shared" si="32"/>
        <v>0</v>
      </c>
      <c r="J71" s="6">
        <f t="shared" si="32"/>
        <v>0</v>
      </c>
      <c r="K71" s="6">
        <f t="shared" si="32"/>
        <v>3.2499999999999999E-3</v>
      </c>
      <c r="L71" s="6">
        <f t="shared" si="32"/>
        <v>0</v>
      </c>
      <c r="M71" s="6">
        <f t="shared" si="32"/>
        <v>0</v>
      </c>
      <c r="N71" s="6">
        <f t="shared" si="32"/>
        <v>0</v>
      </c>
      <c r="O71" s="6">
        <f t="shared" si="32"/>
        <v>0</v>
      </c>
      <c r="P71" s="6">
        <f t="shared" si="32"/>
        <v>0</v>
      </c>
      <c r="Q71" s="6">
        <f t="shared" si="32"/>
        <v>0</v>
      </c>
      <c r="R71" s="6">
        <f t="shared" si="32"/>
        <v>0</v>
      </c>
      <c r="S71" s="6">
        <f t="shared" si="32"/>
        <v>0</v>
      </c>
      <c r="T71" s="6">
        <f t="shared" si="32"/>
        <v>0</v>
      </c>
      <c r="U71" s="6">
        <f t="shared" si="32"/>
        <v>0</v>
      </c>
      <c r="V71" s="6">
        <f t="shared" si="32"/>
        <v>0</v>
      </c>
      <c r="W71" s="6">
        <f t="shared" si="32"/>
        <v>0</v>
      </c>
      <c r="X71" s="6">
        <f t="shared" si="32"/>
        <v>6.25E-2</v>
      </c>
      <c r="Y71" s="6">
        <f t="shared" si="32"/>
        <v>0</v>
      </c>
      <c r="Z71" s="6">
        <f t="shared" si="32"/>
        <v>0</v>
      </c>
      <c r="AA71" s="6">
        <f t="shared" si="32"/>
        <v>0</v>
      </c>
      <c r="AB71" s="6">
        <f t="shared" si="32"/>
        <v>0</v>
      </c>
      <c r="AC71" s="6">
        <f t="shared" si="32"/>
        <v>0</v>
      </c>
      <c r="AD71" s="6">
        <f t="shared" si="32"/>
        <v>0</v>
      </c>
      <c r="AE71" s="6">
        <f t="shared" si="32"/>
        <v>0</v>
      </c>
      <c r="AF71" s="6">
        <f t="shared" ref="AF71:AI74" si="33">AF15</f>
        <v>0</v>
      </c>
      <c r="AG71" s="6">
        <f t="shared" si="33"/>
        <v>0</v>
      </c>
      <c r="AH71" s="6">
        <f t="shared" si="33"/>
        <v>0</v>
      </c>
      <c r="AI71" s="6">
        <f t="shared" si="33"/>
        <v>0</v>
      </c>
      <c r="AJ71" s="6">
        <f t="shared" si="32"/>
        <v>0</v>
      </c>
      <c r="AK71" s="6">
        <f t="shared" si="32"/>
        <v>0</v>
      </c>
      <c r="AL71" s="6">
        <f t="shared" si="32"/>
        <v>0</v>
      </c>
      <c r="AM71" s="6">
        <f t="shared" si="32"/>
        <v>0.01</v>
      </c>
      <c r="AN71" s="6">
        <f t="shared" si="32"/>
        <v>0</v>
      </c>
      <c r="AO71" s="6">
        <f t="shared" si="32"/>
        <v>0</v>
      </c>
      <c r="AP71" s="6">
        <f t="shared" si="32"/>
        <v>0</v>
      </c>
      <c r="AQ71" s="6">
        <f t="shared" si="32"/>
        <v>0</v>
      </c>
      <c r="AR71" s="6">
        <f t="shared" si="32"/>
        <v>0</v>
      </c>
      <c r="AS71" s="6">
        <f t="shared" si="32"/>
        <v>0</v>
      </c>
      <c r="AT71" s="6">
        <f t="shared" si="32"/>
        <v>0</v>
      </c>
      <c r="AU71" s="6">
        <f t="shared" si="32"/>
        <v>0</v>
      </c>
      <c r="AV71" s="6">
        <f t="shared" si="32"/>
        <v>0</v>
      </c>
      <c r="AW71" s="6">
        <f t="shared" si="32"/>
        <v>0</v>
      </c>
      <c r="AX71" s="6">
        <f t="shared" si="32"/>
        <v>0</v>
      </c>
      <c r="AY71" s="6">
        <f t="shared" si="32"/>
        <v>0</v>
      </c>
      <c r="AZ71" s="6">
        <f t="shared" si="32"/>
        <v>0</v>
      </c>
      <c r="BA71" s="6">
        <f t="shared" si="32"/>
        <v>0</v>
      </c>
      <c r="BB71" s="6">
        <f t="shared" si="32"/>
        <v>0</v>
      </c>
      <c r="BC71" s="6">
        <f t="shared" si="32"/>
        <v>0</v>
      </c>
      <c r="BD71" s="6">
        <f t="shared" si="32"/>
        <v>3.2000000000000001E-2</v>
      </c>
      <c r="BE71" s="6">
        <f t="shared" si="32"/>
        <v>0</v>
      </c>
      <c r="BF71" s="6">
        <f t="shared" si="32"/>
        <v>0</v>
      </c>
      <c r="BG71" s="6">
        <f t="shared" si="32"/>
        <v>0</v>
      </c>
      <c r="BH71" s="6">
        <f t="shared" si="32"/>
        <v>0</v>
      </c>
      <c r="BI71" s="6">
        <f t="shared" si="32"/>
        <v>0</v>
      </c>
      <c r="BJ71" s="6">
        <f t="shared" si="32"/>
        <v>6.6000000000000003E-2</v>
      </c>
      <c r="BK71" s="6">
        <f t="shared" si="32"/>
        <v>1.0999999999999999E-2</v>
      </c>
      <c r="BL71" s="6">
        <f t="shared" si="32"/>
        <v>1.0999999999999999E-2</v>
      </c>
      <c r="BM71" s="6">
        <f t="shared" si="32"/>
        <v>0</v>
      </c>
      <c r="BN71" s="6">
        <f t="shared" si="32"/>
        <v>0</v>
      </c>
      <c r="BO71" s="6">
        <f t="shared" si="32"/>
        <v>0</v>
      </c>
      <c r="BP71" s="6">
        <f t="shared" si="32"/>
        <v>3.0000000000000001E-3</v>
      </c>
      <c r="BQ71" s="6">
        <f t="shared" si="32"/>
        <v>2E-3</v>
      </c>
      <c r="BR71" s="78">
        <f t="shared" si="32"/>
        <v>0</v>
      </c>
    </row>
    <row r="72" spans="1:72">
      <c r="A72" s="107"/>
      <c r="B72" s="6" t="str">
        <f t="shared" si="31"/>
        <v>Жаркое по-домашнему</v>
      </c>
      <c r="C72" s="109"/>
      <c r="D72" s="6">
        <f t="shared" si="32"/>
        <v>0</v>
      </c>
      <c r="E72" s="6">
        <f t="shared" si="32"/>
        <v>0</v>
      </c>
      <c r="F72" s="6">
        <f t="shared" si="32"/>
        <v>0</v>
      </c>
      <c r="G72" s="6">
        <f t="shared" si="32"/>
        <v>0</v>
      </c>
      <c r="H72" s="6">
        <f t="shared" si="32"/>
        <v>0</v>
      </c>
      <c r="I72" s="6">
        <f t="shared" si="32"/>
        <v>0</v>
      </c>
      <c r="J72" s="6">
        <f t="shared" si="32"/>
        <v>0</v>
      </c>
      <c r="K72" s="6">
        <f t="shared" si="32"/>
        <v>0</v>
      </c>
      <c r="L72" s="6">
        <f t="shared" si="32"/>
        <v>0</v>
      </c>
      <c r="M72" s="6">
        <f t="shared" si="32"/>
        <v>0</v>
      </c>
      <c r="N72" s="6">
        <f t="shared" si="32"/>
        <v>0</v>
      </c>
      <c r="O72" s="6">
        <f t="shared" si="32"/>
        <v>0</v>
      </c>
      <c r="P72" s="6">
        <f t="shared" si="32"/>
        <v>0</v>
      </c>
      <c r="Q72" s="6">
        <f t="shared" si="32"/>
        <v>0</v>
      </c>
      <c r="R72" s="6">
        <f t="shared" si="32"/>
        <v>0</v>
      </c>
      <c r="S72" s="6">
        <f t="shared" si="32"/>
        <v>0</v>
      </c>
      <c r="T72" s="6">
        <f t="shared" si="32"/>
        <v>0</v>
      </c>
      <c r="U72" s="6">
        <f t="shared" si="32"/>
        <v>0</v>
      </c>
      <c r="V72" s="6">
        <f t="shared" si="32"/>
        <v>0</v>
      </c>
      <c r="W72" s="6">
        <f t="shared" si="32"/>
        <v>0</v>
      </c>
      <c r="X72" s="6">
        <f t="shared" si="32"/>
        <v>0</v>
      </c>
      <c r="Y72" s="6">
        <f t="shared" si="32"/>
        <v>0</v>
      </c>
      <c r="Z72" s="6">
        <f t="shared" si="32"/>
        <v>0</v>
      </c>
      <c r="AA72" s="6">
        <f t="shared" si="32"/>
        <v>0</v>
      </c>
      <c r="AB72" s="6">
        <f t="shared" si="32"/>
        <v>0</v>
      </c>
      <c r="AC72" s="6">
        <f t="shared" si="32"/>
        <v>0</v>
      </c>
      <c r="AD72" s="6">
        <f t="shared" si="32"/>
        <v>0</v>
      </c>
      <c r="AE72" s="6">
        <f t="shared" si="32"/>
        <v>0</v>
      </c>
      <c r="AF72" s="6">
        <f t="shared" si="33"/>
        <v>0</v>
      </c>
      <c r="AG72" s="6">
        <f t="shared" si="33"/>
        <v>0</v>
      </c>
      <c r="AH72" s="6">
        <f t="shared" si="33"/>
        <v>0</v>
      </c>
      <c r="AI72" s="6">
        <f t="shared" si="33"/>
        <v>0</v>
      </c>
      <c r="AJ72" s="6">
        <f t="shared" si="32"/>
        <v>0</v>
      </c>
      <c r="AK72" s="6">
        <f t="shared" si="32"/>
        <v>0</v>
      </c>
      <c r="AL72" s="6">
        <f t="shared" si="32"/>
        <v>0</v>
      </c>
      <c r="AM72" s="6">
        <f t="shared" si="32"/>
        <v>0</v>
      </c>
      <c r="AN72" s="6">
        <f t="shared" si="32"/>
        <v>0</v>
      </c>
      <c r="AO72" s="6">
        <f t="shared" si="32"/>
        <v>0</v>
      </c>
      <c r="AP72" s="6">
        <f t="shared" si="32"/>
        <v>0</v>
      </c>
      <c r="AQ72" s="6">
        <f t="shared" si="32"/>
        <v>0</v>
      </c>
      <c r="AR72" s="6">
        <f t="shared" si="32"/>
        <v>0</v>
      </c>
      <c r="AS72" s="6">
        <f t="shared" si="32"/>
        <v>0</v>
      </c>
      <c r="AT72" s="6">
        <f t="shared" si="32"/>
        <v>0</v>
      </c>
      <c r="AU72" s="6">
        <f t="shared" si="32"/>
        <v>0</v>
      </c>
      <c r="AV72" s="6">
        <f t="shared" si="32"/>
        <v>0</v>
      </c>
      <c r="AW72" s="6">
        <f t="shared" si="32"/>
        <v>0</v>
      </c>
      <c r="AX72" s="6">
        <f t="shared" si="32"/>
        <v>0</v>
      </c>
      <c r="AY72" s="6">
        <f t="shared" si="32"/>
        <v>0</v>
      </c>
      <c r="AZ72" s="6">
        <f t="shared" si="32"/>
        <v>0</v>
      </c>
      <c r="BA72" s="6">
        <f t="shared" si="32"/>
        <v>0</v>
      </c>
      <c r="BB72" s="6">
        <f t="shared" si="32"/>
        <v>0</v>
      </c>
      <c r="BC72" s="6">
        <f t="shared" si="32"/>
        <v>0</v>
      </c>
      <c r="BD72" s="6">
        <f t="shared" si="32"/>
        <v>0.05</v>
      </c>
      <c r="BE72" s="6">
        <f t="shared" si="32"/>
        <v>0</v>
      </c>
      <c r="BF72" s="6">
        <f t="shared" si="32"/>
        <v>0</v>
      </c>
      <c r="BG72" s="6">
        <f t="shared" si="32"/>
        <v>0</v>
      </c>
      <c r="BH72" s="6">
        <f t="shared" si="32"/>
        <v>0</v>
      </c>
      <c r="BI72" s="6">
        <f t="shared" si="32"/>
        <v>0</v>
      </c>
      <c r="BJ72" s="6">
        <f t="shared" si="32"/>
        <v>0.12</v>
      </c>
      <c r="BK72" s="6">
        <f t="shared" si="32"/>
        <v>0.03</v>
      </c>
      <c r="BL72" s="6">
        <f t="shared" si="32"/>
        <v>1.2999999999999999E-2</v>
      </c>
      <c r="BM72" s="6">
        <f t="shared" si="32"/>
        <v>0</v>
      </c>
      <c r="BN72" s="6">
        <f t="shared" si="32"/>
        <v>0</v>
      </c>
      <c r="BO72" s="6">
        <f t="shared" si="32"/>
        <v>3.0000000000000001E-3</v>
      </c>
      <c r="BP72" s="6">
        <f t="shared" si="32"/>
        <v>3.0000000000000001E-3</v>
      </c>
      <c r="BQ72" s="6">
        <f t="shared" si="32"/>
        <v>2E-3</v>
      </c>
      <c r="BR72" s="78">
        <f t="shared" si="32"/>
        <v>0</v>
      </c>
    </row>
    <row r="73" spans="1:72">
      <c r="A73" s="107"/>
      <c r="B73" s="6" t="str">
        <f t="shared" si="31"/>
        <v>Хлеб пшеничный</v>
      </c>
      <c r="C73" s="109"/>
      <c r="D73" s="6">
        <f t="shared" si="32"/>
        <v>0.03</v>
      </c>
      <c r="E73" s="6">
        <f t="shared" si="32"/>
        <v>0</v>
      </c>
      <c r="F73" s="6">
        <f t="shared" si="32"/>
        <v>0</v>
      </c>
      <c r="G73" s="6">
        <f t="shared" si="32"/>
        <v>0</v>
      </c>
      <c r="H73" s="6">
        <f t="shared" si="32"/>
        <v>0</v>
      </c>
      <c r="I73" s="6">
        <f t="shared" si="32"/>
        <v>0</v>
      </c>
      <c r="J73" s="6">
        <f t="shared" si="32"/>
        <v>0</v>
      </c>
      <c r="K73" s="6">
        <f t="shared" si="32"/>
        <v>0</v>
      </c>
      <c r="L73" s="6">
        <f t="shared" si="32"/>
        <v>0</v>
      </c>
      <c r="M73" s="6">
        <f t="shared" si="32"/>
        <v>0</v>
      </c>
      <c r="N73" s="6">
        <f t="shared" si="32"/>
        <v>0</v>
      </c>
      <c r="O73" s="6">
        <f t="shared" si="32"/>
        <v>0</v>
      </c>
      <c r="P73" s="6">
        <f t="shared" si="32"/>
        <v>0</v>
      </c>
      <c r="Q73" s="6">
        <f t="shared" si="32"/>
        <v>0</v>
      </c>
      <c r="R73" s="6">
        <f t="shared" si="32"/>
        <v>0</v>
      </c>
      <c r="S73" s="6">
        <f t="shared" si="32"/>
        <v>0</v>
      </c>
      <c r="T73" s="6">
        <f t="shared" si="32"/>
        <v>0</v>
      </c>
      <c r="U73" s="6">
        <f t="shared" si="32"/>
        <v>0</v>
      </c>
      <c r="V73" s="6">
        <f t="shared" si="32"/>
        <v>0</v>
      </c>
      <c r="W73" s="6">
        <f t="shared" si="32"/>
        <v>0</v>
      </c>
      <c r="X73" s="6">
        <f t="shared" si="32"/>
        <v>0</v>
      </c>
      <c r="Y73" s="6">
        <f t="shared" si="32"/>
        <v>0</v>
      </c>
      <c r="Z73" s="6">
        <f t="shared" si="32"/>
        <v>0</v>
      </c>
      <c r="AA73" s="6">
        <f t="shared" si="32"/>
        <v>0</v>
      </c>
      <c r="AB73" s="6">
        <f t="shared" si="32"/>
        <v>0</v>
      </c>
      <c r="AC73" s="6">
        <f t="shared" si="32"/>
        <v>0</v>
      </c>
      <c r="AD73" s="6">
        <f t="shared" si="32"/>
        <v>0</v>
      </c>
      <c r="AE73" s="6">
        <f t="shared" si="32"/>
        <v>0</v>
      </c>
      <c r="AF73" s="6">
        <f t="shared" si="33"/>
        <v>0</v>
      </c>
      <c r="AG73" s="6">
        <f t="shared" si="33"/>
        <v>0</v>
      </c>
      <c r="AH73" s="6">
        <f t="shared" si="33"/>
        <v>0</v>
      </c>
      <c r="AI73" s="6">
        <f t="shared" si="33"/>
        <v>0</v>
      </c>
      <c r="AJ73" s="6">
        <f t="shared" si="32"/>
        <v>0</v>
      </c>
      <c r="AK73" s="6">
        <f t="shared" si="32"/>
        <v>0</v>
      </c>
      <c r="AL73" s="6">
        <f t="shared" si="32"/>
        <v>0</v>
      </c>
      <c r="AM73" s="6">
        <f t="shared" si="32"/>
        <v>0</v>
      </c>
      <c r="AN73" s="6">
        <f t="shared" si="32"/>
        <v>0</v>
      </c>
      <c r="AO73" s="6">
        <f t="shared" si="32"/>
        <v>0</v>
      </c>
      <c r="AP73" s="6">
        <f t="shared" si="32"/>
        <v>0</v>
      </c>
      <c r="AQ73" s="6">
        <f t="shared" si="32"/>
        <v>0</v>
      </c>
      <c r="AR73" s="6">
        <f t="shared" si="32"/>
        <v>0</v>
      </c>
      <c r="AS73" s="6">
        <f t="shared" si="32"/>
        <v>0</v>
      </c>
      <c r="AT73" s="6">
        <f t="shared" si="32"/>
        <v>0</v>
      </c>
      <c r="AU73" s="6">
        <f t="shared" si="32"/>
        <v>0</v>
      </c>
      <c r="AV73" s="6">
        <f t="shared" si="32"/>
        <v>0</v>
      </c>
      <c r="AW73" s="6">
        <f t="shared" si="32"/>
        <v>0</v>
      </c>
      <c r="AX73" s="6">
        <f t="shared" si="32"/>
        <v>0</v>
      </c>
      <c r="AY73" s="6">
        <f t="shared" si="32"/>
        <v>0</v>
      </c>
      <c r="AZ73" s="6">
        <f t="shared" si="32"/>
        <v>0</v>
      </c>
      <c r="BA73" s="6">
        <f t="shared" si="32"/>
        <v>0</v>
      </c>
      <c r="BB73" s="6">
        <f t="shared" si="32"/>
        <v>0</v>
      </c>
      <c r="BC73" s="6">
        <f t="shared" si="32"/>
        <v>0</v>
      </c>
      <c r="BD73" s="6">
        <f t="shared" si="32"/>
        <v>0</v>
      </c>
      <c r="BE73" s="6">
        <f t="shared" si="32"/>
        <v>0</v>
      </c>
      <c r="BF73" s="6">
        <f t="shared" si="32"/>
        <v>0</v>
      </c>
      <c r="BG73" s="6">
        <f t="shared" si="32"/>
        <v>0</v>
      </c>
      <c r="BH73" s="6">
        <f t="shared" si="32"/>
        <v>0</v>
      </c>
      <c r="BI73" s="6">
        <f t="shared" si="32"/>
        <v>0</v>
      </c>
      <c r="BJ73" s="6">
        <f t="shared" si="32"/>
        <v>0</v>
      </c>
      <c r="BK73" s="6">
        <f t="shared" si="32"/>
        <v>0</v>
      </c>
      <c r="BL73" s="6">
        <f t="shared" si="32"/>
        <v>0</v>
      </c>
      <c r="BM73" s="6">
        <f t="shared" si="32"/>
        <v>0</v>
      </c>
      <c r="BN73" s="6">
        <f t="shared" si="32"/>
        <v>0</v>
      </c>
      <c r="BO73" s="6">
        <f t="shared" si="32"/>
        <v>0</v>
      </c>
      <c r="BP73" s="6">
        <f t="shared" si="32"/>
        <v>0</v>
      </c>
      <c r="BQ73" s="6">
        <f t="shared" si="32"/>
        <v>0</v>
      </c>
      <c r="BR73" s="78">
        <f t="shared" si="32"/>
        <v>0</v>
      </c>
    </row>
    <row r="74" spans="1:72">
      <c r="A74" s="107"/>
      <c r="B74" s="6" t="str">
        <f t="shared" si="31"/>
        <v>Хлеб ржано-пшеничный</v>
      </c>
      <c r="C74" s="109"/>
      <c r="D74" s="6">
        <f t="shared" si="32"/>
        <v>0</v>
      </c>
      <c r="E74" s="6">
        <f t="shared" si="32"/>
        <v>0.05</v>
      </c>
      <c r="F74" s="6">
        <f t="shared" si="32"/>
        <v>0</v>
      </c>
      <c r="G74" s="6">
        <f t="shared" si="32"/>
        <v>0</v>
      </c>
      <c r="H74" s="6">
        <f t="shared" si="32"/>
        <v>0</v>
      </c>
      <c r="I74" s="6">
        <f t="shared" si="32"/>
        <v>0</v>
      </c>
      <c r="J74" s="6">
        <f t="shared" si="32"/>
        <v>0</v>
      </c>
      <c r="K74" s="6">
        <f t="shared" si="32"/>
        <v>0</v>
      </c>
      <c r="L74" s="6">
        <f t="shared" si="32"/>
        <v>0</v>
      </c>
      <c r="M74" s="6">
        <f t="shared" si="32"/>
        <v>0</v>
      </c>
      <c r="N74" s="6">
        <f t="shared" si="32"/>
        <v>0</v>
      </c>
      <c r="O74" s="6">
        <f t="shared" si="32"/>
        <v>0</v>
      </c>
      <c r="P74" s="6">
        <f t="shared" si="32"/>
        <v>0</v>
      </c>
      <c r="Q74" s="6">
        <f t="shared" si="32"/>
        <v>0</v>
      </c>
      <c r="R74" s="6">
        <f t="shared" si="32"/>
        <v>0</v>
      </c>
      <c r="S74" s="6">
        <f t="shared" si="32"/>
        <v>0</v>
      </c>
      <c r="T74" s="6">
        <f t="shared" si="32"/>
        <v>0</v>
      </c>
      <c r="U74" s="6">
        <f t="shared" si="32"/>
        <v>0</v>
      </c>
      <c r="V74" s="6">
        <f t="shared" si="32"/>
        <v>0</v>
      </c>
      <c r="W74" s="6">
        <f t="shared" si="32"/>
        <v>0</v>
      </c>
      <c r="X74" s="6">
        <f t="shared" si="32"/>
        <v>0</v>
      </c>
      <c r="Y74" s="6">
        <f t="shared" si="32"/>
        <v>0</v>
      </c>
      <c r="Z74" s="6">
        <f t="shared" si="32"/>
        <v>0</v>
      </c>
      <c r="AA74" s="6">
        <f t="shared" si="32"/>
        <v>0</v>
      </c>
      <c r="AB74" s="6">
        <f t="shared" si="32"/>
        <v>0</v>
      </c>
      <c r="AC74" s="6">
        <f t="shared" si="32"/>
        <v>0</v>
      </c>
      <c r="AD74" s="6">
        <f t="shared" si="32"/>
        <v>0</v>
      </c>
      <c r="AE74" s="6">
        <f t="shared" si="32"/>
        <v>0</v>
      </c>
      <c r="AF74" s="6">
        <f t="shared" si="33"/>
        <v>0</v>
      </c>
      <c r="AG74" s="6">
        <f t="shared" si="33"/>
        <v>0</v>
      </c>
      <c r="AH74" s="6">
        <f t="shared" si="33"/>
        <v>0</v>
      </c>
      <c r="AI74" s="6">
        <f t="shared" si="33"/>
        <v>0</v>
      </c>
      <c r="AJ74" s="6">
        <f t="shared" si="32"/>
        <v>0</v>
      </c>
      <c r="AK74" s="6">
        <f t="shared" si="32"/>
        <v>0</v>
      </c>
      <c r="AL74" s="6">
        <f t="shared" si="32"/>
        <v>0</v>
      </c>
      <c r="AM74" s="6">
        <f t="shared" si="32"/>
        <v>0</v>
      </c>
      <c r="AN74" s="6">
        <f t="shared" si="32"/>
        <v>0</v>
      </c>
      <c r="AO74" s="6">
        <f t="shared" si="32"/>
        <v>0</v>
      </c>
      <c r="AP74" s="6">
        <f t="shared" si="32"/>
        <v>0</v>
      </c>
      <c r="AQ74" s="6">
        <f t="shared" si="32"/>
        <v>0</v>
      </c>
      <c r="AR74" s="6">
        <f t="shared" si="32"/>
        <v>0</v>
      </c>
      <c r="AS74" s="6">
        <f t="shared" si="32"/>
        <v>0</v>
      </c>
      <c r="AT74" s="6">
        <f t="shared" si="32"/>
        <v>0</v>
      </c>
      <c r="AU74" s="6">
        <f t="shared" si="32"/>
        <v>0</v>
      </c>
      <c r="AV74" s="6">
        <f t="shared" si="32"/>
        <v>0</v>
      </c>
      <c r="AW74" s="6">
        <f t="shared" si="32"/>
        <v>0</v>
      </c>
      <c r="AX74" s="6">
        <f t="shared" si="32"/>
        <v>0</v>
      </c>
      <c r="AY74" s="6">
        <f t="shared" si="32"/>
        <v>0</v>
      </c>
      <c r="AZ74" s="6">
        <f t="shared" si="32"/>
        <v>0</v>
      </c>
      <c r="BA74" s="6">
        <f t="shared" si="32"/>
        <v>0</v>
      </c>
      <c r="BB74" s="6">
        <f t="shared" si="32"/>
        <v>0</v>
      </c>
      <c r="BC74" s="6">
        <f t="shared" si="32"/>
        <v>0</v>
      </c>
      <c r="BD74" s="6">
        <f t="shared" si="32"/>
        <v>0</v>
      </c>
      <c r="BE74" s="6">
        <f t="shared" si="32"/>
        <v>0</v>
      </c>
      <c r="BF74" s="6">
        <f t="shared" si="32"/>
        <v>0</v>
      </c>
      <c r="BG74" s="6">
        <f t="shared" si="32"/>
        <v>0</v>
      </c>
      <c r="BH74" s="6">
        <f t="shared" si="32"/>
        <v>0</v>
      </c>
      <c r="BI74" s="6">
        <f t="shared" si="32"/>
        <v>0</v>
      </c>
      <c r="BJ74" s="6">
        <f t="shared" si="32"/>
        <v>0</v>
      </c>
      <c r="BK74" s="6">
        <f t="shared" si="32"/>
        <v>0</v>
      </c>
      <c r="BL74" s="6">
        <f t="shared" si="32"/>
        <v>0</v>
      </c>
      <c r="BM74" s="6">
        <f t="shared" si="32"/>
        <v>0</v>
      </c>
      <c r="BN74" s="6">
        <f t="shared" si="32"/>
        <v>0</v>
      </c>
      <c r="BO74" s="6">
        <f t="shared" si="32"/>
        <v>0</v>
      </c>
      <c r="BP74" s="6">
        <f t="shared" si="32"/>
        <v>0</v>
      </c>
      <c r="BQ74" s="6">
        <f t="shared" si="32"/>
        <v>0</v>
      </c>
      <c r="BR74" s="78">
        <f t="shared" ref="BR74:BR76" si="34">BR18</f>
        <v>0</v>
      </c>
    </row>
    <row r="75" spans="1:72">
      <c r="A75" s="107"/>
      <c r="B75" s="6" t="str">
        <f t="shared" si="31"/>
        <v>Напиток из шиповника</v>
      </c>
      <c r="C75" s="109"/>
      <c r="D75" s="6">
        <f t="shared" ref="D75:BQ76" si="35">D19</f>
        <v>0</v>
      </c>
      <c r="E75" s="6">
        <f t="shared" si="35"/>
        <v>0</v>
      </c>
      <c r="F75" s="6">
        <f t="shared" si="35"/>
        <v>1.4E-2</v>
      </c>
      <c r="G75" s="6">
        <f t="shared" si="35"/>
        <v>0</v>
      </c>
      <c r="H75" s="6">
        <f t="shared" si="35"/>
        <v>0</v>
      </c>
      <c r="I75" s="6">
        <f t="shared" si="35"/>
        <v>0</v>
      </c>
      <c r="J75" s="6">
        <f t="shared" si="35"/>
        <v>0</v>
      </c>
      <c r="K75" s="6">
        <f t="shared" si="35"/>
        <v>0</v>
      </c>
      <c r="L75" s="6">
        <f t="shared" si="35"/>
        <v>0</v>
      </c>
      <c r="M75" s="6">
        <f t="shared" si="35"/>
        <v>0</v>
      </c>
      <c r="N75" s="6">
        <f t="shared" si="35"/>
        <v>0</v>
      </c>
      <c r="O75" s="6">
        <f t="shared" si="35"/>
        <v>0</v>
      </c>
      <c r="P75" s="6">
        <f t="shared" si="35"/>
        <v>0</v>
      </c>
      <c r="Q75" s="6">
        <f t="shared" si="35"/>
        <v>0</v>
      </c>
      <c r="R75" s="6">
        <f t="shared" si="35"/>
        <v>0</v>
      </c>
      <c r="S75" s="6">
        <f t="shared" si="35"/>
        <v>0</v>
      </c>
      <c r="T75" s="6">
        <f t="shared" si="35"/>
        <v>0</v>
      </c>
      <c r="U75" s="6">
        <f t="shared" si="35"/>
        <v>0</v>
      </c>
      <c r="V75" s="6">
        <f t="shared" si="35"/>
        <v>0</v>
      </c>
      <c r="W75" s="6">
        <f t="shared" si="35"/>
        <v>0</v>
      </c>
      <c r="X75" s="6">
        <f t="shared" si="35"/>
        <v>0</v>
      </c>
      <c r="Y75" s="6">
        <f t="shared" si="35"/>
        <v>0</v>
      </c>
      <c r="Z75" s="6">
        <f t="shared" si="35"/>
        <v>0</v>
      </c>
      <c r="AA75" s="6">
        <f t="shared" si="35"/>
        <v>0</v>
      </c>
      <c r="AB75" s="6">
        <f t="shared" si="35"/>
        <v>0</v>
      </c>
      <c r="AC75" s="6">
        <f t="shared" si="35"/>
        <v>1.6E-2</v>
      </c>
      <c r="AD75" s="6">
        <f t="shared" si="35"/>
        <v>0</v>
      </c>
      <c r="AE75" s="6">
        <f t="shared" si="35"/>
        <v>0</v>
      </c>
      <c r="AF75" s="6">
        <f t="shared" ref="AF75:AI75" si="36">AF19</f>
        <v>0</v>
      </c>
      <c r="AG75" s="6">
        <f t="shared" si="36"/>
        <v>0</v>
      </c>
      <c r="AH75" s="6">
        <f t="shared" si="36"/>
        <v>0</v>
      </c>
      <c r="AI75" s="6">
        <f t="shared" si="36"/>
        <v>0</v>
      </c>
      <c r="AJ75" s="6">
        <f t="shared" si="35"/>
        <v>0</v>
      </c>
      <c r="AK75" s="6">
        <f t="shared" si="35"/>
        <v>0</v>
      </c>
      <c r="AL75" s="6">
        <f t="shared" si="35"/>
        <v>0</v>
      </c>
      <c r="AM75" s="6">
        <f t="shared" si="35"/>
        <v>0</v>
      </c>
      <c r="AN75" s="6">
        <f t="shared" si="35"/>
        <v>0</v>
      </c>
      <c r="AO75" s="6">
        <f t="shared" si="35"/>
        <v>0</v>
      </c>
      <c r="AP75" s="6">
        <f t="shared" si="35"/>
        <v>0</v>
      </c>
      <c r="AQ75" s="6">
        <f t="shared" si="35"/>
        <v>0</v>
      </c>
      <c r="AR75" s="6">
        <f t="shared" si="35"/>
        <v>0</v>
      </c>
      <c r="AS75" s="6">
        <f t="shared" si="35"/>
        <v>0</v>
      </c>
      <c r="AT75" s="6">
        <f t="shared" si="35"/>
        <v>0</v>
      </c>
      <c r="AU75" s="6">
        <f t="shared" si="35"/>
        <v>0</v>
      </c>
      <c r="AV75" s="6">
        <f t="shared" si="35"/>
        <v>0</v>
      </c>
      <c r="AW75" s="6">
        <f t="shared" si="35"/>
        <v>0</v>
      </c>
      <c r="AX75" s="6">
        <f t="shared" si="35"/>
        <v>0</v>
      </c>
      <c r="AY75" s="6">
        <f t="shared" si="35"/>
        <v>0</v>
      </c>
      <c r="AZ75" s="6">
        <f t="shared" si="35"/>
        <v>0</v>
      </c>
      <c r="BA75" s="6">
        <f t="shared" si="35"/>
        <v>0</v>
      </c>
      <c r="BB75" s="6">
        <f t="shared" si="35"/>
        <v>0</v>
      </c>
      <c r="BC75" s="6">
        <f t="shared" si="35"/>
        <v>0</v>
      </c>
      <c r="BD75" s="6">
        <f t="shared" si="35"/>
        <v>0</v>
      </c>
      <c r="BE75" s="6">
        <f t="shared" si="35"/>
        <v>0</v>
      </c>
      <c r="BF75" s="6">
        <f t="shared" si="35"/>
        <v>0</v>
      </c>
      <c r="BG75" s="6">
        <f t="shared" si="35"/>
        <v>0</v>
      </c>
      <c r="BH75" s="6">
        <f t="shared" si="35"/>
        <v>0</v>
      </c>
      <c r="BI75" s="6">
        <f t="shared" si="35"/>
        <v>0</v>
      </c>
      <c r="BJ75" s="6">
        <f t="shared" si="35"/>
        <v>0</v>
      </c>
      <c r="BK75" s="6">
        <f t="shared" si="35"/>
        <v>0</v>
      </c>
      <c r="BL75" s="6">
        <f t="shared" si="35"/>
        <v>0</v>
      </c>
      <c r="BM75" s="6">
        <f t="shared" si="35"/>
        <v>0</v>
      </c>
      <c r="BN75" s="6">
        <f t="shared" si="35"/>
        <v>0</v>
      </c>
      <c r="BO75" s="6">
        <f t="shared" si="35"/>
        <v>0</v>
      </c>
      <c r="BP75" s="6">
        <f t="shared" si="35"/>
        <v>0</v>
      </c>
      <c r="BQ75" s="6">
        <f t="shared" si="35"/>
        <v>0</v>
      </c>
      <c r="BR75" s="78">
        <f t="shared" si="34"/>
        <v>0</v>
      </c>
    </row>
    <row r="76" spans="1:72">
      <c r="A76" s="107"/>
      <c r="B76" s="11"/>
      <c r="C76" s="117"/>
      <c r="D76" s="6">
        <f t="shared" si="35"/>
        <v>0</v>
      </c>
      <c r="E76" s="6">
        <f t="shared" si="35"/>
        <v>0</v>
      </c>
      <c r="F76" s="6">
        <f t="shared" si="35"/>
        <v>0</v>
      </c>
      <c r="G76" s="6">
        <f t="shared" si="35"/>
        <v>0</v>
      </c>
      <c r="H76" s="6">
        <f t="shared" si="35"/>
        <v>0</v>
      </c>
      <c r="I76" s="6">
        <f t="shared" si="35"/>
        <v>0</v>
      </c>
      <c r="J76" s="6">
        <f t="shared" si="35"/>
        <v>0</v>
      </c>
      <c r="K76" s="6">
        <f t="shared" si="35"/>
        <v>0</v>
      </c>
      <c r="L76" s="6">
        <f t="shared" si="35"/>
        <v>0</v>
      </c>
      <c r="M76" s="6">
        <f t="shared" si="35"/>
        <v>0</v>
      </c>
      <c r="N76" s="6">
        <f t="shared" si="35"/>
        <v>0</v>
      </c>
      <c r="O76" s="6">
        <f t="shared" si="35"/>
        <v>0</v>
      </c>
      <c r="P76" s="6">
        <f t="shared" si="35"/>
        <v>0</v>
      </c>
      <c r="Q76" s="6">
        <f t="shared" si="35"/>
        <v>0</v>
      </c>
      <c r="R76" s="6">
        <f t="shared" si="35"/>
        <v>0</v>
      </c>
      <c r="S76" s="6">
        <f t="shared" si="35"/>
        <v>0</v>
      </c>
      <c r="T76" s="6">
        <f t="shared" si="35"/>
        <v>0</v>
      </c>
      <c r="U76" s="6">
        <f t="shared" si="35"/>
        <v>0</v>
      </c>
      <c r="V76" s="6">
        <f t="shared" si="35"/>
        <v>0</v>
      </c>
      <c r="W76" s="6">
        <f t="shared" si="35"/>
        <v>0</v>
      </c>
      <c r="X76" s="6">
        <f t="shared" si="35"/>
        <v>0</v>
      </c>
      <c r="Y76" s="6">
        <f t="shared" si="35"/>
        <v>0</v>
      </c>
      <c r="Z76" s="6">
        <f t="shared" si="35"/>
        <v>0</v>
      </c>
      <c r="AA76" s="6">
        <f t="shared" si="35"/>
        <v>0</v>
      </c>
      <c r="AB76" s="6">
        <f t="shared" si="35"/>
        <v>0</v>
      </c>
      <c r="AC76" s="6">
        <f t="shared" si="35"/>
        <v>0</v>
      </c>
      <c r="AD76" s="6">
        <f t="shared" si="35"/>
        <v>0</v>
      </c>
      <c r="AE76" s="6">
        <f t="shared" si="35"/>
        <v>0</v>
      </c>
      <c r="AF76" s="6">
        <f t="shared" ref="AF76:AI76" si="37">AF20</f>
        <v>0</v>
      </c>
      <c r="AG76" s="6">
        <f t="shared" si="37"/>
        <v>0</v>
      </c>
      <c r="AH76" s="6">
        <f t="shared" si="37"/>
        <v>0</v>
      </c>
      <c r="AI76" s="6">
        <f t="shared" si="37"/>
        <v>0</v>
      </c>
      <c r="AJ76" s="6">
        <f t="shared" si="35"/>
        <v>0</v>
      </c>
      <c r="AK76" s="6">
        <f t="shared" si="35"/>
        <v>0</v>
      </c>
      <c r="AL76" s="6">
        <f t="shared" si="35"/>
        <v>0</v>
      </c>
      <c r="AM76" s="6">
        <f t="shared" si="35"/>
        <v>0</v>
      </c>
      <c r="AN76" s="6">
        <f t="shared" si="35"/>
        <v>0</v>
      </c>
      <c r="AO76" s="6">
        <f t="shared" si="35"/>
        <v>0</v>
      </c>
      <c r="AP76" s="6">
        <f t="shared" si="35"/>
        <v>0</v>
      </c>
      <c r="AQ76" s="6">
        <f t="shared" si="35"/>
        <v>0</v>
      </c>
      <c r="AR76" s="6">
        <f t="shared" si="35"/>
        <v>0</v>
      </c>
      <c r="AS76" s="6">
        <f t="shared" si="35"/>
        <v>0</v>
      </c>
      <c r="AT76" s="6">
        <f t="shared" si="35"/>
        <v>0</v>
      </c>
      <c r="AU76" s="6">
        <f t="shared" si="35"/>
        <v>0</v>
      </c>
      <c r="AV76" s="6">
        <f t="shared" si="35"/>
        <v>0</v>
      </c>
      <c r="AW76" s="6">
        <f t="shared" si="35"/>
        <v>0</v>
      </c>
      <c r="AX76" s="6">
        <f t="shared" si="35"/>
        <v>0</v>
      </c>
      <c r="AY76" s="6">
        <f t="shared" si="35"/>
        <v>0</v>
      </c>
      <c r="AZ76" s="6">
        <f t="shared" si="35"/>
        <v>0</v>
      </c>
      <c r="BA76" s="6">
        <f t="shared" si="35"/>
        <v>0</v>
      </c>
      <c r="BB76" s="6">
        <f t="shared" si="35"/>
        <v>0</v>
      </c>
      <c r="BC76" s="6">
        <f t="shared" si="35"/>
        <v>0</v>
      </c>
      <c r="BD76" s="6">
        <f t="shared" si="35"/>
        <v>0</v>
      </c>
      <c r="BE76" s="6">
        <f t="shared" si="35"/>
        <v>0</v>
      </c>
      <c r="BF76" s="6">
        <f t="shared" si="35"/>
        <v>0</v>
      </c>
      <c r="BG76" s="6">
        <f t="shared" si="35"/>
        <v>0</v>
      </c>
      <c r="BH76" s="6">
        <f t="shared" si="35"/>
        <v>0</v>
      </c>
      <c r="BI76" s="6">
        <f t="shared" si="35"/>
        <v>0</v>
      </c>
      <c r="BJ76" s="6">
        <f t="shared" si="35"/>
        <v>0</v>
      </c>
      <c r="BK76" s="6">
        <f t="shared" si="35"/>
        <v>0</v>
      </c>
      <c r="BL76" s="6">
        <f t="shared" si="35"/>
        <v>0</v>
      </c>
      <c r="BM76" s="6">
        <f t="shared" si="35"/>
        <v>0</v>
      </c>
      <c r="BN76" s="6">
        <f t="shared" si="35"/>
        <v>0</v>
      </c>
      <c r="BO76" s="6">
        <f t="shared" si="35"/>
        <v>0</v>
      </c>
      <c r="BP76" s="6">
        <f t="shared" si="35"/>
        <v>0</v>
      </c>
      <c r="BQ76" s="6">
        <f t="shared" si="35"/>
        <v>0</v>
      </c>
      <c r="BR76" s="78">
        <f t="shared" si="34"/>
        <v>0</v>
      </c>
    </row>
    <row r="77" spans="1:72" ht="17.399999999999999">
      <c r="B77" s="18" t="s">
        <v>19</v>
      </c>
      <c r="C77" s="19"/>
      <c r="D77" s="20">
        <f t="shared" ref="D77:BR77" si="38">SUM(D71:D76)</f>
        <v>0.03</v>
      </c>
      <c r="E77" s="20">
        <f t="shared" si="38"/>
        <v>0.05</v>
      </c>
      <c r="F77" s="20">
        <f t="shared" si="38"/>
        <v>1.4E-2</v>
      </c>
      <c r="G77" s="20">
        <f t="shared" si="38"/>
        <v>0</v>
      </c>
      <c r="H77" s="20">
        <f t="shared" si="38"/>
        <v>0</v>
      </c>
      <c r="I77" s="20">
        <f t="shared" si="38"/>
        <v>0</v>
      </c>
      <c r="J77" s="20">
        <f t="shared" si="38"/>
        <v>0</v>
      </c>
      <c r="K77" s="20">
        <f t="shared" si="38"/>
        <v>3.2499999999999999E-3</v>
      </c>
      <c r="L77" s="20">
        <f t="shared" si="38"/>
        <v>0</v>
      </c>
      <c r="M77" s="20">
        <f t="shared" si="38"/>
        <v>0</v>
      </c>
      <c r="N77" s="20">
        <f t="shared" si="38"/>
        <v>0</v>
      </c>
      <c r="O77" s="20">
        <f t="shared" si="38"/>
        <v>0</v>
      </c>
      <c r="P77" s="20">
        <f t="shared" si="38"/>
        <v>0</v>
      </c>
      <c r="Q77" s="20">
        <f t="shared" si="38"/>
        <v>0</v>
      </c>
      <c r="R77" s="20">
        <f t="shared" si="38"/>
        <v>0</v>
      </c>
      <c r="S77" s="20">
        <f t="shared" si="38"/>
        <v>0</v>
      </c>
      <c r="T77" s="20">
        <f t="shared" si="38"/>
        <v>0</v>
      </c>
      <c r="U77" s="20">
        <f t="shared" si="38"/>
        <v>0</v>
      </c>
      <c r="V77" s="20">
        <f t="shared" si="38"/>
        <v>0</v>
      </c>
      <c r="W77" s="20">
        <f t="shared" si="38"/>
        <v>0</v>
      </c>
      <c r="X77" s="20">
        <f t="shared" si="38"/>
        <v>6.25E-2</v>
      </c>
      <c r="Y77" s="20">
        <f t="shared" si="38"/>
        <v>0</v>
      </c>
      <c r="Z77" s="20">
        <f t="shared" si="38"/>
        <v>0</v>
      </c>
      <c r="AA77" s="20">
        <f t="shared" si="38"/>
        <v>0</v>
      </c>
      <c r="AB77" s="20">
        <f t="shared" si="38"/>
        <v>0</v>
      </c>
      <c r="AC77" s="20">
        <f t="shared" si="38"/>
        <v>1.6E-2</v>
      </c>
      <c r="AD77" s="20">
        <f t="shared" si="38"/>
        <v>0</v>
      </c>
      <c r="AE77" s="20">
        <f t="shared" si="38"/>
        <v>0</v>
      </c>
      <c r="AF77" s="20">
        <f t="shared" ref="AF77:AI77" si="39">SUM(AF71:AF76)</f>
        <v>0</v>
      </c>
      <c r="AG77" s="20">
        <f t="shared" si="39"/>
        <v>0</v>
      </c>
      <c r="AH77" s="20">
        <f t="shared" si="39"/>
        <v>0</v>
      </c>
      <c r="AI77" s="20">
        <f t="shared" si="39"/>
        <v>0</v>
      </c>
      <c r="AJ77" s="20">
        <f t="shared" si="38"/>
        <v>0</v>
      </c>
      <c r="AK77" s="20">
        <f t="shared" si="38"/>
        <v>0</v>
      </c>
      <c r="AL77" s="20">
        <f t="shared" si="38"/>
        <v>0</v>
      </c>
      <c r="AM77" s="20">
        <f t="shared" si="38"/>
        <v>0.01</v>
      </c>
      <c r="AN77" s="20">
        <f t="shared" si="38"/>
        <v>0</v>
      </c>
      <c r="AO77" s="20">
        <f t="shared" si="38"/>
        <v>0</v>
      </c>
      <c r="AP77" s="20">
        <f t="shared" si="38"/>
        <v>0</v>
      </c>
      <c r="AQ77" s="20">
        <f t="shared" si="38"/>
        <v>0</v>
      </c>
      <c r="AR77" s="20">
        <f t="shared" si="38"/>
        <v>0</v>
      </c>
      <c r="AS77" s="20">
        <f t="shared" si="38"/>
        <v>0</v>
      </c>
      <c r="AT77" s="20">
        <f t="shared" si="38"/>
        <v>0</v>
      </c>
      <c r="AU77" s="20">
        <f t="shared" si="38"/>
        <v>0</v>
      </c>
      <c r="AV77" s="20">
        <f t="shared" si="38"/>
        <v>0</v>
      </c>
      <c r="AW77" s="20">
        <f t="shared" si="38"/>
        <v>0</v>
      </c>
      <c r="AX77" s="20">
        <f t="shared" si="38"/>
        <v>0</v>
      </c>
      <c r="AY77" s="20">
        <f t="shared" si="38"/>
        <v>0</v>
      </c>
      <c r="AZ77" s="20">
        <f t="shared" si="38"/>
        <v>0</v>
      </c>
      <c r="BA77" s="20">
        <f t="shared" si="38"/>
        <v>0</v>
      </c>
      <c r="BB77" s="20">
        <f t="shared" si="38"/>
        <v>0</v>
      </c>
      <c r="BC77" s="20">
        <f t="shared" si="38"/>
        <v>0</v>
      </c>
      <c r="BD77" s="20">
        <f t="shared" si="38"/>
        <v>8.2000000000000003E-2</v>
      </c>
      <c r="BE77" s="20">
        <f t="shared" si="38"/>
        <v>0</v>
      </c>
      <c r="BF77" s="20">
        <f t="shared" si="38"/>
        <v>0</v>
      </c>
      <c r="BG77" s="20">
        <f t="shared" si="38"/>
        <v>0</v>
      </c>
      <c r="BH77" s="20">
        <f t="shared" si="38"/>
        <v>0</v>
      </c>
      <c r="BI77" s="20">
        <f t="shared" si="38"/>
        <v>0</v>
      </c>
      <c r="BJ77" s="20">
        <f t="shared" si="38"/>
        <v>0.186</v>
      </c>
      <c r="BK77" s="20">
        <f t="shared" si="38"/>
        <v>4.0999999999999995E-2</v>
      </c>
      <c r="BL77" s="20">
        <f t="shared" si="38"/>
        <v>2.4E-2</v>
      </c>
      <c r="BM77" s="20">
        <f t="shared" si="38"/>
        <v>0</v>
      </c>
      <c r="BN77" s="20">
        <f t="shared" si="38"/>
        <v>0</v>
      </c>
      <c r="BO77" s="20">
        <f t="shared" si="38"/>
        <v>3.0000000000000001E-3</v>
      </c>
      <c r="BP77" s="20">
        <f t="shared" si="38"/>
        <v>6.0000000000000001E-3</v>
      </c>
      <c r="BQ77" s="20">
        <f t="shared" si="38"/>
        <v>4.0000000000000001E-3</v>
      </c>
      <c r="BR77" s="81">
        <f t="shared" si="38"/>
        <v>0</v>
      </c>
    </row>
    <row r="78" spans="1:72" ht="17.399999999999999">
      <c r="B78" s="18" t="s">
        <v>20</v>
      </c>
      <c r="C78" s="19"/>
      <c r="D78" s="21">
        <f t="shared" ref="D78:BR78" si="40">PRODUCT(D77,$F$7)</f>
        <v>0.03</v>
      </c>
      <c r="E78" s="21">
        <f t="shared" si="40"/>
        <v>0.05</v>
      </c>
      <c r="F78" s="21">
        <f t="shared" si="40"/>
        <v>1.4E-2</v>
      </c>
      <c r="G78" s="21">
        <f t="shared" si="40"/>
        <v>0</v>
      </c>
      <c r="H78" s="21">
        <f t="shared" si="40"/>
        <v>0</v>
      </c>
      <c r="I78" s="21">
        <f t="shared" si="40"/>
        <v>0</v>
      </c>
      <c r="J78" s="21">
        <f t="shared" si="40"/>
        <v>0</v>
      </c>
      <c r="K78" s="21">
        <f t="shared" si="40"/>
        <v>3.2499999999999999E-3</v>
      </c>
      <c r="L78" s="21">
        <f t="shared" si="40"/>
        <v>0</v>
      </c>
      <c r="M78" s="21">
        <f t="shared" si="40"/>
        <v>0</v>
      </c>
      <c r="N78" s="21">
        <f t="shared" si="40"/>
        <v>0</v>
      </c>
      <c r="O78" s="21">
        <f t="shared" si="40"/>
        <v>0</v>
      </c>
      <c r="P78" s="21">
        <f t="shared" si="40"/>
        <v>0</v>
      </c>
      <c r="Q78" s="21">
        <f t="shared" si="40"/>
        <v>0</v>
      </c>
      <c r="R78" s="21">
        <f t="shared" si="40"/>
        <v>0</v>
      </c>
      <c r="S78" s="21">
        <f t="shared" si="40"/>
        <v>0</v>
      </c>
      <c r="T78" s="21">
        <f t="shared" si="40"/>
        <v>0</v>
      </c>
      <c r="U78" s="21">
        <f t="shared" si="40"/>
        <v>0</v>
      </c>
      <c r="V78" s="21">
        <f t="shared" si="40"/>
        <v>0</v>
      </c>
      <c r="W78" s="21">
        <f t="shared" si="40"/>
        <v>0</v>
      </c>
      <c r="X78" s="21">
        <f t="shared" si="40"/>
        <v>6.25E-2</v>
      </c>
      <c r="Y78" s="21">
        <f t="shared" si="40"/>
        <v>0</v>
      </c>
      <c r="Z78" s="21">
        <f t="shared" si="40"/>
        <v>0</v>
      </c>
      <c r="AA78" s="21">
        <f t="shared" si="40"/>
        <v>0</v>
      </c>
      <c r="AB78" s="21">
        <f t="shared" si="40"/>
        <v>0</v>
      </c>
      <c r="AC78" s="21">
        <f t="shared" si="40"/>
        <v>1.6E-2</v>
      </c>
      <c r="AD78" s="21">
        <f t="shared" si="40"/>
        <v>0</v>
      </c>
      <c r="AE78" s="21">
        <f t="shared" si="40"/>
        <v>0</v>
      </c>
      <c r="AF78" s="21">
        <f t="shared" ref="AF78:AI78" si="41">PRODUCT(AF77,$F$7)</f>
        <v>0</v>
      </c>
      <c r="AG78" s="21">
        <f t="shared" si="41"/>
        <v>0</v>
      </c>
      <c r="AH78" s="21">
        <f t="shared" si="41"/>
        <v>0</v>
      </c>
      <c r="AI78" s="21">
        <f t="shared" si="41"/>
        <v>0</v>
      </c>
      <c r="AJ78" s="21">
        <f t="shared" si="40"/>
        <v>0</v>
      </c>
      <c r="AK78" s="21">
        <f t="shared" si="40"/>
        <v>0</v>
      </c>
      <c r="AL78" s="21">
        <f t="shared" si="40"/>
        <v>0</v>
      </c>
      <c r="AM78" s="21">
        <f t="shared" si="40"/>
        <v>0.01</v>
      </c>
      <c r="AN78" s="21">
        <f t="shared" si="40"/>
        <v>0</v>
      </c>
      <c r="AO78" s="21">
        <f t="shared" si="40"/>
        <v>0</v>
      </c>
      <c r="AP78" s="21">
        <f t="shared" si="40"/>
        <v>0</v>
      </c>
      <c r="AQ78" s="21">
        <f t="shared" si="40"/>
        <v>0</v>
      </c>
      <c r="AR78" s="21">
        <f t="shared" si="40"/>
        <v>0</v>
      </c>
      <c r="AS78" s="21">
        <f t="shared" si="40"/>
        <v>0</v>
      </c>
      <c r="AT78" s="21">
        <f t="shared" si="40"/>
        <v>0</v>
      </c>
      <c r="AU78" s="21">
        <f t="shared" si="40"/>
        <v>0</v>
      </c>
      <c r="AV78" s="21">
        <f t="shared" si="40"/>
        <v>0</v>
      </c>
      <c r="AW78" s="21">
        <f t="shared" si="40"/>
        <v>0</v>
      </c>
      <c r="AX78" s="21">
        <f t="shared" si="40"/>
        <v>0</v>
      </c>
      <c r="AY78" s="21">
        <f t="shared" si="40"/>
        <v>0</v>
      </c>
      <c r="AZ78" s="21">
        <f t="shared" si="40"/>
        <v>0</v>
      </c>
      <c r="BA78" s="21">
        <f t="shared" si="40"/>
        <v>0</v>
      </c>
      <c r="BB78" s="21">
        <f t="shared" si="40"/>
        <v>0</v>
      </c>
      <c r="BC78" s="21">
        <f t="shared" si="40"/>
        <v>0</v>
      </c>
      <c r="BD78" s="21">
        <f t="shared" si="40"/>
        <v>8.2000000000000003E-2</v>
      </c>
      <c r="BE78" s="21">
        <f t="shared" si="40"/>
        <v>0</v>
      </c>
      <c r="BF78" s="21">
        <f t="shared" si="40"/>
        <v>0</v>
      </c>
      <c r="BG78" s="21">
        <f t="shared" si="40"/>
        <v>0</v>
      </c>
      <c r="BH78" s="21">
        <f t="shared" si="40"/>
        <v>0</v>
      </c>
      <c r="BI78" s="21">
        <f t="shared" si="40"/>
        <v>0</v>
      </c>
      <c r="BJ78" s="21">
        <f t="shared" si="40"/>
        <v>0.186</v>
      </c>
      <c r="BK78" s="21">
        <f t="shared" si="40"/>
        <v>4.0999999999999995E-2</v>
      </c>
      <c r="BL78" s="21">
        <f t="shared" si="40"/>
        <v>2.4E-2</v>
      </c>
      <c r="BM78" s="21">
        <f t="shared" si="40"/>
        <v>0</v>
      </c>
      <c r="BN78" s="21">
        <f t="shared" si="40"/>
        <v>0</v>
      </c>
      <c r="BO78" s="21">
        <f t="shared" si="40"/>
        <v>3.0000000000000001E-3</v>
      </c>
      <c r="BP78" s="21">
        <f t="shared" si="40"/>
        <v>6.0000000000000001E-3</v>
      </c>
      <c r="BQ78" s="21">
        <f t="shared" si="40"/>
        <v>4.0000000000000001E-3</v>
      </c>
      <c r="BR78" s="80">
        <f t="shared" si="40"/>
        <v>0</v>
      </c>
    </row>
    <row r="80" spans="1:72" ht="17.399999999999999">
      <c r="A80" s="25"/>
      <c r="B80" s="26" t="s">
        <v>21</v>
      </c>
      <c r="C80" s="27" t="s">
        <v>22</v>
      </c>
      <c r="D80" s="28">
        <f>D63</f>
        <v>90.9</v>
      </c>
      <c r="E80" s="38">
        <f t="shared" ref="E80:BR80" si="42">E63</f>
        <v>96</v>
      </c>
      <c r="F80" s="28">
        <f t="shared" si="42"/>
        <v>91</v>
      </c>
      <c r="G80" s="28">
        <f t="shared" si="42"/>
        <v>816</v>
      </c>
      <c r="H80" s="28">
        <f t="shared" si="42"/>
        <v>1680</v>
      </c>
      <c r="I80" s="28">
        <f t="shared" si="42"/>
        <v>1050</v>
      </c>
      <c r="J80" s="28">
        <f t="shared" si="42"/>
        <v>90.57</v>
      </c>
      <c r="K80" s="28">
        <f t="shared" si="42"/>
        <v>1166.67</v>
      </c>
      <c r="L80" s="28">
        <f t="shared" si="42"/>
        <v>255.2</v>
      </c>
      <c r="M80" s="28">
        <f t="shared" si="42"/>
        <v>833</v>
      </c>
      <c r="N80" s="28">
        <f t="shared" si="42"/>
        <v>126.38</v>
      </c>
      <c r="O80" s="28">
        <f t="shared" si="42"/>
        <v>387.53</v>
      </c>
      <c r="P80" s="28">
        <f t="shared" si="42"/>
        <v>663.16</v>
      </c>
      <c r="Q80" s="28">
        <f t="shared" si="42"/>
        <v>526.66999999999996</v>
      </c>
      <c r="R80" s="28">
        <f t="shared" si="42"/>
        <v>1295</v>
      </c>
      <c r="S80" s="28">
        <f t="shared" si="42"/>
        <v>0</v>
      </c>
      <c r="T80" s="28">
        <f t="shared" si="42"/>
        <v>0</v>
      </c>
      <c r="U80" s="28">
        <f t="shared" si="42"/>
        <v>1012</v>
      </c>
      <c r="V80" s="28">
        <f t="shared" si="42"/>
        <v>470.67</v>
      </c>
      <c r="W80" s="28">
        <f t="shared" si="42"/>
        <v>348</v>
      </c>
      <c r="X80" s="28">
        <f t="shared" si="42"/>
        <v>9.4</v>
      </c>
      <c r="Y80" s="28">
        <f t="shared" si="42"/>
        <v>266.5</v>
      </c>
      <c r="Z80" s="28">
        <f t="shared" si="42"/>
        <v>367</v>
      </c>
      <c r="AA80" s="28">
        <f t="shared" si="42"/>
        <v>524</v>
      </c>
      <c r="AB80" s="28">
        <f t="shared" si="42"/>
        <v>330</v>
      </c>
      <c r="AC80" s="28">
        <f t="shared" si="42"/>
        <v>299</v>
      </c>
      <c r="AD80" s="28">
        <f t="shared" si="42"/>
        <v>148</v>
      </c>
      <c r="AE80" s="28">
        <f t="shared" si="42"/>
        <v>842</v>
      </c>
      <c r="AF80" s="28"/>
      <c r="AG80" s="28"/>
      <c r="AH80" s="28">
        <f t="shared" si="42"/>
        <v>359</v>
      </c>
      <c r="AI80" s="28"/>
      <c r="AJ80" s="28">
        <f t="shared" si="42"/>
        <v>309.10000000000002</v>
      </c>
      <c r="AK80" s="28">
        <f t="shared" si="42"/>
        <v>94</v>
      </c>
      <c r="AL80" s="28">
        <f t="shared" si="42"/>
        <v>73</v>
      </c>
      <c r="AM80" s="28">
        <f t="shared" si="42"/>
        <v>51.6</v>
      </c>
      <c r="AN80" s="28">
        <f t="shared" si="42"/>
        <v>250</v>
      </c>
      <c r="AO80" s="28">
        <f t="shared" si="42"/>
        <v>272</v>
      </c>
      <c r="AP80" s="28">
        <f t="shared" si="42"/>
        <v>0</v>
      </c>
      <c r="AQ80" s="28">
        <f t="shared" si="42"/>
        <v>425</v>
      </c>
      <c r="AR80" s="28">
        <f t="shared" si="42"/>
        <v>800</v>
      </c>
      <c r="AS80" s="28">
        <f t="shared" si="42"/>
        <v>294.25</v>
      </c>
      <c r="AT80" s="28">
        <f t="shared" si="42"/>
        <v>95</v>
      </c>
      <c r="AU80" s="28">
        <f t="shared" si="42"/>
        <v>87.33</v>
      </c>
      <c r="AV80" s="28">
        <f t="shared" si="42"/>
        <v>73.33</v>
      </c>
      <c r="AW80" s="28">
        <f t="shared" si="42"/>
        <v>80</v>
      </c>
      <c r="AX80" s="28">
        <f t="shared" si="42"/>
        <v>89.29</v>
      </c>
      <c r="AY80" s="28">
        <f t="shared" si="42"/>
        <v>63.75</v>
      </c>
      <c r="AZ80" s="28">
        <f t="shared" si="42"/>
        <v>104.62</v>
      </c>
      <c r="BA80" s="28">
        <f t="shared" si="42"/>
        <v>81.33</v>
      </c>
      <c r="BB80" s="28">
        <f t="shared" si="42"/>
        <v>71.67</v>
      </c>
      <c r="BC80" s="28">
        <f t="shared" si="42"/>
        <v>152.66999999999999</v>
      </c>
      <c r="BD80" s="28">
        <f t="shared" si="42"/>
        <v>378</v>
      </c>
      <c r="BE80" s="28">
        <f t="shared" si="42"/>
        <v>574</v>
      </c>
      <c r="BF80" s="28">
        <f t="shared" si="42"/>
        <v>696</v>
      </c>
      <c r="BG80" s="28">
        <f t="shared" si="42"/>
        <v>324</v>
      </c>
      <c r="BH80" s="28">
        <f t="shared" si="42"/>
        <v>604</v>
      </c>
      <c r="BI80" s="28">
        <f t="shared" si="42"/>
        <v>0</v>
      </c>
      <c r="BJ80" s="28">
        <f t="shared" si="42"/>
        <v>38</v>
      </c>
      <c r="BK80" s="28">
        <f t="shared" si="42"/>
        <v>38</v>
      </c>
      <c r="BL80" s="28">
        <f t="shared" si="42"/>
        <v>33</v>
      </c>
      <c r="BM80" s="28">
        <f t="shared" si="42"/>
        <v>43</v>
      </c>
      <c r="BN80" s="28">
        <f t="shared" si="42"/>
        <v>43</v>
      </c>
      <c r="BO80" s="28">
        <f t="shared" si="42"/>
        <v>306.32</v>
      </c>
      <c r="BP80" s="28">
        <f t="shared" si="42"/>
        <v>190</v>
      </c>
      <c r="BQ80" s="28">
        <f t="shared" si="42"/>
        <v>26</v>
      </c>
      <c r="BR80" s="81">
        <f t="shared" si="42"/>
        <v>0</v>
      </c>
    </row>
    <row r="81" spans="1:72" ht="17.399999999999999">
      <c r="B81" s="18" t="s">
        <v>23</v>
      </c>
      <c r="C81" s="19" t="s">
        <v>22</v>
      </c>
      <c r="D81" s="20">
        <f>D80/1000</f>
        <v>9.0900000000000009E-2</v>
      </c>
      <c r="E81" s="20">
        <f t="shared" ref="E81:BR81" si="43">E80/1000</f>
        <v>9.6000000000000002E-2</v>
      </c>
      <c r="F81" s="20">
        <f t="shared" si="43"/>
        <v>9.0999999999999998E-2</v>
      </c>
      <c r="G81" s="20">
        <f t="shared" si="43"/>
        <v>0.81599999999999995</v>
      </c>
      <c r="H81" s="20">
        <f t="shared" si="43"/>
        <v>1.68</v>
      </c>
      <c r="I81" s="20">
        <f t="shared" si="43"/>
        <v>1.05</v>
      </c>
      <c r="J81" s="20">
        <f t="shared" si="43"/>
        <v>9.0569999999999998E-2</v>
      </c>
      <c r="K81" s="20">
        <f t="shared" si="43"/>
        <v>1.1666700000000001</v>
      </c>
      <c r="L81" s="20">
        <f t="shared" si="43"/>
        <v>0.25519999999999998</v>
      </c>
      <c r="M81" s="20">
        <f t="shared" si="43"/>
        <v>0.83299999999999996</v>
      </c>
      <c r="N81" s="20">
        <f t="shared" si="43"/>
        <v>0.12637999999999999</v>
      </c>
      <c r="O81" s="20">
        <f t="shared" si="43"/>
        <v>0.38752999999999999</v>
      </c>
      <c r="P81" s="20">
        <f t="shared" si="43"/>
        <v>0.66315999999999997</v>
      </c>
      <c r="Q81" s="20">
        <f t="shared" si="43"/>
        <v>0.52666999999999997</v>
      </c>
      <c r="R81" s="20">
        <f t="shared" si="43"/>
        <v>1.2949999999999999</v>
      </c>
      <c r="S81" s="20">
        <f t="shared" si="43"/>
        <v>0</v>
      </c>
      <c r="T81" s="20">
        <f t="shared" si="43"/>
        <v>0</v>
      </c>
      <c r="U81" s="20">
        <f t="shared" si="43"/>
        <v>1.012</v>
      </c>
      <c r="V81" s="20">
        <f t="shared" si="43"/>
        <v>0.47067000000000003</v>
      </c>
      <c r="W81" s="20">
        <f t="shared" si="43"/>
        <v>0.34799999999999998</v>
      </c>
      <c r="X81" s="20">
        <f t="shared" si="43"/>
        <v>9.4000000000000004E-3</v>
      </c>
      <c r="Y81" s="20">
        <f t="shared" si="43"/>
        <v>0.26650000000000001</v>
      </c>
      <c r="Z81" s="20">
        <f t="shared" si="43"/>
        <v>0.36699999999999999</v>
      </c>
      <c r="AA81" s="20">
        <f t="shared" si="43"/>
        <v>0.52400000000000002</v>
      </c>
      <c r="AB81" s="20">
        <f t="shared" si="43"/>
        <v>0.33</v>
      </c>
      <c r="AC81" s="20">
        <f t="shared" si="43"/>
        <v>0.29899999999999999</v>
      </c>
      <c r="AD81" s="20">
        <f t="shared" si="43"/>
        <v>0.14799999999999999</v>
      </c>
      <c r="AE81" s="20">
        <f t="shared" si="43"/>
        <v>0.84199999999999997</v>
      </c>
      <c r="AF81" s="20">
        <f t="shared" ref="AF81:AI81" si="44">AF80/1000</f>
        <v>0</v>
      </c>
      <c r="AG81" s="20">
        <f t="shared" si="44"/>
        <v>0</v>
      </c>
      <c r="AH81" s="20">
        <f t="shared" si="44"/>
        <v>0.35899999999999999</v>
      </c>
      <c r="AI81" s="20">
        <f t="shared" si="44"/>
        <v>0</v>
      </c>
      <c r="AJ81" s="20">
        <f t="shared" si="43"/>
        <v>0.30910000000000004</v>
      </c>
      <c r="AK81" s="20">
        <f t="shared" si="43"/>
        <v>9.4E-2</v>
      </c>
      <c r="AL81" s="20">
        <f t="shared" si="43"/>
        <v>7.2999999999999995E-2</v>
      </c>
      <c r="AM81" s="20">
        <f t="shared" si="43"/>
        <v>5.16E-2</v>
      </c>
      <c r="AN81" s="20">
        <f t="shared" si="43"/>
        <v>0.25</v>
      </c>
      <c r="AO81" s="20">
        <f t="shared" si="43"/>
        <v>0.27200000000000002</v>
      </c>
      <c r="AP81" s="20">
        <f t="shared" si="43"/>
        <v>0</v>
      </c>
      <c r="AQ81" s="20">
        <f t="shared" si="43"/>
        <v>0.42499999999999999</v>
      </c>
      <c r="AR81" s="20">
        <f t="shared" si="43"/>
        <v>0.8</v>
      </c>
      <c r="AS81" s="20">
        <f t="shared" si="43"/>
        <v>0.29425000000000001</v>
      </c>
      <c r="AT81" s="20">
        <f t="shared" si="43"/>
        <v>9.5000000000000001E-2</v>
      </c>
      <c r="AU81" s="20">
        <f t="shared" si="43"/>
        <v>8.7330000000000005E-2</v>
      </c>
      <c r="AV81" s="20">
        <f t="shared" si="43"/>
        <v>7.3329999999999992E-2</v>
      </c>
      <c r="AW81" s="20">
        <f t="shared" si="43"/>
        <v>0.08</v>
      </c>
      <c r="AX81" s="20">
        <f t="shared" si="43"/>
        <v>8.9290000000000008E-2</v>
      </c>
      <c r="AY81" s="20">
        <f t="shared" si="43"/>
        <v>6.3750000000000001E-2</v>
      </c>
      <c r="AZ81" s="20">
        <f t="shared" si="43"/>
        <v>0.10462</v>
      </c>
      <c r="BA81" s="20">
        <f t="shared" si="43"/>
        <v>8.133E-2</v>
      </c>
      <c r="BB81" s="20">
        <f t="shared" si="43"/>
        <v>7.1669999999999998E-2</v>
      </c>
      <c r="BC81" s="20">
        <f t="shared" si="43"/>
        <v>0.15267</v>
      </c>
      <c r="BD81" s="20">
        <f t="shared" si="43"/>
        <v>0.378</v>
      </c>
      <c r="BE81" s="20">
        <f t="shared" si="43"/>
        <v>0.57399999999999995</v>
      </c>
      <c r="BF81" s="20">
        <f t="shared" si="43"/>
        <v>0.69599999999999995</v>
      </c>
      <c r="BG81" s="20">
        <f t="shared" si="43"/>
        <v>0.32400000000000001</v>
      </c>
      <c r="BH81" s="20">
        <f t="shared" si="43"/>
        <v>0.60399999999999998</v>
      </c>
      <c r="BI81" s="20">
        <f t="shared" si="43"/>
        <v>0</v>
      </c>
      <c r="BJ81" s="20">
        <f t="shared" si="43"/>
        <v>3.7999999999999999E-2</v>
      </c>
      <c r="BK81" s="20">
        <f t="shared" si="43"/>
        <v>3.7999999999999999E-2</v>
      </c>
      <c r="BL81" s="20">
        <f t="shared" si="43"/>
        <v>3.3000000000000002E-2</v>
      </c>
      <c r="BM81" s="20">
        <f t="shared" si="43"/>
        <v>4.2999999999999997E-2</v>
      </c>
      <c r="BN81" s="20">
        <f t="shared" si="43"/>
        <v>4.2999999999999997E-2</v>
      </c>
      <c r="BO81" s="20">
        <f t="shared" si="43"/>
        <v>0.30631999999999998</v>
      </c>
      <c r="BP81" s="20">
        <f t="shared" si="43"/>
        <v>0.19</v>
      </c>
      <c r="BQ81" s="20">
        <f t="shared" si="43"/>
        <v>2.5999999999999999E-2</v>
      </c>
      <c r="BR81" s="81">
        <f t="shared" si="43"/>
        <v>0</v>
      </c>
    </row>
    <row r="82" spans="1:72" ht="17.399999999999999">
      <c r="A82" s="29"/>
      <c r="B82" s="30" t="s">
        <v>24</v>
      </c>
      <c r="C82" s="110"/>
      <c r="D82" s="31">
        <f>D78*D80</f>
        <v>2.7269999999999999</v>
      </c>
      <c r="E82" s="31">
        <f t="shared" ref="E82:BR82" si="45">E78*E80</f>
        <v>4.8000000000000007</v>
      </c>
      <c r="F82" s="31">
        <f t="shared" si="45"/>
        <v>1.274</v>
      </c>
      <c r="G82" s="31">
        <f t="shared" si="45"/>
        <v>0</v>
      </c>
      <c r="H82" s="31">
        <f t="shared" si="45"/>
        <v>0</v>
      </c>
      <c r="I82" s="31">
        <f t="shared" si="45"/>
        <v>0</v>
      </c>
      <c r="J82" s="31">
        <f t="shared" si="45"/>
        <v>0</v>
      </c>
      <c r="K82" s="31">
        <f t="shared" si="45"/>
        <v>3.7916775</v>
      </c>
      <c r="L82" s="31">
        <f t="shared" si="45"/>
        <v>0</v>
      </c>
      <c r="M82" s="31">
        <f t="shared" si="45"/>
        <v>0</v>
      </c>
      <c r="N82" s="31">
        <f t="shared" si="45"/>
        <v>0</v>
      </c>
      <c r="O82" s="31">
        <f t="shared" si="45"/>
        <v>0</v>
      </c>
      <c r="P82" s="31">
        <f t="shared" si="45"/>
        <v>0</v>
      </c>
      <c r="Q82" s="31">
        <f t="shared" si="45"/>
        <v>0</v>
      </c>
      <c r="R82" s="31">
        <f t="shared" si="45"/>
        <v>0</v>
      </c>
      <c r="S82" s="31">
        <f t="shared" si="45"/>
        <v>0</v>
      </c>
      <c r="T82" s="31">
        <f t="shared" si="45"/>
        <v>0</v>
      </c>
      <c r="U82" s="31">
        <f t="shared" si="45"/>
        <v>0</v>
      </c>
      <c r="V82" s="31">
        <f t="shared" si="45"/>
        <v>0</v>
      </c>
      <c r="W82" s="31">
        <f t="shared" si="45"/>
        <v>0</v>
      </c>
      <c r="X82" s="31">
        <f t="shared" si="45"/>
        <v>0.58750000000000002</v>
      </c>
      <c r="Y82" s="31">
        <f t="shared" si="45"/>
        <v>0</v>
      </c>
      <c r="Z82" s="31">
        <f t="shared" si="45"/>
        <v>0</v>
      </c>
      <c r="AA82" s="31">
        <f t="shared" si="45"/>
        <v>0</v>
      </c>
      <c r="AB82" s="31">
        <f t="shared" si="45"/>
        <v>0</v>
      </c>
      <c r="AC82" s="31">
        <f t="shared" si="45"/>
        <v>4.7839999999999998</v>
      </c>
      <c r="AD82" s="31">
        <f t="shared" si="45"/>
        <v>0</v>
      </c>
      <c r="AE82" s="31">
        <f t="shared" si="45"/>
        <v>0</v>
      </c>
      <c r="AF82" s="31">
        <f t="shared" ref="AF82:AI82" si="46">AF78*AF80</f>
        <v>0</v>
      </c>
      <c r="AG82" s="31">
        <f t="shared" si="46"/>
        <v>0</v>
      </c>
      <c r="AH82" s="31">
        <f t="shared" si="46"/>
        <v>0</v>
      </c>
      <c r="AI82" s="31">
        <f t="shared" si="46"/>
        <v>0</v>
      </c>
      <c r="AJ82" s="31">
        <f t="shared" si="45"/>
        <v>0</v>
      </c>
      <c r="AK82" s="31">
        <f t="shared" si="45"/>
        <v>0</v>
      </c>
      <c r="AL82" s="31">
        <f t="shared" si="45"/>
        <v>0</v>
      </c>
      <c r="AM82" s="31">
        <f t="shared" si="45"/>
        <v>0.51600000000000001</v>
      </c>
      <c r="AN82" s="31">
        <f t="shared" si="45"/>
        <v>0</v>
      </c>
      <c r="AO82" s="31">
        <f t="shared" si="45"/>
        <v>0</v>
      </c>
      <c r="AP82" s="31">
        <f t="shared" si="45"/>
        <v>0</v>
      </c>
      <c r="AQ82" s="31">
        <f t="shared" si="45"/>
        <v>0</v>
      </c>
      <c r="AR82" s="31">
        <f t="shared" si="45"/>
        <v>0</v>
      </c>
      <c r="AS82" s="31">
        <f t="shared" si="45"/>
        <v>0</v>
      </c>
      <c r="AT82" s="31">
        <f t="shared" si="45"/>
        <v>0</v>
      </c>
      <c r="AU82" s="31">
        <f t="shared" si="45"/>
        <v>0</v>
      </c>
      <c r="AV82" s="31">
        <f t="shared" si="45"/>
        <v>0</v>
      </c>
      <c r="AW82" s="31">
        <f t="shared" si="45"/>
        <v>0</v>
      </c>
      <c r="AX82" s="31">
        <f t="shared" si="45"/>
        <v>0</v>
      </c>
      <c r="AY82" s="31">
        <f t="shared" si="45"/>
        <v>0</v>
      </c>
      <c r="AZ82" s="31">
        <f t="shared" si="45"/>
        <v>0</v>
      </c>
      <c r="BA82" s="31">
        <f t="shared" si="45"/>
        <v>0</v>
      </c>
      <c r="BB82" s="31">
        <f t="shared" si="45"/>
        <v>0</v>
      </c>
      <c r="BC82" s="31">
        <f t="shared" si="45"/>
        <v>0</v>
      </c>
      <c r="BD82" s="31">
        <f t="shared" si="45"/>
        <v>30.996000000000002</v>
      </c>
      <c r="BE82" s="31">
        <f t="shared" si="45"/>
        <v>0</v>
      </c>
      <c r="BF82" s="31">
        <f t="shared" si="45"/>
        <v>0</v>
      </c>
      <c r="BG82" s="31">
        <f t="shared" si="45"/>
        <v>0</v>
      </c>
      <c r="BH82" s="31">
        <f t="shared" si="45"/>
        <v>0</v>
      </c>
      <c r="BI82" s="31">
        <f t="shared" si="45"/>
        <v>0</v>
      </c>
      <c r="BJ82" s="31">
        <f t="shared" si="45"/>
        <v>7.0679999999999996</v>
      </c>
      <c r="BK82" s="31">
        <f t="shared" si="45"/>
        <v>1.5579999999999998</v>
      </c>
      <c r="BL82" s="31">
        <f t="shared" si="45"/>
        <v>0.79200000000000004</v>
      </c>
      <c r="BM82" s="31">
        <f t="shared" si="45"/>
        <v>0</v>
      </c>
      <c r="BN82" s="31">
        <f t="shared" si="45"/>
        <v>0</v>
      </c>
      <c r="BO82" s="31">
        <f t="shared" si="45"/>
        <v>0.91896</v>
      </c>
      <c r="BP82" s="31">
        <f t="shared" si="45"/>
        <v>1.1400000000000001</v>
      </c>
      <c r="BQ82" s="31">
        <f t="shared" si="45"/>
        <v>0.10400000000000001</v>
      </c>
      <c r="BR82" s="82">
        <f t="shared" si="45"/>
        <v>0</v>
      </c>
      <c r="BS82" s="32">
        <f>SUM(D82:BQ82)</f>
        <v>61.057137500000003</v>
      </c>
      <c r="BT82" s="33">
        <f>BS82/$C$10</f>
        <v>61.057137500000003</v>
      </c>
    </row>
    <row r="83" spans="1:72" ht="17.399999999999999">
      <c r="A83" s="29"/>
      <c r="B83" s="30" t="s">
        <v>25</v>
      </c>
      <c r="C83" s="110"/>
      <c r="D83" s="31">
        <f>D78*D80</f>
        <v>2.7269999999999999</v>
      </c>
      <c r="E83" s="31">
        <f t="shared" ref="E83:BR83" si="47">E78*E80</f>
        <v>4.8000000000000007</v>
      </c>
      <c r="F83" s="31">
        <f t="shared" si="47"/>
        <v>1.274</v>
      </c>
      <c r="G83" s="31">
        <f t="shared" si="47"/>
        <v>0</v>
      </c>
      <c r="H83" s="31">
        <f t="shared" si="47"/>
        <v>0</v>
      </c>
      <c r="I83" s="31">
        <f t="shared" si="47"/>
        <v>0</v>
      </c>
      <c r="J83" s="31">
        <f t="shared" si="47"/>
        <v>0</v>
      </c>
      <c r="K83" s="31">
        <f t="shared" si="47"/>
        <v>3.7916775</v>
      </c>
      <c r="L83" s="31">
        <f t="shared" si="47"/>
        <v>0</v>
      </c>
      <c r="M83" s="31">
        <f t="shared" si="47"/>
        <v>0</v>
      </c>
      <c r="N83" s="31">
        <f t="shared" si="47"/>
        <v>0</v>
      </c>
      <c r="O83" s="31">
        <f t="shared" si="47"/>
        <v>0</v>
      </c>
      <c r="P83" s="31">
        <f t="shared" si="47"/>
        <v>0</v>
      </c>
      <c r="Q83" s="31">
        <f t="shared" si="47"/>
        <v>0</v>
      </c>
      <c r="R83" s="31">
        <f t="shared" si="47"/>
        <v>0</v>
      </c>
      <c r="S83" s="31">
        <f t="shared" si="47"/>
        <v>0</v>
      </c>
      <c r="T83" s="31">
        <f t="shared" si="47"/>
        <v>0</v>
      </c>
      <c r="U83" s="31">
        <f t="shared" si="47"/>
        <v>0</v>
      </c>
      <c r="V83" s="31">
        <f t="shared" si="47"/>
        <v>0</v>
      </c>
      <c r="W83" s="31">
        <f t="shared" si="47"/>
        <v>0</v>
      </c>
      <c r="X83" s="31">
        <f t="shared" si="47"/>
        <v>0.58750000000000002</v>
      </c>
      <c r="Y83" s="31">
        <f t="shared" si="47"/>
        <v>0</v>
      </c>
      <c r="Z83" s="31">
        <f t="shared" si="47"/>
        <v>0</v>
      </c>
      <c r="AA83" s="31">
        <f t="shared" si="47"/>
        <v>0</v>
      </c>
      <c r="AB83" s="31">
        <f t="shared" si="47"/>
        <v>0</v>
      </c>
      <c r="AC83" s="31">
        <f t="shared" si="47"/>
        <v>4.7839999999999998</v>
      </c>
      <c r="AD83" s="31">
        <f t="shared" si="47"/>
        <v>0</v>
      </c>
      <c r="AE83" s="31">
        <f t="shared" si="47"/>
        <v>0</v>
      </c>
      <c r="AF83" s="31">
        <f t="shared" ref="AF83:AI83" si="48">AF78*AF80</f>
        <v>0</v>
      </c>
      <c r="AG83" s="31">
        <f t="shared" si="48"/>
        <v>0</v>
      </c>
      <c r="AH83" s="31">
        <f t="shared" si="48"/>
        <v>0</v>
      </c>
      <c r="AI83" s="31">
        <f t="shared" si="48"/>
        <v>0</v>
      </c>
      <c r="AJ83" s="31">
        <f t="shared" si="47"/>
        <v>0</v>
      </c>
      <c r="AK83" s="31">
        <f t="shared" si="47"/>
        <v>0</v>
      </c>
      <c r="AL83" s="31">
        <f t="shared" si="47"/>
        <v>0</v>
      </c>
      <c r="AM83" s="31">
        <f t="shared" si="47"/>
        <v>0.51600000000000001</v>
      </c>
      <c r="AN83" s="31">
        <f t="shared" si="47"/>
        <v>0</v>
      </c>
      <c r="AO83" s="31">
        <f t="shared" si="47"/>
        <v>0</v>
      </c>
      <c r="AP83" s="31">
        <f t="shared" si="47"/>
        <v>0</v>
      </c>
      <c r="AQ83" s="31">
        <f t="shared" si="47"/>
        <v>0</v>
      </c>
      <c r="AR83" s="31">
        <f t="shared" si="47"/>
        <v>0</v>
      </c>
      <c r="AS83" s="31">
        <f t="shared" si="47"/>
        <v>0</v>
      </c>
      <c r="AT83" s="31">
        <f t="shared" si="47"/>
        <v>0</v>
      </c>
      <c r="AU83" s="31">
        <f t="shared" si="47"/>
        <v>0</v>
      </c>
      <c r="AV83" s="31">
        <f t="shared" si="47"/>
        <v>0</v>
      </c>
      <c r="AW83" s="31">
        <f t="shared" si="47"/>
        <v>0</v>
      </c>
      <c r="AX83" s="31">
        <f t="shared" si="47"/>
        <v>0</v>
      </c>
      <c r="AY83" s="31">
        <f t="shared" si="47"/>
        <v>0</v>
      </c>
      <c r="AZ83" s="31">
        <f t="shared" si="47"/>
        <v>0</v>
      </c>
      <c r="BA83" s="31">
        <f t="shared" si="47"/>
        <v>0</v>
      </c>
      <c r="BB83" s="31">
        <f t="shared" si="47"/>
        <v>0</v>
      </c>
      <c r="BC83" s="31">
        <f t="shared" si="47"/>
        <v>0</v>
      </c>
      <c r="BD83" s="31">
        <f t="shared" si="47"/>
        <v>30.996000000000002</v>
      </c>
      <c r="BE83" s="31">
        <f t="shared" si="47"/>
        <v>0</v>
      </c>
      <c r="BF83" s="31">
        <f t="shared" si="47"/>
        <v>0</v>
      </c>
      <c r="BG83" s="31">
        <f t="shared" si="47"/>
        <v>0</v>
      </c>
      <c r="BH83" s="31">
        <f t="shared" si="47"/>
        <v>0</v>
      </c>
      <c r="BI83" s="31">
        <f t="shared" si="47"/>
        <v>0</v>
      </c>
      <c r="BJ83" s="31">
        <f t="shared" si="47"/>
        <v>7.0679999999999996</v>
      </c>
      <c r="BK83" s="31">
        <f t="shared" si="47"/>
        <v>1.5579999999999998</v>
      </c>
      <c r="BL83" s="31">
        <f t="shared" si="47"/>
        <v>0.79200000000000004</v>
      </c>
      <c r="BM83" s="31">
        <f t="shared" si="47"/>
        <v>0</v>
      </c>
      <c r="BN83" s="31">
        <f t="shared" si="47"/>
        <v>0</v>
      </c>
      <c r="BO83" s="31">
        <f t="shared" si="47"/>
        <v>0.91896</v>
      </c>
      <c r="BP83" s="31">
        <f t="shared" si="47"/>
        <v>1.1400000000000001</v>
      </c>
      <c r="BQ83" s="31">
        <f t="shared" si="47"/>
        <v>0.10400000000000001</v>
      </c>
      <c r="BR83" s="82">
        <f t="shared" si="47"/>
        <v>0</v>
      </c>
      <c r="BS83" s="32">
        <f>SUM(D83:BQ83)</f>
        <v>61.057137500000003</v>
      </c>
      <c r="BT83" s="33">
        <f>BS83/$C$10</f>
        <v>61.057137500000003</v>
      </c>
    </row>
    <row r="85" spans="1:72">
      <c r="J85" t="s">
        <v>31</v>
      </c>
      <c r="K85" t="s">
        <v>0</v>
      </c>
      <c r="R85" s="1">
        <v>51</v>
      </c>
      <c r="S85" s="1"/>
      <c r="T85" s="1"/>
      <c r="U85" s="1"/>
      <c r="V85" s="1"/>
      <c r="W85" s="1"/>
      <c r="Z85" t="s">
        <v>29</v>
      </c>
    </row>
    <row r="86" spans="1:72" ht="15" customHeight="1">
      <c r="A86" s="113"/>
      <c r="B86" s="4" t="s">
        <v>1</v>
      </c>
      <c r="C86" s="115" t="s">
        <v>2</v>
      </c>
      <c r="D86" s="111" t="str">
        <f t="shared" ref="D86:BR86" si="49">D8</f>
        <v>Хлеб пшеничный</v>
      </c>
      <c r="E86" s="111" t="str">
        <f t="shared" si="49"/>
        <v>Хлеб ржано-пшеничный</v>
      </c>
      <c r="F86" s="111" t="str">
        <f t="shared" si="49"/>
        <v>Сахар</v>
      </c>
      <c r="G86" s="111" t="str">
        <f t="shared" si="49"/>
        <v>Чай</v>
      </c>
      <c r="H86" s="111" t="str">
        <f t="shared" si="49"/>
        <v>Какао</v>
      </c>
      <c r="I86" s="111" t="str">
        <f t="shared" si="49"/>
        <v>Кофейный напиток</v>
      </c>
      <c r="J86" s="111" t="str">
        <f t="shared" si="49"/>
        <v>Молоко 2,5%</v>
      </c>
      <c r="K86" s="111" t="str">
        <f t="shared" si="49"/>
        <v>Масло сливочное</v>
      </c>
      <c r="L86" s="111" t="str">
        <f t="shared" si="49"/>
        <v>Сметана 15%</v>
      </c>
      <c r="M86" s="111" t="str">
        <f t="shared" si="49"/>
        <v>Молоко сухое</v>
      </c>
      <c r="N86" s="111" t="str">
        <f t="shared" si="49"/>
        <v>Снежок 2,5 %</v>
      </c>
      <c r="O86" s="111" t="str">
        <f t="shared" si="49"/>
        <v>Творог 5%</v>
      </c>
      <c r="P86" s="111" t="str">
        <f t="shared" si="49"/>
        <v>Молоко сгущенное</v>
      </c>
      <c r="Q86" s="111" t="str">
        <f t="shared" si="49"/>
        <v xml:space="preserve">Джем Сава </v>
      </c>
      <c r="R86" s="111" t="str">
        <f t="shared" si="49"/>
        <v>Сыр</v>
      </c>
      <c r="S86" s="111" t="str">
        <f t="shared" si="49"/>
        <v>Зеленый горошек</v>
      </c>
      <c r="T86" s="111" t="str">
        <f t="shared" si="49"/>
        <v>Кукуруза консервирован.</v>
      </c>
      <c r="U86" s="111" t="str">
        <f t="shared" si="49"/>
        <v>Консервы рыбные</v>
      </c>
      <c r="V86" s="111" t="str">
        <f t="shared" si="49"/>
        <v>Огурцы консервирован.</v>
      </c>
      <c r="W86" s="70"/>
      <c r="X86" s="111" t="str">
        <f t="shared" si="49"/>
        <v>Яйцо</v>
      </c>
      <c r="Y86" s="111" t="str">
        <f t="shared" si="49"/>
        <v>Икра кабачковая</v>
      </c>
      <c r="Z86" s="111" t="str">
        <f t="shared" si="49"/>
        <v>Изюм</v>
      </c>
      <c r="AA86" s="111" t="str">
        <f t="shared" si="49"/>
        <v>Курага</v>
      </c>
      <c r="AB86" s="111" t="str">
        <f t="shared" si="49"/>
        <v>Чернослив</v>
      </c>
      <c r="AC86" s="111" t="str">
        <f t="shared" si="49"/>
        <v>Шиповник</v>
      </c>
      <c r="AD86" s="111" t="str">
        <f t="shared" si="49"/>
        <v>Сухофрукты</v>
      </c>
      <c r="AE86" s="111" t="str">
        <f t="shared" si="49"/>
        <v>Ягода свежемороженная</v>
      </c>
      <c r="AF86" s="111" t="str">
        <f t="shared" ref="AF86:AI86" si="50">AF8</f>
        <v>Апельсин</v>
      </c>
      <c r="AG86" s="111" t="str">
        <f t="shared" si="50"/>
        <v>Банан</v>
      </c>
      <c r="AH86" s="111" t="str">
        <f t="shared" si="50"/>
        <v>Лимон</v>
      </c>
      <c r="AI86" s="111" t="str">
        <f t="shared" si="50"/>
        <v>Яблоко</v>
      </c>
      <c r="AJ86" s="111" t="str">
        <f t="shared" si="49"/>
        <v>Кисель</v>
      </c>
      <c r="AK86" s="111" t="str">
        <f t="shared" si="49"/>
        <v xml:space="preserve">Сок </v>
      </c>
      <c r="AL86" s="111" t="str">
        <f t="shared" si="49"/>
        <v>Макаронные изделия</v>
      </c>
      <c r="AM86" s="111" t="str">
        <f t="shared" si="49"/>
        <v>Мука</v>
      </c>
      <c r="AN86" s="111" t="str">
        <f t="shared" si="49"/>
        <v>Дрожжи</v>
      </c>
      <c r="AO86" s="111" t="str">
        <f t="shared" si="49"/>
        <v>Печенье</v>
      </c>
      <c r="AP86" s="111" t="str">
        <f t="shared" si="49"/>
        <v>Кукурузн ные палочки</v>
      </c>
      <c r="AQ86" s="111" t="str">
        <f t="shared" si="49"/>
        <v>Вафли</v>
      </c>
      <c r="AR86" s="111" t="str">
        <f t="shared" si="49"/>
        <v>Конфеты</v>
      </c>
      <c r="AS86" s="111" t="str">
        <f t="shared" si="49"/>
        <v>Повидло Сава</v>
      </c>
      <c r="AT86" s="111" t="str">
        <f t="shared" si="49"/>
        <v>Крупа геркулес</v>
      </c>
      <c r="AU86" s="111" t="str">
        <f t="shared" si="49"/>
        <v>Крупа горох</v>
      </c>
      <c r="AV86" s="111" t="str">
        <f t="shared" si="49"/>
        <v>Крупа гречневая</v>
      </c>
      <c r="AW86" s="111" t="str">
        <f t="shared" si="49"/>
        <v>Крупа кукурузная</v>
      </c>
      <c r="AX86" s="111" t="str">
        <f t="shared" si="49"/>
        <v>Крупа манная</v>
      </c>
      <c r="AY86" s="111" t="str">
        <f t="shared" si="49"/>
        <v>Крупа перловая</v>
      </c>
      <c r="AZ86" s="111" t="str">
        <f t="shared" si="49"/>
        <v>Крупа пшеничная</v>
      </c>
      <c r="BA86" s="111" t="str">
        <f t="shared" si="49"/>
        <v>Крупа пшено</v>
      </c>
      <c r="BB86" s="111" t="str">
        <f t="shared" si="49"/>
        <v>Крупа ячневая</v>
      </c>
      <c r="BC86" s="111" t="str">
        <f t="shared" si="49"/>
        <v>Рис</v>
      </c>
      <c r="BD86" s="111" t="str">
        <f t="shared" si="49"/>
        <v>Цыпленок бройлер</v>
      </c>
      <c r="BE86" s="111" t="str">
        <f t="shared" si="49"/>
        <v>Филе куриное</v>
      </c>
      <c r="BF86" s="111" t="str">
        <f t="shared" si="49"/>
        <v>Фарш говяжий</v>
      </c>
      <c r="BG86" s="111" t="str">
        <f t="shared" si="49"/>
        <v>Печень куриная</v>
      </c>
      <c r="BH86" s="111" t="str">
        <f t="shared" si="49"/>
        <v>Филе минтая</v>
      </c>
      <c r="BI86" s="111" t="str">
        <f t="shared" si="49"/>
        <v>Филе сельди слабосол.</v>
      </c>
      <c r="BJ86" s="111" t="str">
        <f t="shared" si="49"/>
        <v>Картофель</v>
      </c>
      <c r="BK86" s="111" t="str">
        <f t="shared" si="49"/>
        <v>Морковь</v>
      </c>
      <c r="BL86" s="111" t="str">
        <f t="shared" si="49"/>
        <v>Лук</v>
      </c>
      <c r="BM86" s="111" t="str">
        <f t="shared" si="49"/>
        <v>Капуста</v>
      </c>
      <c r="BN86" s="111" t="str">
        <f t="shared" si="49"/>
        <v>Свекла</v>
      </c>
      <c r="BO86" s="111" t="str">
        <f t="shared" si="49"/>
        <v>Томатная паста</v>
      </c>
      <c r="BP86" s="111" t="str">
        <f t="shared" si="49"/>
        <v>Масло растительное</v>
      </c>
      <c r="BQ86" s="111" t="str">
        <f t="shared" si="49"/>
        <v>Соль</v>
      </c>
      <c r="BR86" s="106" t="str">
        <f t="shared" si="49"/>
        <v>Лимонная кислота</v>
      </c>
      <c r="BS86" s="112" t="s">
        <v>3</v>
      </c>
      <c r="BT86" s="112" t="s">
        <v>4</v>
      </c>
    </row>
    <row r="87" spans="1:72" ht="36" customHeight="1">
      <c r="A87" s="114"/>
      <c r="B87" s="5" t="s">
        <v>5</v>
      </c>
      <c r="C87" s="116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70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06"/>
      <c r="BS87" s="112"/>
      <c r="BT87" s="112"/>
    </row>
    <row r="88" spans="1:72">
      <c r="A88" s="107" t="s">
        <v>15</v>
      </c>
      <c r="B88" s="6" t="str">
        <f>B22</f>
        <v>Молоко</v>
      </c>
      <c r="C88" s="108">
        <f>$F$7</f>
        <v>1</v>
      </c>
      <c r="D88" s="6">
        <f>D22</f>
        <v>0</v>
      </c>
      <c r="E88" s="6">
        <f t="shared" ref="E88:BR92" si="51">E22</f>
        <v>0</v>
      </c>
      <c r="F88" s="6">
        <f t="shared" si="51"/>
        <v>0</v>
      </c>
      <c r="G88" s="6">
        <f t="shared" si="51"/>
        <v>0</v>
      </c>
      <c r="H88" s="6">
        <f t="shared" si="51"/>
        <v>0</v>
      </c>
      <c r="I88" s="6">
        <f t="shared" si="51"/>
        <v>0</v>
      </c>
      <c r="J88" s="6">
        <f t="shared" si="51"/>
        <v>0.2</v>
      </c>
      <c r="K88" s="6">
        <f t="shared" si="51"/>
        <v>0</v>
      </c>
      <c r="L88" s="6">
        <f t="shared" si="51"/>
        <v>0</v>
      </c>
      <c r="M88" s="6">
        <f t="shared" si="51"/>
        <v>0</v>
      </c>
      <c r="N88" s="6">
        <f t="shared" si="51"/>
        <v>0</v>
      </c>
      <c r="O88" s="6">
        <f t="shared" si="51"/>
        <v>0</v>
      </c>
      <c r="P88" s="6">
        <f t="shared" si="51"/>
        <v>0</v>
      </c>
      <c r="Q88" s="6">
        <f t="shared" si="51"/>
        <v>0</v>
      </c>
      <c r="R88" s="6">
        <f t="shared" si="51"/>
        <v>0</v>
      </c>
      <c r="S88" s="6">
        <f t="shared" si="51"/>
        <v>0</v>
      </c>
      <c r="T88" s="6">
        <f t="shared" si="51"/>
        <v>0</v>
      </c>
      <c r="U88" s="6">
        <f t="shared" si="51"/>
        <v>0</v>
      </c>
      <c r="V88" s="6">
        <f t="shared" si="51"/>
        <v>0</v>
      </c>
      <c r="W88" s="6">
        <f t="shared" si="51"/>
        <v>0</v>
      </c>
      <c r="X88" s="6">
        <f t="shared" si="51"/>
        <v>0</v>
      </c>
      <c r="Y88" s="6">
        <f t="shared" si="51"/>
        <v>0</v>
      </c>
      <c r="Z88" s="6">
        <f t="shared" si="51"/>
        <v>0</v>
      </c>
      <c r="AA88" s="6">
        <f t="shared" si="51"/>
        <v>0</v>
      </c>
      <c r="AB88" s="6">
        <f t="shared" si="51"/>
        <v>0</v>
      </c>
      <c r="AC88" s="6">
        <f t="shared" si="51"/>
        <v>0</v>
      </c>
      <c r="AD88" s="6">
        <f t="shared" si="51"/>
        <v>0</v>
      </c>
      <c r="AE88" s="6">
        <f t="shared" si="51"/>
        <v>0</v>
      </c>
      <c r="AF88" s="6">
        <f t="shared" ref="AF88:AI91" si="52">AF22</f>
        <v>0</v>
      </c>
      <c r="AG88" s="6">
        <f t="shared" si="52"/>
        <v>0</v>
      </c>
      <c r="AH88" s="6">
        <f t="shared" si="52"/>
        <v>0</v>
      </c>
      <c r="AI88" s="6">
        <f t="shared" si="52"/>
        <v>0</v>
      </c>
      <c r="AJ88" s="6">
        <f t="shared" si="51"/>
        <v>0</v>
      </c>
      <c r="AK88" s="6">
        <f t="shared" si="51"/>
        <v>0</v>
      </c>
      <c r="AL88" s="6">
        <f t="shared" si="51"/>
        <v>0</v>
      </c>
      <c r="AM88" s="6">
        <f t="shared" si="51"/>
        <v>0</v>
      </c>
      <c r="AN88" s="6">
        <f t="shared" si="51"/>
        <v>0</v>
      </c>
      <c r="AO88" s="6">
        <f t="shared" si="51"/>
        <v>0</v>
      </c>
      <c r="AP88" s="6">
        <f t="shared" si="51"/>
        <v>0</v>
      </c>
      <c r="AQ88" s="6">
        <f t="shared" si="51"/>
        <v>0</v>
      </c>
      <c r="AR88" s="6">
        <f t="shared" si="51"/>
        <v>0</v>
      </c>
      <c r="AS88" s="6">
        <f t="shared" si="51"/>
        <v>0</v>
      </c>
      <c r="AT88" s="6">
        <f t="shared" si="51"/>
        <v>0</v>
      </c>
      <c r="AU88" s="6">
        <f t="shared" si="51"/>
        <v>0</v>
      </c>
      <c r="AV88" s="6">
        <f t="shared" si="51"/>
        <v>0</v>
      </c>
      <c r="AW88" s="6">
        <f t="shared" si="51"/>
        <v>0</v>
      </c>
      <c r="AX88" s="6">
        <f t="shared" si="51"/>
        <v>0</v>
      </c>
      <c r="AY88" s="6">
        <f t="shared" si="51"/>
        <v>0</v>
      </c>
      <c r="AZ88" s="6">
        <f t="shared" si="51"/>
        <v>0</v>
      </c>
      <c r="BA88" s="6">
        <f t="shared" si="51"/>
        <v>0</v>
      </c>
      <c r="BB88" s="6">
        <f t="shared" si="51"/>
        <v>0</v>
      </c>
      <c r="BC88" s="6">
        <f t="shared" si="51"/>
        <v>0</v>
      </c>
      <c r="BD88" s="6">
        <f t="shared" si="51"/>
        <v>0</v>
      </c>
      <c r="BE88" s="6">
        <f t="shared" si="51"/>
        <v>0</v>
      </c>
      <c r="BF88" s="6">
        <f t="shared" si="51"/>
        <v>0</v>
      </c>
      <c r="BG88" s="6">
        <f t="shared" si="51"/>
        <v>0</v>
      </c>
      <c r="BH88" s="6">
        <f t="shared" si="51"/>
        <v>0</v>
      </c>
      <c r="BI88" s="6">
        <f t="shared" si="51"/>
        <v>0</v>
      </c>
      <c r="BJ88" s="6">
        <f t="shared" si="51"/>
        <v>0</v>
      </c>
      <c r="BK88" s="6">
        <f t="shared" si="51"/>
        <v>0</v>
      </c>
      <c r="BL88" s="6">
        <f t="shared" si="51"/>
        <v>0</v>
      </c>
      <c r="BM88" s="6">
        <f t="shared" si="51"/>
        <v>0</v>
      </c>
      <c r="BN88" s="6">
        <f t="shared" si="51"/>
        <v>0</v>
      </c>
      <c r="BO88" s="6">
        <f t="shared" si="51"/>
        <v>0</v>
      </c>
      <c r="BP88" s="6">
        <f t="shared" si="51"/>
        <v>0</v>
      </c>
      <c r="BQ88" s="6">
        <f t="shared" si="51"/>
        <v>0</v>
      </c>
      <c r="BR88" s="78">
        <f t="shared" si="51"/>
        <v>0</v>
      </c>
    </row>
    <row r="89" spans="1:72">
      <c r="A89" s="107"/>
      <c r="B89" s="6" t="str">
        <f>B23</f>
        <v>Печенье</v>
      </c>
      <c r="C89" s="109"/>
      <c r="D89" s="6">
        <f>D23</f>
        <v>0</v>
      </c>
      <c r="E89" s="6">
        <f t="shared" si="51"/>
        <v>0</v>
      </c>
      <c r="F89" s="6">
        <f t="shared" si="51"/>
        <v>0</v>
      </c>
      <c r="G89" s="6">
        <f t="shared" si="51"/>
        <v>0</v>
      </c>
      <c r="H89" s="6">
        <f t="shared" si="51"/>
        <v>0</v>
      </c>
      <c r="I89" s="6">
        <f t="shared" si="51"/>
        <v>0</v>
      </c>
      <c r="J89" s="6">
        <f t="shared" si="51"/>
        <v>0</v>
      </c>
      <c r="K89" s="6">
        <f t="shared" si="51"/>
        <v>0</v>
      </c>
      <c r="L89" s="6">
        <f t="shared" si="51"/>
        <v>0</v>
      </c>
      <c r="M89" s="6">
        <f t="shared" si="51"/>
        <v>0</v>
      </c>
      <c r="N89" s="6">
        <f t="shared" si="51"/>
        <v>0</v>
      </c>
      <c r="O89" s="6">
        <f t="shared" si="51"/>
        <v>0</v>
      </c>
      <c r="P89" s="6">
        <f t="shared" si="51"/>
        <v>0</v>
      </c>
      <c r="Q89" s="6">
        <f t="shared" si="51"/>
        <v>0</v>
      </c>
      <c r="R89" s="6">
        <f t="shared" si="51"/>
        <v>0</v>
      </c>
      <c r="S89" s="6">
        <f t="shared" si="51"/>
        <v>0</v>
      </c>
      <c r="T89" s="6">
        <f t="shared" si="51"/>
        <v>0</v>
      </c>
      <c r="U89" s="6">
        <f t="shared" si="51"/>
        <v>0</v>
      </c>
      <c r="V89" s="6">
        <f t="shared" si="51"/>
        <v>0</v>
      </c>
      <c r="W89" s="6">
        <f t="shared" si="51"/>
        <v>0</v>
      </c>
      <c r="X89" s="6">
        <f t="shared" si="51"/>
        <v>0</v>
      </c>
      <c r="Y89" s="6">
        <f t="shared" si="51"/>
        <v>0</v>
      </c>
      <c r="Z89" s="6">
        <f t="shared" si="51"/>
        <v>0</v>
      </c>
      <c r="AA89" s="6">
        <f t="shared" si="51"/>
        <v>0</v>
      </c>
      <c r="AB89" s="6">
        <f t="shared" si="51"/>
        <v>0</v>
      </c>
      <c r="AC89" s="6">
        <f t="shared" si="51"/>
        <v>0</v>
      </c>
      <c r="AD89" s="6">
        <f t="shared" si="51"/>
        <v>0</v>
      </c>
      <c r="AE89" s="6">
        <f t="shared" si="51"/>
        <v>0</v>
      </c>
      <c r="AF89" s="6">
        <f t="shared" si="52"/>
        <v>0</v>
      </c>
      <c r="AG89" s="6">
        <f t="shared" si="52"/>
        <v>0</v>
      </c>
      <c r="AH89" s="6">
        <f t="shared" si="52"/>
        <v>0</v>
      </c>
      <c r="AI89" s="6">
        <f t="shared" si="52"/>
        <v>0</v>
      </c>
      <c r="AJ89" s="6">
        <f t="shared" si="51"/>
        <v>0</v>
      </c>
      <c r="AK89" s="6">
        <f t="shared" si="51"/>
        <v>0</v>
      </c>
      <c r="AL89" s="6">
        <f t="shared" si="51"/>
        <v>0</v>
      </c>
      <c r="AM89" s="6">
        <f t="shared" si="51"/>
        <v>0</v>
      </c>
      <c r="AN89" s="6">
        <f t="shared" si="51"/>
        <v>0</v>
      </c>
      <c r="AO89" s="6">
        <f t="shared" si="51"/>
        <v>0.03</v>
      </c>
      <c r="AP89" s="6">
        <f t="shared" si="51"/>
        <v>0</v>
      </c>
      <c r="AQ89" s="6">
        <f t="shared" si="51"/>
        <v>0</v>
      </c>
      <c r="AR89" s="6">
        <f t="shared" si="51"/>
        <v>0</v>
      </c>
      <c r="AS89" s="6">
        <f t="shared" si="51"/>
        <v>0</v>
      </c>
      <c r="AT89" s="6">
        <f t="shared" si="51"/>
        <v>0</v>
      </c>
      <c r="AU89" s="6">
        <f t="shared" si="51"/>
        <v>0</v>
      </c>
      <c r="AV89" s="6">
        <f t="shared" si="51"/>
        <v>0</v>
      </c>
      <c r="AW89" s="6">
        <f t="shared" si="51"/>
        <v>0</v>
      </c>
      <c r="AX89" s="6">
        <f t="shared" si="51"/>
        <v>0</v>
      </c>
      <c r="AY89" s="6">
        <f t="shared" si="51"/>
        <v>0</v>
      </c>
      <c r="AZ89" s="6">
        <f t="shared" si="51"/>
        <v>0</v>
      </c>
      <c r="BA89" s="6">
        <f t="shared" si="51"/>
        <v>0</v>
      </c>
      <c r="BB89" s="6">
        <f t="shared" si="51"/>
        <v>0</v>
      </c>
      <c r="BC89" s="6">
        <f t="shared" si="51"/>
        <v>0</v>
      </c>
      <c r="BD89" s="6">
        <f t="shared" si="51"/>
        <v>0</v>
      </c>
      <c r="BE89" s="6">
        <f t="shared" si="51"/>
        <v>0</v>
      </c>
      <c r="BF89" s="6">
        <f t="shared" si="51"/>
        <v>0</v>
      </c>
      <c r="BG89" s="6">
        <f t="shared" si="51"/>
        <v>0</v>
      </c>
      <c r="BH89" s="6">
        <f t="shared" si="51"/>
        <v>0</v>
      </c>
      <c r="BI89" s="6">
        <f t="shared" si="51"/>
        <v>0</v>
      </c>
      <c r="BJ89" s="6">
        <f t="shared" si="51"/>
        <v>0</v>
      </c>
      <c r="BK89" s="6">
        <f t="shared" si="51"/>
        <v>0</v>
      </c>
      <c r="BL89" s="6">
        <f t="shared" si="51"/>
        <v>0</v>
      </c>
      <c r="BM89" s="6">
        <f t="shared" si="51"/>
        <v>0</v>
      </c>
      <c r="BN89" s="6">
        <f t="shared" si="51"/>
        <v>0</v>
      </c>
      <c r="BO89" s="6">
        <f t="shared" si="51"/>
        <v>0</v>
      </c>
      <c r="BP89" s="6">
        <f t="shared" si="51"/>
        <v>0</v>
      </c>
      <c r="BQ89" s="6">
        <f t="shared" si="51"/>
        <v>0</v>
      </c>
      <c r="BR89" s="78">
        <f t="shared" si="51"/>
        <v>0</v>
      </c>
    </row>
    <row r="90" spans="1:72">
      <c r="A90" s="107"/>
      <c r="B90" s="6" t="str">
        <f>B24</f>
        <v>Банан</v>
      </c>
      <c r="C90" s="109"/>
      <c r="D90" s="6">
        <f>D24</f>
        <v>0</v>
      </c>
      <c r="E90" s="6">
        <f t="shared" si="51"/>
        <v>0</v>
      </c>
      <c r="F90" s="6">
        <f t="shared" si="51"/>
        <v>0</v>
      </c>
      <c r="G90" s="6">
        <f t="shared" si="51"/>
        <v>0</v>
      </c>
      <c r="H90" s="6">
        <f t="shared" si="51"/>
        <v>0</v>
      </c>
      <c r="I90" s="6">
        <f t="shared" si="51"/>
        <v>0</v>
      </c>
      <c r="J90" s="6">
        <f t="shared" si="51"/>
        <v>0</v>
      </c>
      <c r="K90" s="6">
        <f t="shared" si="51"/>
        <v>0</v>
      </c>
      <c r="L90" s="6">
        <f t="shared" si="51"/>
        <v>0</v>
      </c>
      <c r="M90" s="6">
        <f t="shared" si="51"/>
        <v>0</v>
      </c>
      <c r="N90" s="6">
        <f t="shared" si="51"/>
        <v>0</v>
      </c>
      <c r="O90" s="6">
        <f t="shared" si="51"/>
        <v>0</v>
      </c>
      <c r="P90" s="6">
        <f t="shared" si="51"/>
        <v>0</v>
      </c>
      <c r="Q90" s="6">
        <f t="shared" si="51"/>
        <v>0</v>
      </c>
      <c r="R90" s="6">
        <f t="shared" si="51"/>
        <v>0</v>
      </c>
      <c r="S90" s="6">
        <f t="shared" si="51"/>
        <v>0</v>
      </c>
      <c r="T90" s="6">
        <f t="shared" si="51"/>
        <v>0</v>
      </c>
      <c r="U90" s="6">
        <f t="shared" si="51"/>
        <v>0</v>
      </c>
      <c r="V90" s="6">
        <f t="shared" si="51"/>
        <v>0</v>
      </c>
      <c r="W90" s="6">
        <f t="shared" si="51"/>
        <v>0</v>
      </c>
      <c r="X90" s="6">
        <f t="shared" si="51"/>
        <v>0</v>
      </c>
      <c r="Y90" s="6">
        <f t="shared" si="51"/>
        <v>0</v>
      </c>
      <c r="Z90" s="6">
        <f t="shared" si="51"/>
        <v>0</v>
      </c>
      <c r="AA90" s="6">
        <f t="shared" si="51"/>
        <v>0</v>
      </c>
      <c r="AB90" s="6">
        <f t="shared" si="51"/>
        <v>0</v>
      </c>
      <c r="AC90" s="6">
        <f t="shared" si="51"/>
        <v>0</v>
      </c>
      <c r="AD90" s="6">
        <f t="shared" si="51"/>
        <v>0</v>
      </c>
      <c r="AE90" s="6">
        <f t="shared" si="51"/>
        <v>0</v>
      </c>
      <c r="AF90" s="6">
        <f t="shared" si="52"/>
        <v>0</v>
      </c>
      <c r="AG90" s="6">
        <f t="shared" si="52"/>
        <v>0.16700000000000001</v>
      </c>
      <c r="AH90" s="6">
        <f t="shared" si="52"/>
        <v>0</v>
      </c>
      <c r="AI90" s="6">
        <f t="shared" si="52"/>
        <v>0</v>
      </c>
      <c r="AJ90" s="6">
        <f t="shared" si="51"/>
        <v>0</v>
      </c>
      <c r="AK90" s="6">
        <f t="shared" si="51"/>
        <v>0</v>
      </c>
      <c r="AL90" s="6">
        <f t="shared" si="51"/>
        <v>0</v>
      </c>
      <c r="AM90" s="6">
        <f t="shared" si="51"/>
        <v>0</v>
      </c>
      <c r="AN90" s="6">
        <f t="shared" si="51"/>
        <v>0</v>
      </c>
      <c r="AO90" s="6">
        <f t="shared" si="51"/>
        <v>0</v>
      </c>
      <c r="AP90" s="6">
        <f t="shared" si="51"/>
        <v>0</v>
      </c>
      <c r="AQ90" s="6">
        <f t="shared" si="51"/>
        <v>0</v>
      </c>
      <c r="AR90" s="6">
        <f t="shared" si="51"/>
        <v>0</v>
      </c>
      <c r="AS90" s="6">
        <f t="shared" si="51"/>
        <v>0</v>
      </c>
      <c r="AT90" s="6">
        <f t="shared" si="51"/>
        <v>0</v>
      </c>
      <c r="AU90" s="6">
        <f t="shared" si="51"/>
        <v>0</v>
      </c>
      <c r="AV90" s="6">
        <f t="shared" si="51"/>
        <v>0</v>
      </c>
      <c r="AW90" s="6">
        <f t="shared" si="51"/>
        <v>0</v>
      </c>
      <c r="AX90" s="6">
        <f t="shared" si="51"/>
        <v>0</v>
      </c>
      <c r="AY90" s="6">
        <f t="shared" si="51"/>
        <v>0</v>
      </c>
      <c r="AZ90" s="6">
        <f t="shared" si="51"/>
        <v>0</v>
      </c>
      <c r="BA90" s="6">
        <f t="shared" si="51"/>
        <v>0</v>
      </c>
      <c r="BB90" s="6">
        <f t="shared" si="51"/>
        <v>0</v>
      </c>
      <c r="BC90" s="6">
        <f t="shared" si="51"/>
        <v>0</v>
      </c>
      <c r="BD90" s="6">
        <f t="shared" si="51"/>
        <v>0</v>
      </c>
      <c r="BE90" s="6">
        <f t="shared" si="51"/>
        <v>0</v>
      </c>
      <c r="BF90" s="6">
        <f t="shared" si="51"/>
        <v>0</v>
      </c>
      <c r="BG90" s="6">
        <f t="shared" si="51"/>
        <v>0</v>
      </c>
      <c r="BH90" s="6">
        <f t="shared" si="51"/>
        <v>0</v>
      </c>
      <c r="BI90" s="6">
        <f t="shared" si="51"/>
        <v>0</v>
      </c>
      <c r="BJ90" s="6">
        <f t="shared" si="51"/>
        <v>0</v>
      </c>
      <c r="BK90" s="6">
        <f t="shared" si="51"/>
        <v>0</v>
      </c>
      <c r="BL90" s="6">
        <f t="shared" si="51"/>
        <v>0</v>
      </c>
      <c r="BM90" s="6">
        <f t="shared" si="51"/>
        <v>0</v>
      </c>
      <c r="BN90" s="6">
        <f t="shared" si="51"/>
        <v>0</v>
      </c>
      <c r="BO90" s="6">
        <f t="shared" si="51"/>
        <v>0</v>
      </c>
      <c r="BP90" s="6">
        <f t="shared" si="51"/>
        <v>0</v>
      </c>
      <c r="BQ90" s="6">
        <f t="shared" si="51"/>
        <v>0</v>
      </c>
      <c r="BR90" s="78">
        <f t="shared" si="51"/>
        <v>0</v>
      </c>
    </row>
    <row r="91" spans="1:72">
      <c r="A91" s="107"/>
      <c r="B91" s="6">
        <f>B25</f>
        <v>0</v>
      </c>
      <c r="C91" s="109"/>
      <c r="D91" s="6">
        <f>D25</f>
        <v>0</v>
      </c>
      <c r="E91" s="6">
        <f t="shared" si="51"/>
        <v>0</v>
      </c>
      <c r="F91" s="6">
        <f t="shared" si="51"/>
        <v>0</v>
      </c>
      <c r="G91" s="6">
        <f t="shared" si="51"/>
        <v>0</v>
      </c>
      <c r="H91" s="6">
        <f t="shared" si="51"/>
        <v>0</v>
      </c>
      <c r="I91" s="6">
        <f t="shared" si="51"/>
        <v>0</v>
      </c>
      <c r="J91" s="6">
        <f t="shared" si="51"/>
        <v>0</v>
      </c>
      <c r="K91" s="6">
        <f t="shared" si="51"/>
        <v>0</v>
      </c>
      <c r="L91" s="6">
        <f t="shared" si="51"/>
        <v>0</v>
      </c>
      <c r="M91" s="6">
        <f t="shared" si="51"/>
        <v>0</v>
      </c>
      <c r="N91" s="6">
        <f t="shared" si="51"/>
        <v>0</v>
      </c>
      <c r="O91" s="6">
        <f t="shared" si="51"/>
        <v>0</v>
      </c>
      <c r="P91" s="6">
        <f t="shared" si="51"/>
        <v>0</v>
      </c>
      <c r="Q91" s="6">
        <f t="shared" si="51"/>
        <v>0</v>
      </c>
      <c r="R91" s="6">
        <f t="shared" si="51"/>
        <v>0</v>
      </c>
      <c r="S91" s="6">
        <f t="shared" si="51"/>
        <v>0</v>
      </c>
      <c r="T91" s="6">
        <f t="shared" si="51"/>
        <v>0</v>
      </c>
      <c r="U91" s="6">
        <f t="shared" si="51"/>
        <v>0</v>
      </c>
      <c r="V91" s="6">
        <f t="shared" si="51"/>
        <v>0</v>
      </c>
      <c r="W91" s="6">
        <f t="shared" si="51"/>
        <v>0</v>
      </c>
      <c r="X91" s="6">
        <f t="shared" si="51"/>
        <v>0</v>
      </c>
      <c r="Y91" s="6">
        <f t="shared" si="51"/>
        <v>0</v>
      </c>
      <c r="Z91" s="6">
        <f t="shared" si="51"/>
        <v>0</v>
      </c>
      <c r="AA91" s="6">
        <f t="shared" si="51"/>
        <v>0</v>
      </c>
      <c r="AB91" s="6">
        <f t="shared" si="51"/>
        <v>0</v>
      </c>
      <c r="AC91" s="6">
        <f t="shared" si="51"/>
        <v>0</v>
      </c>
      <c r="AD91" s="6">
        <f t="shared" si="51"/>
        <v>0</v>
      </c>
      <c r="AE91" s="6">
        <f t="shared" si="51"/>
        <v>0</v>
      </c>
      <c r="AF91" s="6">
        <f t="shared" si="52"/>
        <v>0</v>
      </c>
      <c r="AG91" s="6">
        <f t="shared" si="52"/>
        <v>0</v>
      </c>
      <c r="AH91" s="6">
        <f t="shared" si="52"/>
        <v>0</v>
      </c>
      <c r="AI91" s="6">
        <f t="shared" si="52"/>
        <v>0</v>
      </c>
      <c r="AJ91" s="6">
        <f t="shared" si="51"/>
        <v>0</v>
      </c>
      <c r="AK91" s="6">
        <f t="shared" si="51"/>
        <v>0</v>
      </c>
      <c r="AL91" s="6">
        <f t="shared" si="51"/>
        <v>0</v>
      </c>
      <c r="AM91" s="6">
        <f t="shared" si="51"/>
        <v>0</v>
      </c>
      <c r="AN91" s="6">
        <f t="shared" si="51"/>
        <v>0</v>
      </c>
      <c r="AO91" s="6">
        <f t="shared" si="51"/>
        <v>0</v>
      </c>
      <c r="AP91" s="6">
        <f t="shared" si="51"/>
        <v>0</v>
      </c>
      <c r="AQ91" s="6">
        <f t="shared" si="51"/>
        <v>0</v>
      </c>
      <c r="AR91" s="6">
        <f t="shared" si="51"/>
        <v>0</v>
      </c>
      <c r="AS91" s="6">
        <f t="shared" si="51"/>
        <v>0</v>
      </c>
      <c r="AT91" s="6">
        <f t="shared" si="51"/>
        <v>0</v>
      </c>
      <c r="AU91" s="6">
        <f t="shared" si="51"/>
        <v>0</v>
      </c>
      <c r="AV91" s="6">
        <f t="shared" si="51"/>
        <v>0</v>
      </c>
      <c r="AW91" s="6">
        <f t="shared" si="51"/>
        <v>0</v>
      </c>
      <c r="AX91" s="6">
        <f t="shared" si="51"/>
        <v>0</v>
      </c>
      <c r="AY91" s="6">
        <f t="shared" si="51"/>
        <v>0</v>
      </c>
      <c r="AZ91" s="6">
        <f t="shared" si="51"/>
        <v>0</v>
      </c>
      <c r="BA91" s="6">
        <f t="shared" si="51"/>
        <v>0</v>
      </c>
      <c r="BB91" s="6">
        <f t="shared" si="51"/>
        <v>0</v>
      </c>
      <c r="BC91" s="6">
        <f t="shared" si="51"/>
        <v>0</v>
      </c>
      <c r="BD91" s="6">
        <f t="shared" si="51"/>
        <v>0</v>
      </c>
      <c r="BE91" s="6">
        <f t="shared" si="51"/>
        <v>0</v>
      </c>
      <c r="BF91" s="6">
        <f t="shared" si="51"/>
        <v>0</v>
      </c>
      <c r="BG91" s="6">
        <f t="shared" si="51"/>
        <v>0</v>
      </c>
      <c r="BH91" s="6">
        <f t="shared" si="51"/>
        <v>0</v>
      </c>
      <c r="BI91" s="6">
        <f t="shared" si="51"/>
        <v>0</v>
      </c>
      <c r="BJ91" s="6">
        <f t="shared" si="51"/>
        <v>0</v>
      </c>
      <c r="BK91" s="6">
        <f t="shared" si="51"/>
        <v>0</v>
      </c>
      <c r="BL91" s="6">
        <f t="shared" si="51"/>
        <v>0</v>
      </c>
      <c r="BM91" s="6">
        <f t="shared" si="51"/>
        <v>0</v>
      </c>
      <c r="BN91" s="6">
        <f t="shared" si="51"/>
        <v>0</v>
      </c>
      <c r="BO91" s="6">
        <f t="shared" si="51"/>
        <v>0</v>
      </c>
      <c r="BP91" s="6">
        <f t="shared" si="51"/>
        <v>0</v>
      </c>
      <c r="BQ91" s="6">
        <f t="shared" si="51"/>
        <v>0</v>
      </c>
      <c r="BR91" s="78">
        <f t="shared" si="51"/>
        <v>0</v>
      </c>
    </row>
    <row r="92" spans="1:72">
      <c r="A92" s="107"/>
      <c r="B92" s="6">
        <f>B26</f>
        <v>0</v>
      </c>
      <c r="C92" s="117"/>
      <c r="D92" s="6">
        <f>D26</f>
        <v>0</v>
      </c>
      <c r="E92" s="6">
        <f t="shared" si="51"/>
        <v>0</v>
      </c>
      <c r="F92" s="6">
        <f t="shared" si="51"/>
        <v>0</v>
      </c>
      <c r="G92" s="6">
        <f t="shared" si="51"/>
        <v>0</v>
      </c>
      <c r="H92" s="6">
        <f t="shared" ref="H92:BR92" si="53">H26</f>
        <v>0</v>
      </c>
      <c r="I92" s="6">
        <f t="shared" si="53"/>
        <v>0</v>
      </c>
      <c r="J92" s="6">
        <f t="shared" si="53"/>
        <v>0</v>
      </c>
      <c r="K92" s="6">
        <f t="shared" si="53"/>
        <v>0</v>
      </c>
      <c r="L92" s="6">
        <f t="shared" si="53"/>
        <v>0</v>
      </c>
      <c r="M92" s="6">
        <f t="shared" si="53"/>
        <v>0</v>
      </c>
      <c r="N92" s="6">
        <f t="shared" si="53"/>
        <v>0</v>
      </c>
      <c r="O92" s="6">
        <f t="shared" si="53"/>
        <v>0</v>
      </c>
      <c r="P92" s="6">
        <f t="shared" si="53"/>
        <v>0</v>
      </c>
      <c r="Q92" s="6">
        <f t="shared" si="53"/>
        <v>0</v>
      </c>
      <c r="R92" s="6">
        <f t="shared" si="53"/>
        <v>0</v>
      </c>
      <c r="S92" s="6">
        <f t="shared" si="53"/>
        <v>0</v>
      </c>
      <c r="T92" s="6">
        <f t="shared" si="53"/>
        <v>0</v>
      </c>
      <c r="U92" s="6">
        <f t="shared" si="53"/>
        <v>0</v>
      </c>
      <c r="V92" s="6">
        <f t="shared" si="53"/>
        <v>0</v>
      </c>
      <c r="W92" s="6">
        <f t="shared" si="53"/>
        <v>0</v>
      </c>
      <c r="X92" s="6">
        <f t="shared" si="53"/>
        <v>0</v>
      </c>
      <c r="Y92" s="6">
        <f t="shared" si="53"/>
        <v>0</v>
      </c>
      <c r="Z92" s="6">
        <f t="shared" si="53"/>
        <v>0</v>
      </c>
      <c r="AA92" s="6">
        <f t="shared" si="53"/>
        <v>0</v>
      </c>
      <c r="AB92" s="6">
        <f t="shared" si="53"/>
        <v>0</v>
      </c>
      <c r="AC92" s="6">
        <f t="shared" si="53"/>
        <v>0</v>
      </c>
      <c r="AD92" s="6">
        <f t="shared" si="53"/>
        <v>0</v>
      </c>
      <c r="AE92" s="6">
        <f t="shared" si="53"/>
        <v>0</v>
      </c>
      <c r="AF92" s="6">
        <f t="shared" ref="AF92:AI92" si="54">AF26</f>
        <v>0</v>
      </c>
      <c r="AG92" s="6">
        <f t="shared" si="54"/>
        <v>0</v>
      </c>
      <c r="AH92" s="6">
        <f t="shared" si="54"/>
        <v>0</v>
      </c>
      <c r="AI92" s="6">
        <f t="shared" si="54"/>
        <v>0</v>
      </c>
      <c r="AJ92" s="6">
        <f t="shared" si="53"/>
        <v>0</v>
      </c>
      <c r="AK92" s="6">
        <f t="shared" si="53"/>
        <v>0</v>
      </c>
      <c r="AL92" s="6">
        <f t="shared" si="53"/>
        <v>0</v>
      </c>
      <c r="AM92" s="6">
        <f t="shared" si="53"/>
        <v>0</v>
      </c>
      <c r="AN92" s="6">
        <f t="shared" si="53"/>
        <v>0</v>
      </c>
      <c r="AO92" s="6">
        <f t="shared" si="53"/>
        <v>0</v>
      </c>
      <c r="AP92" s="6">
        <f t="shared" si="53"/>
        <v>0</v>
      </c>
      <c r="AQ92" s="6">
        <f t="shared" si="53"/>
        <v>0</v>
      </c>
      <c r="AR92" s="6">
        <f t="shared" si="53"/>
        <v>0</v>
      </c>
      <c r="AS92" s="6">
        <f t="shared" si="53"/>
        <v>0</v>
      </c>
      <c r="AT92" s="6">
        <f t="shared" si="53"/>
        <v>0</v>
      </c>
      <c r="AU92" s="6">
        <f t="shared" si="53"/>
        <v>0</v>
      </c>
      <c r="AV92" s="6">
        <f t="shared" si="53"/>
        <v>0</v>
      </c>
      <c r="AW92" s="6">
        <f t="shared" si="53"/>
        <v>0</v>
      </c>
      <c r="AX92" s="6">
        <f t="shared" si="53"/>
        <v>0</v>
      </c>
      <c r="AY92" s="6">
        <f t="shared" si="53"/>
        <v>0</v>
      </c>
      <c r="AZ92" s="6">
        <f t="shared" si="53"/>
        <v>0</v>
      </c>
      <c r="BA92" s="6">
        <f t="shared" si="53"/>
        <v>0</v>
      </c>
      <c r="BB92" s="6">
        <f t="shared" si="53"/>
        <v>0</v>
      </c>
      <c r="BC92" s="6">
        <f t="shared" si="53"/>
        <v>0</v>
      </c>
      <c r="BD92" s="6">
        <f t="shared" si="53"/>
        <v>0</v>
      </c>
      <c r="BE92" s="6">
        <f t="shared" si="53"/>
        <v>0</v>
      </c>
      <c r="BF92" s="6">
        <f t="shared" si="53"/>
        <v>0</v>
      </c>
      <c r="BG92" s="6">
        <f t="shared" si="53"/>
        <v>0</v>
      </c>
      <c r="BH92" s="6">
        <f t="shared" si="53"/>
        <v>0</v>
      </c>
      <c r="BI92" s="6">
        <f t="shared" si="53"/>
        <v>0</v>
      </c>
      <c r="BJ92" s="6">
        <f t="shared" si="53"/>
        <v>0</v>
      </c>
      <c r="BK92" s="6">
        <f t="shared" si="53"/>
        <v>0</v>
      </c>
      <c r="BL92" s="6">
        <f t="shared" si="53"/>
        <v>0</v>
      </c>
      <c r="BM92" s="6">
        <f t="shared" si="53"/>
        <v>0</v>
      </c>
      <c r="BN92" s="6">
        <f t="shared" si="53"/>
        <v>0</v>
      </c>
      <c r="BO92" s="6">
        <f t="shared" si="53"/>
        <v>0</v>
      </c>
      <c r="BP92" s="6">
        <f t="shared" si="53"/>
        <v>0</v>
      </c>
      <c r="BQ92" s="6">
        <f t="shared" si="53"/>
        <v>0</v>
      </c>
      <c r="BR92" s="78">
        <f t="shared" si="53"/>
        <v>0</v>
      </c>
    </row>
    <row r="93" spans="1:72" ht="17.399999999999999">
      <c r="B93" s="18" t="s">
        <v>19</v>
      </c>
      <c r="C93" s="19"/>
      <c r="D93" s="20">
        <f>SUM(D88:D92)</f>
        <v>0</v>
      </c>
      <c r="E93" s="20">
        <f>SUM(E88:E92)</f>
        <v>0</v>
      </c>
      <c r="F93" s="20">
        <f t="shared" ref="F93:BR93" si="55">SUM(F88:F92)</f>
        <v>0</v>
      </c>
      <c r="G93" s="20">
        <f t="shared" si="55"/>
        <v>0</v>
      </c>
      <c r="H93" s="20">
        <f t="shared" si="55"/>
        <v>0</v>
      </c>
      <c r="I93" s="20">
        <f t="shared" si="55"/>
        <v>0</v>
      </c>
      <c r="J93" s="20">
        <f t="shared" si="55"/>
        <v>0.2</v>
      </c>
      <c r="K93" s="20">
        <f t="shared" si="55"/>
        <v>0</v>
      </c>
      <c r="L93" s="20">
        <f t="shared" si="55"/>
        <v>0</v>
      </c>
      <c r="M93" s="20">
        <f t="shared" si="55"/>
        <v>0</v>
      </c>
      <c r="N93" s="20">
        <f t="shared" si="55"/>
        <v>0</v>
      </c>
      <c r="O93" s="20">
        <f t="shared" si="55"/>
        <v>0</v>
      </c>
      <c r="P93" s="20">
        <f t="shared" si="55"/>
        <v>0</v>
      </c>
      <c r="Q93" s="20">
        <f t="shared" si="55"/>
        <v>0</v>
      </c>
      <c r="R93" s="20">
        <f t="shared" si="55"/>
        <v>0</v>
      </c>
      <c r="S93" s="20">
        <f t="shared" si="55"/>
        <v>0</v>
      </c>
      <c r="T93" s="20">
        <f t="shared" si="55"/>
        <v>0</v>
      </c>
      <c r="U93" s="20">
        <f t="shared" si="55"/>
        <v>0</v>
      </c>
      <c r="V93" s="20">
        <f t="shared" si="55"/>
        <v>0</v>
      </c>
      <c r="W93" s="20">
        <f t="shared" si="55"/>
        <v>0</v>
      </c>
      <c r="X93" s="20">
        <f t="shared" si="55"/>
        <v>0</v>
      </c>
      <c r="Y93" s="20">
        <f t="shared" si="55"/>
        <v>0</v>
      </c>
      <c r="Z93" s="20">
        <f t="shared" si="55"/>
        <v>0</v>
      </c>
      <c r="AA93" s="20">
        <f t="shared" si="55"/>
        <v>0</v>
      </c>
      <c r="AB93" s="20">
        <f t="shared" si="55"/>
        <v>0</v>
      </c>
      <c r="AC93" s="20">
        <f t="shared" si="55"/>
        <v>0</v>
      </c>
      <c r="AD93" s="20">
        <f t="shared" si="55"/>
        <v>0</v>
      </c>
      <c r="AE93" s="20">
        <f t="shared" si="55"/>
        <v>0</v>
      </c>
      <c r="AF93" s="20">
        <f t="shared" ref="AF93:AI93" si="56">SUM(AF88:AF92)</f>
        <v>0</v>
      </c>
      <c r="AG93" s="20">
        <f t="shared" si="56"/>
        <v>0.16700000000000001</v>
      </c>
      <c r="AH93" s="20">
        <f t="shared" si="56"/>
        <v>0</v>
      </c>
      <c r="AI93" s="20">
        <f t="shared" si="56"/>
        <v>0</v>
      </c>
      <c r="AJ93" s="20">
        <f t="shared" si="55"/>
        <v>0</v>
      </c>
      <c r="AK93" s="20">
        <f t="shared" si="55"/>
        <v>0</v>
      </c>
      <c r="AL93" s="20">
        <f t="shared" si="55"/>
        <v>0</v>
      </c>
      <c r="AM93" s="20">
        <f t="shared" si="55"/>
        <v>0</v>
      </c>
      <c r="AN93" s="20">
        <f t="shared" si="55"/>
        <v>0</v>
      </c>
      <c r="AO93" s="20">
        <f t="shared" si="55"/>
        <v>0.03</v>
      </c>
      <c r="AP93" s="20">
        <f t="shared" si="55"/>
        <v>0</v>
      </c>
      <c r="AQ93" s="20">
        <f t="shared" si="55"/>
        <v>0</v>
      </c>
      <c r="AR93" s="20">
        <f t="shared" si="55"/>
        <v>0</v>
      </c>
      <c r="AS93" s="20">
        <f t="shared" si="55"/>
        <v>0</v>
      </c>
      <c r="AT93" s="20">
        <f t="shared" si="55"/>
        <v>0</v>
      </c>
      <c r="AU93" s="20">
        <f t="shared" si="55"/>
        <v>0</v>
      </c>
      <c r="AV93" s="20">
        <f t="shared" si="55"/>
        <v>0</v>
      </c>
      <c r="AW93" s="20">
        <f t="shared" si="55"/>
        <v>0</v>
      </c>
      <c r="AX93" s="20">
        <f t="shared" si="55"/>
        <v>0</v>
      </c>
      <c r="AY93" s="20">
        <f t="shared" si="55"/>
        <v>0</v>
      </c>
      <c r="AZ93" s="20">
        <f t="shared" si="55"/>
        <v>0</v>
      </c>
      <c r="BA93" s="20">
        <f t="shared" si="55"/>
        <v>0</v>
      </c>
      <c r="BB93" s="20">
        <f t="shared" si="55"/>
        <v>0</v>
      </c>
      <c r="BC93" s="20">
        <f t="shared" si="55"/>
        <v>0</v>
      </c>
      <c r="BD93" s="20">
        <f t="shared" si="55"/>
        <v>0</v>
      </c>
      <c r="BE93" s="20">
        <f t="shared" si="55"/>
        <v>0</v>
      </c>
      <c r="BF93" s="20">
        <f t="shared" si="55"/>
        <v>0</v>
      </c>
      <c r="BG93" s="20">
        <f t="shared" si="55"/>
        <v>0</v>
      </c>
      <c r="BH93" s="20">
        <f t="shared" si="55"/>
        <v>0</v>
      </c>
      <c r="BI93" s="20">
        <f t="shared" si="55"/>
        <v>0</v>
      </c>
      <c r="BJ93" s="20">
        <f t="shared" si="55"/>
        <v>0</v>
      </c>
      <c r="BK93" s="20">
        <f t="shared" si="55"/>
        <v>0</v>
      </c>
      <c r="BL93" s="20">
        <f t="shared" si="55"/>
        <v>0</v>
      </c>
      <c r="BM93" s="20">
        <f t="shared" si="55"/>
        <v>0</v>
      </c>
      <c r="BN93" s="20">
        <f t="shared" si="55"/>
        <v>0</v>
      </c>
      <c r="BO93" s="20">
        <f t="shared" si="55"/>
        <v>0</v>
      </c>
      <c r="BP93" s="20">
        <f t="shared" si="55"/>
        <v>0</v>
      </c>
      <c r="BQ93" s="20">
        <f t="shared" si="55"/>
        <v>0</v>
      </c>
      <c r="BR93" s="81">
        <f t="shared" si="55"/>
        <v>0</v>
      </c>
    </row>
    <row r="94" spans="1:72" ht="17.399999999999999">
      <c r="B94" s="18" t="s">
        <v>20</v>
      </c>
      <c r="C94" s="19"/>
      <c r="D94" s="21">
        <f t="shared" ref="D94:BR94" si="57">PRODUCT(D93,$F$7)</f>
        <v>0</v>
      </c>
      <c r="E94" s="21">
        <f t="shared" si="57"/>
        <v>0</v>
      </c>
      <c r="F94" s="21">
        <f t="shared" si="57"/>
        <v>0</v>
      </c>
      <c r="G94" s="21">
        <f t="shared" si="57"/>
        <v>0</v>
      </c>
      <c r="H94" s="21">
        <f t="shared" si="57"/>
        <v>0</v>
      </c>
      <c r="I94" s="21">
        <f t="shared" si="57"/>
        <v>0</v>
      </c>
      <c r="J94" s="21">
        <f t="shared" si="57"/>
        <v>0.2</v>
      </c>
      <c r="K94" s="21">
        <f t="shared" si="57"/>
        <v>0</v>
      </c>
      <c r="L94" s="21">
        <f t="shared" si="57"/>
        <v>0</v>
      </c>
      <c r="M94" s="21">
        <f t="shared" si="57"/>
        <v>0</v>
      </c>
      <c r="N94" s="21">
        <f t="shared" si="57"/>
        <v>0</v>
      </c>
      <c r="O94" s="21">
        <f t="shared" si="57"/>
        <v>0</v>
      </c>
      <c r="P94" s="21">
        <f t="shared" si="57"/>
        <v>0</v>
      </c>
      <c r="Q94" s="21">
        <f t="shared" si="57"/>
        <v>0</v>
      </c>
      <c r="R94" s="21">
        <f t="shared" si="57"/>
        <v>0</v>
      </c>
      <c r="S94" s="21">
        <f t="shared" si="57"/>
        <v>0</v>
      </c>
      <c r="T94" s="21">
        <f t="shared" si="57"/>
        <v>0</v>
      </c>
      <c r="U94" s="21">
        <f t="shared" si="57"/>
        <v>0</v>
      </c>
      <c r="V94" s="21">
        <f t="shared" si="57"/>
        <v>0</v>
      </c>
      <c r="W94" s="21">
        <f t="shared" si="57"/>
        <v>0</v>
      </c>
      <c r="X94" s="21">
        <f t="shared" si="57"/>
        <v>0</v>
      </c>
      <c r="Y94" s="21">
        <f t="shared" si="57"/>
        <v>0</v>
      </c>
      <c r="Z94" s="21">
        <f t="shared" si="57"/>
        <v>0</v>
      </c>
      <c r="AA94" s="21">
        <f t="shared" si="57"/>
        <v>0</v>
      </c>
      <c r="AB94" s="21">
        <f t="shared" si="57"/>
        <v>0</v>
      </c>
      <c r="AC94" s="21">
        <f t="shared" si="57"/>
        <v>0</v>
      </c>
      <c r="AD94" s="21">
        <f t="shared" si="57"/>
        <v>0</v>
      </c>
      <c r="AE94" s="21">
        <f t="shared" si="57"/>
        <v>0</v>
      </c>
      <c r="AF94" s="21">
        <f t="shared" ref="AF94:AI94" si="58">PRODUCT(AF93,$F$7)</f>
        <v>0</v>
      </c>
      <c r="AG94" s="21">
        <f t="shared" si="58"/>
        <v>0.16700000000000001</v>
      </c>
      <c r="AH94" s="21">
        <f t="shared" si="58"/>
        <v>0</v>
      </c>
      <c r="AI94" s="21">
        <f t="shared" si="58"/>
        <v>0</v>
      </c>
      <c r="AJ94" s="21">
        <f t="shared" si="57"/>
        <v>0</v>
      </c>
      <c r="AK94" s="21">
        <f t="shared" si="57"/>
        <v>0</v>
      </c>
      <c r="AL94" s="21">
        <f t="shared" si="57"/>
        <v>0</v>
      </c>
      <c r="AM94" s="21">
        <f t="shared" si="57"/>
        <v>0</v>
      </c>
      <c r="AN94" s="21">
        <f t="shared" si="57"/>
        <v>0</v>
      </c>
      <c r="AO94" s="21">
        <f t="shared" si="57"/>
        <v>0.03</v>
      </c>
      <c r="AP94" s="21">
        <f t="shared" si="57"/>
        <v>0</v>
      </c>
      <c r="AQ94" s="21">
        <f t="shared" si="57"/>
        <v>0</v>
      </c>
      <c r="AR94" s="21">
        <f t="shared" si="57"/>
        <v>0</v>
      </c>
      <c r="AS94" s="21">
        <f t="shared" si="57"/>
        <v>0</v>
      </c>
      <c r="AT94" s="21">
        <f t="shared" si="57"/>
        <v>0</v>
      </c>
      <c r="AU94" s="21">
        <f t="shared" si="57"/>
        <v>0</v>
      </c>
      <c r="AV94" s="21">
        <f t="shared" si="57"/>
        <v>0</v>
      </c>
      <c r="AW94" s="21">
        <f t="shared" si="57"/>
        <v>0</v>
      </c>
      <c r="AX94" s="21">
        <f t="shared" si="57"/>
        <v>0</v>
      </c>
      <c r="AY94" s="21">
        <f t="shared" si="57"/>
        <v>0</v>
      </c>
      <c r="AZ94" s="21">
        <f t="shared" si="57"/>
        <v>0</v>
      </c>
      <c r="BA94" s="21">
        <f t="shared" si="57"/>
        <v>0</v>
      </c>
      <c r="BB94" s="21">
        <f t="shared" si="57"/>
        <v>0</v>
      </c>
      <c r="BC94" s="21">
        <f t="shared" si="57"/>
        <v>0</v>
      </c>
      <c r="BD94" s="21">
        <f t="shared" si="57"/>
        <v>0</v>
      </c>
      <c r="BE94" s="21">
        <f t="shared" si="57"/>
        <v>0</v>
      </c>
      <c r="BF94" s="21">
        <f t="shared" si="57"/>
        <v>0</v>
      </c>
      <c r="BG94" s="21">
        <f t="shared" si="57"/>
        <v>0</v>
      </c>
      <c r="BH94" s="21">
        <f t="shared" si="57"/>
        <v>0</v>
      </c>
      <c r="BI94" s="21">
        <f t="shared" si="57"/>
        <v>0</v>
      </c>
      <c r="BJ94" s="21">
        <f t="shared" si="57"/>
        <v>0</v>
      </c>
      <c r="BK94" s="21">
        <f t="shared" si="57"/>
        <v>0</v>
      </c>
      <c r="BL94" s="21">
        <f t="shared" si="57"/>
        <v>0</v>
      </c>
      <c r="BM94" s="21">
        <f t="shared" si="57"/>
        <v>0</v>
      </c>
      <c r="BN94" s="21">
        <f t="shared" si="57"/>
        <v>0</v>
      </c>
      <c r="BO94" s="21">
        <f t="shared" si="57"/>
        <v>0</v>
      </c>
      <c r="BP94" s="21">
        <f t="shared" si="57"/>
        <v>0</v>
      </c>
      <c r="BQ94" s="21">
        <f t="shared" si="57"/>
        <v>0</v>
      </c>
      <c r="BR94" s="80">
        <f t="shared" si="57"/>
        <v>0</v>
      </c>
    </row>
    <row r="96" spans="1:72" ht="17.399999999999999">
      <c r="A96" s="25"/>
      <c r="B96" s="26" t="s">
        <v>21</v>
      </c>
      <c r="C96" s="27" t="s">
        <v>22</v>
      </c>
      <c r="D96" s="28">
        <f>D80</f>
        <v>90.9</v>
      </c>
      <c r="E96" s="38">
        <f t="shared" ref="E96:BR96" si="59">E80</f>
        <v>96</v>
      </c>
      <c r="F96" s="28">
        <f t="shared" si="59"/>
        <v>91</v>
      </c>
      <c r="G96" s="28">
        <f t="shared" si="59"/>
        <v>816</v>
      </c>
      <c r="H96" s="28">
        <f t="shared" si="59"/>
        <v>1680</v>
      </c>
      <c r="I96" s="28">
        <f t="shared" si="59"/>
        <v>1050</v>
      </c>
      <c r="J96" s="28">
        <f t="shared" si="59"/>
        <v>90.57</v>
      </c>
      <c r="K96" s="28">
        <f t="shared" si="59"/>
        <v>1166.67</v>
      </c>
      <c r="L96" s="28">
        <f t="shared" si="59"/>
        <v>255.2</v>
      </c>
      <c r="M96" s="28">
        <f t="shared" si="59"/>
        <v>833</v>
      </c>
      <c r="N96" s="28">
        <f t="shared" si="59"/>
        <v>126.38</v>
      </c>
      <c r="O96" s="28">
        <f t="shared" si="59"/>
        <v>387.53</v>
      </c>
      <c r="P96" s="28">
        <f t="shared" si="59"/>
        <v>663.16</v>
      </c>
      <c r="Q96" s="28">
        <f t="shared" si="59"/>
        <v>526.66999999999996</v>
      </c>
      <c r="R96" s="28">
        <f t="shared" si="59"/>
        <v>1295</v>
      </c>
      <c r="S96" s="28">
        <f t="shared" si="59"/>
        <v>0</v>
      </c>
      <c r="T96" s="28">
        <f t="shared" si="59"/>
        <v>0</v>
      </c>
      <c r="U96" s="28">
        <f t="shared" si="59"/>
        <v>1012</v>
      </c>
      <c r="V96" s="28">
        <f t="shared" si="59"/>
        <v>470.67</v>
      </c>
      <c r="W96" s="28">
        <f t="shared" si="59"/>
        <v>348</v>
      </c>
      <c r="X96" s="28">
        <f t="shared" si="59"/>
        <v>9.4</v>
      </c>
      <c r="Y96" s="28">
        <f t="shared" si="59"/>
        <v>266.5</v>
      </c>
      <c r="Z96" s="28">
        <f t="shared" si="59"/>
        <v>367</v>
      </c>
      <c r="AA96" s="28">
        <f t="shared" si="59"/>
        <v>524</v>
      </c>
      <c r="AB96" s="28">
        <f t="shared" si="59"/>
        <v>330</v>
      </c>
      <c r="AC96" s="28">
        <f t="shared" si="59"/>
        <v>299</v>
      </c>
      <c r="AD96" s="28">
        <f t="shared" si="59"/>
        <v>148</v>
      </c>
      <c r="AE96" s="28">
        <f t="shared" si="59"/>
        <v>842</v>
      </c>
      <c r="AF96" s="28"/>
      <c r="AG96" s="28"/>
      <c r="AH96" s="28">
        <f t="shared" si="59"/>
        <v>359</v>
      </c>
      <c r="AI96" s="28"/>
      <c r="AJ96" s="28">
        <f t="shared" si="59"/>
        <v>309.10000000000002</v>
      </c>
      <c r="AK96" s="28">
        <f t="shared" si="59"/>
        <v>94</v>
      </c>
      <c r="AL96" s="28">
        <f t="shared" si="59"/>
        <v>73</v>
      </c>
      <c r="AM96" s="28">
        <f t="shared" si="59"/>
        <v>51.6</v>
      </c>
      <c r="AN96" s="28">
        <f t="shared" si="59"/>
        <v>250</v>
      </c>
      <c r="AO96" s="28">
        <f t="shared" si="59"/>
        <v>272</v>
      </c>
      <c r="AP96" s="28">
        <f t="shared" si="59"/>
        <v>0</v>
      </c>
      <c r="AQ96" s="28">
        <f t="shared" si="59"/>
        <v>425</v>
      </c>
      <c r="AR96" s="28">
        <f t="shared" si="59"/>
        <v>800</v>
      </c>
      <c r="AS96" s="28">
        <f t="shared" si="59"/>
        <v>294.25</v>
      </c>
      <c r="AT96" s="28">
        <f t="shared" si="59"/>
        <v>95</v>
      </c>
      <c r="AU96" s="28">
        <f t="shared" si="59"/>
        <v>87.33</v>
      </c>
      <c r="AV96" s="28">
        <f t="shared" si="59"/>
        <v>73.33</v>
      </c>
      <c r="AW96" s="28">
        <f t="shared" si="59"/>
        <v>80</v>
      </c>
      <c r="AX96" s="28">
        <f t="shared" si="59"/>
        <v>89.29</v>
      </c>
      <c r="AY96" s="28">
        <f t="shared" si="59"/>
        <v>63.75</v>
      </c>
      <c r="AZ96" s="28">
        <f t="shared" si="59"/>
        <v>104.62</v>
      </c>
      <c r="BA96" s="28">
        <f t="shared" si="59"/>
        <v>81.33</v>
      </c>
      <c r="BB96" s="28">
        <f t="shared" si="59"/>
        <v>71.67</v>
      </c>
      <c r="BC96" s="28">
        <f t="shared" si="59"/>
        <v>152.66999999999999</v>
      </c>
      <c r="BD96" s="28">
        <f t="shared" si="59"/>
        <v>378</v>
      </c>
      <c r="BE96" s="28">
        <f t="shared" si="59"/>
        <v>574</v>
      </c>
      <c r="BF96" s="28">
        <f t="shared" si="59"/>
        <v>696</v>
      </c>
      <c r="BG96" s="28">
        <f t="shared" si="59"/>
        <v>324</v>
      </c>
      <c r="BH96" s="28">
        <f t="shared" si="59"/>
        <v>604</v>
      </c>
      <c r="BI96" s="28">
        <f t="shared" si="59"/>
        <v>0</v>
      </c>
      <c r="BJ96" s="28">
        <f t="shared" si="59"/>
        <v>38</v>
      </c>
      <c r="BK96" s="28">
        <f t="shared" si="59"/>
        <v>38</v>
      </c>
      <c r="BL96" s="28">
        <f t="shared" si="59"/>
        <v>33</v>
      </c>
      <c r="BM96" s="28">
        <f t="shared" si="59"/>
        <v>43</v>
      </c>
      <c r="BN96" s="28">
        <f t="shared" si="59"/>
        <v>43</v>
      </c>
      <c r="BO96" s="28">
        <f t="shared" si="59"/>
        <v>306.32</v>
      </c>
      <c r="BP96" s="28">
        <f t="shared" si="59"/>
        <v>190</v>
      </c>
      <c r="BQ96" s="28">
        <f t="shared" si="59"/>
        <v>26</v>
      </c>
      <c r="BR96" s="81">
        <f t="shared" si="59"/>
        <v>0</v>
      </c>
    </row>
    <row r="97" spans="1:72" ht="17.399999999999999">
      <c r="B97" s="18" t="s">
        <v>23</v>
      </c>
      <c r="C97" s="19" t="s">
        <v>22</v>
      </c>
      <c r="D97" s="20">
        <f>D96/1000</f>
        <v>9.0900000000000009E-2</v>
      </c>
      <c r="E97" s="20">
        <f t="shared" ref="E97:BR97" si="60">E96/1000</f>
        <v>9.6000000000000002E-2</v>
      </c>
      <c r="F97" s="20">
        <f t="shared" si="60"/>
        <v>9.0999999999999998E-2</v>
      </c>
      <c r="G97" s="20">
        <f t="shared" si="60"/>
        <v>0.81599999999999995</v>
      </c>
      <c r="H97" s="20">
        <f t="shared" si="60"/>
        <v>1.68</v>
      </c>
      <c r="I97" s="20">
        <f t="shared" si="60"/>
        <v>1.05</v>
      </c>
      <c r="J97" s="20">
        <f t="shared" si="60"/>
        <v>9.0569999999999998E-2</v>
      </c>
      <c r="K97" s="20">
        <f t="shared" si="60"/>
        <v>1.1666700000000001</v>
      </c>
      <c r="L97" s="20">
        <f t="shared" si="60"/>
        <v>0.25519999999999998</v>
      </c>
      <c r="M97" s="20">
        <f t="shared" si="60"/>
        <v>0.83299999999999996</v>
      </c>
      <c r="N97" s="20">
        <f t="shared" si="60"/>
        <v>0.12637999999999999</v>
      </c>
      <c r="O97" s="20">
        <f t="shared" si="60"/>
        <v>0.38752999999999999</v>
      </c>
      <c r="P97" s="20">
        <f t="shared" si="60"/>
        <v>0.66315999999999997</v>
      </c>
      <c r="Q97" s="20">
        <f t="shared" si="60"/>
        <v>0.52666999999999997</v>
      </c>
      <c r="R97" s="20">
        <f t="shared" si="60"/>
        <v>1.2949999999999999</v>
      </c>
      <c r="S97" s="20">
        <f t="shared" si="60"/>
        <v>0</v>
      </c>
      <c r="T97" s="20">
        <f t="shared" si="60"/>
        <v>0</v>
      </c>
      <c r="U97" s="20">
        <f t="shared" si="60"/>
        <v>1.012</v>
      </c>
      <c r="V97" s="20">
        <f t="shared" si="60"/>
        <v>0.47067000000000003</v>
      </c>
      <c r="W97" s="20">
        <f t="shared" si="60"/>
        <v>0.34799999999999998</v>
      </c>
      <c r="X97" s="20">
        <f t="shared" si="60"/>
        <v>9.4000000000000004E-3</v>
      </c>
      <c r="Y97" s="20">
        <f t="shared" si="60"/>
        <v>0.26650000000000001</v>
      </c>
      <c r="Z97" s="20">
        <f t="shared" si="60"/>
        <v>0.36699999999999999</v>
      </c>
      <c r="AA97" s="20">
        <f t="shared" si="60"/>
        <v>0.52400000000000002</v>
      </c>
      <c r="AB97" s="20">
        <f t="shared" si="60"/>
        <v>0.33</v>
      </c>
      <c r="AC97" s="20">
        <f t="shared" si="60"/>
        <v>0.29899999999999999</v>
      </c>
      <c r="AD97" s="20">
        <f t="shared" si="60"/>
        <v>0.14799999999999999</v>
      </c>
      <c r="AE97" s="20">
        <f t="shared" si="60"/>
        <v>0.84199999999999997</v>
      </c>
      <c r="AF97" s="20">
        <f t="shared" ref="AF97:AI97" si="61">AF96/1000</f>
        <v>0</v>
      </c>
      <c r="AG97" s="20">
        <f t="shared" si="61"/>
        <v>0</v>
      </c>
      <c r="AH97" s="20">
        <f t="shared" si="61"/>
        <v>0.35899999999999999</v>
      </c>
      <c r="AI97" s="20">
        <f t="shared" si="61"/>
        <v>0</v>
      </c>
      <c r="AJ97" s="20">
        <f t="shared" si="60"/>
        <v>0.30910000000000004</v>
      </c>
      <c r="AK97" s="20">
        <f t="shared" si="60"/>
        <v>9.4E-2</v>
      </c>
      <c r="AL97" s="20">
        <f t="shared" si="60"/>
        <v>7.2999999999999995E-2</v>
      </c>
      <c r="AM97" s="20">
        <f t="shared" si="60"/>
        <v>5.16E-2</v>
      </c>
      <c r="AN97" s="20">
        <f t="shared" si="60"/>
        <v>0.25</v>
      </c>
      <c r="AO97" s="20">
        <f t="shared" si="60"/>
        <v>0.27200000000000002</v>
      </c>
      <c r="AP97" s="20">
        <f t="shared" si="60"/>
        <v>0</v>
      </c>
      <c r="AQ97" s="20">
        <f t="shared" si="60"/>
        <v>0.42499999999999999</v>
      </c>
      <c r="AR97" s="20">
        <f t="shared" si="60"/>
        <v>0.8</v>
      </c>
      <c r="AS97" s="20">
        <f t="shared" si="60"/>
        <v>0.29425000000000001</v>
      </c>
      <c r="AT97" s="20">
        <f t="shared" si="60"/>
        <v>9.5000000000000001E-2</v>
      </c>
      <c r="AU97" s="20">
        <f t="shared" si="60"/>
        <v>8.7330000000000005E-2</v>
      </c>
      <c r="AV97" s="20">
        <f t="shared" si="60"/>
        <v>7.3329999999999992E-2</v>
      </c>
      <c r="AW97" s="20">
        <f t="shared" si="60"/>
        <v>0.08</v>
      </c>
      <c r="AX97" s="20">
        <f t="shared" si="60"/>
        <v>8.9290000000000008E-2</v>
      </c>
      <c r="AY97" s="20">
        <f t="shared" si="60"/>
        <v>6.3750000000000001E-2</v>
      </c>
      <c r="AZ97" s="20">
        <f t="shared" si="60"/>
        <v>0.10462</v>
      </c>
      <c r="BA97" s="20">
        <f t="shared" si="60"/>
        <v>8.133E-2</v>
      </c>
      <c r="BB97" s="20">
        <f t="shared" si="60"/>
        <v>7.1669999999999998E-2</v>
      </c>
      <c r="BC97" s="20">
        <f t="shared" si="60"/>
        <v>0.15267</v>
      </c>
      <c r="BD97" s="20">
        <f t="shared" si="60"/>
        <v>0.378</v>
      </c>
      <c r="BE97" s="20">
        <f t="shared" si="60"/>
        <v>0.57399999999999995</v>
      </c>
      <c r="BF97" s="20">
        <f t="shared" si="60"/>
        <v>0.69599999999999995</v>
      </c>
      <c r="BG97" s="20">
        <f t="shared" si="60"/>
        <v>0.32400000000000001</v>
      </c>
      <c r="BH97" s="20">
        <f t="shared" si="60"/>
        <v>0.60399999999999998</v>
      </c>
      <c r="BI97" s="20">
        <f t="shared" si="60"/>
        <v>0</v>
      </c>
      <c r="BJ97" s="20">
        <f t="shared" si="60"/>
        <v>3.7999999999999999E-2</v>
      </c>
      <c r="BK97" s="20">
        <f t="shared" si="60"/>
        <v>3.7999999999999999E-2</v>
      </c>
      <c r="BL97" s="20">
        <f t="shared" si="60"/>
        <v>3.3000000000000002E-2</v>
      </c>
      <c r="BM97" s="20">
        <f t="shared" si="60"/>
        <v>4.2999999999999997E-2</v>
      </c>
      <c r="BN97" s="20">
        <f t="shared" si="60"/>
        <v>4.2999999999999997E-2</v>
      </c>
      <c r="BO97" s="20">
        <f t="shared" si="60"/>
        <v>0.30631999999999998</v>
      </c>
      <c r="BP97" s="20">
        <f t="shared" si="60"/>
        <v>0.19</v>
      </c>
      <c r="BQ97" s="20">
        <f t="shared" si="60"/>
        <v>2.5999999999999999E-2</v>
      </c>
      <c r="BR97" s="81">
        <f t="shared" si="60"/>
        <v>0</v>
      </c>
    </row>
    <row r="98" spans="1:72" ht="17.399999999999999">
      <c r="A98" s="29"/>
      <c r="B98" s="30" t="s">
        <v>24</v>
      </c>
      <c r="C98" s="110"/>
      <c r="D98" s="31">
        <f>D94*D96</f>
        <v>0</v>
      </c>
      <c r="E98" s="31">
        <f t="shared" ref="E98:BR98" si="62">E94*E96</f>
        <v>0</v>
      </c>
      <c r="F98" s="31">
        <f t="shared" si="62"/>
        <v>0</v>
      </c>
      <c r="G98" s="31">
        <f t="shared" si="62"/>
        <v>0</v>
      </c>
      <c r="H98" s="31">
        <f t="shared" si="62"/>
        <v>0</v>
      </c>
      <c r="I98" s="31">
        <f t="shared" si="62"/>
        <v>0</v>
      </c>
      <c r="J98" s="31">
        <f t="shared" si="62"/>
        <v>18.114000000000001</v>
      </c>
      <c r="K98" s="31">
        <f t="shared" si="62"/>
        <v>0</v>
      </c>
      <c r="L98" s="31">
        <f t="shared" si="62"/>
        <v>0</v>
      </c>
      <c r="M98" s="31">
        <f t="shared" si="62"/>
        <v>0</v>
      </c>
      <c r="N98" s="31">
        <f t="shared" si="62"/>
        <v>0</v>
      </c>
      <c r="O98" s="31">
        <f t="shared" si="62"/>
        <v>0</v>
      </c>
      <c r="P98" s="31">
        <f t="shared" si="62"/>
        <v>0</v>
      </c>
      <c r="Q98" s="31">
        <f t="shared" si="62"/>
        <v>0</v>
      </c>
      <c r="R98" s="31">
        <f t="shared" si="62"/>
        <v>0</v>
      </c>
      <c r="S98" s="31">
        <f t="shared" si="62"/>
        <v>0</v>
      </c>
      <c r="T98" s="31">
        <f t="shared" si="62"/>
        <v>0</v>
      </c>
      <c r="U98" s="31">
        <f t="shared" si="62"/>
        <v>0</v>
      </c>
      <c r="V98" s="31">
        <f t="shared" si="62"/>
        <v>0</v>
      </c>
      <c r="W98" s="31">
        <f t="shared" si="62"/>
        <v>0</v>
      </c>
      <c r="X98" s="31">
        <f t="shared" si="62"/>
        <v>0</v>
      </c>
      <c r="Y98" s="31">
        <f t="shared" si="62"/>
        <v>0</v>
      </c>
      <c r="Z98" s="31">
        <f t="shared" si="62"/>
        <v>0</v>
      </c>
      <c r="AA98" s="31">
        <f t="shared" si="62"/>
        <v>0</v>
      </c>
      <c r="AB98" s="31">
        <f t="shared" si="62"/>
        <v>0</v>
      </c>
      <c r="AC98" s="31">
        <f t="shared" si="62"/>
        <v>0</v>
      </c>
      <c r="AD98" s="31">
        <f t="shared" si="62"/>
        <v>0</v>
      </c>
      <c r="AE98" s="31">
        <f t="shared" si="62"/>
        <v>0</v>
      </c>
      <c r="AF98" s="31">
        <f t="shared" ref="AF98:AI98" si="63">AF94*AF96</f>
        <v>0</v>
      </c>
      <c r="AG98" s="31">
        <f t="shared" si="63"/>
        <v>0</v>
      </c>
      <c r="AH98" s="31">
        <f t="shared" si="63"/>
        <v>0</v>
      </c>
      <c r="AI98" s="31">
        <f t="shared" si="63"/>
        <v>0</v>
      </c>
      <c r="AJ98" s="31">
        <f t="shared" si="62"/>
        <v>0</v>
      </c>
      <c r="AK98" s="31">
        <f t="shared" si="62"/>
        <v>0</v>
      </c>
      <c r="AL98" s="31">
        <f t="shared" si="62"/>
        <v>0</v>
      </c>
      <c r="AM98" s="31">
        <f t="shared" si="62"/>
        <v>0</v>
      </c>
      <c r="AN98" s="31">
        <f t="shared" si="62"/>
        <v>0</v>
      </c>
      <c r="AO98" s="31">
        <f t="shared" si="62"/>
        <v>8.16</v>
      </c>
      <c r="AP98" s="31">
        <f t="shared" si="62"/>
        <v>0</v>
      </c>
      <c r="AQ98" s="31">
        <f t="shared" si="62"/>
        <v>0</v>
      </c>
      <c r="AR98" s="31">
        <f t="shared" si="62"/>
        <v>0</v>
      </c>
      <c r="AS98" s="31">
        <f t="shared" si="62"/>
        <v>0</v>
      </c>
      <c r="AT98" s="31">
        <f t="shared" si="62"/>
        <v>0</v>
      </c>
      <c r="AU98" s="31">
        <f t="shared" si="62"/>
        <v>0</v>
      </c>
      <c r="AV98" s="31">
        <f t="shared" si="62"/>
        <v>0</v>
      </c>
      <c r="AW98" s="31">
        <f t="shared" si="62"/>
        <v>0</v>
      </c>
      <c r="AX98" s="31">
        <f t="shared" si="62"/>
        <v>0</v>
      </c>
      <c r="AY98" s="31">
        <f t="shared" si="62"/>
        <v>0</v>
      </c>
      <c r="AZ98" s="31">
        <f t="shared" si="62"/>
        <v>0</v>
      </c>
      <c r="BA98" s="31">
        <f t="shared" si="62"/>
        <v>0</v>
      </c>
      <c r="BB98" s="31">
        <f t="shared" si="62"/>
        <v>0</v>
      </c>
      <c r="BC98" s="31">
        <f t="shared" si="62"/>
        <v>0</v>
      </c>
      <c r="BD98" s="31">
        <f t="shared" si="62"/>
        <v>0</v>
      </c>
      <c r="BE98" s="31">
        <f t="shared" si="62"/>
        <v>0</v>
      </c>
      <c r="BF98" s="31">
        <f t="shared" si="62"/>
        <v>0</v>
      </c>
      <c r="BG98" s="31">
        <f t="shared" si="62"/>
        <v>0</v>
      </c>
      <c r="BH98" s="31">
        <f t="shared" si="62"/>
        <v>0</v>
      </c>
      <c r="BI98" s="31">
        <f t="shared" si="62"/>
        <v>0</v>
      </c>
      <c r="BJ98" s="31">
        <f t="shared" si="62"/>
        <v>0</v>
      </c>
      <c r="BK98" s="31">
        <f t="shared" si="62"/>
        <v>0</v>
      </c>
      <c r="BL98" s="31">
        <f t="shared" si="62"/>
        <v>0</v>
      </c>
      <c r="BM98" s="31">
        <f t="shared" si="62"/>
        <v>0</v>
      </c>
      <c r="BN98" s="31">
        <f t="shared" si="62"/>
        <v>0</v>
      </c>
      <c r="BO98" s="31">
        <f t="shared" si="62"/>
        <v>0</v>
      </c>
      <c r="BP98" s="31">
        <f t="shared" si="62"/>
        <v>0</v>
      </c>
      <c r="BQ98" s="31">
        <f t="shared" si="62"/>
        <v>0</v>
      </c>
      <c r="BR98" s="82">
        <f t="shared" si="62"/>
        <v>0</v>
      </c>
      <c r="BS98" s="32">
        <f>SUM(D98:BQ98)</f>
        <v>26.274000000000001</v>
      </c>
      <c r="BT98" s="33">
        <f>BS98/$C$22</f>
        <v>26.274000000000001</v>
      </c>
    </row>
    <row r="99" spans="1:72" ht="17.399999999999999">
      <c r="A99" s="29"/>
      <c r="B99" s="30" t="s">
        <v>25</v>
      </c>
      <c r="C99" s="110"/>
      <c r="D99" s="31">
        <f>D94*D96</f>
        <v>0</v>
      </c>
      <c r="E99" s="31">
        <f t="shared" ref="E99:BR99" si="64">E94*E96</f>
        <v>0</v>
      </c>
      <c r="F99" s="31">
        <f t="shared" si="64"/>
        <v>0</v>
      </c>
      <c r="G99" s="31">
        <f t="shared" si="64"/>
        <v>0</v>
      </c>
      <c r="H99" s="31">
        <f t="shared" si="64"/>
        <v>0</v>
      </c>
      <c r="I99" s="31">
        <f t="shared" si="64"/>
        <v>0</v>
      </c>
      <c r="J99" s="31">
        <f t="shared" si="64"/>
        <v>18.114000000000001</v>
      </c>
      <c r="K99" s="31">
        <f t="shared" si="64"/>
        <v>0</v>
      </c>
      <c r="L99" s="31">
        <f t="shared" si="64"/>
        <v>0</v>
      </c>
      <c r="M99" s="31">
        <f t="shared" si="64"/>
        <v>0</v>
      </c>
      <c r="N99" s="31">
        <f t="shared" si="64"/>
        <v>0</v>
      </c>
      <c r="O99" s="31">
        <f t="shared" si="64"/>
        <v>0</v>
      </c>
      <c r="P99" s="31">
        <f t="shared" si="64"/>
        <v>0</v>
      </c>
      <c r="Q99" s="31">
        <f t="shared" si="64"/>
        <v>0</v>
      </c>
      <c r="R99" s="31">
        <f t="shared" si="64"/>
        <v>0</v>
      </c>
      <c r="S99" s="31">
        <f t="shared" si="64"/>
        <v>0</v>
      </c>
      <c r="T99" s="31">
        <f t="shared" si="64"/>
        <v>0</v>
      </c>
      <c r="U99" s="31">
        <f t="shared" si="64"/>
        <v>0</v>
      </c>
      <c r="V99" s="31">
        <f t="shared" si="64"/>
        <v>0</v>
      </c>
      <c r="W99" s="31">
        <f t="shared" si="64"/>
        <v>0</v>
      </c>
      <c r="X99" s="31">
        <f t="shared" si="64"/>
        <v>0</v>
      </c>
      <c r="Y99" s="31">
        <f t="shared" si="64"/>
        <v>0</v>
      </c>
      <c r="Z99" s="31">
        <f t="shared" si="64"/>
        <v>0</v>
      </c>
      <c r="AA99" s="31">
        <f t="shared" si="64"/>
        <v>0</v>
      </c>
      <c r="AB99" s="31">
        <f t="shared" si="64"/>
        <v>0</v>
      </c>
      <c r="AC99" s="31">
        <f t="shared" si="64"/>
        <v>0</v>
      </c>
      <c r="AD99" s="31">
        <f t="shared" si="64"/>
        <v>0</v>
      </c>
      <c r="AE99" s="31">
        <f t="shared" si="64"/>
        <v>0</v>
      </c>
      <c r="AF99" s="31">
        <f t="shared" ref="AF99:AI99" si="65">AF94*AF96</f>
        <v>0</v>
      </c>
      <c r="AG99" s="31">
        <f t="shared" si="65"/>
        <v>0</v>
      </c>
      <c r="AH99" s="31">
        <f t="shared" si="65"/>
        <v>0</v>
      </c>
      <c r="AI99" s="31">
        <f t="shared" si="65"/>
        <v>0</v>
      </c>
      <c r="AJ99" s="31">
        <f t="shared" si="64"/>
        <v>0</v>
      </c>
      <c r="AK99" s="31">
        <f t="shared" si="64"/>
        <v>0</v>
      </c>
      <c r="AL99" s="31">
        <f t="shared" si="64"/>
        <v>0</v>
      </c>
      <c r="AM99" s="31">
        <f t="shared" si="64"/>
        <v>0</v>
      </c>
      <c r="AN99" s="31">
        <f t="shared" si="64"/>
        <v>0</v>
      </c>
      <c r="AO99" s="31">
        <f t="shared" si="64"/>
        <v>8.16</v>
      </c>
      <c r="AP99" s="31">
        <f t="shared" si="64"/>
        <v>0</v>
      </c>
      <c r="AQ99" s="31">
        <f t="shared" si="64"/>
        <v>0</v>
      </c>
      <c r="AR99" s="31">
        <f t="shared" si="64"/>
        <v>0</v>
      </c>
      <c r="AS99" s="31">
        <f t="shared" si="64"/>
        <v>0</v>
      </c>
      <c r="AT99" s="31">
        <f t="shared" si="64"/>
        <v>0</v>
      </c>
      <c r="AU99" s="31">
        <f t="shared" si="64"/>
        <v>0</v>
      </c>
      <c r="AV99" s="31">
        <f t="shared" si="64"/>
        <v>0</v>
      </c>
      <c r="AW99" s="31">
        <f t="shared" si="64"/>
        <v>0</v>
      </c>
      <c r="AX99" s="31">
        <f t="shared" si="64"/>
        <v>0</v>
      </c>
      <c r="AY99" s="31">
        <f t="shared" si="64"/>
        <v>0</v>
      </c>
      <c r="AZ99" s="31">
        <f t="shared" si="64"/>
        <v>0</v>
      </c>
      <c r="BA99" s="31">
        <f t="shared" si="64"/>
        <v>0</v>
      </c>
      <c r="BB99" s="31">
        <f t="shared" si="64"/>
        <v>0</v>
      </c>
      <c r="BC99" s="31">
        <f t="shared" si="64"/>
        <v>0</v>
      </c>
      <c r="BD99" s="31">
        <f t="shared" si="64"/>
        <v>0</v>
      </c>
      <c r="BE99" s="31">
        <f t="shared" si="64"/>
        <v>0</v>
      </c>
      <c r="BF99" s="31">
        <f t="shared" si="64"/>
        <v>0</v>
      </c>
      <c r="BG99" s="31">
        <f t="shared" si="64"/>
        <v>0</v>
      </c>
      <c r="BH99" s="31">
        <f t="shared" si="64"/>
        <v>0</v>
      </c>
      <c r="BI99" s="31">
        <f t="shared" si="64"/>
        <v>0</v>
      </c>
      <c r="BJ99" s="31">
        <f t="shared" si="64"/>
        <v>0</v>
      </c>
      <c r="BK99" s="31">
        <f t="shared" si="64"/>
        <v>0</v>
      </c>
      <c r="BL99" s="31">
        <f t="shared" si="64"/>
        <v>0</v>
      </c>
      <c r="BM99" s="31">
        <f t="shared" si="64"/>
        <v>0</v>
      </c>
      <c r="BN99" s="31">
        <f t="shared" si="64"/>
        <v>0</v>
      </c>
      <c r="BO99" s="31">
        <f t="shared" si="64"/>
        <v>0</v>
      </c>
      <c r="BP99" s="31">
        <f t="shared" si="64"/>
        <v>0</v>
      </c>
      <c r="BQ99" s="31">
        <f t="shared" si="64"/>
        <v>0</v>
      </c>
      <c r="BR99" s="82">
        <f t="shared" si="64"/>
        <v>0</v>
      </c>
      <c r="BS99" s="32">
        <f>SUM(D99:BQ99)</f>
        <v>26.274000000000001</v>
      </c>
      <c r="BT99" s="33">
        <f>BS99/$C$22</f>
        <v>26.274000000000001</v>
      </c>
    </row>
    <row r="101" spans="1:72">
      <c r="R101" s="1">
        <v>51</v>
      </c>
      <c r="S101" s="1"/>
      <c r="T101" s="1"/>
      <c r="U101" s="1"/>
      <c r="V101" s="1"/>
      <c r="W101" s="1"/>
    </row>
    <row r="102" spans="1:72" ht="15" customHeight="1">
      <c r="A102" s="113"/>
      <c r="B102" s="4" t="s">
        <v>1</v>
      </c>
      <c r="C102" s="115" t="s">
        <v>2</v>
      </c>
      <c r="D102" s="111" t="str">
        <f t="shared" ref="D102:BR102" si="66">D8</f>
        <v>Хлеб пшеничный</v>
      </c>
      <c r="E102" s="111" t="str">
        <f t="shared" si="66"/>
        <v>Хлеб ржано-пшеничный</v>
      </c>
      <c r="F102" s="111" t="str">
        <f t="shared" si="66"/>
        <v>Сахар</v>
      </c>
      <c r="G102" s="111" t="str">
        <f t="shared" si="66"/>
        <v>Чай</v>
      </c>
      <c r="H102" s="111" t="str">
        <f t="shared" si="66"/>
        <v>Какао</v>
      </c>
      <c r="I102" s="111" t="str">
        <f t="shared" si="66"/>
        <v>Кофейный напиток</v>
      </c>
      <c r="J102" s="111" t="str">
        <f t="shared" si="66"/>
        <v>Молоко 2,5%</v>
      </c>
      <c r="K102" s="111" t="str">
        <f t="shared" si="66"/>
        <v>Масло сливочное</v>
      </c>
      <c r="L102" s="111" t="str">
        <f t="shared" si="66"/>
        <v>Сметана 15%</v>
      </c>
      <c r="M102" s="111" t="str">
        <f t="shared" si="66"/>
        <v>Молоко сухое</v>
      </c>
      <c r="N102" s="111" t="str">
        <f t="shared" si="66"/>
        <v>Снежок 2,5 %</v>
      </c>
      <c r="O102" s="111" t="str">
        <f t="shared" si="66"/>
        <v>Творог 5%</v>
      </c>
      <c r="P102" s="111" t="str">
        <f t="shared" si="66"/>
        <v>Молоко сгущенное</v>
      </c>
      <c r="Q102" s="111" t="str">
        <f t="shared" si="66"/>
        <v xml:space="preserve">Джем Сава </v>
      </c>
      <c r="R102" s="111" t="str">
        <f t="shared" si="66"/>
        <v>Сыр</v>
      </c>
      <c r="S102" s="111" t="str">
        <f t="shared" si="66"/>
        <v>Зеленый горошек</v>
      </c>
      <c r="T102" s="111" t="str">
        <f t="shared" si="66"/>
        <v>Кукуруза консервирован.</v>
      </c>
      <c r="U102" s="111" t="str">
        <f t="shared" si="66"/>
        <v>Консервы рыбные</v>
      </c>
      <c r="V102" s="111" t="str">
        <f t="shared" si="66"/>
        <v>Огурцы консервирован.</v>
      </c>
      <c r="W102" s="70"/>
      <c r="X102" s="111" t="str">
        <f t="shared" si="66"/>
        <v>Яйцо</v>
      </c>
      <c r="Y102" s="111" t="str">
        <f t="shared" si="66"/>
        <v>Икра кабачковая</v>
      </c>
      <c r="Z102" s="111" t="str">
        <f t="shared" si="66"/>
        <v>Изюм</v>
      </c>
      <c r="AA102" s="111" t="str">
        <f t="shared" si="66"/>
        <v>Курага</v>
      </c>
      <c r="AB102" s="111" t="str">
        <f t="shared" si="66"/>
        <v>Чернослив</v>
      </c>
      <c r="AC102" s="111" t="str">
        <f t="shared" si="66"/>
        <v>Шиповник</v>
      </c>
      <c r="AD102" s="111" t="str">
        <f t="shared" si="66"/>
        <v>Сухофрукты</v>
      </c>
      <c r="AE102" s="111" t="str">
        <f t="shared" si="66"/>
        <v>Ягода свежемороженная</v>
      </c>
      <c r="AF102" s="111" t="str">
        <f t="shared" ref="AF102:AI102" si="67">AF8</f>
        <v>Апельсин</v>
      </c>
      <c r="AG102" s="111" t="str">
        <f t="shared" si="67"/>
        <v>Банан</v>
      </c>
      <c r="AH102" s="111" t="str">
        <f t="shared" si="67"/>
        <v>Лимон</v>
      </c>
      <c r="AI102" s="111" t="str">
        <f t="shared" si="67"/>
        <v>Яблоко</v>
      </c>
      <c r="AJ102" s="111" t="str">
        <f t="shared" si="66"/>
        <v>Кисель</v>
      </c>
      <c r="AK102" s="111" t="str">
        <f t="shared" si="66"/>
        <v xml:space="preserve">Сок </v>
      </c>
      <c r="AL102" s="111" t="str">
        <f t="shared" si="66"/>
        <v>Макаронные изделия</v>
      </c>
      <c r="AM102" s="111" t="str">
        <f t="shared" si="66"/>
        <v>Мука</v>
      </c>
      <c r="AN102" s="111" t="str">
        <f t="shared" si="66"/>
        <v>Дрожжи</v>
      </c>
      <c r="AO102" s="111" t="str">
        <f t="shared" si="66"/>
        <v>Печенье</v>
      </c>
      <c r="AP102" s="111" t="str">
        <f t="shared" si="66"/>
        <v>Кукурузн ные палочки</v>
      </c>
      <c r="AQ102" s="111" t="str">
        <f t="shared" si="66"/>
        <v>Вафли</v>
      </c>
      <c r="AR102" s="111" t="str">
        <f t="shared" si="66"/>
        <v>Конфеты</v>
      </c>
      <c r="AS102" s="111" t="str">
        <f t="shared" si="66"/>
        <v>Повидло Сава</v>
      </c>
      <c r="AT102" s="111" t="str">
        <f t="shared" si="66"/>
        <v>Крупа геркулес</v>
      </c>
      <c r="AU102" s="111" t="str">
        <f t="shared" si="66"/>
        <v>Крупа горох</v>
      </c>
      <c r="AV102" s="111" t="str">
        <f t="shared" si="66"/>
        <v>Крупа гречневая</v>
      </c>
      <c r="AW102" s="111" t="str">
        <f t="shared" si="66"/>
        <v>Крупа кукурузная</v>
      </c>
      <c r="AX102" s="111" t="str">
        <f t="shared" si="66"/>
        <v>Крупа манная</v>
      </c>
      <c r="AY102" s="111" t="str">
        <f t="shared" si="66"/>
        <v>Крупа перловая</v>
      </c>
      <c r="AZ102" s="111" t="str">
        <f t="shared" si="66"/>
        <v>Крупа пшеничная</v>
      </c>
      <c r="BA102" s="111" t="str">
        <f t="shared" si="66"/>
        <v>Крупа пшено</v>
      </c>
      <c r="BB102" s="111" t="str">
        <f t="shared" si="66"/>
        <v>Крупа ячневая</v>
      </c>
      <c r="BC102" s="111" t="str">
        <f t="shared" si="66"/>
        <v>Рис</v>
      </c>
      <c r="BD102" s="111" t="str">
        <f t="shared" si="66"/>
        <v>Цыпленок бройлер</v>
      </c>
      <c r="BE102" s="111" t="str">
        <f t="shared" si="66"/>
        <v>Филе куриное</v>
      </c>
      <c r="BF102" s="111" t="str">
        <f t="shared" si="66"/>
        <v>Фарш говяжий</v>
      </c>
      <c r="BG102" s="111" t="str">
        <f t="shared" si="66"/>
        <v>Печень куриная</v>
      </c>
      <c r="BH102" s="111" t="str">
        <f t="shared" si="66"/>
        <v>Филе минтая</v>
      </c>
      <c r="BI102" s="111" t="str">
        <f t="shared" si="66"/>
        <v>Филе сельди слабосол.</v>
      </c>
      <c r="BJ102" s="111" t="str">
        <f t="shared" si="66"/>
        <v>Картофель</v>
      </c>
      <c r="BK102" s="111" t="str">
        <f t="shared" si="66"/>
        <v>Морковь</v>
      </c>
      <c r="BL102" s="111" t="str">
        <f t="shared" si="66"/>
        <v>Лук</v>
      </c>
      <c r="BM102" s="111" t="str">
        <f t="shared" si="66"/>
        <v>Капуста</v>
      </c>
      <c r="BN102" s="111" t="str">
        <f t="shared" si="66"/>
        <v>Свекла</v>
      </c>
      <c r="BO102" s="111" t="str">
        <f t="shared" si="66"/>
        <v>Томатная паста</v>
      </c>
      <c r="BP102" s="111" t="str">
        <f t="shared" si="66"/>
        <v>Масло растительное</v>
      </c>
      <c r="BQ102" s="111" t="str">
        <f t="shared" si="66"/>
        <v>Соль</v>
      </c>
      <c r="BR102" s="106" t="str">
        <f t="shared" si="66"/>
        <v>Лимонная кислота</v>
      </c>
      <c r="BS102" s="112" t="s">
        <v>3</v>
      </c>
      <c r="BT102" s="112" t="s">
        <v>4</v>
      </c>
    </row>
    <row r="103" spans="1:72" ht="36" customHeight="1">
      <c r="A103" s="114"/>
      <c r="B103" s="5" t="s">
        <v>5</v>
      </c>
      <c r="C103" s="116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70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06"/>
      <c r="BS103" s="112"/>
      <c r="BT103" s="112"/>
    </row>
    <row r="104" spans="1:72" ht="28.8">
      <c r="A104" s="107" t="s">
        <v>17</v>
      </c>
      <c r="B104" s="39" t="str">
        <f>B27</f>
        <v>Запеканка из творога со сгущ. молоком</v>
      </c>
      <c r="C104" s="108">
        <f>$F$7</f>
        <v>1</v>
      </c>
      <c r="D104" s="6">
        <f>D27</f>
        <v>0</v>
      </c>
      <c r="E104" s="6">
        <f t="shared" ref="E104:BR107" si="68">E27</f>
        <v>0</v>
      </c>
      <c r="F104" s="6">
        <f t="shared" si="68"/>
        <v>8.9999999999999993E-3</v>
      </c>
      <c r="G104" s="6">
        <f t="shared" si="68"/>
        <v>0</v>
      </c>
      <c r="H104" s="6">
        <f t="shared" si="68"/>
        <v>0</v>
      </c>
      <c r="I104" s="6">
        <f t="shared" si="68"/>
        <v>0</v>
      </c>
      <c r="J104" s="6">
        <f t="shared" si="68"/>
        <v>0</v>
      </c>
      <c r="K104" s="6">
        <f t="shared" si="68"/>
        <v>5.0000000000000001E-3</v>
      </c>
      <c r="L104" s="6">
        <f t="shared" si="68"/>
        <v>5.0000000000000001E-3</v>
      </c>
      <c r="M104" s="6">
        <f t="shared" si="68"/>
        <v>0</v>
      </c>
      <c r="N104" s="6">
        <f t="shared" si="68"/>
        <v>0</v>
      </c>
      <c r="O104" s="6">
        <f t="shared" si="68"/>
        <v>0.08</v>
      </c>
      <c r="P104" s="6">
        <f t="shared" si="68"/>
        <v>1.10606E-2</v>
      </c>
      <c r="Q104" s="6">
        <f t="shared" si="68"/>
        <v>0</v>
      </c>
      <c r="R104" s="6">
        <f t="shared" si="68"/>
        <v>0</v>
      </c>
      <c r="S104" s="6">
        <f t="shared" si="68"/>
        <v>0</v>
      </c>
      <c r="T104" s="6">
        <f t="shared" si="68"/>
        <v>0</v>
      </c>
      <c r="U104" s="6">
        <f t="shared" si="68"/>
        <v>0</v>
      </c>
      <c r="V104" s="6">
        <f t="shared" si="68"/>
        <v>0</v>
      </c>
      <c r="W104" s="6">
        <f t="shared" si="68"/>
        <v>0</v>
      </c>
      <c r="X104" s="6">
        <f t="shared" si="68"/>
        <v>0.1</v>
      </c>
      <c r="Y104" s="6">
        <f t="shared" si="68"/>
        <v>0</v>
      </c>
      <c r="Z104" s="6">
        <f t="shared" si="68"/>
        <v>0</v>
      </c>
      <c r="AA104" s="6">
        <f t="shared" si="68"/>
        <v>0</v>
      </c>
      <c r="AB104" s="6">
        <f t="shared" si="68"/>
        <v>0</v>
      </c>
      <c r="AC104" s="6">
        <f t="shared" si="68"/>
        <v>0</v>
      </c>
      <c r="AD104" s="6">
        <f t="shared" si="68"/>
        <v>0</v>
      </c>
      <c r="AE104" s="6">
        <f t="shared" si="68"/>
        <v>0</v>
      </c>
      <c r="AF104" s="6">
        <f t="shared" ref="AF104:AI104" si="69">AF27</f>
        <v>0</v>
      </c>
      <c r="AG104" s="6">
        <f t="shared" si="69"/>
        <v>0</v>
      </c>
      <c r="AH104" s="6">
        <f t="shared" si="69"/>
        <v>0</v>
      </c>
      <c r="AI104" s="6">
        <f t="shared" si="69"/>
        <v>0</v>
      </c>
      <c r="AJ104" s="6">
        <f t="shared" si="68"/>
        <v>0</v>
      </c>
      <c r="AK104" s="6">
        <f t="shared" si="68"/>
        <v>0</v>
      </c>
      <c r="AL104" s="6">
        <f t="shared" si="68"/>
        <v>0</v>
      </c>
      <c r="AM104" s="6">
        <f t="shared" si="68"/>
        <v>0</v>
      </c>
      <c r="AN104" s="6">
        <f t="shared" si="68"/>
        <v>0</v>
      </c>
      <c r="AO104" s="6">
        <f t="shared" si="68"/>
        <v>0</v>
      </c>
      <c r="AP104" s="6">
        <f t="shared" si="68"/>
        <v>0</v>
      </c>
      <c r="AQ104" s="6">
        <f t="shared" si="68"/>
        <v>0</v>
      </c>
      <c r="AR104" s="6">
        <f t="shared" si="68"/>
        <v>0</v>
      </c>
      <c r="AS104" s="6">
        <f t="shared" si="68"/>
        <v>0</v>
      </c>
      <c r="AT104" s="6">
        <f t="shared" si="68"/>
        <v>0</v>
      </c>
      <c r="AU104" s="6">
        <f t="shared" si="68"/>
        <v>0</v>
      </c>
      <c r="AV104" s="6">
        <f t="shared" si="68"/>
        <v>0</v>
      </c>
      <c r="AW104" s="6">
        <f t="shared" si="68"/>
        <v>0</v>
      </c>
      <c r="AX104" s="6">
        <f t="shared" si="68"/>
        <v>8.3999999999999995E-3</v>
      </c>
      <c r="AY104" s="6">
        <f t="shared" si="68"/>
        <v>0</v>
      </c>
      <c r="AZ104" s="6">
        <f t="shared" si="68"/>
        <v>0</v>
      </c>
      <c r="BA104" s="6">
        <f t="shared" si="68"/>
        <v>0</v>
      </c>
      <c r="BB104" s="6">
        <f t="shared" si="68"/>
        <v>0</v>
      </c>
      <c r="BC104" s="6">
        <f t="shared" si="68"/>
        <v>0</v>
      </c>
      <c r="BD104" s="6">
        <f t="shared" si="68"/>
        <v>0</v>
      </c>
      <c r="BE104" s="6">
        <f t="shared" si="68"/>
        <v>0</v>
      </c>
      <c r="BF104" s="6">
        <f t="shared" si="68"/>
        <v>0</v>
      </c>
      <c r="BG104" s="6">
        <f t="shared" si="68"/>
        <v>0</v>
      </c>
      <c r="BH104" s="6">
        <f t="shared" si="68"/>
        <v>0</v>
      </c>
      <c r="BI104" s="6">
        <f t="shared" si="68"/>
        <v>0</v>
      </c>
      <c r="BJ104" s="6">
        <f t="shared" si="68"/>
        <v>0</v>
      </c>
      <c r="BK104" s="6">
        <f t="shared" si="68"/>
        <v>0</v>
      </c>
      <c r="BL104" s="6">
        <f t="shared" si="68"/>
        <v>0</v>
      </c>
      <c r="BM104" s="6">
        <f t="shared" si="68"/>
        <v>0</v>
      </c>
      <c r="BN104" s="6">
        <f t="shared" si="68"/>
        <v>0</v>
      </c>
      <c r="BO104" s="6">
        <f t="shared" si="68"/>
        <v>0</v>
      </c>
      <c r="BP104" s="6">
        <f t="shared" si="68"/>
        <v>0</v>
      </c>
      <c r="BQ104" s="6">
        <f t="shared" si="68"/>
        <v>5.0000000000000001E-4</v>
      </c>
      <c r="BR104" s="78">
        <f t="shared" si="68"/>
        <v>0</v>
      </c>
    </row>
    <row r="105" spans="1:72">
      <c r="A105" s="107"/>
      <c r="B105" s="39" t="str">
        <f>B28</f>
        <v>Хлеб пшеничный</v>
      </c>
      <c r="C105" s="109"/>
      <c r="D105" s="6">
        <f>D28</f>
        <v>0</v>
      </c>
      <c r="E105" s="6">
        <f t="shared" si="68"/>
        <v>0</v>
      </c>
      <c r="F105" s="6">
        <f t="shared" si="68"/>
        <v>0</v>
      </c>
      <c r="G105" s="6">
        <f t="shared" si="68"/>
        <v>0</v>
      </c>
      <c r="H105" s="6">
        <f t="shared" si="68"/>
        <v>0</v>
      </c>
      <c r="I105" s="6">
        <f t="shared" si="68"/>
        <v>0</v>
      </c>
      <c r="J105" s="6">
        <f t="shared" si="68"/>
        <v>0</v>
      </c>
      <c r="K105" s="6">
        <f t="shared" si="68"/>
        <v>0</v>
      </c>
      <c r="L105" s="6">
        <f t="shared" si="68"/>
        <v>0</v>
      </c>
      <c r="M105" s="6">
        <f t="shared" si="68"/>
        <v>0</v>
      </c>
      <c r="N105" s="6">
        <f t="shared" si="68"/>
        <v>0</v>
      </c>
      <c r="O105" s="6">
        <f t="shared" si="68"/>
        <v>0</v>
      </c>
      <c r="P105" s="6">
        <f t="shared" si="68"/>
        <v>0</v>
      </c>
      <c r="Q105" s="6">
        <f t="shared" si="68"/>
        <v>0</v>
      </c>
      <c r="R105" s="6">
        <f t="shared" si="68"/>
        <v>0</v>
      </c>
      <c r="S105" s="6">
        <f t="shared" si="68"/>
        <v>0</v>
      </c>
      <c r="T105" s="6">
        <f t="shared" si="68"/>
        <v>0</v>
      </c>
      <c r="U105" s="6">
        <f t="shared" si="68"/>
        <v>0</v>
      </c>
      <c r="V105" s="6">
        <f t="shared" si="68"/>
        <v>0</v>
      </c>
      <c r="W105" s="6">
        <f t="shared" si="68"/>
        <v>0</v>
      </c>
      <c r="X105" s="6">
        <f t="shared" si="68"/>
        <v>0</v>
      </c>
      <c r="Y105" s="6">
        <f t="shared" si="68"/>
        <v>0</v>
      </c>
      <c r="Z105" s="6">
        <f t="shared" si="68"/>
        <v>0</v>
      </c>
      <c r="AA105" s="6">
        <f t="shared" si="68"/>
        <v>0</v>
      </c>
      <c r="AB105" s="6">
        <f t="shared" si="68"/>
        <v>0</v>
      </c>
      <c r="AC105" s="6">
        <f t="shared" si="68"/>
        <v>0</v>
      </c>
      <c r="AD105" s="6">
        <f t="shared" si="68"/>
        <v>0</v>
      </c>
      <c r="AE105" s="6">
        <f t="shared" si="68"/>
        <v>0</v>
      </c>
      <c r="AF105" s="6">
        <f t="shared" ref="AF105:AI105" si="70">AF28</f>
        <v>0</v>
      </c>
      <c r="AG105" s="6">
        <f t="shared" si="70"/>
        <v>0</v>
      </c>
      <c r="AH105" s="6">
        <f t="shared" si="70"/>
        <v>0</v>
      </c>
      <c r="AI105" s="6">
        <f t="shared" si="70"/>
        <v>0</v>
      </c>
      <c r="AJ105" s="6">
        <f t="shared" si="68"/>
        <v>0</v>
      </c>
      <c r="AK105" s="6">
        <f t="shared" si="68"/>
        <v>0</v>
      </c>
      <c r="AL105" s="6">
        <f t="shared" si="68"/>
        <v>0</v>
      </c>
      <c r="AM105" s="6">
        <f t="shared" si="68"/>
        <v>0</v>
      </c>
      <c r="AN105" s="6">
        <f t="shared" si="68"/>
        <v>0</v>
      </c>
      <c r="AO105" s="6">
        <f t="shared" si="68"/>
        <v>0</v>
      </c>
      <c r="AP105" s="6">
        <f t="shared" si="68"/>
        <v>0</v>
      </c>
      <c r="AQ105" s="6">
        <f t="shared" si="68"/>
        <v>0</v>
      </c>
      <c r="AR105" s="6">
        <f t="shared" si="68"/>
        <v>0</v>
      </c>
      <c r="AS105" s="6">
        <f t="shared" si="68"/>
        <v>0</v>
      </c>
      <c r="AT105" s="6">
        <f t="shared" si="68"/>
        <v>0</v>
      </c>
      <c r="AU105" s="6">
        <f t="shared" si="68"/>
        <v>0</v>
      </c>
      <c r="AV105" s="6">
        <f t="shared" si="68"/>
        <v>0</v>
      </c>
      <c r="AW105" s="6">
        <f t="shared" si="68"/>
        <v>0</v>
      </c>
      <c r="AX105" s="6">
        <f t="shared" si="68"/>
        <v>0</v>
      </c>
      <c r="AY105" s="6">
        <f t="shared" si="68"/>
        <v>0</v>
      </c>
      <c r="AZ105" s="6">
        <f t="shared" si="68"/>
        <v>0</v>
      </c>
      <c r="BA105" s="6">
        <f t="shared" si="68"/>
        <v>0</v>
      </c>
      <c r="BB105" s="6">
        <f t="shared" si="68"/>
        <v>0</v>
      </c>
      <c r="BC105" s="6">
        <f t="shared" si="68"/>
        <v>0</v>
      </c>
      <c r="BD105" s="6">
        <f t="shared" si="68"/>
        <v>0</v>
      </c>
      <c r="BE105" s="6">
        <f t="shared" si="68"/>
        <v>0</v>
      </c>
      <c r="BF105" s="6">
        <f t="shared" si="68"/>
        <v>0</v>
      </c>
      <c r="BG105" s="6">
        <f t="shared" si="68"/>
        <v>0</v>
      </c>
      <c r="BH105" s="6">
        <f t="shared" si="68"/>
        <v>0</v>
      </c>
      <c r="BI105" s="6">
        <f t="shared" si="68"/>
        <v>0</v>
      </c>
      <c r="BJ105" s="6">
        <f t="shared" si="68"/>
        <v>0</v>
      </c>
      <c r="BK105" s="6">
        <f t="shared" si="68"/>
        <v>0</v>
      </c>
      <c r="BL105" s="6">
        <f t="shared" si="68"/>
        <v>0</v>
      </c>
      <c r="BM105" s="6">
        <f t="shared" si="68"/>
        <v>0</v>
      </c>
      <c r="BN105" s="6">
        <f t="shared" si="68"/>
        <v>0</v>
      </c>
      <c r="BO105" s="6">
        <f t="shared" si="68"/>
        <v>0</v>
      </c>
      <c r="BP105" s="6">
        <f t="shared" si="68"/>
        <v>0</v>
      </c>
      <c r="BQ105" s="6">
        <f t="shared" si="68"/>
        <v>0</v>
      </c>
      <c r="BR105" s="78">
        <f t="shared" si="68"/>
        <v>0</v>
      </c>
    </row>
    <row r="106" spans="1:72">
      <c r="A106" s="107"/>
      <c r="B106" s="39" t="str">
        <f>B29</f>
        <v>Чай с сахаром</v>
      </c>
      <c r="C106" s="109"/>
      <c r="D106" s="6">
        <f>D29</f>
        <v>0</v>
      </c>
      <c r="E106" s="6">
        <f t="shared" si="68"/>
        <v>0</v>
      </c>
      <c r="F106" s="6">
        <f t="shared" si="68"/>
        <v>1.2E-2</v>
      </c>
      <c r="G106" s="6">
        <f t="shared" si="68"/>
        <v>5.9999999999999995E-4</v>
      </c>
      <c r="H106" s="6">
        <f t="shared" si="68"/>
        <v>0</v>
      </c>
      <c r="I106" s="6">
        <f t="shared" si="68"/>
        <v>0</v>
      </c>
      <c r="J106" s="6">
        <f t="shared" si="68"/>
        <v>0</v>
      </c>
      <c r="K106" s="6">
        <f t="shared" si="68"/>
        <v>0</v>
      </c>
      <c r="L106" s="6">
        <f t="shared" si="68"/>
        <v>0</v>
      </c>
      <c r="M106" s="6">
        <f t="shared" si="68"/>
        <v>0</v>
      </c>
      <c r="N106" s="6">
        <f t="shared" si="68"/>
        <v>0</v>
      </c>
      <c r="O106" s="6">
        <f t="shared" si="68"/>
        <v>0</v>
      </c>
      <c r="P106" s="6">
        <f t="shared" si="68"/>
        <v>0</v>
      </c>
      <c r="Q106" s="6">
        <f t="shared" si="68"/>
        <v>0</v>
      </c>
      <c r="R106" s="6">
        <f t="shared" si="68"/>
        <v>0</v>
      </c>
      <c r="S106" s="6">
        <f t="shared" si="68"/>
        <v>0</v>
      </c>
      <c r="T106" s="6">
        <f t="shared" si="68"/>
        <v>0</v>
      </c>
      <c r="U106" s="6">
        <f t="shared" si="68"/>
        <v>0</v>
      </c>
      <c r="V106" s="6">
        <f t="shared" si="68"/>
        <v>0</v>
      </c>
      <c r="W106" s="6">
        <f t="shared" si="68"/>
        <v>0</v>
      </c>
      <c r="X106" s="6">
        <f t="shared" si="68"/>
        <v>0</v>
      </c>
      <c r="Y106" s="6">
        <f t="shared" si="68"/>
        <v>0</v>
      </c>
      <c r="Z106" s="6">
        <f t="shared" si="68"/>
        <v>0</v>
      </c>
      <c r="AA106" s="6">
        <f t="shared" si="68"/>
        <v>0</v>
      </c>
      <c r="AB106" s="6">
        <f t="shared" si="68"/>
        <v>0</v>
      </c>
      <c r="AC106" s="6">
        <f t="shared" si="68"/>
        <v>0</v>
      </c>
      <c r="AD106" s="6">
        <f t="shared" si="68"/>
        <v>0</v>
      </c>
      <c r="AE106" s="6">
        <f t="shared" si="68"/>
        <v>0</v>
      </c>
      <c r="AF106" s="6">
        <f t="shared" ref="AF106:AI106" si="71">AF29</f>
        <v>0</v>
      </c>
      <c r="AG106" s="6">
        <f t="shared" si="71"/>
        <v>0</v>
      </c>
      <c r="AH106" s="6">
        <f t="shared" si="71"/>
        <v>0</v>
      </c>
      <c r="AI106" s="6">
        <f t="shared" si="71"/>
        <v>0</v>
      </c>
      <c r="AJ106" s="6">
        <f t="shared" si="68"/>
        <v>0</v>
      </c>
      <c r="AK106" s="6">
        <f t="shared" si="68"/>
        <v>0</v>
      </c>
      <c r="AL106" s="6">
        <f t="shared" si="68"/>
        <v>0</v>
      </c>
      <c r="AM106" s="6">
        <f t="shared" si="68"/>
        <v>0</v>
      </c>
      <c r="AN106" s="6">
        <f t="shared" si="68"/>
        <v>0</v>
      </c>
      <c r="AO106" s="6">
        <f t="shared" si="68"/>
        <v>0</v>
      </c>
      <c r="AP106" s="6">
        <f t="shared" si="68"/>
        <v>0</v>
      </c>
      <c r="AQ106" s="6">
        <f t="shared" si="68"/>
        <v>0</v>
      </c>
      <c r="AR106" s="6">
        <f t="shared" si="68"/>
        <v>0</v>
      </c>
      <c r="AS106" s="6">
        <f t="shared" si="68"/>
        <v>0</v>
      </c>
      <c r="AT106" s="6">
        <f t="shared" si="68"/>
        <v>0</v>
      </c>
      <c r="AU106" s="6">
        <f t="shared" si="68"/>
        <v>0</v>
      </c>
      <c r="AV106" s="6">
        <f t="shared" si="68"/>
        <v>0</v>
      </c>
      <c r="AW106" s="6">
        <f t="shared" si="68"/>
        <v>0</v>
      </c>
      <c r="AX106" s="6">
        <f t="shared" si="68"/>
        <v>0</v>
      </c>
      <c r="AY106" s="6">
        <f t="shared" si="68"/>
        <v>0</v>
      </c>
      <c r="AZ106" s="6">
        <f t="shared" si="68"/>
        <v>0</v>
      </c>
      <c r="BA106" s="6">
        <f t="shared" si="68"/>
        <v>0</v>
      </c>
      <c r="BB106" s="6">
        <f t="shared" si="68"/>
        <v>0</v>
      </c>
      <c r="BC106" s="6">
        <f t="shared" si="68"/>
        <v>0</v>
      </c>
      <c r="BD106" s="6">
        <f t="shared" si="68"/>
        <v>0</v>
      </c>
      <c r="BE106" s="6">
        <f t="shared" si="68"/>
        <v>0</v>
      </c>
      <c r="BF106" s="6">
        <f t="shared" si="68"/>
        <v>0</v>
      </c>
      <c r="BG106" s="6">
        <f t="shared" si="68"/>
        <v>0</v>
      </c>
      <c r="BH106" s="6">
        <f t="shared" si="68"/>
        <v>0</v>
      </c>
      <c r="BI106" s="6">
        <f t="shared" si="68"/>
        <v>0</v>
      </c>
      <c r="BJ106" s="6">
        <f t="shared" si="68"/>
        <v>0</v>
      </c>
      <c r="BK106" s="6">
        <f t="shared" si="68"/>
        <v>0</v>
      </c>
      <c r="BL106" s="6">
        <f t="shared" si="68"/>
        <v>0</v>
      </c>
      <c r="BM106" s="6">
        <f t="shared" si="68"/>
        <v>0</v>
      </c>
      <c r="BN106" s="6">
        <f t="shared" si="68"/>
        <v>0</v>
      </c>
      <c r="BO106" s="6">
        <f t="shared" si="68"/>
        <v>0</v>
      </c>
      <c r="BP106" s="6">
        <f t="shared" si="68"/>
        <v>0</v>
      </c>
      <c r="BQ106" s="6">
        <f t="shared" si="68"/>
        <v>0</v>
      </c>
      <c r="BR106" s="78">
        <f t="shared" si="68"/>
        <v>0</v>
      </c>
    </row>
    <row r="107" spans="1:72">
      <c r="A107" s="107"/>
      <c r="B107" s="39">
        <f>B30</f>
        <v>0</v>
      </c>
      <c r="C107" s="109"/>
      <c r="D107" s="6">
        <f>D30</f>
        <v>0</v>
      </c>
      <c r="E107" s="6">
        <f t="shared" si="68"/>
        <v>0</v>
      </c>
      <c r="F107" s="6">
        <f t="shared" si="68"/>
        <v>0</v>
      </c>
      <c r="G107" s="6">
        <f t="shared" si="68"/>
        <v>0</v>
      </c>
      <c r="H107" s="6">
        <f t="shared" si="68"/>
        <v>0</v>
      </c>
      <c r="I107" s="6">
        <f t="shared" si="68"/>
        <v>0</v>
      </c>
      <c r="J107" s="6">
        <f t="shared" si="68"/>
        <v>0</v>
      </c>
      <c r="K107" s="6">
        <f t="shared" si="68"/>
        <v>0</v>
      </c>
      <c r="L107" s="6">
        <f t="shared" si="68"/>
        <v>0</v>
      </c>
      <c r="M107" s="6">
        <f t="shared" si="68"/>
        <v>0</v>
      </c>
      <c r="N107" s="6">
        <f t="shared" si="68"/>
        <v>0</v>
      </c>
      <c r="O107" s="6">
        <f t="shared" si="68"/>
        <v>0</v>
      </c>
      <c r="P107" s="6">
        <f t="shared" si="68"/>
        <v>0</v>
      </c>
      <c r="Q107" s="6">
        <f t="shared" si="68"/>
        <v>0</v>
      </c>
      <c r="R107" s="6">
        <f t="shared" si="68"/>
        <v>0</v>
      </c>
      <c r="S107" s="6">
        <f t="shared" si="68"/>
        <v>0</v>
      </c>
      <c r="T107" s="6">
        <f t="shared" si="68"/>
        <v>0</v>
      </c>
      <c r="U107" s="6">
        <f t="shared" si="68"/>
        <v>0</v>
      </c>
      <c r="V107" s="6">
        <f t="shared" si="68"/>
        <v>0</v>
      </c>
      <c r="W107" s="6">
        <f t="shared" si="68"/>
        <v>0</v>
      </c>
      <c r="X107" s="6">
        <f t="shared" si="68"/>
        <v>0</v>
      </c>
      <c r="Y107" s="6">
        <f t="shared" si="68"/>
        <v>0</v>
      </c>
      <c r="Z107" s="6">
        <f t="shared" si="68"/>
        <v>0</v>
      </c>
      <c r="AA107" s="6">
        <f t="shared" si="68"/>
        <v>0</v>
      </c>
      <c r="AB107" s="6">
        <f t="shared" si="68"/>
        <v>0</v>
      </c>
      <c r="AC107" s="6">
        <f t="shared" si="68"/>
        <v>0</v>
      </c>
      <c r="AD107" s="6">
        <f t="shared" si="68"/>
        <v>0</v>
      </c>
      <c r="AE107" s="6">
        <f t="shared" si="68"/>
        <v>0</v>
      </c>
      <c r="AF107" s="6">
        <f t="shared" ref="AF107:AI107" si="72">AF30</f>
        <v>0</v>
      </c>
      <c r="AG107" s="6">
        <f t="shared" si="72"/>
        <v>0</v>
      </c>
      <c r="AH107" s="6">
        <f t="shared" si="72"/>
        <v>0</v>
      </c>
      <c r="AI107" s="6">
        <f t="shared" si="72"/>
        <v>0</v>
      </c>
      <c r="AJ107" s="6">
        <f t="shared" si="68"/>
        <v>0</v>
      </c>
      <c r="AK107" s="6">
        <f t="shared" si="68"/>
        <v>0</v>
      </c>
      <c r="AL107" s="6">
        <f t="shared" si="68"/>
        <v>0</v>
      </c>
      <c r="AM107" s="6">
        <f t="shared" si="68"/>
        <v>0</v>
      </c>
      <c r="AN107" s="6">
        <f t="shared" si="68"/>
        <v>0</v>
      </c>
      <c r="AO107" s="6">
        <f t="shared" si="68"/>
        <v>0</v>
      </c>
      <c r="AP107" s="6">
        <f t="shared" si="68"/>
        <v>0</v>
      </c>
      <c r="AQ107" s="6">
        <f t="shared" si="68"/>
        <v>0</v>
      </c>
      <c r="AR107" s="6">
        <f t="shared" si="68"/>
        <v>0</v>
      </c>
      <c r="AS107" s="6">
        <f t="shared" si="68"/>
        <v>0</v>
      </c>
      <c r="AT107" s="6">
        <f t="shared" si="68"/>
        <v>0</v>
      </c>
      <c r="AU107" s="6">
        <f t="shared" si="68"/>
        <v>0</v>
      </c>
      <c r="AV107" s="6">
        <f t="shared" si="68"/>
        <v>0</v>
      </c>
      <c r="AW107" s="6">
        <f t="shared" si="68"/>
        <v>0</v>
      </c>
      <c r="AX107" s="6">
        <f t="shared" si="68"/>
        <v>0</v>
      </c>
      <c r="AY107" s="6">
        <f t="shared" si="68"/>
        <v>0</v>
      </c>
      <c r="AZ107" s="6">
        <f t="shared" si="68"/>
        <v>0</v>
      </c>
      <c r="BA107" s="6">
        <f t="shared" si="68"/>
        <v>0</v>
      </c>
      <c r="BB107" s="6">
        <f t="shared" si="68"/>
        <v>0</v>
      </c>
      <c r="BC107" s="6">
        <f t="shared" si="68"/>
        <v>0</v>
      </c>
      <c r="BD107" s="6">
        <f t="shared" si="68"/>
        <v>0</v>
      </c>
      <c r="BE107" s="6">
        <f t="shared" si="68"/>
        <v>0</v>
      </c>
      <c r="BF107" s="6">
        <f t="shared" si="68"/>
        <v>0</v>
      </c>
      <c r="BG107" s="6">
        <f t="shared" si="68"/>
        <v>0</v>
      </c>
      <c r="BH107" s="6">
        <f t="shared" si="68"/>
        <v>0</v>
      </c>
      <c r="BI107" s="6">
        <f t="shared" si="68"/>
        <v>0</v>
      </c>
      <c r="BJ107" s="6">
        <f t="shared" si="68"/>
        <v>0</v>
      </c>
      <c r="BK107" s="6">
        <f t="shared" si="68"/>
        <v>0</v>
      </c>
      <c r="BL107" s="6">
        <f t="shared" si="68"/>
        <v>0</v>
      </c>
      <c r="BM107" s="6">
        <f t="shared" si="68"/>
        <v>0</v>
      </c>
      <c r="BN107" s="6">
        <f t="shared" si="68"/>
        <v>0</v>
      </c>
      <c r="BO107" s="6">
        <f t="shared" si="68"/>
        <v>0</v>
      </c>
      <c r="BP107" s="6">
        <f t="shared" si="68"/>
        <v>0</v>
      </c>
      <c r="BQ107" s="6">
        <f t="shared" si="68"/>
        <v>0</v>
      </c>
      <c r="BR107" s="78">
        <f t="shared" si="68"/>
        <v>0</v>
      </c>
    </row>
    <row r="108" spans="1:72" ht="17.399999999999999">
      <c r="B108" s="18" t="s">
        <v>19</v>
      </c>
      <c r="C108" s="19"/>
      <c r="D108" s="20">
        <f t="shared" ref="D108:BR108" si="73">SUM(D104:D107)</f>
        <v>0</v>
      </c>
      <c r="E108" s="20">
        <f t="shared" si="73"/>
        <v>0</v>
      </c>
      <c r="F108" s="20">
        <f t="shared" si="73"/>
        <v>2.0999999999999998E-2</v>
      </c>
      <c r="G108" s="20">
        <f t="shared" si="73"/>
        <v>5.9999999999999995E-4</v>
      </c>
      <c r="H108" s="20">
        <f t="shared" si="73"/>
        <v>0</v>
      </c>
      <c r="I108" s="20">
        <f t="shared" si="73"/>
        <v>0</v>
      </c>
      <c r="J108" s="20">
        <f t="shared" si="73"/>
        <v>0</v>
      </c>
      <c r="K108" s="20">
        <f t="shared" si="73"/>
        <v>5.0000000000000001E-3</v>
      </c>
      <c r="L108" s="20">
        <f t="shared" si="73"/>
        <v>5.0000000000000001E-3</v>
      </c>
      <c r="M108" s="20">
        <f t="shared" si="73"/>
        <v>0</v>
      </c>
      <c r="N108" s="20">
        <f t="shared" si="73"/>
        <v>0</v>
      </c>
      <c r="O108" s="20">
        <f t="shared" si="73"/>
        <v>0.08</v>
      </c>
      <c r="P108" s="20">
        <f t="shared" si="73"/>
        <v>1.10606E-2</v>
      </c>
      <c r="Q108" s="20">
        <f t="shared" si="73"/>
        <v>0</v>
      </c>
      <c r="R108" s="20">
        <f t="shared" si="73"/>
        <v>0</v>
      </c>
      <c r="S108" s="20">
        <f t="shared" si="73"/>
        <v>0</v>
      </c>
      <c r="T108" s="20">
        <f t="shared" si="73"/>
        <v>0</v>
      </c>
      <c r="U108" s="20">
        <f t="shared" si="73"/>
        <v>0</v>
      </c>
      <c r="V108" s="20">
        <f t="shared" si="73"/>
        <v>0</v>
      </c>
      <c r="W108" s="20">
        <f t="shared" si="73"/>
        <v>0</v>
      </c>
      <c r="X108" s="20">
        <f t="shared" si="73"/>
        <v>0.1</v>
      </c>
      <c r="Y108" s="20">
        <f t="shared" si="73"/>
        <v>0</v>
      </c>
      <c r="Z108" s="20">
        <f t="shared" si="73"/>
        <v>0</v>
      </c>
      <c r="AA108" s="20">
        <f t="shared" si="73"/>
        <v>0</v>
      </c>
      <c r="AB108" s="20">
        <f t="shared" si="73"/>
        <v>0</v>
      </c>
      <c r="AC108" s="20">
        <f t="shared" si="73"/>
        <v>0</v>
      </c>
      <c r="AD108" s="20">
        <f t="shared" si="73"/>
        <v>0</v>
      </c>
      <c r="AE108" s="20">
        <f t="shared" si="73"/>
        <v>0</v>
      </c>
      <c r="AF108" s="20">
        <f t="shared" ref="AF108:AI108" si="74">SUM(AF104:AF107)</f>
        <v>0</v>
      </c>
      <c r="AG108" s="20">
        <f t="shared" si="74"/>
        <v>0</v>
      </c>
      <c r="AH108" s="20">
        <f t="shared" si="74"/>
        <v>0</v>
      </c>
      <c r="AI108" s="20">
        <f t="shared" si="74"/>
        <v>0</v>
      </c>
      <c r="AJ108" s="20">
        <f t="shared" si="73"/>
        <v>0</v>
      </c>
      <c r="AK108" s="20">
        <f t="shared" si="73"/>
        <v>0</v>
      </c>
      <c r="AL108" s="20">
        <f t="shared" si="73"/>
        <v>0</v>
      </c>
      <c r="AM108" s="20">
        <f t="shared" si="73"/>
        <v>0</v>
      </c>
      <c r="AN108" s="20">
        <f t="shared" si="73"/>
        <v>0</v>
      </c>
      <c r="AO108" s="20">
        <f t="shared" si="73"/>
        <v>0</v>
      </c>
      <c r="AP108" s="20">
        <f t="shared" si="73"/>
        <v>0</v>
      </c>
      <c r="AQ108" s="20">
        <f t="shared" si="73"/>
        <v>0</v>
      </c>
      <c r="AR108" s="20">
        <f t="shared" si="73"/>
        <v>0</v>
      </c>
      <c r="AS108" s="20">
        <f t="shared" si="73"/>
        <v>0</v>
      </c>
      <c r="AT108" s="20">
        <f t="shared" si="73"/>
        <v>0</v>
      </c>
      <c r="AU108" s="20">
        <f t="shared" si="73"/>
        <v>0</v>
      </c>
      <c r="AV108" s="20">
        <f t="shared" si="73"/>
        <v>0</v>
      </c>
      <c r="AW108" s="20">
        <f t="shared" si="73"/>
        <v>0</v>
      </c>
      <c r="AX108" s="20">
        <f t="shared" si="73"/>
        <v>8.3999999999999995E-3</v>
      </c>
      <c r="AY108" s="20">
        <f t="shared" si="73"/>
        <v>0</v>
      </c>
      <c r="AZ108" s="20">
        <f t="shared" si="73"/>
        <v>0</v>
      </c>
      <c r="BA108" s="20">
        <f t="shared" si="73"/>
        <v>0</v>
      </c>
      <c r="BB108" s="20">
        <f t="shared" si="73"/>
        <v>0</v>
      </c>
      <c r="BC108" s="20">
        <f t="shared" si="73"/>
        <v>0</v>
      </c>
      <c r="BD108" s="20">
        <f t="shared" si="73"/>
        <v>0</v>
      </c>
      <c r="BE108" s="20">
        <f t="shared" si="73"/>
        <v>0</v>
      </c>
      <c r="BF108" s="20">
        <f t="shared" si="73"/>
        <v>0</v>
      </c>
      <c r="BG108" s="20">
        <f t="shared" si="73"/>
        <v>0</v>
      </c>
      <c r="BH108" s="20">
        <f t="shared" si="73"/>
        <v>0</v>
      </c>
      <c r="BI108" s="20">
        <f t="shared" si="73"/>
        <v>0</v>
      </c>
      <c r="BJ108" s="20">
        <f t="shared" si="73"/>
        <v>0</v>
      </c>
      <c r="BK108" s="20">
        <f t="shared" si="73"/>
        <v>0</v>
      </c>
      <c r="BL108" s="20">
        <f t="shared" si="73"/>
        <v>0</v>
      </c>
      <c r="BM108" s="20">
        <f t="shared" si="73"/>
        <v>0</v>
      </c>
      <c r="BN108" s="20">
        <f t="shared" si="73"/>
        <v>0</v>
      </c>
      <c r="BO108" s="20">
        <f t="shared" si="73"/>
        <v>0</v>
      </c>
      <c r="BP108" s="20">
        <f t="shared" si="73"/>
        <v>0</v>
      </c>
      <c r="BQ108" s="20">
        <f t="shared" si="73"/>
        <v>5.0000000000000001E-4</v>
      </c>
      <c r="BR108" s="81">
        <f t="shared" si="73"/>
        <v>0</v>
      </c>
    </row>
    <row r="109" spans="1:72" ht="17.399999999999999">
      <c r="B109" s="18" t="s">
        <v>20</v>
      </c>
      <c r="C109" s="19"/>
      <c r="D109" s="21">
        <f t="shared" ref="D109:BR109" si="75">PRODUCT(D108,$F$7)</f>
        <v>0</v>
      </c>
      <c r="E109" s="21">
        <f t="shared" si="75"/>
        <v>0</v>
      </c>
      <c r="F109" s="21">
        <f t="shared" si="75"/>
        <v>2.0999999999999998E-2</v>
      </c>
      <c r="G109" s="21">
        <f t="shared" si="75"/>
        <v>5.9999999999999995E-4</v>
      </c>
      <c r="H109" s="21">
        <f t="shared" si="75"/>
        <v>0</v>
      </c>
      <c r="I109" s="21">
        <f t="shared" si="75"/>
        <v>0</v>
      </c>
      <c r="J109" s="21">
        <f t="shared" si="75"/>
        <v>0</v>
      </c>
      <c r="K109" s="21">
        <f t="shared" si="75"/>
        <v>5.0000000000000001E-3</v>
      </c>
      <c r="L109" s="21">
        <f t="shared" si="75"/>
        <v>5.0000000000000001E-3</v>
      </c>
      <c r="M109" s="21">
        <f t="shared" si="75"/>
        <v>0</v>
      </c>
      <c r="N109" s="21">
        <f t="shared" si="75"/>
        <v>0</v>
      </c>
      <c r="O109" s="21">
        <f t="shared" si="75"/>
        <v>0.08</v>
      </c>
      <c r="P109" s="21">
        <f t="shared" si="75"/>
        <v>1.10606E-2</v>
      </c>
      <c r="Q109" s="21">
        <f t="shared" si="75"/>
        <v>0</v>
      </c>
      <c r="R109" s="21">
        <f t="shared" si="75"/>
        <v>0</v>
      </c>
      <c r="S109" s="21">
        <f t="shared" si="75"/>
        <v>0</v>
      </c>
      <c r="T109" s="21">
        <f t="shared" si="75"/>
        <v>0</v>
      </c>
      <c r="U109" s="21">
        <f t="shared" si="75"/>
        <v>0</v>
      </c>
      <c r="V109" s="21">
        <f t="shared" si="75"/>
        <v>0</v>
      </c>
      <c r="W109" s="21">
        <f t="shared" si="75"/>
        <v>0</v>
      </c>
      <c r="X109" s="21">
        <f t="shared" si="75"/>
        <v>0.1</v>
      </c>
      <c r="Y109" s="21">
        <f t="shared" si="75"/>
        <v>0</v>
      </c>
      <c r="Z109" s="21">
        <f t="shared" si="75"/>
        <v>0</v>
      </c>
      <c r="AA109" s="21">
        <f t="shared" si="75"/>
        <v>0</v>
      </c>
      <c r="AB109" s="21">
        <f t="shared" si="75"/>
        <v>0</v>
      </c>
      <c r="AC109" s="21">
        <f t="shared" si="75"/>
        <v>0</v>
      </c>
      <c r="AD109" s="21">
        <f t="shared" si="75"/>
        <v>0</v>
      </c>
      <c r="AE109" s="21">
        <f t="shared" si="75"/>
        <v>0</v>
      </c>
      <c r="AF109" s="21">
        <f t="shared" ref="AF109:AI109" si="76">PRODUCT(AF108,$F$7)</f>
        <v>0</v>
      </c>
      <c r="AG109" s="21">
        <f t="shared" si="76"/>
        <v>0</v>
      </c>
      <c r="AH109" s="21">
        <f t="shared" si="76"/>
        <v>0</v>
      </c>
      <c r="AI109" s="21">
        <f t="shared" si="76"/>
        <v>0</v>
      </c>
      <c r="AJ109" s="21">
        <f t="shared" si="75"/>
        <v>0</v>
      </c>
      <c r="AK109" s="21">
        <f t="shared" si="75"/>
        <v>0</v>
      </c>
      <c r="AL109" s="21">
        <f t="shared" si="75"/>
        <v>0</v>
      </c>
      <c r="AM109" s="21">
        <f t="shared" si="75"/>
        <v>0</v>
      </c>
      <c r="AN109" s="21">
        <f t="shared" si="75"/>
        <v>0</v>
      </c>
      <c r="AO109" s="21">
        <f t="shared" si="75"/>
        <v>0</v>
      </c>
      <c r="AP109" s="21">
        <f t="shared" si="75"/>
        <v>0</v>
      </c>
      <c r="AQ109" s="21">
        <f t="shared" si="75"/>
        <v>0</v>
      </c>
      <c r="AR109" s="21">
        <f t="shared" si="75"/>
        <v>0</v>
      </c>
      <c r="AS109" s="21">
        <f t="shared" si="75"/>
        <v>0</v>
      </c>
      <c r="AT109" s="21">
        <f t="shared" si="75"/>
        <v>0</v>
      </c>
      <c r="AU109" s="21">
        <f t="shared" si="75"/>
        <v>0</v>
      </c>
      <c r="AV109" s="21">
        <f t="shared" si="75"/>
        <v>0</v>
      </c>
      <c r="AW109" s="21">
        <f t="shared" si="75"/>
        <v>0</v>
      </c>
      <c r="AX109" s="21">
        <f t="shared" si="75"/>
        <v>8.3999999999999995E-3</v>
      </c>
      <c r="AY109" s="21">
        <f t="shared" si="75"/>
        <v>0</v>
      </c>
      <c r="AZ109" s="21">
        <f t="shared" si="75"/>
        <v>0</v>
      </c>
      <c r="BA109" s="21">
        <f t="shared" si="75"/>
        <v>0</v>
      </c>
      <c r="BB109" s="21">
        <f t="shared" si="75"/>
        <v>0</v>
      </c>
      <c r="BC109" s="21">
        <f t="shared" si="75"/>
        <v>0</v>
      </c>
      <c r="BD109" s="21">
        <f t="shared" si="75"/>
        <v>0</v>
      </c>
      <c r="BE109" s="21">
        <f t="shared" si="75"/>
        <v>0</v>
      </c>
      <c r="BF109" s="21">
        <f t="shared" si="75"/>
        <v>0</v>
      </c>
      <c r="BG109" s="21">
        <f t="shared" si="75"/>
        <v>0</v>
      </c>
      <c r="BH109" s="21">
        <f t="shared" si="75"/>
        <v>0</v>
      </c>
      <c r="BI109" s="21">
        <f t="shared" si="75"/>
        <v>0</v>
      </c>
      <c r="BJ109" s="21">
        <f t="shared" si="75"/>
        <v>0</v>
      </c>
      <c r="BK109" s="21">
        <f t="shared" si="75"/>
        <v>0</v>
      </c>
      <c r="BL109" s="21">
        <f t="shared" si="75"/>
        <v>0</v>
      </c>
      <c r="BM109" s="21">
        <f t="shared" si="75"/>
        <v>0</v>
      </c>
      <c r="BN109" s="21">
        <f t="shared" si="75"/>
        <v>0</v>
      </c>
      <c r="BO109" s="21">
        <f t="shared" si="75"/>
        <v>0</v>
      </c>
      <c r="BP109" s="21">
        <f t="shared" si="75"/>
        <v>0</v>
      </c>
      <c r="BQ109" s="21">
        <f t="shared" si="75"/>
        <v>5.0000000000000001E-4</v>
      </c>
      <c r="BR109" s="80">
        <f t="shared" si="75"/>
        <v>0</v>
      </c>
    </row>
    <row r="111" spans="1:72" ht="17.399999999999999">
      <c r="A111" s="25"/>
      <c r="B111" s="26" t="s">
        <v>21</v>
      </c>
      <c r="C111" s="27" t="s">
        <v>22</v>
      </c>
      <c r="D111" s="28">
        <f>D96</f>
        <v>90.9</v>
      </c>
      <c r="E111" s="38">
        <f t="shared" ref="E111:BR111" si="77">E96</f>
        <v>96</v>
      </c>
      <c r="F111" s="28">
        <f t="shared" si="77"/>
        <v>91</v>
      </c>
      <c r="G111" s="28">
        <f t="shared" si="77"/>
        <v>816</v>
      </c>
      <c r="H111" s="28">
        <f t="shared" si="77"/>
        <v>1680</v>
      </c>
      <c r="I111" s="28">
        <f t="shared" si="77"/>
        <v>1050</v>
      </c>
      <c r="J111" s="28">
        <f t="shared" si="77"/>
        <v>90.57</v>
      </c>
      <c r="K111" s="28">
        <f t="shared" si="77"/>
        <v>1166.67</v>
      </c>
      <c r="L111" s="28">
        <f t="shared" si="77"/>
        <v>255.2</v>
      </c>
      <c r="M111" s="28">
        <f t="shared" si="77"/>
        <v>833</v>
      </c>
      <c r="N111" s="28">
        <f t="shared" si="77"/>
        <v>126.38</v>
      </c>
      <c r="O111" s="28">
        <f t="shared" si="77"/>
        <v>387.53</v>
      </c>
      <c r="P111" s="28">
        <f t="shared" si="77"/>
        <v>663.16</v>
      </c>
      <c r="Q111" s="28">
        <f t="shared" si="77"/>
        <v>526.66999999999996</v>
      </c>
      <c r="R111" s="28">
        <f t="shared" si="77"/>
        <v>1295</v>
      </c>
      <c r="S111" s="28">
        <f t="shared" si="77"/>
        <v>0</v>
      </c>
      <c r="T111" s="28">
        <f t="shared" si="77"/>
        <v>0</v>
      </c>
      <c r="U111" s="28">
        <f t="shared" si="77"/>
        <v>1012</v>
      </c>
      <c r="V111" s="28">
        <f t="shared" si="77"/>
        <v>470.67</v>
      </c>
      <c r="W111" s="28">
        <f t="shared" si="77"/>
        <v>348</v>
      </c>
      <c r="X111" s="28">
        <f t="shared" si="77"/>
        <v>9.4</v>
      </c>
      <c r="Y111" s="28">
        <f t="shared" si="77"/>
        <v>266.5</v>
      </c>
      <c r="Z111" s="28">
        <f t="shared" si="77"/>
        <v>367</v>
      </c>
      <c r="AA111" s="28">
        <f t="shared" si="77"/>
        <v>524</v>
      </c>
      <c r="AB111" s="28">
        <f t="shared" si="77"/>
        <v>330</v>
      </c>
      <c r="AC111" s="28">
        <f t="shared" si="77"/>
        <v>299</v>
      </c>
      <c r="AD111" s="28">
        <f t="shared" si="77"/>
        <v>148</v>
      </c>
      <c r="AE111" s="28">
        <f t="shared" si="77"/>
        <v>842</v>
      </c>
      <c r="AF111" s="28"/>
      <c r="AG111" s="28"/>
      <c r="AH111" s="28">
        <f t="shared" si="77"/>
        <v>359</v>
      </c>
      <c r="AI111" s="28"/>
      <c r="AJ111" s="28">
        <f t="shared" si="77"/>
        <v>309.10000000000002</v>
      </c>
      <c r="AK111" s="28">
        <f t="shared" si="77"/>
        <v>94</v>
      </c>
      <c r="AL111" s="28">
        <f t="shared" si="77"/>
        <v>73</v>
      </c>
      <c r="AM111" s="28">
        <f t="shared" si="77"/>
        <v>51.6</v>
      </c>
      <c r="AN111" s="28">
        <f t="shared" si="77"/>
        <v>250</v>
      </c>
      <c r="AO111" s="28">
        <f t="shared" si="77"/>
        <v>272</v>
      </c>
      <c r="AP111" s="28">
        <f t="shared" si="77"/>
        <v>0</v>
      </c>
      <c r="AQ111" s="28">
        <f t="shared" si="77"/>
        <v>425</v>
      </c>
      <c r="AR111" s="28">
        <f t="shared" si="77"/>
        <v>800</v>
      </c>
      <c r="AS111" s="28">
        <f t="shared" si="77"/>
        <v>294.25</v>
      </c>
      <c r="AT111" s="28">
        <f t="shared" si="77"/>
        <v>95</v>
      </c>
      <c r="AU111" s="28">
        <f t="shared" si="77"/>
        <v>87.33</v>
      </c>
      <c r="AV111" s="28">
        <f t="shared" si="77"/>
        <v>73.33</v>
      </c>
      <c r="AW111" s="28">
        <f t="shared" si="77"/>
        <v>80</v>
      </c>
      <c r="AX111" s="28">
        <f t="shared" si="77"/>
        <v>89.29</v>
      </c>
      <c r="AY111" s="28">
        <f t="shared" si="77"/>
        <v>63.75</v>
      </c>
      <c r="AZ111" s="28">
        <f t="shared" si="77"/>
        <v>104.62</v>
      </c>
      <c r="BA111" s="28">
        <f t="shared" si="77"/>
        <v>81.33</v>
      </c>
      <c r="BB111" s="28">
        <f t="shared" si="77"/>
        <v>71.67</v>
      </c>
      <c r="BC111" s="28">
        <f t="shared" si="77"/>
        <v>152.66999999999999</v>
      </c>
      <c r="BD111" s="28">
        <f t="shared" si="77"/>
        <v>378</v>
      </c>
      <c r="BE111" s="28">
        <f t="shared" si="77"/>
        <v>574</v>
      </c>
      <c r="BF111" s="28">
        <f t="shared" si="77"/>
        <v>696</v>
      </c>
      <c r="BG111" s="28">
        <f t="shared" si="77"/>
        <v>324</v>
      </c>
      <c r="BH111" s="28">
        <f t="shared" si="77"/>
        <v>604</v>
      </c>
      <c r="BI111" s="28">
        <f t="shared" si="77"/>
        <v>0</v>
      </c>
      <c r="BJ111" s="28">
        <f t="shared" si="77"/>
        <v>38</v>
      </c>
      <c r="BK111" s="28">
        <f t="shared" si="77"/>
        <v>38</v>
      </c>
      <c r="BL111" s="28">
        <f t="shared" si="77"/>
        <v>33</v>
      </c>
      <c r="BM111" s="28">
        <f t="shared" si="77"/>
        <v>43</v>
      </c>
      <c r="BN111" s="28">
        <f t="shared" si="77"/>
        <v>43</v>
      </c>
      <c r="BO111" s="28">
        <f t="shared" si="77"/>
        <v>306.32</v>
      </c>
      <c r="BP111" s="28">
        <f t="shared" si="77"/>
        <v>190</v>
      </c>
      <c r="BQ111" s="28">
        <f t="shared" si="77"/>
        <v>26</v>
      </c>
      <c r="BR111" s="81">
        <f t="shared" si="77"/>
        <v>0</v>
      </c>
    </row>
    <row r="112" spans="1:72" ht="17.399999999999999">
      <c r="B112" s="18" t="s">
        <v>23</v>
      </c>
      <c r="C112" s="19" t="s">
        <v>22</v>
      </c>
      <c r="D112" s="20">
        <f>D111/1000</f>
        <v>9.0900000000000009E-2</v>
      </c>
      <c r="E112" s="20">
        <f t="shared" ref="E112:BR112" si="78">E111/1000</f>
        <v>9.6000000000000002E-2</v>
      </c>
      <c r="F112" s="20">
        <f t="shared" si="78"/>
        <v>9.0999999999999998E-2</v>
      </c>
      <c r="G112" s="20">
        <f t="shared" si="78"/>
        <v>0.81599999999999995</v>
      </c>
      <c r="H112" s="20">
        <f t="shared" si="78"/>
        <v>1.68</v>
      </c>
      <c r="I112" s="20">
        <f t="shared" si="78"/>
        <v>1.05</v>
      </c>
      <c r="J112" s="20">
        <f t="shared" si="78"/>
        <v>9.0569999999999998E-2</v>
      </c>
      <c r="K112" s="20">
        <f t="shared" si="78"/>
        <v>1.1666700000000001</v>
      </c>
      <c r="L112" s="20">
        <f t="shared" si="78"/>
        <v>0.25519999999999998</v>
      </c>
      <c r="M112" s="20">
        <f t="shared" si="78"/>
        <v>0.83299999999999996</v>
      </c>
      <c r="N112" s="20">
        <f t="shared" si="78"/>
        <v>0.12637999999999999</v>
      </c>
      <c r="O112" s="20">
        <f t="shared" si="78"/>
        <v>0.38752999999999999</v>
      </c>
      <c r="P112" s="20">
        <f t="shared" si="78"/>
        <v>0.66315999999999997</v>
      </c>
      <c r="Q112" s="20">
        <f t="shared" si="78"/>
        <v>0.52666999999999997</v>
      </c>
      <c r="R112" s="20">
        <f t="shared" si="78"/>
        <v>1.2949999999999999</v>
      </c>
      <c r="S112" s="20">
        <f t="shared" si="78"/>
        <v>0</v>
      </c>
      <c r="T112" s="20">
        <f t="shared" si="78"/>
        <v>0</v>
      </c>
      <c r="U112" s="20">
        <f t="shared" si="78"/>
        <v>1.012</v>
      </c>
      <c r="V112" s="20">
        <f t="shared" si="78"/>
        <v>0.47067000000000003</v>
      </c>
      <c r="W112" s="20">
        <f t="shared" si="78"/>
        <v>0.34799999999999998</v>
      </c>
      <c r="X112" s="20">
        <f t="shared" si="78"/>
        <v>9.4000000000000004E-3</v>
      </c>
      <c r="Y112" s="20">
        <f t="shared" si="78"/>
        <v>0.26650000000000001</v>
      </c>
      <c r="Z112" s="20">
        <f t="shared" si="78"/>
        <v>0.36699999999999999</v>
      </c>
      <c r="AA112" s="20">
        <f t="shared" si="78"/>
        <v>0.52400000000000002</v>
      </c>
      <c r="AB112" s="20">
        <f t="shared" si="78"/>
        <v>0.33</v>
      </c>
      <c r="AC112" s="20">
        <f t="shared" si="78"/>
        <v>0.29899999999999999</v>
      </c>
      <c r="AD112" s="20">
        <f t="shared" si="78"/>
        <v>0.14799999999999999</v>
      </c>
      <c r="AE112" s="20">
        <f t="shared" si="78"/>
        <v>0.84199999999999997</v>
      </c>
      <c r="AF112" s="20">
        <f t="shared" ref="AF112:AI112" si="79">AF111/1000</f>
        <v>0</v>
      </c>
      <c r="AG112" s="20">
        <f t="shared" si="79"/>
        <v>0</v>
      </c>
      <c r="AH112" s="20">
        <f t="shared" si="79"/>
        <v>0.35899999999999999</v>
      </c>
      <c r="AI112" s="20">
        <f t="shared" si="79"/>
        <v>0</v>
      </c>
      <c r="AJ112" s="20">
        <f t="shared" si="78"/>
        <v>0.30910000000000004</v>
      </c>
      <c r="AK112" s="20">
        <f t="shared" si="78"/>
        <v>9.4E-2</v>
      </c>
      <c r="AL112" s="20">
        <f t="shared" si="78"/>
        <v>7.2999999999999995E-2</v>
      </c>
      <c r="AM112" s="20">
        <f t="shared" si="78"/>
        <v>5.16E-2</v>
      </c>
      <c r="AN112" s="20">
        <f t="shared" si="78"/>
        <v>0.25</v>
      </c>
      <c r="AO112" s="20">
        <f t="shared" si="78"/>
        <v>0.27200000000000002</v>
      </c>
      <c r="AP112" s="20">
        <f t="shared" si="78"/>
        <v>0</v>
      </c>
      <c r="AQ112" s="20">
        <f t="shared" si="78"/>
        <v>0.42499999999999999</v>
      </c>
      <c r="AR112" s="20">
        <f t="shared" si="78"/>
        <v>0.8</v>
      </c>
      <c r="AS112" s="20">
        <f t="shared" si="78"/>
        <v>0.29425000000000001</v>
      </c>
      <c r="AT112" s="20">
        <f t="shared" si="78"/>
        <v>9.5000000000000001E-2</v>
      </c>
      <c r="AU112" s="20">
        <f t="shared" si="78"/>
        <v>8.7330000000000005E-2</v>
      </c>
      <c r="AV112" s="20">
        <f t="shared" si="78"/>
        <v>7.3329999999999992E-2</v>
      </c>
      <c r="AW112" s="20">
        <f t="shared" si="78"/>
        <v>0.08</v>
      </c>
      <c r="AX112" s="20">
        <f t="shared" si="78"/>
        <v>8.9290000000000008E-2</v>
      </c>
      <c r="AY112" s="20">
        <f t="shared" si="78"/>
        <v>6.3750000000000001E-2</v>
      </c>
      <c r="AZ112" s="20">
        <f t="shared" si="78"/>
        <v>0.10462</v>
      </c>
      <c r="BA112" s="20">
        <f t="shared" si="78"/>
        <v>8.133E-2</v>
      </c>
      <c r="BB112" s="20">
        <f t="shared" si="78"/>
        <v>7.1669999999999998E-2</v>
      </c>
      <c r="BC112" s="20">
        <f t="shared" si="78"/>
        <v>0.15267</v>
      </c>
      <c r="BD112" s="20">
        <f t="shared" si="78"/>
        <v>0.378</v>
      </c>
      <c r="BE112" s="20">
        <f t="shared" si="78"/>
        <v>0.57399999999999995</v>
      </c>
      <c r="BF112" s="20">
        <f t="shared" si="78"/>
        <v>0.69599999999999995</v>
      </c>
      <c r="BG112" s="20">
        <f t="shared" si="78"/>
        <v>0.32400000000000001</v>
      </c>
      <c r="BH112" s="20">
        <f t="shared" si="78"/>
        <v>0.60399999999999998</v>
      </c>
      <c r="BI112" s="20">
        <f t="shared" si="78"/>
        <v>0</v>
      </c>
      <c r="BJ112" s="20">
        <f t="shared" si="78"/>
        <v>3.7999999999999999E-2</v>
      </c>
      <c r="BK112" s="20">
        <f t="shared" si="78"/>
        <v>3.7999999999999999E-2</v>
      </c>
      <c r="BL112" s="20">
        <f t="shared" si="78"/>
        <v>3.3000000000000002E-2</v>
      </c>
      <c r="BM112" s="20">
        <f t="shared" si="78"/>
        <v>4.2999999999999997E-2</v>
      </c>
      <c r="BN112" s="20">
        <f t="shared" si="78"/>
        <v>4.2999999999999997E-2</v>
      </c>
      <c r="BO112" s="20">
        <f t="shared" si="78"/>
        <v>0.30631999999999998</v>
      </c>
      <c r="BP112" s="20">
        <f t="shared" si="78"/>
        <v>0.19</v>
      </c>
      <c r="BQ112" s="20">
        <f t="shared" si="78"/>
        <v>2.5999999999999999E-2</v>
      </c>
      <c r="BR112" s="81">
        <f t="shared" si="78"/>
        <v>0</v>
      </c>
    </row>
    <row r="113" spans="1:72" ht="17.399999999999999">
      <c r="A113" s="29"/>
      <c r="B113" s="30" t="s">
        <v>24</v>
      </c>
      <c r="C113" s="110"/>
      <c r="D113" s="31">
        <f>D109*D111</f>
        <v>0</v>
      </c>
      <c r="E113" s="31">
        <f t="shared" ref="E113:BR113" si="80">E109*E111</f>
        <v>0</v>
      </c>
      <c r="F113" s="31">
        <f t="shared" si="80"/>
        <v>1.9109999999999998</v>
      </c>
      <c r="G113" s="31">
        <f t="shared" si="80"/>
        <v>0.48959999999999998</v>
      </c>
      <c r="H113" s="31">
        <f t="shared" si="80"/>
        <v>0</v>
      </c>
      <c r="I113" s="31">
        <f t="shared" si="80"/>
        <v>0</v>
      </c>
      <c r="J113" s="31">
        <f t="shared" si="80"/>
        <v>0</v>
      </c>
      <c r="K113" s="31">
        <f t="shared" si="80"/>
        <v>5.8333500000000003</v>
      </c>
      <c r="L113" s="31">
        <f t="shared" si="80"/>
        <v>1.276</v>
      </c>
      <c r="M113" s="31">
        <f t="shared" si="80"/>
        <v>0</v>
      </c>
      <c r="N113" s="31">
        <f t="shared" si="80"/>
        <v>0</v>
      </c>
      <c r="O113" s="31">
        <f t="shared" si="80"/>
        <v>31.002399999999998</v>
      </c>
      <c r="P113" s="31">
        <f t="shared" si="80"/>
        <v>7.3349474959999998</v>
      </c>
      <c r="Q113" s="31">
        <f t="shared" si="80"/>
        <v>0</v>
      </c>
      <c r="R113" s="31">
        <f t="shared" si="80"/>
        <v>0</v>
      </c>
      <c r="S113" s="31">
        <f t="shared" si="80"/>
        <v>0</v>
      </c>
      <c r="T113" s="31">
        <f t="shared" si="80"/>
        <v>0</v>
      </c>
      <c r="U113" s="31">
        <f t="shared" si="80"/>
        <v>0</v>
      </c>
      <c r="V113" s="31">
        <f t="shared" si="80"/>
        <v>0</v>
      </c>
      <c r="W113" s="31">
        <f t="shared" si="80"/>
        <v>0</v>
      </c>
      <c r="X113" s="31">
        <f t="shared" si="80"/>
        <v>0.94000000000000006</v>
      </c>
      <c r="Y113" s="31">
        <f t="shared" si="80"/>
        <v>0</v>
      </c>
      <c r="Z113" s="31">
        <f t="shared" si="80"/>
        <v>0</v>
      </c>
      <c r="AA113" s="31">
        <f t="shared" si="80"/>
        <v>0</v>
      </c>
      <c r="AB113" s="31">
        <f t="shared" si="80"/>
        <v>0</v>
      </c>
      <c r="AC113" s="31">
        <f t="shared" si="80"/>
        <v>0</v>
      </c>
      <c r="AD113" s="31">
        <f t="shared" si="80"/>
        <v>0</v>
      </c>
      <c r="AE113" s="31">
        <f t="shared" si="80"/>
        <v>0</v>
      </c>
      <c r="AF113" s="31">
        <f t="shared" ref="AF113:AI113" si="81">AF109*AF111</f>
        <v>0</v>
      </c>
      <c r="AG113" s="31">
        <f t="shared" si="81"/>
        <v>0</v>
      </c>
      <c r="AH113" s="31">
        <f t="shared" si="81"/>
        <v>0</v>
      </c>
      <c r="AI113" s="31">
        <f t="shared" si="81"/>
        <v>0</v>
      </c>
      <c r="AJ113" s="31">
        <f t="shared" si="80"/>
        <v>0</v>
      </c>
      <c r="AK113" s="31">
        <f t="shared" si="80"/>
        <v>0</v>
      </c>
      <c r="AL113" s="31">
        <f t="shared" si="80"/>
        <v>0</v>
      </c>
      <c r="AM113" s="31">
        <f t="shared" si="80"/>
        <v>0</v>
      </c>
      <c r="AN113" s="31">
        <f t="shared" si="80"/>
        <v>0</v>
      </c>
      <c r="AO113" s="31">
        <f t="shared" si="80"/>
        <v>0</v>
      </c>
      <c r="AP113" s="31">
        <f t="shared" si="80"/>
        <v>0</v>
      </c>
      <c r="AQ113" s="31">
        <f t="shared" si="80"/>
        <v>0</v>
      </c>
      <c r="AR113" s="31">
        <f t="shared" si="80"/>
        <v>0</v>
      </c>
      <c r="AS113" s="31">
        <f t="shared" si="80"/>
        <v>0</v>
      </c>
      <c r="AT113" s="31">
        <f t="shared" si="80"/>
        <v>0</v>
      </c>
      <c r="AU113" s="31">
        <f t="shared" si="80"/>
        <v>0</v>
      </c>
      <c r="AV113" s="31">
        <f t="shared" si="80"/>
        <v>0</v>
      </c>
      <c r="AW113" s="31">
        <f t="shared" si="80"/>
        <v>0</v>
      </c>
      <c r="AX113" s="31">
        <f t="shared" si="80"/>
        <v>0.75003600000000004</v>
      </c>
      <c r="AY113" s="31">
        <f t="shared" si="80"/>
        <v>0</v>
      </c>
      <c r="AZ113" s="31">
        <f t="shared" si="80"/>
        <v>0</v>
      </c>
      <c r="BA113" s="31">
        <f t="shared" si="80"/>
        <v>0</v>
      </c>
      <c r="BB113" s="31">
        <f t="shared" si="80"/>
        <v>0</v>
      </c>
      <c r="BC113" s="31">
        <f t="shared" si="80"/>
        <v>0</v>
      </c>
      <c r="BD113" s="31">
        <f t="shared" si="80"/>
        <v>0</v>
      </c>
      <c r="BE113" s="31">
        <f t="shared" si="80"/>
        <v>0</v>
      </c>
      <c r="BF113" s="31">
        <f t="shared" si="80"/>
        <v>0</v>
      </c>
      <c r="BG113" s="31">
        <f t="shared" si="80"/>
        <v>0</v>
      </c>
      <c r="BH113" s="31">
        <f t="shared" si="80"/>
        <v>0</v>
      </c>
      <c r="BI113" s="31">
        <f t="shared" si="80"/>
        <v>0</v>
      </c>
      <c r="BJ113" s="31">
        <f t="shared" si="80"/>
        <v>0</v>
      </c>
      <c r="BK113" s="31">
        <f t="shared" si="80"/>
        <v>0</v>
      </c>
      <c r="BL113" s="31">
        <f t="shared" si="80"/>
        <v>0</v>
      </c>
      <c r="BM113" s="31">
        <f t="shared" si="80"/>
        <v>0</v>
      </c>
      <c r="BN113" s="31">
        <f t="shared" si="80"/>
        <v>0</v>
      </c>
      <c r="BO113" s="31">
        <f t="shared" si="80"/>
        <v>0</v>
      </c>
      <c r="BP113" s="31">
        <f t="shared" si="80"/>
        <v>0</v>
      </c>
      <c r="BQ113" s="31">
        <f t="shared" si="80"/>
        <v>1.3000000000000001E-2</v>
      </c>
      <c r="BR113" s="82">
        <f t="shared" si="80"/>
        <v>0</v>
      </c>
      <c r="BS113" s="32">
        <f>SUM(D113:BQ113)</f>
        <v>49.550333495999993</v>
      </c>
      <c r="BT113" s="33">
        <f>BS113/$C$22</f>
        <v>49.550333495999993</v>
      </c>
    </row>
    <row r="114" spans="1:72" ht="17.399999999999999">
      <c r="A114" s="29"/>
      <c r="B114" s="30" t="s">
        <v>25</v>
      </c>
      <c r="C114" s="110"/>
      <c r="D114" s="31">
        <f>D109*D111</f>
        <v>0</v>
      </c>
      <c r="E114" s="31">
        <f t="shared" ref="E114:BR114" si="82">E109*E111</f>
        <v>0</v>
      </c>
      <c r="F114" s="31">
        <f t="shared" si="82"/>
        <v>1.9109999999999998</v>
      </c>
      <c r="G114" s="31">
        <f t="shared" si="82"/>
        <v>0.48959999999999998</v>
      </c>
      <c r="H114" s="31">
        <f t="shared" si="82"/>
        <v>0</v>
      </c>
      <c r="I114" s="31">
        <f t="shared" si="82"/>
        <v>0</v>
      </c>
      <c r="J114" s="31">
        <f t="shared" si="82"/>
        <v>0</v>
      </c>
      <c r="K114" s="31">
        <f t="shared" si="82"/>
        <v>5.8333500000000003</v>
      </c>
      <c r="L114" s="31">
        <f t="shared" si="82"/>
        <v>1.276</v>
      </c>
      <c r="M114" s="31">
        <f t="shared" si="82"/>
        <v>0</v>
      </c>
      <c r="N114" s="31">
        <f t="shared" si="82"/>
        <v>0</v>
      </c>
      <c r="O114" s="31">
        <f t="shared" si="82"/>
        <v>31.002399999999998</v>
      </c>
      <c r="P114" s="31">
        <f t="shared" si="82"/>
        <v>7.3349474959999998</v>
      </c>
      <c r="Q114" s="31">
        <f t="shared" si="82"/>
        <v>0</v>
      </c>
      <c r="R114" s="31">
        <f t="shared" si="82"/>
        <v>0</v>
      </c>
      <c r="S114" s="31">
        <f t="shared" si="82"/>
        <v>0</v>
      </c>
      <c r="T114" s="31">
        <f t="shared" si="82"/>
        <v>0</v>
      </c>
      <c r="U114" s="31">
        <f t="shared" si="82"/>
        <v>0</v>
      </c>
      <c r="V114" s="31">
        <f t="shared" si="82"/>
        <v>0</v>
      </c>
      <c r="W114" s="31">
        <f t="shared" si="82"/>
        <v>0</v>
      </c>
      <c r="X114" s="31">
        <f t="shared" si="82"/>
        <v>0.94000000000000006</v>
      </c>
      <c r="Y114" s="31">
        <f t="shared" si="82"/>
        <v>0</v>
      </c>
      <c r="Z114" s="31">
        <f t="shared" si="82"/>
        <v>0</v>
      </c>
      <c r="AA114" s="31">
        <f t="shared" si="82"/>
        <v>0</v>
      </c>
      <c r="AB114" s="31">
        <f t="shared" si="82"/>
        <v>0</v>
      </c>
      <c r="AC114" s="31">
        <f t="shared" si="82"/>
        <v>0</v>
      </c>
      <c r="AD114" s="31">
        <f t="shared" si="82"/>
        <v>0</v>
      </c>
      <c r="AE114" s="31">
        <f t="shared" si="82"/>
        <v>0</v>
      </c>
      <c r="AF114" s="31">
        <f t="shared" ref="AF114:AI114" si="83">AF109*AF111</f>
        <v>0</v>
      </c>
      <c r="AG114" s="31">
        <f t="shared" si="83"/>
        <v>0</v>
      </c>
      <c r="AH114" s="31">
        <f t="shared" si="83"/>
        <v>0</v>
      </c>
      <c r="AI114" s="31">
        <f t="shared" si="83"/>
        <v>0</v>
      </c>
      <c r="AJ114" s="31">
        <f t="shared" si="82"/>
        <v>0</v>
      </c>
      <c r="AK114" s="31">
        <f t="shared" si="82"/>
        <v>0</v>
      </c>
      <c r="AL114" s="31">
        <f t="shared" si="82"/>
        <v>0</v>
      </c>
      <c r="AM114" s="31">
        <f t="shared" si="82"/>
        <v>0</v>
      </c>
      <c r="AN114" s="31">
        <f t="shared" si="82"/>
        <v>0</v>
      </c>
      <c r="AO114" s="31">
        <f t="shared" si="82"/>
        <v>0</v>
      </c>
      <c r="AP114" s="31">
        <f t="shared" si="82"/>
        <v>0</v>
      </c>
      <c r="AQ114" s="31">
        <f t="shared" si="82"/>
        <v>0</v>
      </c>
      <c r="AR114" s="31">
        <f t="shared" si="82"/>
        <v>0</v>
      </c>
      <c r="AS114" s="31">
        <f t="shared" si="82"/>
        <v>0</v>
      </c>
      <c r="AT114" s="31">
        <f t="shared" si="82"/>
        <v>0</v>
      </c>
      <c r="AU114" s="31">
        <f t="shared" si="82"/>
        <v>0</v>
      </c>
      <c r="AV114" s="31">
        <f t="shared" si="82"/>
        <v>0</v>
      </c>
      <c r="AW114" s="31">
        <f t="shared" si="82"/>
        <v>0</v>
      </c>
      <c r="AX114" s="31">
        <f t="shared" si="82"/>
        <v>0.75003600000000004</v>
      </c>
      <c r="AY114" s="31">
        <f t="shared" si="82"/>
        <v>0</v>
      </c>
      <c r="AZ114" s="31">
        <f t="shared" si="82"/>
        <v>0</v>
      </c>
      <c r="BA114" s="31">
        <f t="shared" si="82"/>
        <v>0</v>
      </c>
      <c r="BB114" s="31">
        <f t="shared" si="82"/>
        <v>0</v>
      </c>
      <c r="BC114" s="31">
        <f t="shared" si="82"/>
        <v>0</v>
      </c>
      <c r="BD114" s="31">
        <f t="shared" si="82"/>
        <v>0</v>
      </c>
      <c r="BE114" s="31">
        <f t="shared" si="82"/>
        <v>0</v>
      </c>
      <c r="BF114" s="31">
        <f t="shared" si="82"/>
        <v>0</v>
      </c>
      <c r="BG114" s="31">
        <f t="shared" si="82"/>
        <v>0</v>
      </c>
      <c r="BH114" s="31">
        <f t="shared" si="82"/>
        <v>0</v>
      </c>
      <c r="BI114" s="31">
        <f t="shared" si="82"/>
        <v>0</v>
      </c>
      <c r="BJ114" s="31">
        <f t="shared" si="82"/>
        <v>0</v>
      </c>
      <c r="BK114" s="31">
        <f t="shared" si="82"/>
        <v>0</v>
      </c>
      <c r="BL114" s="31">
        <f t="shared" si="82"/>
        <v>0</v>
      </c>
      <c r="BM114" s="31">
        <f t="shared" si="82"/>
        <v>0</v>
      </c>
      <c r="BN114" s="31">
        <f t="shared" si="82"/>
        <v>0</v>
      </c>
      <c r="BO114" s="31">
        <f t="shared" si="82"/>
        <v>0</v>
      </c>
      <c r="BP114" s="31">
        <f t="shared" si="82"/>
        <v>0</v>
      </c>
      <c r="BQ114" s="31">
        <f t="shared" si="82"/>
        <v>1.3000000000000001E-2</v>
      </c>
      <c r="BR114" s="82">
        <f t="shared" si="82"/>
        <v>0</v>
      </c>
      <c r="BS114" s="32">
        <f>SUM(D114:BQ114)</f>
        <v>49.550333495999993</v>
      </c>
      <c r="BT114" s="33">
        <f>BS114/$C$22</f>
        <v>49.550333495999993</v>
      </c>
    </row>
    <row r="116" spans="1:72">
      <c r="BT116" s="36">
        <f>BT66</f>
        <v>40.166800000000002</v>
      </c>
    </row>
    <row r="117" spans="1:72">
      <c r="BT117" s="36">
        <f>BT83</f>
        <v>61.057137500000003</v>
      </c>
    </row>
    <row r="118" spans="1:72">
      <c r="BT118" s="36">
        <f>BT99</f>
        <v>26.274000000000001</v>
      </c>
    </row>
    <row r="119" spans="1:72">
      <c r="BT119" s="36">
        <f>BT114</f>
        <v>49.550333495999993</v>
      </c>
    </row>
    <row r="120" spans="1:72">
      <c r="BT120" s="36">
        <f>SUM(BT116:BT119)</f>
        <v>177.04827099599999</v>
      </c>
    </row>
  </sheetData>
  <mergeCells count="373">
    <mergeCell ref="BS102:BS103"/>
    <mergeCell ref="BT102:BT103"/>
    <mergeCell ref="A104:A107"/>
    <mergeCell ref="C104:C107"/>
    <mergeCell ref="C113:C114"/>
    <mergeCell ref="BM102:BM103"/>
    <mergeCell ref="BN102:BN103"/>
    <mergeCell ref="BO102:BO103"/>
    <mergeCell ref="BP102:BP103"/>
    <mergeCell ref="BQ102:BQ103"/>
    <mergeCell ref="BR102:BR103"/>
    <mergeCell ref="BG102:BG103"/>
    <mergeCell ref="BH102:BH103"/>
    <mergeCell ref="BI102:BI103"/>
    <mergeCell ref="BJ102:BJ103"/>
    <mergeCell ref="BK102:BK103"/>
    <mergeCell ref="BL102:BL103"/>
    <mergeCell ref="BA102:BA103"/>
    <mergeCell ref="BB102:BB103"/>
    <mergeCell ref="BC102:BC103"/>
    <mergeCell ref="BD102:BD103"/>
    <mergeCell ref="BE102:BE103"/>
    <mergeCell ref="BF102:BF103"/>
    <mergeCell ref="AU102:AU103"/>
    <mergeCell ref="AV102:AV103"/>
    <mergeCell ref="AW102:AW103"/>
    <mergeCell ref="AX102:AX103"/>
    <mergeCell ref="AY102:AY103"/>
    <mergeCell ref="AZ102:AZ103"/>
    <mergeCell ref="AO102:AO103"/>
    <mergeCell ref="AP102:AP103"/>
    <mergeCell ref="AQ102:AQ103"/>
    <mergeCell ref="AR102:AR103"/>
    <mergeCell ref="AS102:AS103"/>
    <mergeCell ref="AT102:AT103"/>
    <mergeCell ref="AH102:AH103"/>
    <mergeCell ref="AJ102:AJ103"/>
    <mergeCell ref="AK102:AK103"/>
    <mergeCell ref="AL102:AL103"/>
    <mergeCell ref="AM102:AM103"/>
    <mergeCell ref="AN102:AN103"/>
    <mergeCell ref="Z102:Z103"/>
    <mergeCell ref="AA102:AA103"/>
    <mergeCell ref="AB102:AB103"/>
    <mergeCell ref="AC102:AC103"/>
    <mergeCell ref="AD102:AD103"/>
    <mergeCell ref="AE102:AE103"/>
    <mergeCell ref="AF102:AF103"/>
    <mergeCell ref="AG102:AG103"/>
    <mergeCell ref="AI102:AI103"/>
    <mergeCell ref="S102:S103"/>
    <mergeCell ref="T102:T103"/>
    <mergeCell ref="U102:U103"/>
    <mergeCell ref="V102:V103"/>
    <mergeCell ref="X102:X103"/>
    <mergeCell ref="Y102:Y103"/>
    <mergeCell ref="M102:M103"/>
    <mergeCell ref="N102:N103"/>
    <mergeCell ref="O102:O103"/>
    <mergeCell ref="P102:P103"/>
    <mergeCell ref="Q102:Q103"/>
    <mergeCell ref="R102:R103"/>
    <mergeCell ref="G102:G103"/>
    <mergeCell ref="H102:H103"/>
    <mergeCell ref="I102:I103"/>
    <mergeCell ref="J102:J103"/>
    <mergeCell ref="K102:K103"/>
    <mergeCell ref="L102:L103"/>
    <mergeCell ref="BS86:BS87"/>
    <mergeCell ref="BT86:BT87"/>
    <mergeCell ref="A88:A92"/>
    <mergeCell ref="C88:C92"/>
    <mergeCell ref="C98:C99"/>
    <mergeCell ref="A102:A103"/>
    <mergeCell ref="C102:C103"/>
    <mergeCell ref="D102:D103"/>
    <mergeCell ref="E102:E103"/>
    <mergeCell ref="F102:F103"/>
    <mergeCell ref="BM86:BM87"/>
    <mergeCell ref="BN86:BN87"/>
    <mergeCell ref="BO86:BO87"/>
    <mergeCell ref="BP86:BP87"/>
    <mergeCell ref="BQ86:BQ87"/>
    <mergeCell ref="BR86:BR87"/>
    <mergeCell ref="BG86:BG87"/>
    <mergeCell ref="BH86:BH87"/>
    <mergeCell ref="BI86:BI87"/>
    <mergeCell ref="BJ86:BJ87"/>
    <mergeCell ref="BK86:BK87"/>
    <mergeCell ref="BL86:BL87"/>
    <mergeCell ref="BA86:BA87"/>
    <mergeCell ref="BB86:BB87"/>
    <mergeCell ref="BC86:BC87"/>
    <mergeCell ref="BD86:BD87"/>
    <mergeCell ref="BE86:BE87"/>
    <mergeCell ref="BF86:BF87"/>
    <mergeCell ref="AU86:AU87"/>
    <mergeCell ref="AV86:AV87"/>
    <mergeCell ref="AW86:AW87"/>
    <mergeCell ref="AX86:AX87"/>
    <mergeCell ref="AY86:AY87"/>
    <mergeCell ref="AZ86:AZ87"/>
    <mergeCell ref="AO86:AO87"/>
    <mergeCell ref="AP86:AP87"/>
    <mergeCell ref="AQ86:AQ87"/>
    <mergeCell ref="AR86:AR87"/>
    <mergeCell ref="AS86:AS87"/>
    <mergeCell ref="AT86:AT87"/>
    <mergeCell ref="AH86:AH87"/>
    <mergeCell ref="AJ86:AJ87"/>
    <mergeCell ref="AK86:AK87"/>
    <mergeCell ref="AL86:AL87"/>
    <mergeCell ref="AM86:AM87"/>
    <mergeCell ref="AN86:AN87"/>
    <mergeCell ref="Z86:Z87"/>
    <mergeCell ref="AA86:AA87"/>
    <mergeCell ref="AB86:AB87"/>
    <mergeCell ref="AC86:AC87"/>
    <mergeCell ref="AD86:AD87"/>
    <mergeCell ref="AE86:AE87"/>
    <mergeCell ref="AF86:AF87"/>
    <mergeCell ref="AG86:AG87"/>
    <mergeCell ref="AI86:AI87"/>
    <mergeCell ref="S86:S87"/>
    <mergeCell ref="T86:T87"/>
    <mergeCell ref="U86:U87"/>
    <mergeCell ref="V86:V87"/>
    <mergeCell ref="X86:X87"/>
    <mergeCell ref="Y86:Y87"/>
    <mergeCell ref="M86:M87"/>
    <mergeCell ref="N86:N87"/>
    <mergeCell ref="O86:O87"/>
    <mergeCell ref="P86:P87"/>
    <mergeCell ref="Q86:Q87"/>
    <mergeCell ref="R86:R87"/>
    <mergeCell ref="G86:G87"/>
    <mergeCell ref="H86:H87"/>
    <mergeCell ref="I86:I87"/>
    <mergeCell ref="J86:J87"/>
    <mergeCell ref="K86:K87"/>
    <mergeCell ref="L86:L87"/>
    <mergeCell ref="BS69:BS70"/>
    <mergeCell ref="BT69:BT70"/>
    <mergeCell ref="A71:A76"/>
    <mergeCell ref="C71:C76"/>
    <mergeCell ref="C82:C83"/>
    <mergeCell ref="A86:A87"/>
    <mergeCell ref="C86:C87"/>
    <mergeCell ref="D86:D87"/>
    <mergeCell ref="E86:E87"/>
    <mergeCell ref="F86:F87"/>
    <mergeCell ref="BM69:BM70"/>
    <mergeCell ref="BN69:BN70"/>
    <mergeCell ref="BO69:BO70"/>
    <mergeCell ref="BP69:BP70"/>
    <mergeCell ref="BQ69:BQ70"/>
    <mergeCell ref="BR69:BR70"/>
    <mergeCell ref="BG69:BG70"/>
    <mergeCell ref="BH69:BH70"/>
    <mergeCell ref="BI69:BI70"/>
    <mergeCell ref="BJ69:BJ70"/>
    <mergeCell ref="BK69:BK70"/>
    <mergeCell ref="BL69:BL70"/>
    <mergeCell ref="BA69:BA70"/>
    <mergeCell ref="BB69:BB70"/>
    <mergeCell ref="BC69:BC70"/>
    <mergeCell ref="BD69:BD70"/>
    <mergeCell ref="BE69:BE70"/>
    <mergeCell ref="BF69:BF70"/>
    <mergeCell ref="AU69:AU70"/>
    <mergeCell ref="AV69:AV70"/>
    <mergeCell ref="AW69:AW70"/>
    <mergeCell ref="AX69:AX70"/>
    <mergeCell ref="AY69:AY70"/>
    <mergeCell ref="AZ69:AZ70"/>
    <mergeCell ref="AO69:AO70"/>
    <mergeCell ref="AP69:AP70"/>
    <mergeCell ref="AQ69:AQ70"/>
    <mergeCell ref="AR69:AR70"/>
    <mergeCell ref="AS69:AS70"/>
    <mergeCell ref="AT69:AT70"/>
    <mergeCell ref="AH69:AH70"/>
    <mergeCell ref="AJ69:AJ70"/>
    <mergeCell ref="AK69:AK70"/>
    <mergeCell ref="AL69:AL70"/>
    <mergeCell ref="AM69:AM70"/>
    <mergeCell ref="AN69:AN70"/>
    <mergeCell ref="Z69:Z70"/>
    <mergeCell ref="AA69:AA70"/>
    <mergeCell ref="AB69:AB70"/>
    <mergeCell ref="AC69:AC70"/>
    <mergeCell ref="AD69:AD70"/>
    <mergeCell ref="AE69:AE70"/>
    <mergeCell ref="AF69:AF70"/>
    <mergeCell ref="AG69:AG70"/>
    <mergeCell ref="AI69:AI70"/>
    <mergeCell ref="S69:S70"/>
    <mergeCell ref="T69:T70"/>
    <mergeCell ref="U69:U70"/>
    <mergeCell ref="V69:V70"/>
    <mergeCell ref="X69:X70"/>
    <mergeCell ref="Y69:Y70"/>
    <mergeCell ref="M69:M70"/>
    <mergeCell ref="N69:N70"/>
    <mergeCell ref="O69:O70"/>
    <mergeCell ref="P69:P70"/>
    <mergeCell ref="Q69:Q70"/>
    <mergeCell ref="R69:R70"/>
    <mergeCell ref="G69:G70"/>
    <mergeCell ref="H69:H70"/>
    <mergeCell ref="I69:I70"/>
    <mergeCell ref="J69:J70"/>
    <mergeCell ref="K69:K70"/>
    <mergeCell ref="L69:L70"/>
    <mergeCell ref="BS53:BS54"/>
    <mergeCell ref="BT53:BT54"/>
    <mergeCell ref="A55:A59"/>
    <mergeCell ref="C55:C59"/>
    <mergeCell ref="C65:C66"/>
    <mergeCell ref="A69:A70"/>
    <mergeCell ref="C69:C70"/>
    <mergeCell ref="D69:D70"/>
    <mergeCell ref="E69:E70"/>
    <mergeCell ref="F69:F70"/>
    <mergeCell ref="BM53:BM54"/>
    <mergeCell ref="BN53:BN54"/>
    <mergeCell ref="BO53:BO54"/>
    <mergeCell ref="BP53:BP54"/>
    <mergeCell ref="BQ53:BQ54"/>
    <mergeCell ref="BR53:BR54"/>
    <mergeCell ref="BG53:BG54"/>
    <mergeCell ref="BH53:BH54"/>
    <mergeCell ref="BI53:BI54"/>
    <mergeCell ref="BJ53:BJ54"/>
    <mergeCell ref="BK53:BK54"/>
    <mergeCell ref="BL53:BL54"/>
    <mergeCell ref="BA53:BA54"/>
    <mergeCell ref="BB53:BB54"/>
    <mergeCell ref="BC53:BC54"/>
    <mergeCell ref="BD53:BD54"/>
    <mergeCell ref="BE53:BE54"/>
    <mergeCell ref="BF53:BF54"/>
    <mergeCell ref="AU53:AU54"/>
    <mergeCell ref="AV53:AV54"/>
    <mergeCell ref="AW53:AW54"/>
    <mergeCell ref="AX53:AX54"/>
    <mergeCell ref="AY53:AY54"/>
    <mergeCell ref="AZ53:AZ54"/>
    <mergeCell ref="AO53:AO54"/>
    <mergeCell ref="AP53:AP54"/>
    <mergeCell ref="AQ53:AQ54"/>
    <mergeCell ref="AR53:AR54"/>
    <mergeCell ref="AS53:AS54"/>
    <mergeCell ref="AT53:AT54"/>
    <mergeCell ref="AH53:AH54"/>
    <mergeCell ref="AJ53:AJ54"/>
    <mergeCell ref="AK53:AK54"/>
    <mergeCell ref="AL53:AL54"/>
    <mergeCell ref="AM53:AM54"/>
    <mergeCell ref="AN53:AN54"/>
    <mergeCell ref="Z53:Z54"/>
    <mergeCell ref="AA53:AA54"/>
    <mergeCell ref="AB53:AB54"/>
    <mergeCell ref="AC53:AC54"/>
    <mergeCell ref="AD53:AD54"/>
    <mergeCell ref="AE53:AE54"/>
    <mergeCell ref="AF53:AF54"/>
    <mergeCell ref="AG53:AG54"/>
    <mergeCell ref="AI53:AI54"/>
    <mergeCell ref="S53:S54"/>
    <mergeCell ref="T53:T54"/>
    <mergeCell ref="U53:U54"/>
    <mergeCell ref="V53:V54"/>
    <mergeCell ref="X53:X54"/>
    <mergeCell ref="Y53:Y54"/>
    <mergeCell ref="M53:M54"/>
    <mergeCell ref="N53:N54"/>
    <mergeCell ref="O53:O54"/>
    <mergeCell ref="P53:P54"/>
    <mergeCell ref="Q53:Q54"/>
    <mergeCell ref="R53:R54"/>
    <mergeCell ref="G53:G54"/>
    <mergeCell ref="H53:H54"/>
    <mergeCell ref="I53:I54"/>
    <mergeCell ref="J53:J54"/>
    <mergeCell ref="K53:K54"/>
    <mergeCell ref="L53:L54"/>
    <mergeCell ref="C47:C48"/>
    <mergeCell ref="A53:A54"/>
    <mergeCell ref="C53:C54"/>
    <mergeCell ref="D53:D54"/>
    <mergeCell ref="E53:E54"/>
    <mergeCell ref="F53:F54"/>
    <mergeCell ref="A15:A21"/>
    <mergeCell ref="C15:C21"/>
    <mergeCell ref="A22:A26"/>
    <mergeCell ref="C22:C26"/>
    <mergeCell ref="A27:A30"/>
    <mergeCell ref="C27:C30"/>
    <mergeCell ref="BP8:BP9"/>
    <mergeCell ref="BQ8:BQ9"/>
    <mergeCell ref="BR8:BR9"/>
    <mergeCell ref="AT8:AT9"/>
    <mergeCell ref="AU8:AU9"/>
    <mergeCell ref="AV8:AV9"/>
    <mergeCell ref="AW8:AW9"/>
    <mergeCell ref="AL8:AL9"/>
    <mergeCell ref="AM8:AM9"/>
    <mergeCell ref="AN8:AN9"/>
    <mergeCell ref="AO8:AO9"/>
    <mergeCell ref="AP8:AP9"/>
    <mergeCell ref="AQ8:AQ9"/>
    <mergeCell ref="AC8:AC9"/>
    <mergeCell ref="AD8:AD9"/>
    <mergeCell ref="AE8:AE9"/>
    <mergeCell ref="AH8:AH9"/>
    <mergeCell ref="AJ8:AJ9"/>
    <mergeCell ref="BS8:BS9"/>
    <mergeCell ref="BT8:BT9"/>
    <mergeCell ref="A10:A14"/>
    <mergeCell ref="C10:C14"/>
    <mergeCell ref="BJ8:BJ9"/>
    <mergeCell ref="BK8:BK9"/>
    <mergeCell ref="BL8:BL9"/>
    <mergeCell ref="BM8:BM9"/>
    <mergeCell ref="BN8:BN9"/>
    <mergeCell ref="BO8:BO9"/>
    <mergeCell ref="BD8:BD9"/>
    <mergeCell ref="BE8:BE9"/>
    <mergeCell ref="BF8:BF9"/>
    <mergeCell ref="BG8:BG9"/>
    <mergeCell ref="BH8:BH9"/>
    <mergeCell ref="BI8:BI9"/>
    <mergeCell ref="AX8:AX9"/>
    <mergeCell ref="AY8:AY9"/>
    <mergeCell ref="AZ8:AZ9"/>
    <mergeCell ref="BA8:BA9"/>
    <mergeCell ref="BB8:BB9"/>
    <mergeCell ref="BC8:BC9"/>
    <mergeCell ref="AR8:AR9"/>
    <mergeCell ref="AS8:AS9"/>
    <mergeCell ref="AK8:AK9"/>
    <mergeCell ref="W8:W9"/>
    <mergeCell ref="X8:X9"/>
    <mergeCell ref="Y8:Y9"/>
    <mergeCell ref="Z8:Z9"/>
    <mergeCell ref="AA8:AA9"/>
    <mergeCell ref="AB8:AB9"/>
    <mergeCell ref="Q8:Q9"/>
    <mergeCell ref="R8:R9"/>
    <mergeCell ref="S8:S9"/>
    <mergeCell ref="T8:T9"/>
    <mergeCell ref="U8:U9"/>
    <mergeCell ref="V8:V9"/>
    <mergeCell ref="AF8:AF9"/>
    <mergeCell ref="AG8:AG9"/>
    <mergeCell ref="AI8:AI9"/>
    <mergeCell ref="K8:K9"/>
    <mergeCell ref="L8:L9"/>
    <mergeCell ref="M8:M9"/>
    <mergeCell ref="N8:N9"/>
    <mergeCell ref="O8:O9"/>
    <mergeCell ref="P8:P9"/>
    <mergeCell ref="Z7:AA7"/>
    <mergeCell ref="A8:A9"/>
    <mergeCell ref="C8:C9"/>
    <mergeCell ref="D8:D9"/>
    <mergeCell ref="E8:E9"/>
    <mergeCell ref="F8:F9"/>
    <mergeCell ref="G8:G9"/>
    <mergeCell ref="H8:H9"/>
    <mergeCell ref="I8:I9"/>
    <mergeCell ref="J8:J9"/>
  </mergeCells>
  <pageMargins left="0.70866141732283472" right="0.70866141732283472" top="0.74803149606299213" bottom="0.74803149606299213" header="0.31496062992125984" footer="0.31496062992125984"/>
  <pageSetup paperSize="9" scale="89" fitToWidth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21"/>
  <sheetViews>
    <sheetView topLeftCell="D1" zoomScale="75" zoomScaleNormal="75" workbookViewId="0">
      <selection activeCell="AC4" sqref="AC4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4" max="4" width="9.33203125" bestFit="1" customWidth="1"/>
    <col min="5" max="5" width="13.33203125" customWidth="1"/>
    <col min="6" max="7" width="9.33203125" bestFit="1" customWidth="1"/>
    <col min="8" max="8" width="9.33203125" hidden="1" customWidth="1"/>
    <col min="9" max="10" width="12.109375" customWidth="1"/>
    <col min="11" max="11" width="9.33203125" bestFit="1" customWidth="1"/>
    <col min="12" max="12" width="10.88671875" customWidth="1"/>
    <col min="13" max="14" width="9.33203125" hidden="1" customWidth="1"/>
    <col min="15" max="16" width="10.6640625" customWidth="1"/>
    <col min="17" max="17" width="10.6640625" hidden="1" customWidth="1"/>
    <col min="18" max="18" width="9.33203125" customWidth="1"/>
    <col min="19" max="23" width="9.33203125" hidden="1" customWidth="1"/>
    <col min="24" max="24" width="10.6640625" customWidth="1"/>
    <col min="25" max="28" width="10.6640625" hidden="1" customWidth="1"/>
    <col min="29" max="29" width="11.6640625" customWidth="1"/>
    <col min="30" max="32" width="11.6640625" hidden="1" customWidth="1"/>
    <col min="33" max="33" width="11.6640625" customWidth="1"/>
    <col min="34" max="38" width="11.6640625" hidden="1" customWidth="1"/>
    <col min="39" max="39" width="11.6640625" customWidth="1"/>
    <col min="40" max="40" width="10.6640625" hidden="1" customWidth="1"/>
    <col min="41" max="41" width="10.6640625" customWidth="1"/>
    <col min="42" max="42" width="10.6640625" hidden="1" customWidth="1"/>
    <col min="43" max="47" width="12.109375" hidden="1" customWidth="1"/>
    <col min="48" max="48" width="10.6640625" customWidth="1"/>
    <col min="49" max="49" width="10.6640625" hidden="1" customWidth="1"/>
    <col min="50" max="50" width="10.6640625" customWidth="1"/>
    <col min="51" max="52" width="10.6640625" hidden="1" customWidth="1"/>
    <col min="53" max="53" width="10.6640625" customWidth="1"/>
    <col min="54" max="54" width="10.6640625" hidden="1" customWidth="1"/>
    <col min="55" max="56" width="10.6640625" customWidth="1"/>
    <col min="57" max="61" width="10.6640625" hidden="1" customWidth="1"/>
    <col min="62" max="62" width="9.88671875" bestFit="1" customWidth="1"/>
    <col min="63" max="64" width="9.33203125" bestFit="1" customWidth="1"/>
    <col min="65" max="65" width="9.33203125" hidden="1" customWidth="1"/>
    <col min="66" max="66" width="10.88671875" hidden="1" customWidth="1"/>
    <col min="67" max="67" width="10.88671875" customWidth="1"/>
    <col min="68" max="69" width="9.33203125" bestFit="1" customWidth="1"/>
    <col min="70" max="70" width="9.33203125" style="74" customWidth="1"/>
    <col min="71" max="71" width="13.109375" customWidth="1"/>
    <col min="72" max="72" width="9.88671875" customWidth="1"/>
  </cols>
  <sheetData>
    <row r="1" spans="1:73">
      <c r="A1" s="94" t="s">
        <v>87</v>
      </c>
      <c r="B1" s="94"/>
      <c r="C1" s="94"/>
      <c r="D1" s="94"/>
      <c r="E1" s="94"/>
      <c r="F1" s="94"/>
      <c r="G1" s="95"/>
      <c r="H1" s="95"/>
      <c r="I1" s="95"/>
      <c r="J1" s="100"/>
      <c r="K1" s="95"/>
      <c r="L1" s="95"/>
      <c r="M1" s="95"/>
      <c r="N1" s="95"/>
      <c r="O1" s="95"/>
      <c r="P1" s="95"/>
      <c r="Q1" s="102"/>
      <c r="R1" s="102"/>
      <c r="S1" s="96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7"/>
      <c r="BS1" s="95"/>
      <c r="BT1" s="95"/>
      <c r="BU1" s="95"/>
    </row>
    <row r="2" spans="1:73" ht="18">
      <c r="A2" s="94" t="s">
        <v>98</v>
      </c>
      <c r="B2" s="94"/>
      <c r="C2" s="94"/>
      <c r="D2" s="94"/>
      <c r="E2" s="94"/>
      <c r="F2" s="95"/>
      <c r="G2" s="101"/>
      <c r="H2" s="98" t="s">
        <v>89</v>
      </c>
      <c r="I2" s="99"/>
      <c r="J2" s="98" t="s">
        <v>89</v>
      </c>
      <c r="K2" s="99"/>
      <c r="L2" s="99"/>
      <c r="M2" s="99"/>
      <c r="N2" s="99"/>
      <c r="O2" s="99"/>
      <c r="P2" s="99"/>
      <c r="Q2" s="99"/>
      <c r="R2" s="99"/>
      <c r="S2" s="103"/>
      <c r="T2" s="103"/>
      <c r="U2" s="99"/>
      <c r="V2" s="99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7"/>
      <c r="BS2" s="95"/>
      <c r="BT2" s="95"/>
    </row>
    <row r="3" spans="1:73" ht="18">
      <c r="A3" s="95" t="s">
        <v>99</v>
      </c>
      <c r="B3" s="100"/>
      <c r="C3" s="95"/>
      <c r="D3" s="95"/>
      <c r="E3" s="95"/>
      <c r="F3" s="95"/>
      <c r="G3" s="101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102"/>
      <c r="T3" s="102"/>
      <c r="U3" s="95"/>
      <c r="V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7"/>
      <c r="BS3" s="95"/>
      <c r="BT3" s="95"/>
    </row>
    <row r="4" spans="1:73" ht="15.6">
      <c r="A4" s="95" t="s">
        <v>100</v>
      </c>
      <c r="B4" s="95"/>
      <c r="C4" s="95"/>
      <c r="D4" s="95"/>
      <c r="E4" s="95"/>
      <c r="F4" s="95"/>
      <c r="G4" s="95"/>
      <c r="H4" s="95" t="s">
        <v>101</v>
      </c>
      <c r="I4" s="95"/>
      <c r="J4" s="95" t="s">
        <v>101</v>
      </c>
      <c r="K4" s="95"/>
      <c r="L4" s="95"/>
      <c r="M4" s="95"/>
      <c r="N4" s="95"/>
      <c r="O4" s="95"/>
      <c r="P4" s="95"/>
      <c r="Q4" s="95"/>
      <c r="R4" s="95"/>
      <c r="S4" s="102"/>
      <c r="T4" s="102"/>
      <c r="U4" s="95"/>
      <c r="V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7"/>
      <c r="BS4" s="95"/>
      <c r="BT4" s="95"/>
    </row>
    <row r="5" spans="1:73">
      <c r="A5" s="95"/>
      <c r="B5" s="95"/>
      <c r="C5" s="95"/>
      <c r="D5" s="95"/>
      <c r="E5" s="95"/>
      <c r="F5" s="95"/>
      <c r="G5" s="95"/>
      <c r="H5" s="95" t="s">
        <v>88</v>
      </c>
      <c r="I5" s="95"/>
      <c r="J5" s="95" t="s">
        <v>88</v>
      </c>
      <c r="K5" s="95"/>
      <c r="L5" s="96"/>
      <c r="M5" s="96"/>
      <c r="N5" s="96"/>
      <c r="O5" s="95"/>
      <c r="P5" s="95"/>
      <c r="Q5" s="95"/>
      <c r="R5" s="95"/>
      <c r="S5" s="102"/>
      <c r="T5" s="102"/>
      <c r="U5" s="95"/>
      <c r="V5" s="95"/>
      <c r="W5" s="41"/>
      <c r="X5" s="41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7"/>
      <c r="BS5" s="95"/>
      <c r="BT5" s="95"/>
    </row>
    <row r="6" spans="1:7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  <c r="N6" s="96"/>
      <c r="O6" s="96"/>
      <c r="P6" s="95"/>
      <c r="Q6" s="102"/>
      <c r="R6" s="102"/>
    </row>
    <row r="7" spans="1:73">
      <c r="D7" t="s">
        <v>0</v>
      </c>
      <c r="F7" s="1">
        <v>1</v>
      </c>
      <c r="G7" t="s">
        <v>45</v>
      </c>
      <c r="J7" s="53">
        <v>46121</v>
      </c>
      <c r="M7" s="2"/>
      <c r="S7" s="1"/>
      <c r="T7" s="1"/>
      <c r="U7" s="1"/>
      <c r="V7" s="1"/>
      <c r="W7" s="1"/>
      <c r="Z7" s="121"/>
      <c r="AA7" s="121"/>
      <c r="BM7" s="3"/>
    </row>
    <row r="8" spans="1:73" s="41" customFormat="1" ht="15" customHeight="1">
      <c r="A8" s="122"/>
      <c r="B8" s="40" t="s">
        <v>1</v>
      </c>
      <c r="C8" s="124" t="s">
        <v>2</v>
      </c>
      <c r="D8" s="126" t="str">
        <f>[1]Цены!A1</f>
        <v>Хлеб пшеничный</v>
      </c>
      <c r="E8" s="126" t="str">
        <f>[1]Цены!B1</f>
        <v>Хлеб ржано-пшеничный</v>
      </c>
      <c r="F8" s="126" t="str">
        <f>[1]Цены!C1</f>
        <v>Сахар</v>
      </c>
      <c r="G8" s="126" t="str">
        <f>[1]Цены!D1</f>
        <v>Чай</v>
      </c>
      <c r="H8" s="126" t="str">
        <f>[1]Цены!E1</f>
        <v>Какао</v>
      </c>
      <c r="I8" s="126" t="str">
        <f>[1]Цены!F1</f>
        <v>Кофейный напиток</v>
      </c>
      <c r="J8" s="126" t="str">
        <f>[1]Цены!G1</f>
        <v>Молоко 2,5%</v>
      </c>
      <c r="K8" s="126" t="str">
        <f>[1]Цены!H1</f>
        <v>Масло сливочное</v>
      </c>
      <c r="L8" s="126" t="str">
        <f>[1]Цены!I1</f>
        <v>Сметана 15%</v>
      </c>
      <c r="M8" s="126" t="str">
        <f>[1]Цены!J1</f>
        <v>Молоко сухое</v>
      </c>
      <c r="N8" s="126" t="str">
        <f>[1]Цены!K1</f>
        <v>Снежок 2,5 %</v>
      </c>
      <c r="O8" s="126" t="str">
        <f>[1]Цены!L1</f>
        <v>Творог 5%</v>
      </c>
      <c r="P8" s="126" t="str">
        <f>[1]Цены!M1</f>
        <v>Молоко сгущенное</v>
      </c>
      <c r="Q8" s="126" t="str">
        <f>[1]Цены!N1</f>
        <v xml:space="preserve">Джем Сава </v>
      </c>
      <c r="R8" s="126" t="str">
        <f>[1]Цены!O1</f>
        <v>Сыр</v>
      </c>
      <c r="S8" s="126" t="str">
        <f>[1]Цены!P1</f>
        <v>Зеленый горошек</v>
      </c>
      <c r="T8" s="126" t="str">
        <f>[1]Цены!Q1</f>
        <v>Кукуруза консервирован.</v>
      </c>
      <c r="U8" s="126" t="str">
        <f>[1]Цены!R1</f>
        <v>Консервы рыбные</v>
      </c>
      <c r="V8" s="126" t="str">
        <f>[1]Цены!S1</f>
        <v>Огурцы консервирован.</v>
      </c>
      <c r="W8" s="126" t="str">
        <f>[1]Цены!T1</f>
        <v>Огурцы свежие</v>
      </c>
      <c r="X8" s="126" t="str">
        <f>[1]Цены!U1</f>
        <v>Яйцо</v>
      </c>
      <c r="Y8" s="126" t="str">
        <f>[1]Цены!V1</f>
        <v>Икра кабачковая</v>
      </c>
      <c r="Z8" s="126" t="str">
        <f>[1]Цены!W1</f>
        <v>Изюм</v>
      </c>
      <c r="AA8" s="126" t="str">
        <f>[1]Цены!X1</f>
        <v>Курага</v>
      </c>
      <c r="AB8" s="126" t="str">
        <f>[1]Цены!Y1</f>
        <v>Чернослив</v>
      </c>
      <c r="AC8" s="126" t="str">
        <f>[1]Цены!Z1</f>
        <v>Шиповник</v>
      </c>
      <c r="AD8" s="126" t="str">
        <f>[1]Цены!AA1</f>
        <v>Сухофрукты</v>
      </c>
      <c r="AE8" s="126" t="str">
        <f>[1]Цены!AB1</f>
        <v>Ягода свежемороженная</v>
      </c>
      <c r="AF8" s="124" t="s">
        <v>82</v>
      </c>
      <c r="AG8" s="124" t="s">
        <v>83</v>
      </c>
      <c r="AH8" s="126" t="str">
        <f>[1]Цены!AC1</f>
        <v>Лимон</v>
      </c>
      <c r="AI8" s="124" t="s">
        <v>84</v>
      </c>
      <c r="AJ8" s="126" t="str">
        <f>[1]Цены!AD1</f>
        <v>Кисель</v>
      </c>
      <c r="AK8" s="126" t="str">
        <f>[1]Цены!AE1</f>
        <v xml:space="preserve">Сок </v>
      </c>
      <c r="AL8" s="126" t="str">
        <f>[1]Цены!AF1</f>
        <v>Макаронные изделия</v>
      </c>
      <c r="AM8" s="126" t="str">
        <f>[1]Цены!AG1</f>
        <v>Мука</v>
      </c>
      <c r="AN8" s="126" t="str">
        <f>[1]Цены!AH1</f>
        <v>Дрожжи</v>
      </c>
      <c r="AO8" s="126" t="str">
        <f>[1]Цены!AI1</f>
        <v>Печенье</v>
      </c>
      <c r="AP8" s="126" t="s">
        <v>81</v>
      </c>
      <c r="AQ8" s="126" t="str">
        <f>[1]Цены!AK1</f>
        <v>Вафли</v>
      </c>
      <c r="AR8" s="126" t="str">
        <f>[1]Цены!AL1</f>
        <v>Конфеты</v>
      </c>
      <c r="AS8" s="126" t="str">
        <f>[1]Цены!AM1</f>
        <v>Повидло Сава</v>
      </c>
      <c r="AT8" s="126" t="str">
        <f>[1]Цены!AN1</f>
        <v>Крупа геркулес</v>
      </c>
      <c r="AU8" s="126" t="str">
        <f>[1]Цены!AO1</f>
        <v>Крупа горох</v>
      </c>
      <c r="AV8" s="126" t="str">
        <f>[1]Цены!AP1</f>
        <v>Крупа гречневая</v>
      </c>
      <c r="AW8" s="126" t="str">
        <f>[1]Цены!AQ1</f>
        <v>Крупа кукурузная</v>
      </c>
      <c r="AX8" s="126" t="str">
        <f>[1]Цены!AR1</f>
        <v>Крупа манная</v>
      </c>
      <c r="AY8" s="126" t="str">
        <f>[1]Цены!AS1</f>
        <v>Крупа перловая</v>
      </c>
      <c r="AZ8" s="126" t="str">
        <f>[1]Цены!AT1</f>
        <v>Крупа пшеничная</v>
      </c>
      <c r="BA8" s="126" t="str">
        <f>[1]Цены!AU1</f>
        <v>Крупа пшено</v>
      </c>
      <c r="BB8" s="126" t="str">
        <f>[1]Цены!AV1</f>
        <v>Крупа ячневая</v>
      </c>
      <c r="BC8" s="126" t="str">
        <f>[1]Цены!AW1</f>
        <v>Рис</v>
      </c>
      <c r="BD8" s="126" t="str">
        <f>[1]Цены!AX1</f>
        <v>Цыпленок бройлер</v>
      </c>
      <c r="BE8" s="126" t="str">
        <f>[1]Цены!AY1</f>
        <v>Филе куриное</v>
      </c>
      <c r="BF8" s="126" t="str">
        <f>[1]Цены!AZ1</f>
        <v>Фарш говяжий</v>
      </c>
      <c r="BG8" s="126" t="str">
        <f>[1]Цены!BA1</f>
        <v>Печень куриная</v>
      </c>
      <c r="BH8" s="126" t="str">
        <f>[1]Цены!BB1</f>
        <v>Филе минтая</v>
      </c>
      <c r="BI8" s="126" t="str">
        <f>[1]Цены!BC1</f>
        <v>Филе сельди слабосол.</v>
      </c>
      <c r="BJ8" s="126" t="str">
        <f>[1]Цены!BD1</f>
        <v>Картофель</v>
      </c>
      <c r="BK8" s="126" t="str">
        <f>[1]Цены!BE1</f>
        <v>Морковь</v>
      </c>
      <c r="BL8" s="126" t="str">
        <f>[1]Цены!BF1</f>
        <v>Лук</v>
      </c>
      <c r="BM8" s="126" t="str">
        <f>[1]Цены!BG1</f>
        <v>Капуста</v>
      </c>
      <c r="BN8" s="126" t="str">
        <f>[1]Цены!BH1</f>
        <v>Свекла</v>
      </c>
      <c r="BO8" s="126" t="str">
        <f>[1]Цены!BI1</f>
        <v>Томатная паста</v>
      </c>
      <c r="BP8" s="126" t="str">
        <f>[1]Цены!BJ1</f>
        <v>Масло растительное</v>
      </c>
      <c r="BQ8" s="126" t="str">
        <f>[1]Цены!BK1</f>
        <v>Соль</v>
      </c>
      <c r="BR8" s="104" t="s">
        <v>86</v>
      </c>
      <c r="BS8" s="127" t="s">
        <v>3</v>
      </c>
      <c r="BT8" s="127" t="s">
        <v>4</v>
      </c>
    </row>
    <row r="9" spans="1:73" s="41" customFormat="1" ht="36" customHeight="1">
      <c r="A9" s="123"/>
      <c r="B9" s="5" t="s">
        <v>5</v>
      </c>
      <c r="C9" s="125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5"/>
      <c r="AG9" s="125"/>
      <c r="AH9" s="126"/>
      <c r="AI9" s="125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05"/>
      <c r="BS9" s="127"/>
      <c r="BT9" s="127"/>
    </row>
    <row r="10" spans="1:73">
      <c r="A10" s="107" t="s">
        <v>6</v>
      </c>
      <c r="B10" s="6" t="s">
        <v>7</v>
      </c>
      <c r="C10" s="108">
        <f>$F$7</f>
        <v>1</v>
      </c>
      <c r="D10" s="6"/>
      <c r="E10" s="6"/>
      <c r="F10" s="6">
        <v>5.0000000000000001E-3</v>
      </c>
      <c r="G10" s="6"/>
      <c r="H10" s="6"/>
      <c r="I10" s="6"/>
      <c r="J10" s="6">
        <v>0.15</v>
      </c>
      <c r="K10" s="6">
        <v>3.0000000000000001E-3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7"/>
      <c r="Y10" s="7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8">
        <v>8.0000000000000002E-3</v>
      </c>
      <c r="AW10" s="8"/>
      <c r="AX10" s="6"/>
      <c r="AY10" s="6"/>
      <c r="AZ10" s="6"/>
      <c r="BA10" s="8">
        <v>8.0000000000000002E-3</v>
      </c>
      <c r="BB10" s="8"/>
      <c r="BC10" s="8">
        <v>8.0000000000000002E-3</v>
      </c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8"/>
      <c r="BO10" s="8"/>
      <c r="BP10" s="6"/>
      <c r="BQ10" s="6">
        <v>1E-3</v>
      </c>
      <c r="BR10" s="78"/>
    </row>
    <row r="11" spans="1:73">
      <c r="A11" s="107"/>
      <c r="B11" s="9" t="s">
        <v>75</v>
      </c>
      <c r="C11" s="109"/>
      <c r="D11" s="6">
        <v>0.03</v>
      </c>
      <c r="E11" s="6"/>
      <c r="F11" s="6"/>
      <c r="G11" s="6"/>
      <c r="H11" s="6"/>
      <c r="I11" s="6"/>
      <c r="J11" s="6"/>
      <c r="K11" s="6">
        <v>5.0000000000000001E-3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7"/>
      <c r="Y11" s="7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8"/>
      <c r="AW11" s="8"/>
      <c r="AX11" s="6"/>
      <c r="AY11" s="6"/>
      <c r="AZ11" s="6"/>
      <c r="BA11" s="8"/>
      <c r="BB11" s="8"/>
      <c r="BC11" s="8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8"/>
      <c r="BO11" s="8"/>
      <c r="BP11" s="6"/>
      <c r="BQ11" s="6"/>
      <c r="BR11" s="78"/>
    </row>
    <row r="12" spans="1:73" s="91" customFormat="1">
      <c r="A12" s="107"/>
      <c r="B12" s="87" t="s">
        <v>8</v>
      </c>
      <c r="C12" s="109"/>
      <c r="D12" s="87"/>
      <c r="E12" s="87"/>
      <c r="F12" s="87">
        <v>0.01</v>
      </c>
      <c r="G12" s="87"/>
      <c r="H12" s="87"/>
      <c r="I12" s="87">
        <v>2.3999999999999998E-3</v>
      </c>
      <c r="J12" s="87">
        <v>0.09</v>
      </c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8"/>
      <c r="Y12" s="88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9"/>
      <c r="AW12" s="89"/>
      <c r="AX12" s="87"/>
      <c r="AY12" s="87"/>
      <c r="AZ12" s="87"/>
      <c r="BA12" s="89"/>
      <c r="BB12" s="89"/>
      <c r="BC12" s="89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9"/>
      <c r="BO12" s="89"/>
      <c r="BP12" s="87"/>
      <c r="BQ12" s="87"/>
      <c r="BR12" s="90"/>
    </row>
    <row r="13" spans="1:73">
      <c r="A13" s="107"/>
      <c r="B13" s="6"/>
      <c r="C13" s="109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7"/>
      <c r="Y13" s="7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8"/>
      <c r="AW13" s="8"/>
      <c r="AX13" s="6"/>
      <c r="AY13" s="6"/>
      <c r="AZ13" s="6"/>
      <c r="BA13" s="8"/>
      <c r="BB13" s="8"/>
      <c r="BC13" s="8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8"/>
      <c r="BO13" s="8"/>
      <c r="BP13" s="6"/>
      <c r="BQ13" s="6"/>
      <c r="BR13" s="78"/>
    </row>
    <row r="14" spans="1:73">
      <c r="A14" s="107"/>
      <c r="B14" s="6"/>
      <c r="C14" s="11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7"/>
      <c r="Y14" s="7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8"/>
      <c r="AW14" s="8"/>
      <c r="AX14" s="6"/>
      <c r="AY14" s="6"/>
      <c r="AZ14" s="6"/>
      <c r="BA14" s="8"/>
      <c r="BB14" s="8"/>
      <c r="BC14" s="8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8"/>
      <c r="BO14" s="8"/>
      <c r="BP14" s="6"/>
      <c r="BQ14" s="6"/>
      <c r="BR14" s="78"/>
    </row>
    <row r="15" spans="1:73">
      <c r="A15" s="107" t="s">
        <v>9</v>
      </c>
      <c r="B15" s="10" t="s">
        <v>10</v>
      </c>
      <c r="C15" s="109">
        <f>F7</f>
        <v>1</v>
      </c>
      <c r="D15" s="6"/>
      <c r="E15" s="6"/>
      <c r="F15" s="6"/>
      <c r="G15" s="6"/>
      <c r="H15" s="6"/>
      <c r="I15" s="6"/>
      <c r="J15" s="6"/>
      <c r="K15" s="6">
        <v>3.2499999999999999E-3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7">
        <v>6.25E-2</v>
      </c>
      <c r="Y15" s="7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>
        <v>0.01</v>
      </c>
      <c r="AN15" s="6"/>
      <c r="AO15" s="6"/>
      <c r="AP15" s="6"/>
      <c r="AQ15" s="6"/>
      <c r="AR15" s="6"/>
      <c r="AS15" s="6"/>
      <c r="AT15" s="6"/>
      <c r="AU15" s="6"/>
      <c r="AV15" s="8"/>
      <c r="AW15" s="8"/>
      <c r="AX15" s="6"/>
      <c r="AY15" s="6"/>
      <c r="AZ15" s="6"/>
      <c r="BA15" s="8"/>
      <c r="BB15" s="8"/>
      <c r="BC15" s="8"/>
      <c r="BD15" s="6">
        <v>3.2000000000000001E-2</v>
      </c>
      <c r="BE15" s="6"/>
      <c r="BF15" s="6"/>
      <c r="BG15" s="6"/>
      <c r="BH15" s="6"/>
      <c r="BI15" s="6"/>
      <c r="BJ15" s="6">
        <v>6.6000000000000003E-2</v>
      </c>
      <c r="BK15" s="6">
        <v>1.0999999999999999E-2</v>
      </c>
      <c r="BL15" s="6">
        <v>1.0999999999999999E-2</v>
      </c>
      <c r="BM15" s="6"/>
      <c r="BN15" s="8"/>
      <c r="BO15" s="8"/>
      <c r="BP15" s="6">
        <v>3.0000000000000001E-3</v>
      </c>
      <c r="BQ15" s="6">
        <v>2E-3</v>
      </c>
      <c r="BR15" s="78"/>
    </row>
    <row r="16" spans="1:73">
      <c r="A16" s="107"/>
      <c r="B16" s="6" t="s">
        <v>11</v>
      </c>
      <c r="C16" s="109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7"/>
      <c r="Y16" s="7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8"/>
      <c r="AW16" s="8"/>
      <c r="AX16" s="6"/>
      <c r="AY16" s="6"/>
      <c r="AZ16" s="6"/>
      <c r="BA16" s="8"/>
      <c r="BB16" s="8"/>
      <c r="BC16" s="8"/>
      <c r="BD16" s="6">
        <v>0.05</v>
      </c>
      <c r="BE16" s="6"/>
      <c r="BF16" s="6"/>
      <c r="BG16" s="6"/>
      <c r="BH16" s="6"/>
      <c r="BI16" s="6"/>
      <c r="BJ16" s="6">
        <v>0.12</v>
      </c>
      <c r="BK16" s="6">
        <v>0.03</v>
      </c>
      <c r="BL16" s="6">
        <v>1.2999999999999999E-2</v>
      </c>
      <c r="BM16" s="6"/>
      <c r="BN16" s="8"/>
      <c r="BO16" s="8">
        <v>3.0000000000000001E-3</v>
      </c>
      <c r="BP16" s="6">
        <v>3.0000000000000001E-3</v>
      </c>
      <c r="BQ16" s="6">
        <v>2E-3</v>
      </c>
      <c r="BR16" s="78"/>
    </row>
    <row r="17" spans="1:70">
      <c r="A17" s="107"/>
      <c r="B17" s="6" t="s">
        <v>12</v>
      </c>
      <c r="C17" s="109"/>
      <c r="D17" s="6">
        <v>0.03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7"/>
      <c r="Y17" s="7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8"/>
      <c r="AW17" s="8"/>
      <c r="AX17" s="6"/>
      <c r="AY17" s="6"/>
      <c r="AZ17" s="6"/>
      <c r="BA17" s="8"/>
      <c r="BB17" s="8"/>
      <c r="BC17" s="8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8"/>
      <c r="BO17" s="8"/>
      <c r="BP17" s="6"/>
      <c r="BQ17" s="6"/>
      <c r="BR17" s="78"/>
    </row>
    <row r="18" spans="1:70">
      <c r="A18" s="107"/>
      <c r="B18" s="6" t="s">
        <v>13</v>
      </c>
      <c r="C18" s="109"/>
      <c r="D18" s="6"/>
      <c r="E18" s="6">
        <v>0.05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7"/>
      <c r="Y18" s="7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8"/>
      <c r="AW18" s="8"/>
      <c r="AX18" s="6"/>
      <c r="AY18" s="6"/>
      <c r="AZ18" s="6"/>
      <c r="BA18" s="8"/>
      <c r="BB18" s="8"/>
      <c r="BC18" s="8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8"/>
      <c r="BO18" s="8"/>
      <c r="BP18" s="6"/>
      <c r="BQ18" s="6"/>
      <c r="BR18" s="78"/>
    </row>
    <row r="19" spans="1:70">
      <c r="A19" s="107"/>
      <c r="B19" s="6" t="s">
        <v>14</v>
      </c>
      <c r="C19" s="109"/>
      <c r="D19" s="6"/>
      <c r="E19" s="6"/>
      <c r="F19" s="6">
        <v>1.4E-2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7"/>
      <c r="Y19" s="7"/>
      <c r="Z19" s="6"/>
      <c r="AA19" s="6"/>
      <c r="AB19" s="6"/>
      <c r="AC19" s="6">
        <v>1.6E-2</v>
      </c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8"/>
      <c r="AW19" s="8"/>
      <c r="AX19" s="6"/>
      <c r="AY19" s="6"/>
      <c r="AZ19" s="6"/>
      <c r="BA19" s="8"/>
      <c r="BB19" s="8"/>
      <c r="BC19" s="8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8"/>
      <c r="BO19" s="8"/>
      <c r="BP19" s="6"/>
      <c r="BQ19" s="6"/>
      <c r="BR19" s="78"/>
    </row>
    <row r="20" spans="1:70">
      <c r="A20" s="107"/>
      <c r="B20" s="11"/>
      <c r="C20" s="109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7"/>
      <c r="Y20" s="7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8"/>
      <c r="AW20" s="8"/>
      <c r="AX20" s="6"/>
      <c r="AY20" s="6"/>
      <c r="AZ20" s="6"/>
      <c r="BA20" s="8"/>
      <c r="BB20" s="8"/>
      <c r="BC20" s="8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8"/>
      <c r="BO20" s="8"/>
      <c r="BP20" s="6"/>
      <c r="BQ20" s="6"/>
      <c r="BR20" s="78"/>
    </row>
    <row r="21" spans="1:70">
      <c r="A21" s="107"/>
      <c r="B21" s="11"/>
      <c r="C21" s="11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7"/>
      <c r="Y21" s="7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8"/>
      <c r="AW21" s="8"/>
      <c r="AX21" s="6"/>
      <c r="AY21" s="6"/>
      <c r="AZ21" s="6"/>
      <c r="BA21" s="8"/>
      <c r="BB21" s="8"/>
      <c r="BC21" s="8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8"/>
      <c r="BO21" s="8"/>
      <c r="BP21" s="6"/>
      <c r="BQ21" s="6"/>
      <c r="BR21" s="78"/>
    </row>
    <row r="22" spans="1:70">
      <c r="A22" s="107" t="s">
        <v>15</v>
      </c>
      <c r="B22" s="6" t="s">
        <v>48</v>
      </c>
      <c r="C22" s="108">
        <f>$F$7</f>
        <v>1</v>
      </c>
      <c r="D22" s="6"/>
      <c r="E22" s="6"/>
      <c r="F22" s="6"/>
      <c r="G22" s="6"/>
      <c r="H22" s="6"/>
      <c r="I22" s="6"/>
      <c r="J22" s="6">
        <v>0.2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7"/>
      <c r="Y22" s="7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8"/>
      <c r="AW22" s="8"/>
      <c r="AX22" s="6"/>
      <c r="AY22" s="6"/>
      <c r="AZ22" s="6"/>
      <c r="BA22" s="8"/>
      <c r="BB22" s="8"/>
      <c r="BC22" s="8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8"/>
      <c r="BO22" s="8"/>
      <c r="BP22" s="6"/>
      <c r="BQ22" s="6"/>
      <c r="BR22" s="78"/>
    </row>
    <row r="23" spans="1:70">
      <c r="A23" s="107"/>
      <c r="B23" s="11" t="s">
        <v>16</v>
      </c>
      <c r="C23" s="109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2"/>
      <c r="W23" s="12"/>
      <c r="X23" s="12"/>
      <c r="Y23" s="12"/>
      <c r="Z23" s="12"/>
      <c r="AA23" s="12"/>
      <c r="AB23" s="12"/>
      <c r="AC23" s="12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>
        <v>0.03</v>
      </c>
      <c r="AP23" s="11"/>
      <c r="AQ23" s="11"/>
      <c r="AR23" s="11"/>
      <c r="AS23" s="11"/>
      <c r="AT23" s="11"/>
      <c r="AU23" s="14"/>
      <c r="AV23" s="14"/>
      <c r="AW23" s="14"/>
      <c r="AX23" s="14"/>
      <c r="AY23" s="14"/>
      <c r="AZ23" s="14"/>
      <c r="BA23" s="14"/>
      <c r="BB23" s="14"/>
      <c r="BC23" s="14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78"/>
    </row>
    <row r="24" spans="1:70">
      <c r="A24" s="107"/>
      <c r="B24" s="11" t="s">
        <v>83</v>
      </c>
      <c r="C24" s="109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>
        <v>0.16700000000000001</v>
      </c>
      <c r="AH24" s="11"/>
      <c r="AI24" s="11"/>
      <c r="AJ24" s="11"/>
      <c r="AK24" s="11"/>
      <c r="AL24" s="11"/>
      <c r="AM24" s="11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1"/>
      <c r="BE24" s="11"/>
      <c r="BF24" s="11"/>
      <c r="BG24" s="11"/>
      <c r="BH24" s="11"/>
      <c r="BI24" s="11"/>
      <c r="BJ24" s="11"/>
      <c r="BK24" s="11"/>
      <c r="BL24" s="11"/>
      <c r="BM24" s="14"/>
      <c r="BN24" s="14"/>
      <c r="BO24" s="11"/>
      <c r="BP24" s="11"/>
      <c r="BQ24" s="11"/>
      <c r="BR24" s="78"/>
    </row>
    <row r="25" spans="1:70">
      <c r="A25" s="107"/>
      <c r="B25" s="11"/>
      <c r="C25" s="109"/>
      <c r="D25" s="11"/>
      <c r="E25" s="11"/>
      <c r="F25" s="11"/>
      <c r="G25" s="11"/>
      <c r="H25" s="11"/>
      <c r="I25" s="11"/>
      <c r="J25" s="11"/>
      <c r="K25" s="11"/>
      <c r="L25" s="11"/>
      <c r="M25" s="42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1"/>
      <c r="BE25" s="11"/>
      <c r="BF25" s="11"/>
      <c r="BG25" s="11"/>
      <c r="BH25" s="11"/>
      <c r="BI25" s="11"/>
      <c r="BJ25" s="11"/>
      <c r="BK25" s="11"/>
      <c r="BL25" s="11"/>
      <c r="BM25" s="14"/>
      <c r="BN25" s="14"/>
      <c r="BO25" s="11"/>
      <c r="BP25" s="11"/>
      <c r="BQ25" s="11"/>
      <c r="BR25" s="78"/>
    </row>
    <row r="26" spans="1:70">
      <c r="A26" s="107"/>
      <c r="B26" s="11"/>
      <c r="C26" s="117"/>
      <c r="D26" s="11"/>
      <c r="E26" s="11"/>
      <c r="F26" s="11"/>
      <c r="G26" s="11"/>
      <c r="H26" s="11"/>
      <c r="I26" s="11"/>
      <c r="J26" s="11"/>
      <c r="K26" s="11"/>
      <c r="L26" s="11"/>
      <c r="M26" s="42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1"/>
      <c r="BE26" s="11"/>
      <c r="BF26" s="11"/>
      <c r="BG26" s="11"/>
      <c r="BH26" s="11"/>
      <c r="BI26" s="11"/>
      <c r="BJ26" s="11"/>
      <c r="BK26" s="11"/>
      <c r="BL26" s="11"/>
      <c r="BM26" s="14"/>
      <c r="BN26" s="14"/>
      <c r="BO26" s="11"/>
      <c r="BP26" s="11"/>
      <c r="BQ26" s="11"/>
      <c r="BR26" s="78"/>
    </row>
    <row r="27" spans="1:70" ht="28.8">
      <c r="A27" s="107" t="s">
        <v>17</v>
      </c>
      <c r="B27" s="17" t="s">
        <v>47</v>
      </c>
      <c r="C27" s="109">
        <f>F7</f>
        <v>1</v>
      </c>
      <c r="D27" s="6"/>
      <c r="E27" s="6"/>
      <c r="F27" s="6">
        <v>8.9999999999999993E-3</v>
      </c>
      <c r="G27" s="6"/>
      <c r="H27" s="6"/>
      <c r="I27" s="6"/>
      <c r="J27" s="6"/>
      <c r="K27" s="6">
        <v>5.0000000000000001E-3</v>
      </c>
      <c r="L27" s="56">
        <v>5.0000000000000001E-3</v>
      </c>
      <c r="N27" s="6"/>
      <c r="O27" s="6">
        <v>0.08</v>
      </c>
      <c r="P27" s="6">
        <v>1.10606E-2</v>
      </c>
      <c r="Q27" s="6"/>
      <c r="R27" s="6"/>
      <c r="S27" s="6"/>
      <c r="T27" s="6"/>
      <c r="U27" s="6"/>
      <c r="V27" s="6"/>
      <c r="W27" s="6"/>
      <c r="X27" s="7">
        <v>0.1</v>
      </c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>
        <v>8.3999999999999995E-3</v>
      </c>
      <c r="AY27" s="8"/>
      <c r="AZ27" s="8"/>
      <c r="BA27" s="8"/>
      <c r="BB27" s="8"/>
      <c r="BC27" s="8"/>
      <c r="BD27" s="6"/>
      <c r="BE27" s="6"/>
      <c r="BF27" s="6"/>
      <c r="BG27" s="6"/>
      <c r="BH27" s="6"/>
      <c r="BI27" s="6"/>
      <c r="BJ27" s="6"/>
      <c r="BK27" s="6"/>
      <c r="BL27" s="6"/>
      <c r="BM27" s="8"/>
      <c r="BN27" s="8"/>
      <c r="BO27" s="6"/>
      <c r="BP27" s="6"/>
      <c r="BQ27" s="6">
        <v>5.0000000000000001E-4</v>
      </c>
      <c r="BR27" s="78"/>
    </row>
    <row r="28" spans="1:70" hidden="1">
      <c r="A28" s="107"/>
      <c r="B28" t="s">
        <v>12</v>
      </c>
      <c r="C28" s="109"/>
      <c r="D28" s="6"/>
      <c r="E28" s="6"/>
      <c r="F28" s="6"/>
      <c r="G28" s="6"/>
      <c r="H28" s="6"/>
      <c r="I28" s="6"/>
      <c r="J28" s="6"/>
      <c r="K28" s="6"/>
      <c r="L28" s="6"/>
      <c r="M28" s="43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6"/>
      <c r="BE28" s="6"/>
      <c r="BF28" s="6"/>
      <c r="BG28" s="6"/>
      <c r="BH28" s="6"/>
      <c r="BI28" s="6"/>
      <c r="BJ28" s="6"/>
      <c r="BK28" s="6"/>
      <c r="BL28" s="6"/>
      <c r="BM28" s="8"/>
      <c r="BN28" s="8"/>
      <c r="BO28" s="6"/>
      <c r="BP28" s="6"/>
      <c r="BQ28" s="6"/>
      <c r="BR28" s="78"/>
    </row>
    <row r="29" spans="1:70" ht="15.75" customHeight="1">
      <c r="A29" s="107"/>
      <c r="B29" s="11" t="s">
        <v>18</v>
      </c>
      <c r="C29" s="109"/>
      <c r="D29" s="6"/>
      <c r="E29" s="6"/>
      <c r="F29" s="6">
        <v>1.2E-2</v>
      </c>
      <c r="G29" s="6">
        <v>5.9999999999999995E-4</v>
      </c>
      <c r="H29" s="6"/>
      <c r="I29" s="11"/>
      <c r="J29" s="6"/>
      <c r="K29" s="6"/>
      <c r="L29" s="6"/>
      <c r="M29" s="43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6"/>
      <c r="BE29" s="6"/>
      <c r="BF29" s="6"/>
      <c r="BG29" s="6"/>
      <c r="BH29" s="6"/>
      <c r="BI29" s="6"/>
      <c r="BJ29" s="6"/>
      <c r="BK29" s="6"/>
      <c r="BL29" s="6"/>
      <c r="BM29" s="8"/>
      <c r="BN29" s="8"/>
      <c r="BO29" s="6"/>
      <c r="BP29" s="6"/>
      <c r="BQ29" s="6"/>
      <c r="BR29" s="78"/>
    </row>
    <row r="30" spans="1:70">
      <c r="A30" s="107"/>
      <c r="B30" s="6"/>
      <c r="C30" s="117"/>
      <c r="D30" s="6"/>
      <c r="E30" s="6"/>
      <c r="F30" s="6"/>
      <c r="G30" s="6"/>
      <c r="H30" s="6"/>
      <c r="I30" s="6"/>
      <c r="J30" s="6"/>
      <c r="K30" s="6"/>
      <c r="L30" s="6"/>
      <c r="M30" s="43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6"/>
      <c r="BE30" s="6"/>
      <c r="BF30" s="6"/>
      <c r="BG30" s="6"/>
      <c r="BH30" s="6"/>
      <c r="BI30" s="6"/>
      <c r="BJ30" s="6"/>
      <c r="BK30" s="6"/>
      <c r="BL30" s="6"/>
      <c r="BM30" s="8"/>
      <c r="BN30" s="8"/>
      <c r="BO30" s="6"/>
      <c r="BP30" s="6"/>
      <c r="BQ30" s="6"/>
      <c r="BR30" s="78"/>
    </row>
    <row r="31" spans="1:70" ht="17.399999999999999">
      <c r="A31" s="44"/>
      <c r="B31" s="45" t="s">
        <v>19</v>
      </c>
      <c r="C31" s="46"/>
      <c r="D31" s="47">
        <f>SUM(D10:D30)</f>
        <v>0.06</v>
      </c>
      <c r="E31" s="47">
        <f t="shared" ref="E31:BQ31" si="0">SUM(E10:E30)</f>
        <v>0.05</v>
      </c>
      <c r="F31" s="47">
        <f t="shared" si="0"/>
        <v>0.05</v>
      </c>
      <c r="G31" s="47">
        <f t="shared" si="0"/>
        <v>5.9999999999999995E-4</v>
      </c>
      <c r="H31" s="47">
        <f t="shared" si="0"/>
        <v>0</v>
      </c>
      <c r="I31" s="47">
        <f t="shared" si="0"/>
        <v>2.3999999999999998E-3</v>
      </c>
      <c r="J31" s="47">
        <f t="shared" si="0"/>
        <v>0.44</v>
      </c>
      <c r="K31" s="47">
        <f t="shared" si="0"/>
        <v>1.6250000000000001E-2</v>
      </c>
      <c r="L31" s="47">
        <f t="shared" si="0"/>
        <v>5.0000000000000001E-3</v>
      </c>
      <c r="M31" s="47">
        <f t="shared" si="0"/>
        <v>0</v>
      </c>
      <c r="N31" s="47">
        <f t="shared" si="0"/>
        <v>0</v>
      </c>
      <c r="O31" s="47">
        <f t="shared" si="0"/>
        <v>0.08</v>
      </c>
      <c r="P31" s="47">
        <f t="shared" si="0"/>
        <v>1.10606E-2</v>
      </c>
      <c r="Q31" s="47">
        <f t="shared" si="0"/>
        <v>0</v>
      </c>
      <c r="R31" s="47">
        <f t="shared" si="0"/>
        <v>0</v>
      </c>
      <c r="S31" s="47">
        <f t="shared" ref="S31:X31" si="1">SUM(S10:S30)</f>
        <v>0</v>
      </c>
      <c r="T31" s="47">
        <f t="shared" si="1"/>
        <v>0</v>
      </c>
      <c r="U31" s="47">
        <f t="shared" si="1"/>
        <v>0</v>
      </c>
      <c r="V31" s="47">
        <f t="shared" si="1"/>
        <v>0</v>
      </c>
      <c r="W31" s="47">
        <f t="shared" si="1"/>
        <v>0</v>
      </c>
      <c r="X31" s="47">
        <f t="shared" si="1"/>
        <v>0.16250000000000001</v>
      </c>
      <c r="Y31" s="47">
        <f t="shared" si="0"/>
        <v>0</v>
      </c>
      <c r="Z31" s="47">
        <f t="shared" si="0"/>
        <v>0</v>
      </c>
      <c r="AA31" s="47">
        <f t="shared" si="0"/>
        <v>0</v>
      </c>
      <c r="AB31" s="47">
        <f t="shared" si="0"/>
        <v>0</v>
      </c>
      <c r="AC31" s="47">
        <f t="shared" si="0"/>
        <v>1.6E-2</v>
      </c>
      <c r="AD31" s="47">
        <f t="shared" si="0"/>
        <v>0</v>
      </c>
      <c r="AE31" s="47">
        <f t="shared" si="0"/>
        <v>0</v>
      </c>
      <c r="AF31" s="47">
        <f t="shared" si="0"/>
        <v>0</v>
      </c>
      <c r="AG31" s="47">
        <f t="shared" si="0"/>
        <v>0.16700000000000001</v>
      </c>
      <c r="AH31" s="47">
        <f t="shared" si="0"/>
        <v>0</v>
      </c>
      <c r="AI31" s="47">
        <f t="shared" si="0"/>
        <v>0</v>
      </c>
      <c r="AJ31" s="47">
        <f t="shared" si="0"/>
        <v>0</v>
      </c>
      <c r="AK31" s="47">
        <f t="shared" si="0"/>
        <v>0</v>
      </c>
      <c r="AL31" s="47">
        <f t="shared" si="0"/>
        <v>0</v>
      </c>
      <c r="AM31" s="47">
        <f t="shared" si="0"/>
        <v>0.01</v>
      </c>
      <c r="AN31" s="47">
        <f t="shared" si="0"/>
        <v>0</v>
      </c>
      <c r="AO31" s="47">
        <f t="shared" si="0"/>
        <v>0.03</v>
      </c>
      <c r="AP31" s="47">
        <f t="shared" si="0"/>
        <v>0</v>
      </c>
      <c r="AQ31" s="47">
        <f t="shared" si="0"/>
        <v>0</v>
      </c>
      <c r="AR31" s="47">
        <f t="shared" si="0"/>
        <v>0</v>
      </c>
      <c r="AS31" s="47">
        <f t="shared" si="0"/>
        <v>0</v>
      </c>
      <c r="AT31" s="47">
        <f t="shared" si="0"/>
        <v>0</v>
      </c>
      <c r="AU31" s="47">
        <f t="shared" si="0"/>
        <v>0</v>
      </c>
      <c r="AV31" s="47">
        <f t="shared" si="0"/>
        <v>8.0000000000000002E-3</v>
      </c>
      <c r="AW31" s="47">
        <f t="shared" si="0"/>
        <v>0</v>
      </c>
      <c r="AX31" s="47">
        <f t="shared" si="0"/>
        <v>8.3999999999999995E-3</v>
      </c>
      <c r="AY31" s="47">
        <f t="shared" si="0"/>
        <v>0</v>
      </c>
      <c r="AZ31" s="47">
        <f t="shared" si="0"/>
        <v>0</v>
      </c>
      <c r="BA31" s="47">
        <f t="shared" si="0"/>
        <v>8.0000000000000002E-3</v>
      </c>
      <c r="BB31" s="47">
        <f t="shared" si="0"/>
        <v>0</v>
      </c>
      <c r="BC31" s="47">
        <f t="shared" si="0"/>
        <v>8.0000000000000002E-3</v>
      </c>
      <c r="BD31" s="47">
        <f t="shared" si="0"/>
        <v>8.2000000000000003E-2</v>
      </c>
      <c r="BE31" s="47">
        <f t="shared" si="0"/>
        <v>0</v>
      </c>
      <c r="BF31" s="47">
        <f t="shared" si="0"/>
        <v>0</v>
      </c>
      <c r="BG31" s="47">
        <f t="shared" si="0"/>
        <v>0</v>
      </c>
      <c r="BH31" s="47">
        <f t="shared" si="0"/>
        <v>0</v>
      </c>
      <c r="BI31" s="47">
        <f t="shared" si="0"/>
        <v>0</v>
      </c>
      <c r="BJ31" s="47">
        <f t="shared" si="0"/>
        <v>0.186</v>
      </c>
      <c r="BK31" s="47">
        <f t="shared" si="0"/>
        <v>4.0999999999999995E-2</v>
      </c>
      <c r="BL31" s="47">
        <f t="shared" si="0"/>
        <v>2.4E-2</v>
      </c>
      <c r="BM31" s="47">
        <f t="shared" si="0"/>
        <v>0</v>
      </c>
      <c r="BN31" s="47">
        <f t="shared" si="0"/>
        <v>0</v>
      </c>
      <c r="BO31" s="47">
        <f t="shared" si="0"/>
        <v>3.0000000000000001E-3</v>
      </c>
      <c r="BP31" s="47">
        <f t="shared" si="0"/>
        <v>6.0000000000000001E-3</v>
      </c>
      <c r="BQ31" s="47">
        <f t="shared" si="0"/>
        <v>5.4999999999999997E-3</v>
      </c>
      <c r="BR31" s="81">
        <f t="shared" ref="BR31" si="2">SUM(BR10:BR30)</f>
        <v>0</v>
      </c>
    </row>
    <row r="32" spans="1:70" ht="17.25" customHeight="1">
      <c r="A32" s="44"/>
      <c r="B32" s="45" t="s">
        <v>30</v>
      </c>
      <c r="C32" s="46"/>
      <c r="D32" s="48">
        <f>ROUND(PRODUCT(D31,$F$7),3)</f>
        <v>0.06</v>
      </c>
      <c r="E32" s="48">
        <f t="shared" ref="E32:BR32" si="3">ROUND(PRODUCT(E31,$F$7),3)</f>
        <v>0.05</v>
      </c>
      <c r="F32" s="48">
        <f t="shared" si="3"/>
        <v>0.05</v>
      </c>
      <c r="G32" s="48">
        <f t="shared" si="3"/>
        <v>1E-3</v>
      </c>
      <c r="H32" s="48">
        <f t="shared" si="3"/>
        <v>0</v>
      </c>
      <c r="I32" s="48">
        <f t="shared" si="3"/>
        <v>2E-3</v>
      </c>
      <c r="J32" s="48">
        <f t="shared" si="3"/>
        <v>0.44</v>
      </c>
      <c r="K32" s="48">
        <f t="shared" si="3"/>
        <v>1.6E-2</v>
      </c>
      <c r="L32" s="48">
        <f t="shared" si="3"/>
        <v>5.0000000000000001E-3</v>
      </c>
      <c r="M32" s="48">
        <f t="shared" si="3"/>
        <v>0</v>
      </c>
      <c r="N32" s="48">
        <f t="shared" si="3"/>
        <v>0</v>
      </c>
      <c r="O32" s="48">
        <f t="shared" si="3"/>
        <v>0.08</v>
      </c>
      <c r="P32" s="48">
        <f t="shared" si="3"/>
        <v>1.0999999999999999E-2</v>
      </c>
      <c r="Q32" s="48">
        <f t="shared" si="3"/>
        <v>0</v>
      </c>
      <c r="R32" s="48">
        <f t="shared" si="3"/>
        <v>0</v>
      </c>
      <c r="S32" s="48">
        <f t="shared" si="3"/>
        <v>0</v>
      </c>
      <c r="T32" s="48">
        <f t="shared" si="3"/>
        <v>0</v>
      </c>
      <c r="U32" s="48">
        <f t="shared" si="3"/>
        <v>0</v>
      </c>
      <c r="V32" s="48">
        <f t="shared" si="3"/>
        <v>0</v>
      </c>
      <c r="W32" s="48">
        <f t="shared" si="3"/>
        <v>0</v>
      </c>
      <c r="X32" s="48">
        <f t="shared" si="3"/>
        <v>0.16300000000000001</v>
      </c>
      <c r="Y32" s="48">
        <f t="shared" si="3"/>
        <v>0</v>
      </c>
      <c r="Z32" s="48">
        <f t="shared" si="3"/>
        <v>0</v>
      </c>
      <c r="AA32" s="48">
        <f t="shared" si="3"/>
        <v>0</v>
      </c>
      <c r="AB32" s="48">
        <f t="shared" si="3"/>
        <v>0</v>
      </c>
      <c r="AC32" s="48">
        <f t="shared" si="3"/>
        <v>1.6E-2</v>
      </c>
      <c r="AD32" s="48">
        <f t="shared" si="3"/>
        <v>0</v>
      </c>
      <c r="AE32" s="48">
        <f t="shared" si="3"/>
        <v>0</v>
      </c>
      <c r="AF32" s="48">
        <f t="shared" si="3"/>
        <v>0</v>
      </c>
      <c r="AG32" s="48">
        <f t="shared" si="3"/>
        <v>0.16700000000000001</v>
      </c>
      <c r="AH32" s="48">
        <f t="shared" si="3"/>
        <v>0</v>
      </c>
      <c r="AI32" s="48">
        <f t="shared" si="3"/>
        <v>0</v>
      </c>
      <c r="AJ32" s="48">
        <f t="shared" si="3"/>
        <v>0</v>
      </c>
      <c r="AK32" s="48">
        <f t="shared" si="3"/>
        <v>0</v>
      </c>
      <c r="AL32" s="48">
        <f t="shared" si="3"/>
        <v>0</v>
      </c>
      <c r="AM32" s="48">
        <f t="shared" si="3"/>
        <v>0.01</v>
      </c>
      <c r="AN32" s="48">
        <f t="shared" si="3"/>
        <v>0</v>
      </c>
      <c r="AO32" s="48">
        <f t="shared" si="3"/>
        <v>0.03</v>
      </c>
      <c r="AP32" s="48">
        <f t="shared" si="3"/>
        <v>0</v>
      </c>
      <c r="AQ32" s="48">
        <f t="shared" si="3"/>
        <v>0</v>
      </c>
      <c r="AR32" s="48">
        <f t="shared" si="3"/>
        <v>0</v>
      </c>
      <c r="AS32" s="48">
        <f t="shared" si="3"/>
        <v>0</v>
      </c>
      <c r="AT32" s="48">
        <f t="shared" si="3"/>
        <v>0</v>
      </c>
      <c r="AU32" s="48">
        <f t="shared" si="3"/>
        <v>0</v>
      </c>
      <c r="AV32" s="48">
        <f t="shared" si="3"/>
        <v>8.0000000000000002E-3</v>
      </c>
      <c r="AW32" s="48">
        <f t="shared" si="3"/>
        <v>0</v>
      </c>
      <c r="AX32" s="48">
        <f t="shared" si="3"/>
        <v>8.0000000000000002E-3</v>
      </c>
      <c r="AY32" s="48">
        <f t="shared" si="3"/>
        <v>0</v>
      </c>
      <c r="AZ32" s="48">
        <f t="shared" si="3"/>
        <v>0</v>
      </c>
      <c r="BA32" s="48">
        <f t="shared" si="3"/>
        <v>8.0000000000000002E-3</v>
      </c>
      <c r="BB32" s="48">
        <f t="shared" si="3"/>
        <v>0</v>
      </c>
      <c r="BC32" s="48">
        <f t="shared" si="3"/>
        <v>8.0000000000000002E-3</v>
      </c>
      <c r="BD32" s="48">
        <f t="shared" si="3"/>
        <v>8.2000000000000003E-2</v>
      </c>
      <c r="BE32" s="48">
        <f t="shared" si="3"/>
        <v>0</v>
      </c>
      <c r="BF32" s="48">
        <f t="shared" si="3"/>
        <v>0</v>
      </c>
      <c r="BG32" s="48">
        <f t="shared" si="3"/>
        <v>0</v>
      </c>
      <c r="BH32" s="48">
        <f t="shared" si="3"/>
        <v>0</v>
      </c>
      <c r="BI32" s="48">
        <f t="shared" si="3"/>
        <v>0</v>
      </c>
      <c r="BJ32" s="48">
        <f t="shared" si="3"/>
        <v>0.186</v>
      </c>
      <c r="BK32" s="48">
        <f t="shared" si="3"/>
        <v>4.1000000000000002E-2</v>
      </c>
      <c r="BL32" s="48">
        <f t="shared" si="3"/>
        <v>2.4E-2</v>
      </c>
      <c r="BM32" s="48">
        <f t="shared" si="3"/>
        <v>0</v>
      </c>
      <c r="BN32" s="48">
        <f t="shared" si="3"/>
        <v>0</v>
      </c>
      <c r="BO32" s="48">
        <f t="shared" si="3"/>
        <v>3.0000000000000001E-3</v>
      </c>
      <c r="BP32" s="48">
        <f t="shared" si="3"/>
        <v>6.0000000000000001E-3</v>
      </c>
      <c r="BQ32" s="48">
        <f t="shared" si="3"/>
        <v>6.0000000000000001E-3</v>
      </c>
      <c r="BR32" s="80">
        <f t="shared" si="3"/>
        <v>0</v>
      </c>
    </row>
    <row r="33" spans="1:72" s="75" customFormat="1" ht="18">
      <c r="D33" s="76">
        <f>D32+' 1,5-2 года (день 8)'!D32+' ОСВ 3-7 лет '!D32+' ОВЗ  3-7 лет '!D32</f>
        <v>0.22</v>
      </c>
      <c r="E33" s="76">
        <f>E32+' 1,5-2 года (день 8)'!E32+' ОСВ 3-7 лет '!E32+' ОВЗ  3-7 лет '!E32</f>
        <v>0.19</v>
      </c>
      <c r="F33" s="76">
        <f>F32+' 1,5-2 года (день 8)'!F32+' ОСВ 3-7 лет '!F32+' ОВЗ  3-7 лет '!F32</f>
        <v>0.187</v>
      </c>
      <c r="G33" s="76">
        <f>G32+' 1,5-2 года (день 8)'!G32+' ОСВ 3-7 лет '!G32+' ОВЗ  3-7 лет '!G32</f>
        <v>4.0000000000000001E-3</v>
      </c>
      <c r="H33" s="76">
        <f>H32+' 1,5-2 года (день 8)'!H32+' ОСВ 3-7 лет '!H32+' ОВЗ  3-7 лет '!H32</f>
        <v>0</v>
      </c>
      <c r="I33" s="76">
        <f>I32+' 1,5-2 года (день 8)'!I32+' ОСВ 3-7 лет '!I32+' ОВЗ  3-7 лет '!I32</f>
        <v>8.0000000000000002E-3</v>
      </c>
      <c r="J33" s="76">
        <f>J32+' 1,5-2 года (день 8)'!J32+' ОСВ 3-7 лет '!J32+' ОВЗ  3-7 лет '!J32</f>
        <v>1.6579999999999999</v>
      </c>
      <c r="K33" s="76">
        <f>K32+' 1,5-2 года (день 8)'!K32+' ОСВ 3-7 лет '!K32+' ОВЗ  3-7 лет '!K32</f>
        <v>6.0999999999999999E-2</v>
      </c>
      <c r="L33" s="76">
        <f>L32+' 1,5-2 года (день 8)'!L32+' ОСВ 3-7 лет '!L32+' ОВЗ  3-7 лет '!L32</f>
        <v>1.9000000000000003E-2</v>
      </c>
      <c r="M33" s="76">
        <f>M32+' 1,5-2 года (день 8)'!M32+' ОСВ 3-7 лет '!M32+' ОВЗ  3-7 лет '!M32</f>
        <v>0</v>
      </c>
      <c r="N33" s="76">
        <f>N32+' 1,5-2 года (день 8)'!N32+' ОСВ 3-7 лет '!N32+' ОВЗ  3-7 лет '!N32</f>
        <v>0</v>
      </c>
      <c r="O33" s="76">
        <f>O32+' 1,5-2 года (день 8)'!O32+' ОСВ 3-7 лет '!O32+' ОВЗ  3-7 лет '!O32</f>
        <v>0.31000000000000005</v>
      </c>
      <c r="P33" s="76">
        <f>P32+' 1,5-2 года (день 8)'!P32+' ОСВ 3-7 лет '!P32+' ОВЗ  3-7 лет '!P32</f>
        <v>3.7999999999999999E-2</v>
      </c>
      <c r="Q33" s="76">
        <f>Q32+' 1,5-2 года (день 8)'!Q32+' ОСВ 3-7 лет '!Q32+' ОВЗ  3-7 лет '!Q32</f>
        <v>0</v>
      </c>
      <c r="R33" s="76">
        <f>R32+' 1,5-2 года (день 8)'!R32+' ОСВ 3-7 лет '!R32+' ОВЗ  3-7 лет '!R32</f>
        <v>0</v>
      </c>
      <c r="S33" s="76">
        <f>S32+' 1,5-2 года (день 8)'!S32+' ОСВ 3-7 лет '!S32+' ОВЗ  3-7 лет '!S32</f>
        <v>0</v>
      </c>
      <c r="T33" s="76">
        <f>T32+' 1,5-2 года (день 8)'!T32+' ОСВ 3-7 лет '!T32+' ОВЗ  3-7 лет '!T32</f>
        <v>0</v>
      </c>
      <c r="U33" s="76">
        <f>U32+' 1,5-2 года (день 8)'!U32+' ОСВ 3-7 лет '!U32+' ОВЗ  3-7 лет '!U32</f>
        <v>0</v>
      </c>
      <c r="V33" s="76">
        <f>V32+' 1,5-2 года (день 8)'!V32+' ОСВ 3-7 лет '!V32+' ОВЗ  3-7 лет '!V32</f>
        <v>0</v>
      </c>
      <c r="W33" s="76">
        <f>W32+' 1,5-2 года (день 8)'!W32+' ОСВ 3-7 лет '!W32+' ОВЗ  3-7 лет '!W32</f>
        <v>0</v>
      </c>
      <c r="X33" s="76">
        <f>X32+' 1,5-2 года (день 8)'!X32+' ОСВ 3-7 лет '!X32+' ОВЗ  3-7 лет '!X32</f>
        <v>0.6160000000000001</v>
      </c>
      <c r="Y33" s="76">
        <f>Y32+' 1,5-2 года (день 8)'!Y32+' ОСВ 3-7 лет '!Y32+' ОВЗ  3-7 лет '!Y32</f>
        <v>0</v>
      </c>
      <c r="Z33" s="76">
        <f>Z32+' 1,5-2 года (день 8)'!Z32+' ОСВ 3-7 лет '!Z32+' ОВЗ  3-7 лет '!Z32</f>
        <v>0</v>
      </c>
      <c r="AA33" s="76">
        <f>AA32+' 1,5-2 года (день 8)'!AA32+' ОСВ 3-7 лет '!AA32+' ОВЗ  3-7 лет '!AA32</f>
        <v>0</v>
      </c>
      <c r="AB33" s="76">
        <f>AB32+' 1,5-2 года (день 8)'!AB32+' ОСВ 3-7 лет '!AB32+' ОВЗ  3-7 лет '!AB32</f>
        <v>0</v>
      </c>
      <c r="AC33" s="76">
        <f>AC32+' 1,5-2 года (день 8)'!AC32+' ОСВ 3-7 лет '!AC32+' ОВЗ  3-7 лет '!AC32</f>
        <v>0.06</v>
      </c>
      <c r="AD33" s="76">
        <f>AD32+' 1,5-2 года (день 8)'!AD32+' ОСВ 3-7 лет '!AD32+' ОВЗ  3-7 лет '!AD32</f>
        <v>0</v>
      </c>
      <c r="AE33" s="76">
        <f>AE32+' 1,5-2 года (день 8)'!AE32+' ОСВ 3-7 лет '!AE32+' ОВЗ  3-7 лет '!AE32</f>
        <v>0</v>
      </c>
      <c r="AF33" s="76">
        <f>AF32+' 1,5-2 года (день 8)'!AF32+' ОСВ 3-7 лет '!AF32+' ОВЗ  3-7 лет '!AF32</f>
        <v>0</v>
      </c>
      <c r="AG33" s="76">
        <f>AG32+' 1,5-2 года (день 8)'!AG32+' ОСВ 3-7 лет '!AG32+' ОВЗ  3-7 лет '!AG32</f>
        <v>0.62600000000000011</v>
      </c>
      <c r="AH33" s="76">
        <f>AH32+' 1,5-2 года (день 8)'!AH32+' ОСВ 3-7 лет '!AH32+' ОВЗ  3-7 лет '!AH32</f>
        <v>0</v>
      </c>
      <c r="AI33" s="76">
        <f>AI32+' 1,5-2 года (день 8)'!AI32+' ОСВ 3-7 лет '!AI32+' ОВЗ  3-7 лет '!AI32</f>
        <v>0</v>
      </c>
      <c r="AJ33" s="76">
        <f>AJ32+' 1,5-2 года (день 8)'!AJ32+' ОСВ 3-7 лет '!AJ32+' ОВЗ  3-7 лет '!AJ32</f>
        <v>0</v>
      </c>
      <c r="AK33" s="76">
        <f>AK32+' 1,5-2 года (день 8)'!AK32+' ОСВ 3-7 лет '!AK32+' ОВЗ  3-7 лет '!AK32</f>
        <v>0</v>
      </c>
      <c r="AL33" s="76">
        <f>AL32+' 1,5-2 года (день 8)'!AL32+' ОСВ 3-7 лет '!AL32+' ОВЗ  3-7 лет '!AL32</f>
        <v>0</v>
      </c>
      <c r="AM33" s="76">
        <f>AM32+' 1,5-2 года (день 8)'!AM32+' ОСВ 3-7 лет '!AM32+' ОВЗ  3-7 лет '!AM32</f>
        <v>3.8000000000000006E-2</v>
      </c>
      <c r="AN33" s="76">
        <f>AN32+' 1,5-2 года (день 8)'!AN32+' ОСВ 3-7 лет '!AN32+' ОВЗ  3-7 лет '!AN32</f>
        <v>0</v>
      </c>
      <c r="AO33" s="76">
        <f>AO32+' 1,5-2 года (день 8)'!AO32+' ОСВ 3-7 лет '!AO32+' ОВЗ  3-7 лет '!AO32</f>
        <v>0.11</v>
      </c>
      <c r="AP33" s="76">
        <f>AP32+' 1,5-2 года (день 8)'!AP32+' ОСВ 3-7 лет '!AP32+' ОВЗ  3-7 лет '!AP32</f>
        <v>0</v>
      </c>
      <c r="AQ33" s="76">
        <f>AQ32+' 1,5-2 года (день 8)'!AQ32+' ОСВ 3-7 лет '!AQ32+' ОВЗ  3-7 лет '!AQ32</f>
        <v>0</v>
      </c>
      <c r="AR33" s="76">
        <f>AR32+' 1,5-2 года (день 8)'!AR32+' ОСВ 3-7 лет '!AR32+' ОВЗ  3-7 лет '!AR32</f>
        <v>0</v>
      </c>
      <c r="AS33" s="76">
        <f>AS32+' 1,5-2 года (день 8)'!AS32+' ОСВ 3-7 лет '!AS32+' ОВЗ  3-7 лет '!AS32</f>
        <v>0</v>
      </c>
      <c r="AT33" s="76">
        <f>AT32+' 1,5-2 года (день 8)'!AT32+' ОСВ 3-7 лет '!AT32+' ОВЗ  3-7 лет '!AT32</f>
        <v>0</v>
      </c>
      <c r="AU33" s="76">
        <f>AU32+' 1,5-2 года (день 8)'!AU32+' ОСВ 3-7 лет '!AU32+' ОВЗ  3-7 лет '!AU32</f>
        <v>0</v>
      </c>
      <c r="AV33" s="76">
        <f>AV32+' 1,5-2 года (день 8)'!AV32+' ОСВ 3-7 лет '!AV32+' ОВЗ  3-7 лет '!AV32</f>
        <v>0.03</v>
      </c>
      <c r="AW33" s="76">
        <f>AW32+' 1,5-2 года (день 8)'!AW32+' ОСВ 3-7 лет '!AW32+' ОВЗ  3-7 лет '!AW32</f>
        <v>0</v>
      </c>
      <c r="AX33" s="76">
        <f>AX32+' 1,5-2 года (день 8)'!AX32+' ОСВ 3-7 лет '!AX32+' ОВЗ  3-7 лет '!AX32</f>
        <v>0.03</v>
      </c>
      <c r="AY33" s="76">
        <f>AY32+' 1,5-2 года (день 8)'!AY32+' ОСВ 3-7 лет '!AY32+' ОВЗ  3-7 лет '!AY32</f>
        <v>0</v>
      </c>
      <c r="AZ33" s="76">
        <f>AZ32+' 1,5-2 года (день 8)'!AZ32+' ОСВ 3-7 лет '!AZ32+' ОВЗ  3-7 лет '!AZ32</f>
        <v>0</v>
      </c>
      <c r="BA33" s="76">
        <f>BA32+' 1,5-2 года (день 8)'!BA32+' ОСВ 3-7 лет '!BA32+' ОВЗ  3-7 лет '!BA32</f>
        <v>0.03</v>
      </c>
      <c r="BB33" s="76">
        <f>BB32+' 1,5-2 года (день 8)'!BB32+' ОСВ 3-7 лет '!BB32+' ОВЗ  3-7 лет '!BB32</f>
        <v>0</v>
      </c>
      <c r="BC33" s="76">
        <f>BC32+' 1,5-2 года (день 8)'!BC32+' ОСВ 3-7 лет '!BC32+' ОВЗ  3-7 лет '!BC32</f>
        <v>0.03</v>
      </c>
      <c r="BD33" s="76">
        <f>BD32+' 1,5-2 года (день 8)'!BD32+' ОСВ 3-7 лет '!BD32+' ОВЗ  3-7 лет '!BD32</f>
        <v>0.31300000000000006</v>
      </c>
      <c r="BE33" s="76">
        <f>BE32+' 1,5-2 года (день 8)'!BE32+' ОСВ 3-7 лет '!BE32+' ОВЗ  3-7 лет '!BE32</f>
        <v>0</v>
      </c>
      <c r="BF33" s="76">
        <f>BF32+' 1,5-2 года (день 8)'!BF32+' ОСВ 3-7 лет '!BF32+' ОВЗ  3-7 лет '!BF32</f>
        <v>0</v>
      </c>
      <c r="BG33" s="76">
        <f>BG32+' 1,5-2 года (день 8)'!BG32+' ОСВ 3-7 лет '!BG32+' ОВЗ  3-7 лет '!BG32</f>
        <v>0</v>
      </c>
      <c r="BH33" s="76">
        <f>BH32+' 1,5-2 года (день 8)'!BH32+' ОСВ 3-7 лет '!BH32+' ОВЗ  3-7 лет '!BH32</f>
        <v>0</v>
      </c>
      <c r="BI33" s="76">
        <f>BI32+' 1,5-2 года (день 8)'!BI32+' ОСВ 3-7 лет '!BI32+' ОВЗ  3-7 лет '!BI32</f>
        <v>0</v>
      </c>
      <c r="BJ33" s="76">
        <f>BJ32+' 1,5-2 года (день 8)'!BJ32+' ОСВ 3-7 лет '!BJ32+' ОВЗ  3-7 лет '!BJ32</f>
        <v>0.69500000000000006</v>
      </c>
      <c r="BK33" s="76">
        <f>BK32+' 1,5-2 года (день 8)'!BK32+' ОСВ 3-7 лет '!BK32+' ОВЗ  3-7 лет '!BK32</f>
        <v>0.15500000000000003</v>
      </c>
      <c r="BL33" s="76">
        <f>BL32+' 1,5-2 года (день 8)'!BL32+' ОСВ 3-7 лет '!BL32+' ОВЗ  3-7 лет '!BL32</f>
        <v>9.1999999999999998E-2</v>
      </c>
      <c r="BM33" s="76">
        <f>BM32+' 1,5-2 года (день 8)'!BM32+' ОСВ 3-7 лет '!BM32+' ОВЗ  3-7 лет '!BM32</f>
        <v>0</v>
      </c>
      <c r="BN33" s="76">
        <f>BN32+' 1,5-2 года (день 8)'!BN32+' ОСВ 3-7 лет '!BN32+' ОВЗ  3-7 лет '!BN32</f>
        <v>0</v>
      </c>
      <c r="BO33" s="76">
        <f>BO32+' 1,5-2 года (день 8)'!BO32+' ОСВ 3-7 лет '!BO32+' ОВЗ  3-7 лет '!BO32</f>
        <v>1.0999999999999999E-2</v>
      </c>
      <c r="BP33" s="76">
        <f>BP32+' 1,5-2 года (день 8)'!BP32+' ОСВ 3-7 лет '!BP32+' ОВЗ  3-7 лет '!BP32</f>
        <v>2.3E-2</v>
      </c>
      <c r="BQ33" s="76">
        <f>BQ32+' 1,5-2 года (день 8)'!BQ32+' ОСВ 3-7 лет '!BQ32+' ОВЗ  3-7 лет '!BQ32</f>
        <v>2.1999999999999999E-2</v>
      </c>
      <c r="BR33" s="76">
        <f>BR32+' 1,5-2 года (день 8)'!BR32+' ОСВ 3-7 лет '!BR32+' ОВЗ  3-7 лет '!BR32</f>
        <v>0</v>
      </c>
      <c r="BS33" s="77">
        <f>SUM(D33:BQ33)</f>
        <v>5.5760000000000014</v>
      </c>
    </row>
    <row r="34" spans="1:72" s="49" customFormat="1" ht="21"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85"/>
      <c r="BS34" s="51"/>
    </row>
    <row r="35" spans="1:72">
      <c r="D35" s="95" t="s">
        <v>90</v>
      </c>
      <c r="E35" s="95"/>
      <c r="F35" s="96"/>
      <c r="G35" s="95"/>
      <c r="H35" s="95" t="s">
        <v>91</v>
      </c>
      <c r="I35" s="95" t="s">
        <v>91</v>
      </c>
      <c r="J35" s="95"/>
      <c r="K35" s="95" t="s">
        <v>92</v>
      </c>
      <c r="L35" s="95"/>
      <c r="M35" s="95"/>
      <c r="N35" s="95"/>
      <c r="O35" s="95"/>
      <c r="P35" s="95"/>
      <c r="Q35" s="95"/>
    </row>
    <row r="36" spans="1:72">
      <c r="D36" s="95" t="s">
        <v>93</v>
      </c>
      <c r="E36" s="95"/>
      <c r="F36" s="95" t="s">
        <v>94</v>
      </c>
      <c r="G36" s="95"/>
      <c r="H36" s="95" t="s">
        <v>95</v>
      </c>
      <c r="I36" s="95" t="s">
        <v>95</v>
      </c>
      <c r="J36" s="95"/>
      <c r="K36" s="95"/>
      <c r="L36" s="95"/>
      <c r="M36" s="95"/>
      <c r="N36" s="95"/>
      <c r="O36" s="95"/>
      <c r="P36" s="95"/>
      <c r="Q36" s="95"/>
    </row>
    <row r="37" spans="1:72"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72">
      <c r="D38" s="95"/>
      <c r="E38" s="95"/>
      <c r="F38" s="95" t="s">
        <v>96</v>
      </c>
      <c r="G38" s="95"/>
      <c r="H38" s="95" t="s">
        <v>97</v>
      </c>
      <c r="I38" s="95" t="s">
        <v>97</v>
      </c>
      <c r="J38" s="95"/>
      <c r="K38" s="95"/>
      <c r="L38" s="95"/>
      <c r="M38" s="95"/>
      <c r="N38" s="95"/>
      <c r="O38" s="95"/>
      <c r="P38" s="95"/>
      <c r="Q38" s="95"/>
      <c r="BS38" s="23"/>
      <c r="BT38" s="24"/>
    </row>
    <row r="39" spans="1:72">
      <c r="D39" s="95"/>
      <c r="E39" s="95"/>
      <c r="F39" s="95"/>
      <c r="G39" s="95"/>
      <c r="H39" s="95" t="s">
        <v>95</v>
      </c>
      <c r="I39" s="95" t="s">
        <v>95</v>
      </c>
      <c r="J39" s="95"/>
      <c r="K39" s="95"/>
      <c r="L39" s="95"/>
      <c r="M39" s="95"/>
      <c r="N39" s="95"/>
      <c r="O39" s="95"/>
      <c r="P39" s="95"/>
      <c r="Q39" s="95"/>
    </row>
    <row r="46" spans="1:72" ht="17.399999999999999">
      <c r="A46" s="25"/>
      <c r="B46" s="26" t="s">
        <v>21</v>
      </c>
      <c r="C46" s="27" t="s">
        <v>22</v>
      </c>
      <c r="D46" s="71">
        <v>90.9</v>
      </c>
      <c r="E46" s="71">
        <v>96</v>
      </c>
      <c r="F46" s="71">
        <v>91</v>
      </c>
      <c r="G46" s="71">
        <v>816</v>
      </c>
      <c r="H46" s="71">
        <v>1680</v>
      </c>
      <c r="I46" s="71">
        <v>1050</v>
      </c>
      <c r="J46" s="71">
        <v>90.57</v>
      </c>
      <c r="K46" s="71">
        <v>1166.67</v>
      </c>
      <c r="L46" s="71">
        <v>255.2</v>
      </c>
      <c r="M46" s="71">
        <v>833</v>
      </c>
      <c r="N46" s="71">
        <v>126.38</v>
      </c>
      <c r="O46" s="71">
        <v>387.53</v>
      </c>
      <c r="P46" s="71">
        <v>663.16</v>
      </c>
      <c r="Q46" s="71">
        <v>526.66999999999996</v>
      </c>
      <c r="R46" s="71">
        <v>1295</v>
      </c>
      <c r="S46" s="71"/>
      <c r="T46" s="71"/>
      <c r="U46" s="71">
        <v>1012</v>
      </c>
      <c r="V46" s="71">
        <v>470.67</v>
      </c>
      <c r="W46" s="71">
        <v>348</v>
      </c>
      <c r="X46" s="71">
        <v>9.4</v>
      </c>
      <c r="Y46" s="71">
        <v>266.5</v>
      </c>
      <c r="Z46" s="71">
        <v>367</v>
      </c>
      <c r="AA46" s="71">
        <v>524</v>
      </c>
      <c r="AB46" s="71">
        <v>330</v>
      </c>
      <c r="AC46" s="71">
        <v>299</v>
      </c>
      <c r="AD46" s="71">
        <v>148</v>
      </c>
      <c r="AE46" s="71">
        <v>842</v>
      </c>
      <c r="AF46" s="71"/>
      <c r="AG46" s="71">
        <v>180</v>
      </c>
      <c r="AH46" s="71">
        <v>359</v>
      </c>
      <c r="AI46" s="71">
        <v>160</v>
      </c>
      <c r="AJ46" s="71">
        <v>309.10000000000002</v>
      </c>
      <c r="AK46" s="71">
        <v>94</v>
      </c>
      <c r="AL46" s="71">
        <v>73</v>
      </c>
      <c r="AM46" s="71">
        <v>51.6</v>
      </c>
      <c r="AN46" s="71">
        <v>250</v>
      </c>
      <c r="AO46" s="71">
        <v>272</v>
      </c>
      <c r="AP46" s="71"/>
      <c r="AQ46" s="71">
        <v>425</v>
      </c>
      <c r="AR46" s="71">
        <v>800</v>
      </c>
      <c r="AS46" s="71">
        <v>294.25</v>
      </c>
      <c r="AT46" s="71">
        <v>95</v>
      </c>
      <c r="AU46" s="71">
        <v>87.33</v>
      </c>
      <c r="AV46" s="71">
        <v>73.33</v>
      </c>
      <c r="AW46" s="71">
        <v>80</v>
      </c>
      <c r="AX46" s="71">
        <v>89.29</v>
      </c>
      <c r="AY46" s="71">
        <v>63.75</v>
      </c>
      <c r="AZ46" s="71">
        <v>104.62</v>
      </c>
      <c r="BA46" s="71">
        <v>81.33</v>
      </c>
      <c r="BB46" s="71">
        <v>71.67</v>
      </c>
      <c r="BC46" s="71">
        <v>152.66999999999999</v>
      </c>
      <c r="BD46" s="71">
        <v>378</v>
      </c>
      <c r="BE46" s="71">
        <v>574</v>
      </c>
      <c r="BF46" s="71">
        <v>696</v>
      </c>
      <c r="BG46" s="71">
        <v>324</v>
      </c>
      <c r="BH46" s="71">
        <v>604</v>
      </c>
      <c r="BI46" s="71"/>
      <c r="BJ46" s="71">
        <v>38</v>
      </c>
      <c r="BK46" s="71">
        <v>38</v>
      </c>
      <c r="BL46" s="71">
        <v>33</v>
      </c>
      <c r="BM46" s="71">
        <v>43</v>
      </c>
      <c r="BN46" s="71">
        <v>43</v>
      </c>
      <c r="BO46" s="71">
        <v>306.32</v>
      </c>
      <c r="BP46" s="71">
        <v>190</v>
      </c>
      <c r="BQ46" s="71">
        <v>26</v>
      </c>
      <c r="BR46" s="86"/>
    </row>
    <row r="47" spans="1:72" ht="17.399999999999999">
      <c r="B47" s="18" t="s">
        <v>23</v>
      </c>
      <c r="C47" s="19" t="s">
        <v>22</v>
      </c>
      <c r="D47" s="20">
        <f>D46/1000</f>
        <v>9.0900000000000009E-2</v>
      </c>
      <c r="E47" s="20">
        <f t="shared" ref="E47:BQ47" si="4">E46/1000</f>
        <v>9.6000000000000002E-2</v>
      </c>
      <c r="F47" s="20">
        <f t="shared" si="4"/>
        <v>9.0999999999999998E-2</v>
      </c>
      <c r="G47" s="20">
        <f t="shared" si="4"/>
        <v>0.81599999999999995</v>
      </c>
      <c r="H47" s="20">
        <f t="shared" si="4"/>
        <v>1.68</v>
      </c>
      <c r="I47" s="20">
        <f t="shared" si="4"/>
        <v>1.05</v>
      </c>
      <c r="J47" s="20">
        <f t="shared" si="4"/>
        <v>9.0569999999999998E-2</v>
      </c>
      <c r="K47" s="20">
        <f t="shared" si="4"/>
        <v>1.1666700000000001</v>
      </c>
      <c r="L47" s="20">
        <f t="shared" si="4"/>
        <v>0.25519999999999998</v>
      </c>
      <c r="M47" s="20">
        <f t="shared" si="4"/>
        <v>0.83299999999999996</v>
      </c>
      <c r="N47" s="20">
        <f t="shared" si="4"/>
        <v>0.12637999999999999</v>
      </c>
      <c r="O47" s="20">
        <f t="shared" si="4"/>
        <v>0.38752999999999999</v>
      </c>
      <c r="P47" s="20">
        <f t="shared" si="4"/>
        <v>0.66315999999999997</v>
      </c>
      <c r="Q47" s="20">
        <f t="shared" si="4"/>
        <v>0.52666999999999997</v>
      </c>
      <c r="R47" s="20">
        <f t="shared" si="4"/>
        <v>1.2949999999999999</v>
      </c>
      <c r="S47" s="20">
        <f t="shared" si="4"/>
        <v>0</v>
      </c>
      <c r="T47" s="20">
        <f t="shared" si="4"/>
        <v>0</v>
      </c>
      <c r="U47" s="20">
        <f t="shared" si="4"/>
        <v>1.012</v>
      </c>
      <c r="V47" s="20">
        <f t="shared" si="4"/>
        <v>0.47067000000000003</v>
      </c>
      <c r="W47" s="20">
        <f t="shared" si="4"/>
        <v>0.34799999999999998</v>
      </c>
      <c r="X47" s="20">
        <f t="shared" si="4"/>
        <v>9.4000000000000004E-3</v>
      </c>
      <c r="Y47" s="20">
        <f t="shared" si="4"/>
        <v>0.26650000000000001</v>
      </c>
      <c r="Z47" s="20">
        <f t="shared" si="4"/>
        <v>0.36699999999999999</v>
      </c>
      <c r="AA47" s="20">
        <f t="shared" si="4"/>
        <v>0.52400000000000002</v>
      </c>
      <c r="AB47" s="20">
        <f t="shared" si="4"/>
        <v>0.33</v>
      </c>
      <c r="AC47" s="20">
        <f t="shared" si="4"/>
        <v>0.29899999999999999</v>
      </c>
      <c r="AD47" s="20">
        <f t="shared" si="4"/>
        <v>0.14799999999999999</v>
      </c>
      <c r="AE47" s="20">
        <f t="shared" si="4"/>
        <v>0.84199999999999997</v>
      </c>
      <c r="AF47" s="20">
        <f t="shared" ref="AF47:AI47" si="5">AF46/1000</f>
        <v>0</v>
      </c>
      <c r="AG47" s="20">
        <f t="shared" si="5"/>
        <v>0.18</v>
      </c>
      <c r="AH47" s="20">
        <f t="shared" si="5"/>
        <v>0.35899999999999999</v>
      </c>
      <c r="AI47" s="20">
        <f t="shared" si="5"/>
        <v>0.16</v>
      </c>
      <c r="AJ47" s="20">
        <f t="shared" si="4"/>
        <v>0.30910000000000004</v>
      </c>
      <c r="AK47" s="20">
        <f t="shared" si="4"/>
        <v>9.4E-2</v>
      </c>
      <c r="AL47" s="20">
        <f t="shared" si="4"/>
        <v>7.2999999999999995E-2</v>
      </c>
      <c r="AM47" s="20">
        <f t="shared" si="4"/>
        <v>5.16E-2</v>
      </c>
      <c r="AN47" s="20">
        <f t="shared" si="4"/>
        <v>0.25</v>
      </c>
      <c r="AO47" s="20">
        <f t="shared" si="4"/>
        <v>0.27200000000000002</v>
      </c>
      <c r="AP47" s="20">
        <f t="shared" si="4"/>
        <v>0</v>
      </c>
      <c r="AQ47" s="20">
        <f t="shared" si="4"/>
        <v>0.42499999999999999</v>
      </c>
      <c r="AR47" s="20">
        <f t="shared" si="4"/>
        <v>0.8</v>
      </c>
      <c r="AS47" s="20">
        <f t="shared" si="4"/>
        <v>0.29425000000000001</v>
      </c>
      <c r="AT47" s="20">
        <f t="shared" si="4"/>
        <v>9.5000000000000001E-2</v>
      </c>
      <c r="AU47" s="20">
        <f t="shared" si="4"/>
        <v>8.7330000000000005E-2</v>
      </c>
      <c r="AV47" s="20">
        <f t="shared" si="4"/>
        <v>7.3329999999999992E-2</v>
      </c>
      <c r="AW47" s="20">
        <f t="shared" si="4"/>
        <v>0.08</v>
      </c>
      <c r="AX47" s="20">
        <f t="shared" si="4"/>
        <v>8.9290000000000008E-2</v>
      </c>
      <c r="AY47" s="20">
        <f t="shared" si="4"/>
        <v>6.3750000000000001E-2</v>
      </c>
      <c r="AZ47" s="20">
        <f t="shared" si="4"/>
        <v>0.10462</v>
      </c>
      <c r="BA47" s="20">
        <f t="shared" si="4"/>
        <v>8.133E-2</v>
      </c>
      <c r="BB47" s="20">
        <f t="shared" si="4"/>
        <v>7.1669999999999998E-2</v>
      </c>
      <c r="BC47" s="20">
        <f t="shared" si="4"/>
        <v>0.15267</v>
      </c>
      <c r="BD47" s="20">
        <f t="shared" si="4"/>
        <v>0.378</v>
      </c>
      <c r="BE47" s="20">
        <f t="shared" si="4"/>
        <v>0.57399999999999995</v>
      </c>
      <c r="BF47" s="20">
        <f t="shared" si="4"/>
        <v>0.69599999999999995</v>
      </c>
      <c r="BG47" s="20">
        <f t="shared" si="4"/>
        <v>0.32400000000000001</v>
      </c>
      <c r="BH47" s="20">
        <f t="shared" si="4"/>
        <v>0.60399999999999998</v>
      </c>
      <c r="BI47" s="20">
        <f t="shared" si="4"/>
        <v>0</v>
      </c>
      <c r="BJ47" s="20">
        <f t="shared" si="4"/>
        <v>3.7999999999999999E-2</v>
      </c>
      <c r="BK47" s="20">
        <f t="shared" si="4"/>
        <v>3.7999999999999999E-2</v>
      </c>
      <c r="BL47" s="20">
        <f t="shared" si="4"/>
        <v>3.3000000000000002E-2</v>
      </c>
      <c r="BM47" s="20">
        <f t="shared" si="4"/>
        <v>4.2999999999999997E-2</v>
      </c>
      <c r="BN47" s="20">
        <f t="shared" si="4"/>
        <v>4.2999999999999997E-2</v>
      </c>
      <c r="BO47" s="20">
        <f t="shared" si="4"/>
        <v>0.30631999999999998</v>
      </c>
      <c r="BP47" s="20">
        <f t="shared" si="4"/>
        <v>0.19</v>
      </c>
      <c r="BQ47" s="20">
        <f t="shared" si="4"/>
        <v>2.5999999999999999E-2</v>
      </c>
      <c r="BR47" s="81">
        <f t="shared" ref="BR47" si="6">BR46/1000</f>
        <v>0</v>
      </c>
    </row>
    <row r="48" spans="1:72" ht="17.399999999999999">
      <c r="A48" s="29"/>
      <c r="B48" s="30" t="s">
        <v>24</v>
      </c>
      <c r="C48" s="110"/>
      <c r="D48" s="31">
        <f>D32*D46</f>
        <v>5.4539999999999997</v>
      </c>
      <c r="E48" s="31">
        <f t="shared" ref="E48:BQ48" si="7">E32*E46</f>
        <v>4.8000000000000007</v>
      </c>
      <c r="F48" s="31">
        <f t="shared" si="7"/>
        <v>4.55</v>
      </c>
      <c r="G48" s="31">
        <f t="shared" si="7"/>
        <v>0.81600000000000006</v>
      </c>
      <c r="H48" s="31">
        <f t="shared" si="7"/>
        <v>0</v>
      </c>
      <c r="I48" s="31">
        <f t="shared" si="7"/>
        <v>2.1</v>
      </c>
      <c r="J48" s="31">
        <f t="shared" si="7"/>
        <v>39.8508</v>
      </c>
      <c r="K48" s="31">
        <f t="shared" si="7"/>
        <v>18.666720000000002</v>
      </c>
      <c r="L48" s="31">
        <f t="shared" si="7"/>
        <v>1.276</v>
      </c>
      <c r="M48" s="31">
        <f t="shared" si="7"/>
        <v>0</v>
      </c>
      <c r="N48" s="31">
        <f t="shared" si="7"/>
        <v>0</v>
      </c>
      <c r="O48" s="31">
        <f t="shared" si="7"/>
        <v>31.002399999999998</v>
      </c>
      <c r="P48" s="31">
        <f t="shared" si="7"/>
        <v>7.2947599999999992</v>
      </c>
      <c r="Q48" s="31">
        <f t="shared" si="7"/>
        <v>0</v>
      </c>
      <c r="R48" s="31">
        <f t="shared" si="7"/>
        <v>0</v>
      </c>
      <c r="S48" s="31">
        <f t="shared" si="7"/>
        <v>0</v>
      </c>
      <c r="T48" s="31">
        <f t="shared" si="7"/>
        <v>0</v>
      </c>
      <c r="U48" s="31">
        <f t="shared" si="7"/>
        <v>0</v>
      </c>
      <c r="V48" s="31">
        <f t="shared" si="7"/>
        <v>0</v>
      </c>
      <c r="W48" s="31">
        <f t="shared" si="7"/>
        <v>0</v>
      </c>
      <c r="X48" s="31">
        <f t="shared" si="7"/>
        <v>1.5322</v>
      </c>
      <c r="Y48" s="31">
        <f t="shared" si="7"/>
        <v>0</v>
      </c>
      <c r="Z48" s="31">
        <f t="shared" si="7"/>
        <v>0</v>
      </c>
      <c r="AA48" s="31">
        <f t="shared" si="7"/>
        <v>0</v>
      </c>
      <c r="AB48" s="31">
        <f t="shared" si="7"/>
        <v>0</v>
      </c>
      <c r="AC48" s="31">
        <f t="shared" si="7"/>
        <v>4.7839999999999998</v>
      </c>
      <c r="AD48" s="31">
        <f t="shared" si="7"/>
        <v>0</v>
      </c>
      <c r="AE48" s="31">
        <f t="shared" si="7"/>
        <v>0</v>
      </c>
      <c r="AF48" s="31">
        <f t="shared" ref="AF48:AI48" si="8">AF32*AF46</f>
        <v>0</v>
      </c>
      <c r="AG48" s="31">
        <f t="shared" si="8"/>
        <v>30.060000000000002</v>
      </c>
      <c r="AH48" s="31">
        <f t="shared" si="8"/>
        <v>0</v>
      </c>
      <c r="AI48" s="31">
        <f t="shared" si="8"/>
        <v>0</v>
      </c>
      <c r="AJ48" s="31">
        <f t="shared" si="7"/>
        <v>0</v>
      </c>
      <c r="AK48" s="31">
        <f t="shared" si="7"/>
        <v>0</v>
      </c>
      <c r="AL48" s="31">
        <f t="shared" si="7"/>
        <v>0</v>
      </c>
      <c r="AM48" s="31">
        <f t="shared" si="7"/>
        <v>0.51600000000000001</v>
      </c>
      <c r="AN48" s="31">
        <f t="shared" si="7"/>
        <v>0</v>
      </c>
      <c r="AO48" s="31">
        <f t="shared" si="7"/>
        <v>8.16</v>
      </c>
      <c r="AP48" s="31">
        <f t="shared" si="7"/>
        <v>0</v>
      </c>
      <c r="AQ48" s="31">
        <f t="shared" si="7"/>
        <v>0</v>
      </c>
      <c r="AR48" s="31">
        <f t="shared" si="7"/>
        <v>0</v>
      </c>
      <c r="AS48" s="31">
        <f t="shared" si="7"/>
        <v>0</v>
      </c>
      <c r="AT48" s="31">
        <f t="shared" si="7"/>
        <v>0</v>
      </c>
      <c r="AU48" s="31">
        <f t="shared" si="7"/>
        <v>0</v>
      </c>
      <c r="AV48" s="31">
        <f t="shared" si="7"/>
        <v>0.58664000000000005</v>
      </c>
      <c r="AW48" s="31">
        <f t="shared" si="7"/>
        <v>0</v>
      </c>
      <c r="AX48" s="31">
        <f t="shared" si="7"/>
        <v>0.71432000000000007</v>
      </c>
      <c r="AY48" s="31">
        <f t="shared" si="7"/>
        <v>0</v>
      </c>
      <c r="AZ48" s="31">
        <f t="shared" si="7"/>
        <v>0</v>
      </c>
      <c r="BA48" s="31">
        <f t="shared" si="7"/>
        <v>0.65064</v>
      </c>
      <c r="BB48" s="31">
        <f t="shared" si="7"/>
        <v>0</v>
      </c>
      <c r="BC48" s="31">
        <f t="shared" si="7"/>
        <v>1.22136</v>
      </c>
      <c r="BD48" s="31">
        <f t="shared" si="7"/>
        <v>30.996000000000002</v>
      </c>
      <c r="BE48" s="31">
        <f t="shared" si="7"/>
        <v>0</v>
      </c>
      <c r="BF48" s="31">
        <f t="shared" si="7"/>
        <v>0</v>
      </c>
      <c r="BG48" s="31">
        <f t="shared" si="7"/>
        <v>0</v>
      </c>
      <c r="BH48" s="31">
        <f t="shared" si="7"/>
        <v>0</v>
      </c>
      <c r="BI48" s="31">
        <f t="shared" si="7"/>
        <v>0</v>
      </c>
      <c r="BJ48" s="31">
        <f t="shared" si="7"/>
        <v>7.0679999999999996</v>
      </c>
      <c r="BK48" s="31">
        <f t="shared" si="7"/>
        <v>1.5580000000000001</v>
      </c>
      <c r="BL48" s="31">
        <f t="shared" si="7"/>
        <v>0.79200000000000004</v>
      </c>
      <c r="BM48" s="31">
        <f t="shared" si="7"/>
        <v>0</v>
      </c>
      <c r="BN48" s="31">
        <f t="shared" si="7"/>
        <v>0</v>
      </c>
      <c r="BO48" s="31">
        <f t="shared" si="7"/>
        <v>0.91896</v>
      </c>
      <c r="BP48" s="31">
        <f t="shared" si="7"/>
        <v>1.1400000000000001</v>
      </c>
      <c r="BQ48" s="31">
        <f t="shared" si="7"/>
        <v>0.156</v>
      </c>
      <c r="BR48" s="82">
        <f t="shared" ref="BR48" si="9">BR32*BR46</f>
        <v>0</v>
      </c>
      <c r="BS48" s="32">
        <f>SUM(D48:BQ48)</f>
        <v>206.66479999999999</v>
      </c>
      <c r="BT48" s="33">
        <f>BS48/$C$10</f>
        <v>206.66479999999999</v>
      </c>
    </row>
    <row r="49" spans="1:72" ht="17.399999999999999">
      <c r="A49" s="29"/>
      <c r="B49" s="30" t="s">
        <v>25</v>
      </c>
      <c r="C49" s="110"/>
      <c r="D49" s="31">
        <f>D32*D46</f>
        <v>5.4539999999999997</v>
      </c>
      <c r="E49" s="31">
        <f t="shared" ref="E49:BQ49" si="10">E32*E46</f>
        <v>4.8000000000000007</v>
      </c>
      <c r="F49" s="31">
        <f t="shared" si="10"/>
        <v>4.55</v>
      </c>
      <c r="G49" s="31">
        <f t="shared" si="10"/>
        <v>0.81600000000000006</v>
      </c>
      <c r="H49" s="31">
        <f t="shared" si="10"/>
        <v>0</v>
      </c>
      <c r="I49" s="31">
        <f t="shared" si="10"/>
        <v>2.1</v>
      </c>
      <c r="J49" s="31">
        <f t="shared" si="10"/>
        <v>39.8508</v>
      </c>
      <c r="K49" s="31">
        <f t="shared" si="10"/>
        <v>18.666720000000002</v>
      </c>
      <c r="L49" s="31">
        <f t="shared" si="10"/>
        <v>1.276</v>
      </c>
      <c r="M49" s="31">
        <f t="shared" si="10"/>
        <v>0</v>
      </c>
      <c r="N49" s="31">
        <f t="shared" si="10"/>
        <v>0</v>
      </c>
      <c r="O49" s="31">
        <f t="shared" si="10"/>
        <v>31.002399999999998</v>
      </c>
      <c r="P49" s="31">
        <f t="shared" si="10"/>
        <v>7.2947599999999992</v>
      </c>
      <c r="Q49" s="31">
        <f t="shared" si="10"/>
        <v>0</v>
      </c>
      <c r="R49" s="31">
        <f t="shared" si="10"/>
        <v>0</v>
      </c>
      <c r="S49" s="31">
        <f t="shared" si="10"/>
        <v>0</v>
      </c>
      <c r="T49" s="31">
        <f t="shared" si="10"/>
        <v>0</v>
      </c>
      <c r="U49" s="31">
        <f t="shared" si="10"/>
        <v>0</v>
      </c>
      <c r="V49" s="31">
        <f t="shared" si="10"/>
        <v>0</v>
      </c>
      <c r="W49" s="31">
        <f t="shared" si="10"/>
        <v>0</v>
      </c>
      <c r="X49" s="31">
        <f t="shared" si="10"/>
        <v>1.5322</v>
      </c>
      <c r="Y49" s="31">
        <f t="shared" si="10"/>
        <v>0</v>
      </c>
      <c r="Z49" s="31">
        <f t="shared" si="10"/>
        <v>0</v>
      </c>
      <c r="AA49" s="31">
        <f t="shared" si="10"/>
        <v>0</v>
      </c>
      <c r="AB49" s="31">
        <f t="shared" si="10"/>
        <v>0</v>
      </c>
      <c r="AC49" s="31">
        <f t="shared" si="10"/>
        <v>4.7839999999999998</v>
      </c>
      <c r="AD49" s="31">
        <f t="shared" si="10"/>
        <v>0</v>
      </c>
      <c r="AE49" s="31">
        <f t="shared" si="10"/>
        <v>0</v>
      </c>
      <c r="AF49" s="31">
        <f t="shared" ref="AF49:AI49" si="11">AF32*AF46</f>
        <v>0</v>
      </c>
      <c r="AG49" s="31">
        <f t="shared" si="11"/>
        <v>30.060000000000002</v>
      </c>
      <c r="AH49" s="31">
        <f t="shared" si="11"/>
        <v>0</v>
      </c>
      <c r="AI49" s="31">
        <f t="shared" si="11"/>
        <v>0</v>
      </c>
      <c r="AJ49" s="31">
        <f t="shared" si="10"/>
        <v>0</v>
      </c>
      <c r="AK49" s="31">
        <f t="shared" si="10"/>
        <v>0</v>
      </c>
      <c r="AL49" s="31">
        <f t="shared" si="10"/>
        <v>0</v>
      </c>
      <c r="AM49" s="31">
        <f t="shared" si="10"/>
        <v>0.51600000000000001</v>
      </c>
      <c r="AN49" s="31">
        <f t="shared" si="10"/>
        <v>0</v>
      </c>
      <c r="AO49" s="31">
        <f t="shared" si="10"/>
        <v>8.16</v>
      </c>
      <c r="AP49" s="31">
        <f t="shared" si="10"/>
        <v>0</v>
      </c>
      <c r="AQ49" s="31">
        <f t="shared" si="10"/>
        <v>0</v>
      </c>
      <c r="AR49" s="31">
        <f t="shared" si="10"/>
        <v>0</v>
      </c>
      <c r="AS49" s="31">
        <f t="shared" si="10"/>
        <v>0</v>
      </c>
      <c r="AT49" s="31">
        <f t="shared" si="10"/>
        <v>0</v>
      </c>
      <c r="AU49" s="31">
        <f t="shared" si="10"/>
        <v>0</v>
      </c>
      <c r="AV49" s="31">
        <f t="shared" si="10"/>
        <v>0.58664000000000005</v>
      </c>
      <c r="AW49" s="31">
        <f t="shared" si="10"/>
        <v>0</v>
      </c>
      <c r="AX49" s="31">
        <f t="shared" si="10"/>
        <v>0.71432000000000007</v>
      </c>
      <c r="AY49" s="31">
        <f t="shared" si="10"/>
        <v>0</v>
      </c>
      <c r="AZ49" s="31">
        <f t="shared" si="10"/>
        <v>0</v>
      </c>
      <c r="BA49" s="31">
        <f t="shared" si="10"/>
        <v>0.65064</v>
      </c>
      <c r="BB49" s="31">
        <f t="shared" si="10"/>
        <v>0</v>
      </c>
      <c r="BC49" s="31">
        <f t="shared" si="10"/>
        <v>1.22136</v>
      </c>
      <c r="BD49" s="31">
        <f t="shared" si="10"/>
        <v>30.996000000000002</v>
      </c>
      <c r="BE49" s="31">
        <f t="shared" si="10"/>
        <v>0</v>
      </c>
      <c r="BF49" s="31">
        <f t="shared" si="10"/>
        <v>0</v>
      </c>
      <c r="BG49" s="31">
        <f t="shared" si="10"/>
        <v>0</v>
      </c>
      <c r="BH49" s="31">
        <f t="shared" si="10"/>
        <v>0</v>
      </c>
      <c r="BI49" s="31">
        <f t="shared" si="10"/>
        <v>0</v>
      </c>
      <c r="BJ49" s="31">
        <f t="shared" si="10"/>
        <v>7.0679999999999996</v>
      </c>
      <c r="BK49" s="31">
        <f t="shared" si="10"/>
        <v>1.5580000000000001</v>
      </c>
      <c r="BL49" s="31">
        <f t="shared" si="10"/>
        <v>0.79200000000000004</v>
      </c>
      <c r="BM49" s="31">
        <f t="shared" si="10"/>
        <v>0</v>
      </c>
      <c r="BN49" s="31">
        <f t="shared" si="10"/>
        <v>0</v>
      </c>
      <c r="BO49" s="31">
        <f t="shared" si="10"/>
        <v>0.91896</v>
      </c>
      <c r="BP49" s="31">
        <f t="shared" si="10"/>
        <v>1.1400000000000001</v>
      </c>
      <c r="BQ49" s="31">
        <f t="shared" si="10"/>
        <v>0.156</v>
      </c>
      <c r="BR49" s="82">
        <f t="shared" ref="BR49" si="12">BR32*BR46</f>
        <v>0</v>
      </c>
      <c r="BS49" s="32">
        <f>SUM(D49:BQ49)</f>
        <v>206.66479999999999</v>
      </c>
      <c r="BT49" s="33">
        <f>BS49/$C$10</f>
        <v>206.66479999999999</v>
      </c>
    </row>
    <row r="50" spans="1:72">
      <c r="A50" s="34"/>
      <c r="B50" s="34" t="s">
        <v>26</v>
      </c>
      <c r="D50" s="35">
        <f t="shared" ref="D50:AL50" si="13">D67+D84+D100+D115</f>
        <v>5.4539999999999997</v>
      </c>
      <c r="E50" s="35">
        <f t="shared" si="13"/>
        <v>4.8000000000000007</v>
      </c>
      <c r="F50" s="35">
        <f t="shared" si="13"/>
        <v>4.55</v>
      </c>
      <c r="G50" s="35">
        <f t="shared" si="13"/>
        <v>0.48959999999999998</v>
      </c>
      <c r="H50" s="35">
        <f t="shared" si="13"/>
        <v>0</v>
      </c>
      <c r="I50" s="35">
        <f t="shared" si="13"/>
        <v>2.5199999999999996</v>
      </c>
      <c r="J50" s="35">
        <f t="shared" si="13"/>
        <v>39.8508</v>
      </c>
      <c r="K50" s="35">
        <f t="shared" si="13"/>
        <v>18.958387500000001</v>
      </c>
      <c r="L50" s="35">
        <f t="shared" si="13"/>
        <v>1.276</v>
      </c>
      <c r="M50" s="35">
        <f t="shared" si="13"/>
        <v>0</v>
      </c>
      <c r="N50" s="35">
        <f t="shared" si="13"/>
        <v>0</v>
      </c>
      <c r="O50" s="35">
        <f t="shared" si="13"/>
        <v>31.002399999999998</v>
      </c>
      <c r="P50" s="35">
        <f t="shared" si="13"/>
        <v>7.3349474959999998</v>
      </c>
      <c r="Q50" s="35">
        <f t="shared" si="13"/>
        <v>0</v>
      </c>
      <c r="R50" s="35">
        <f t="shared" si="13"/>
        <v>0</v>
      </c>
      <c r="S50" s="35">
        <f t="shared" si="13"/>
        <v>0</v>
      </c>
      <c r="T50" s="35">
        <f t="shared" si="13"/>
        <v>0</v>
      </c>
      <c r="U50" s="35">
        <f t="shared" si="13"/>
        <v>0</v>
      </c>
      <c r="V50" s="35">
        <f t="shared" si="13"/>
        <v>0</v>
      </c>
      <c r="W50" s="35">
        <f t="shared" si="13"/>
        <v>0</v>
      </c>
      <c r="X50" s="35">
        <f t="shared" si="13"/>
        <v>1.5275000000000001</v>
      </c>
      <c r="Y50" s="35">
        <f t="shared" si="13"/>
        <v>0</v>
      </c>
      <c r="Z50" s="35">
        <f t="shared" si="13"/>
        <v>0</v>
      </c>
      <c r="AA50" s="35">
        <f t="shared" si="13"/>
        <v>0</v>
      </c>
      <c r="AB50" s="35">
        <f t="shared" si="13"/>
        <v>0</v>
      </c>
      <c r="AC50" s="35">
        <f t="shared" si="13"/>
        <v>4.7839999999999998</v>
      </c>
      <c r="AD50" s="35">
        <f t="shared" si="13"/>
        <v>0</v>
      </c>
      <c r="AE50" s="35">
        <f t="shared" si="13"/>
        <v>0</v>
      </c>
      <c r="AF50" s="35">
        <f t="shared" ref="AF50:AI50" si="14">AF67+AF84+AF100+AF115</f>
        <v>0</v>
      </c>
      <c r="AG50" s="35">
        <f t="shared" si="14"/>
        <v>0</v>
      </c>
      <c r="AH50" s="35">
        <f t="shared" si="14"/>
        <v>0</v>
      </c>
      <c r="AI50" s="35">
        <f t="shared" si="14"/>
        <v>0</v>
      </c>
      <c r="AJ50" s="35">
        <f t="shared" si="13"/>
        <v>0</v>
      </c>
      <c r="AK50" s="35">
        <f t="shared" si="13"/>
        <v>0</v>
      </c>
      <c r="AL50" s="35">
        <f t="shared" si="13"/>
        <v>0</v>
      </c>
      <c r="AM50" s="35">
        <f t="shared" ref="AM50:BQ50" si="15">AM67+AM84+AM100+AM115</f>
        <v>0.51600000000000001</v>
      </c>
      <c r="AN50" s="35">
        <f t="shared" si="15"/>
        <v>0</v>
      </c>
      <c r="AO50" s="35">
        <f t="shared" si="15"/>
        <v>8.16</v>
      </c>
      <c r="AP50" s="35">
        <f t="shared" si="15"/>
        <v>0</v>
      </c>
      <c r="AQ50" s="35">
        <f t="shared" si="15"/>
        <v>0</v>
      </c>
      <c r="AR50" s="35">
        <f t="shared" si="15"/>
        <v>0</v>
      </c>
      <c r="AS50" s="35">
        <f t="shared" si="15"/>
        <v>0</v>
      </c>
      <c r="AT50" s="35">
        <f t="shared" si="15"/>
        <v>0</v>
      </c>
      <c r="AU50" s="35">
        <f t="shared" si="15"/>
        <v>0</v>
      </c>
      <c r="AV50" s="35">
        <f t="shared" si="15"/>
        <v>0.58664000000000005</v>
      </c>
      <c r="AW50" s="35">
        <f t="shared" si="15"/>
        <v>0</v>
      </c>
      <c r="AX50" s="35">
        <f t="shared" si="15"/>
        <v>0.75003600000000004</v>
      </c>
      <c r="AY50" s="35">
        <f t="shared" si="15"/>
        <v>0</v>
      </c>
      <c r="AZ50" s="35">
        <f t="shared" si="15"/>
        <v>0</v>
      </c>
      <c r="BA50" s="35">
        <f t="shared" si="15"/>
        <v>0.65064</v>
      </c>
      <c r="BB50" s="35">
        <f t="shared" si="15"/>
        <v>0</v>
      </c>
      <c r="BC50" s="35">
        <f t="shared" si="15"/>
        <v>1.22136</v>
      </c>
      <c r="BD50" s="35">
        <f t="shared" si="15"/>
        <v>30.996000000000002</v>
      </c>
      <c r="BE50" s="35">
        <f t="shared" si="15"/>
        <v>0</v>
      </c>
      <c r="BF50" s="35">
        <f t="shared" si="15"/>
        <v>0</v>
      </c>
      <c r="BG50" s="35">
        <f t="shared" si="15"/>
        <v>0</v>
      </c>
      <c r="BH50" s="35">
        <f t="shared" si="15"/>
        <v>0</v>
      </c>
      <c r="BI50" s="35">
        <f t="shared" si="15"/>
        <v>0</v>
      </c>
      <c r="BJ50" s="35">
        <f t="shared" si="15"/>
        <v>7.0679999999999996</v>
      </c>
      <c r="BK50" s="35">
        <f t="shared" si="15"/>
        <v>1.5579999999999998</v>
      </c>
      <c r="BL50" s="35">
        <f t="shared" si="15"/>
        <v>0.79200000000000004</v>
      </c>
      <c r="BM50" s="35">
        <f t="shared" si="15"/>
        <v>0</v>
      </c>
      <c r="BN50" s="35">
        <f t="shared" si="15"/>
        <v>0</v>
      </c>
      <c r="BO50" s="35">
        <f t="shared" si="15"/>
        <v>0.91896</v>
      </c>
      <c r="BP50" s="35">
        <f t="shared" si="15"/>
        <v>1.1400000000000001</v>
      </c>
      <c r="BQ50" s="35">
        <f t="shared" si="15"/>
        <v>0.14300000000000002</v>
      </c>
      <c r="BR50" s="83">
        <f t="shared" ref="BR50" si="16">BR67+BR84+BR100+BR115</f>
        <v>0</v>
      </c>
    </row>
    <row r="51" spans="1:72">
      <c r="A51" s="34"/>
      <c r="B51" s="34" t="s">
        <v>27</v>
      </c>
      <c r="BT51" s="36">
        <f>BT67+BT84+BT100+BT115</f>
        <v>177.04827099599999</v>
      </c>
    </row>
    <row r="53" spans="1:72">
      <c r="R53" s="1">
        <v>51</v>
      </c>
      <c r="S53" s="1"/>
      <c r="T53" s="1"/>
      <c r="U53" s="1"/>
      <c r="V53" s="1"/>
      <c r="W53" s="1"/>
    </row>
    <row r="54" spans="1:72" ht="15" customHeight="1">
      <c r="A54" s="113"/>
      <c r="B54" s="4" t="s">
        <v>1</v>
      </c>
      <c r="C54" s="115" t="s">
        <v>2</v>
      </c>
      <c r="D54" s="111" t="str">
        <f t="shared" ref="D54:BQ54" si="17">D8</f>
        <v>Хлеб пшеничный</v>
      </c>
      <c r="E54" s="111" t="str">
        <f t="shared" si="17"/>
        <v>Хлеб ржано-пшеничный</v>
      </c>
      <c r="F54" s="111" t="str">
        <f t="shared" si="17"/>
        <v>Сахар</v>
      </c>
      <c r="G54" s="111" t="str">
        <f t="shared" si="17"/>
        <v>Чай</v>
      </c>
      <c r="H54" s="111" t="str">
        <f t="shared" si="17"/>
        <v>Какао</v>
      </c>
      <c r="I54" s="111" t="str">
        <f t="shared" si="17"/>
        <v>Кофейный напиток</v>
      </c>
      <c r="J54" s="111" t="str">
        <f t="shared" si="17"/>
        <v>Молоко 2,5%</v>
      </c>
      <c r="K54" s="111" t="str">
        <f t="shared" si="17"/>
        <v>Масло сливочное</v>
      </c>
      <c r="L54" s="111" t="str">
        <f t="shared" si="17"/>
        <v>Сметана 15%</v>
      </c>
      <c r="M54" s="111" t="str">
        <f t="shared" si="17"/>
        <v>Молоко сухое</v>
      </c>
      <c r="N54" s="111" t="str">
        <f t="shared" si="17"/>
        <v>Снежок 2,5 %</v>
      </c>
      <c r="O54" s="111" t="str">
        <f t="shared" si="17"/>
        <v>Творог 5%</v>
      </c>
      <c r="P54" s="111" t="str">
        <f t="shared" si="17"/>
        <v>Молоко сгущенное</v>
      </c>
      <c r="Q54" s="111" t="str">
        <f t="shared" si="17"/>
        <v xml:space="preserve">Джем Сава </v>
      </c>
      <c r="R54" s="111" t="str">
        <f t="shared" si="17"/>
        <v>Сыр</v>
      </c>
      <c r="S54" s="111" t="str">
        <f t="shared" si="17"/>
        <v>Зеленый горошек</v>
      </c>
      <c r="T54" s="111" t="str">
        <f t="shared" si="17"/>
        <v>Кукуруза консервирован.</v>
      </c>
      <c r="U54" s="111" t="str">
        <f t="shared" si="17"/>
        <v>Консервы рыбные</v>
      </c>
      <c r="V54" s="111" t="str">
        <f t="shared" si="17"/>
        <v>Огурцы консервирован.</v>
      </c>
      <c r="W54" s="37"/>
      <c r="X54" s="111" t="str">
        <f t="shared" si="17"/>
        <v>Яйцо</v>
      </c>
      <c r="Y54" s="111" t="str">
        <f t="shared" si="17"/>
        <v>Икра кабачковая</v>
      </c>
      <c r="Z54" s="111" t="str">
        <f t="shared" si="17"/>
        <v>Изюм</v>
      </c>
      <c r="AA54" s="111" t="str">
        <f t="shared" si="17"/>
        <v>Курага</v>
      </c>
      <c r="AB54" s="111" t="str">
        <f t="shared" si="17"/>
        <v>Чернослив</v>
      </c>
      <c r="AC54" s="111" t="str">
        <f t="shared" si="17"/>
        <v>Шиповник</v>
      </c>
      <c r="AD54" s="111" t="str">
        <f t="shared" si="17"/>
        <v>Сухофрукты</v>
      </c>
      <c r="AE54" s="111" t="str">
        <f t="shared" si="17"/>
        <v>Ягода свежемороженная</v>
      </c>
      <c r="AF54" s="111" t="str">
        <f t="shared" ref="AF54:AI54" si="18">AF8</f>
        <v>Апельсин</v>
      </c>
      <c r="AG54" s="111" t="str">
        <f t="shared" si="18"/>
        <v>Банан</v>
      </c>
      <c r="AH54" s="111" t="str">
        <f t="shared" si="18"/>
        <v>Лимон</v>
      </c>
      <c r="AI54" s="111" t="str">
        <f t="shared" si="18"/>
        <v>Яблоко</v>
      </c>
      <c r="AJ54" s="111" t="str">
        <f t="shared" si="17"/>
        <v>Кисель</v>
      </c>
      <c r="AK54" s="111" t="str">
        <f t="shared" si="17"/>
        <v xml:space="preserve">Сок </v>
      </c>
      <c r="AL54" s="111" t="str">
        <f t="shared" si="17"/>
        <v>Макаронные изделия</v>
      </c>
      <c r="AM54" s="111" t="str">
        <f t="shared" si="17"/>
        <v>Мука</v>
      </c>
      <c r="AN54" s="111" t="str">
        <f t="shared" si="17"/>
        <v>Дрожжи</v>
      </c>
      <c r="AO54" s="111" t="str">
        <f t="shared" si="17"/>
        <v>Печенье</v>
      </c>
      <c r="AP54" s="111" t="str">
        <f t="shared" si="17"/>
        <v>Кукурузн ные палочки</v>
      </c>
      <c r="AQ54" s="111" t="str">
        <f t="shared" si="17"/>
        <v>Вафли</v>
      </c>
      <c r="AR54" s="111" t="str">
        <f t="shared" si="17"/>
        <v>Конфеты</v>
      </c>
      <c r="AS54" s="111" t="str">
        <f t="shared" si="17"/>
        <v>Повидло Сава</v>
      </c>
      <c r="AT54" s="111" t="str">
        <f t="shared" si="17"/>
        <v>Крупа геркулес</v>
      </c>
      <c r="AU54" s="111" t="str">
        <f t="shared" si="17"/>
        <v>Крупа горох</v>
      </c>
      <c r="AV54" s="111" t="str">
        <f t="shared" si="17"/>
        <v>Крупа гречневая</v>
      </c>
      <c r="AW54" s="111" t="str">
        <f t="shared" si="17"/>
        <v>Крупа кукурузная</v>
      </c>
      <c r="AX54" s="111" t="str">
        <f t="shared" si="17"/>
        <v>Крупа манная</v>
      </c>
      <c r="AY54" s="111" t="str">
        <f t="shared" si="17"/>
        <v>Крупа перловая</v>
      </c>
      <c r="AZ54" s="111" t="str">
        <f t="shared" si="17"/>
        <v>Крупа пшеничная</v>
      </c>
      <c r="BA54" s="111" t="str">
        <f t="shared" si="17"/>
        <v>Крупа пшено</v>
      </c>
      <c r="BB54" s="111" t="str">
        <f t="shared" si="17"/>
        <v>Крупа ячневая</v>
      </c>
      <c r="BC54" s="111" t="str">
        <f t="shared" si="17"/>
        <v>Рис</v>
      </c>
      <c r="BD54" s="111" t="str">
        <f t="shared" si="17"/>
        <v>Цыпленок бройлер</v>
      </c>
      <c r="BE54" s="111" t="str">
        <f t="shared" si="17"/>
        <v>Филе куриное</v>
      </c>
      <c r="BF54" s="111" t="str">
        <f t="shared" si="17"/>
        <v>Фарш говяжий</v>
      </c>
      <c r="BG54" s="111" t="str">
        <f t="shared" si="17"/>
        <v>Печень куриная</v>
      </c>
      <c r="BH54" s="111" t="str">
        <f t="shared" si="17"/>
        <v>Филе минтая</v>
      </c>
      <c r="BI54" s="111" t="str">
        <f t="shared" si="17"/>
        <v>Филе сельди слабосол.</v>
      </c>
      <c r="BJ54" s="111" t="str">
        <f t="shared" si="17"/>
        <v>Картофель</v>
      </c>
      <c r="BK54" s="111" t="str">
        <f t="shared" si="17"/>
        <v>Морковь</v>
      </c>
      <c r="BL54" s="111" t="str">
        <f t="shared" si="17"/>
        <v>Лук</v>
      </c>
      <c r="BM54" s="111" t="str">
        <f t="shared" si="17"/>
        <v>Капуста</v>
      </c>
      <c r="BN54" s="111" t="str">
        <f t="shared" si="17"/>
        <v>Свекла</v>
      </c>
      <c r="BO54" s="111" t="str">
        <f t="shared" si="17"/>
        <v>Томатная паста</v>
      </c>
      <c r="BP54" s="111" t="str">
        <f t="shared" si="17"/>
        <v>Масло растительное</v>
      </c>
      <c r="BQ54" s="111" t="str">
        <f t="shared" si="17"/>
        <v>Соль</v>
      </c>
      <c r="BR54" s="106" t="str">
        <f t="shared" ref="BR54" si="19">BR8</f>
        <v>Лимонная кислота</v>
      </c>
      <c r="BS54" s="112" t="s">
        <v>3</v>
      </c>
      <c r="BT54" s="112" t="s">
        <v>4</v>
      </c>
    </row>
    <row r="55" spans="1:72" ht="36" customHeight="1">
      <c r="A55" s="114"/>
      <c r="B55" s="5" t="s">
        <v>5</v>
      </c>
      <c r="C55" s="116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37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06"/>
      <c r="BS55" s="112"/>
      <c r="BT55" s="112"/>
    </row>
    <row r="56" spans="1:72">
      <c r="A56" s="107" t="s">
        <v>6</v>
      </c>
      <c r="B56" s="6" t="str">
        <f>B10</f>
        <v>Каша молочная "Рябчик"</v>
      </c>
      <c r="C56" s="108">
        <f>$F$7</f>
        <v>1</v>
      </c>
      <c r="D56" s="6">
        <f>D10</f>
        <v>0</v>
      </c>
      <c r="E56" s="6">
        <f t="shared" ref="E56:BQ60" si="20">E10</f>
        <v>0</v>
      </c>
      <c r="F56" s="6">
        <f t="shared" si="20"/>
        <v>5.0000000000000001E-3</v>
      </c>
      <c r="G56" s="6">
        <f t="shared" si="20"/>
        <v>0</v>
      </c>
      <c r="H56" s="6">
        <f t="shared" si="20"/>
        <v>0</v>
      </c>
      <c r="I56" s="6">
        <f t="shared" si="20"/>
        <v>0</v>
      </c>
      <c r="J56" s="6">
        <f t="shared" si="20"/>
        <v>0.15</v>
      </c>
      <c r="K56" s="6">
        <f t="shared" si="20"/>
        <v>3.0000000000000001E-3</v>
      </c>
      <c r="L56" s="6">
        <f t="shared" si="20"/>
        <v>0</v>
      </c>
      <c r="M56" s="6">
        <f t="shared" si="20"/>
        <v>0</v>
      </c>
      <c r="N56" s="6">
        <f t="shared" si="20"/>
        <v>0</v>
      </c>
      <c r="O56" s="6">
        <f t="shared" si="20"/>
        <v>0</v>
      </c>
      <c r="P56" s="6">
        <f t="shared" si="20"/>
        <v>0</v>
      </c>
      <c r="Q56" s="6">
        <f t="shared" si="20"/>
        <v>0</v>
      </c>
      <c r="R56" s="6">
        <f t="shared" si="20"/>
        <v>0</v>
      </c>
      <c r="S56" s="6">
        <f t="shared" si="20"/>
        <v>0</v>
      </c>
      <c r="T56" s="6">
        <f t="shared" si="20"/>
        <v>0</v>
      </c>
      <c r="U56" s="6">
        <f t="shared" si="20"/>
        <v>0</v>
      </c>
      <c r="V56" s="6">
        <f t="shared" si="20"/>
        <v>0</v>
      </c>
      <c r="W56" s="6">
        <f t="shared" si="20"/>
        <v>0</v>
      </c>
      <c r="X56" s="6">
        <f t="shared" si="20"/>
        <v>0</v>
      </c>
      <c r="Y56" s="6">
        <f t="shared" si="20"/>
        <v>0</v>
      </c>
      <c r="Z56" s="6">
        <f t="shared" si="20"/>
        <v>0</v>
      </c>
      <c r="AA56" s="6">
        <f t="shared" si="20"/>
        <v>0</v>
      </c>
      <c r="AB56" s="6">
        <f t="shared" si="20"/>
        <v>0</v>
      </c>
      <c r="AC56" s="6">
        <f t="shared" si="20"/>
        <v>0</v>
      </c>
      <c r="AD56" s="6">
        <f t="shared" si="20"/>
        <v>0</v>
      </c>
      <c r="AE56" s="6">
        <f t="shared" si="20"/>
        <v>0</v>
      </c>
      <c r="AF56" s="6">
        <f t="shared" ref="AF56:AI59" si="21">AF10</f>
        <v>0</v>
      </c>
      <c r="AG56" s="6">
        <f t="shared" si="21"/>
        <v>0</v>
      </c>
      <c r="AH56" s="6">
        <f t="shared" si="21"/>
        <v>0</v>
      </c>
      <c r="AI56" s="6">
        <f t="shared" si="21"/>
        <v>0</v>
      </c>
      <c r="AJ56" s="6">
        <f t="shared" si="20"/>
        <v>0</v>
      </c>
      <c r="AK56" s="6">
        <f t="shared" si="20"/>
        <v>0</v>
      </c>
      <c r="AL56" s="6">
        <f t="shared" si="20"/>
        <v>0</v>
      </c>
      <c r="AM56" s="6">
        <f t="shared" si="20"/>
        <v>0</v>
      </c>
      <c r="AN56" s="6">
        <f t="shared" si="20"/>
        <v>0</v>
      </c>
      <c r="AO56" s="6">
        <f t="shared" si="20"/>
        <v>0</v>
      </c>
      <c r="AP56" s="6">
        <f t="shared" si="20"/>
        <v>0</v>
      </c>
      <c r="AQ56" s="6">
        <f t="shared" si="20"/>
        <v>0</v>
      </c>
      <c r="AR56" s="6">
        <f t="shared" si="20"/>
        <v>0</v>
      </c>
      <c r="AS56" s="6">
        <f t="shared" si="20"/>
        <v>0</v>
      </c>
      <c r="AT56" s="6">
        <f t="shared" si="20"/>
        <v>0</v>
      </c>
      <c r="AU56" s="6">
        <f t="shared" si="20"/>
        <v>0</v>
      </c>
      <c r="AV56" s="6">
        <f t="shared" si="20"/>
        <v>8.0000000000000002E-3</v>
      </c>
      <c r="AW56" s="6">
        <f t="shared" si="20"/>
        <v>0</v>
      </c>
      <c r="AX56" s="6">
        <f t="shared" si="20"/>
        <v>0</v>
      </c>
      <c r="AY56" s="6">
        <f t="shared" si="20"/>
        <v>0</v>
      </c>
      <c r="AZ56" s="6">
        <f t="shared" si="20"/>
        <v>0</v>
      </c>
      <c r="BA56" s="6">
        <f t="shared" si="20"/>
        <v>8.0000000000000002E-3</v>
      </c>
      <c r="BB56" s="6">
        <f t="shared" si="20"/>
        <v>0</v>
      </c>
      <c r="BC56" s="6">
        <f t="shared" si="20"/>
        <v>8.0000000000000002E-3</v>
      </c>
      <c r="BD56" s="6">
        <f t="shared" si="20"/>
        <v>0</v>
      </c>
      <c r="BE56" s="6">
        <f t="shared" si="20"/>
        <v>0</v>
      </c>
      <c r="BF56" s="6">
        <f t="shared" si="20"/>
        <v>0</v>
      </c>
      <c r="BG56" s="6">
        <f t="shared" si="20"/>
        <v>0</v>
      </c>
      <c r="BH56" s="6">
        <f t="shared" si="20"/>
        <v>0</v>
      </c>
      <c r="BI56" s="6">
        <f t="shared" si="20"/>
        <v>0</v>
      </c>
      <c r="BJ56" s="6">
        <f t="shared" si="20"/>
        <v>0</v>
      </c>
      <c r="BK56" s="6">
        <f t="shared" si="20"/>
        <v>0</v>
      </c>
      <c r="BL56" s="6">
        <f t="shared" si="20"/>
        <v>0</v>
      </c>
      <c r="BM56" s="6">
        <f t="shared" si="20"/>
        <v>0</v>
      </c>
      <c r="BN56" s="6">
        <f t="shared" si="20"/>
        <v>0</v>
      </c>
      <c r="BO56" s="6">
        <f t="shared" si="20"/>
        <v>0</v>
      </c>
      <c r="BP56" s="6">
        <f t="shared" si="20"/>
        <v>0</v>
      </c>
      <c r="BQ56" s="6">
        <f t="shared" si="20"/>
        <v>1E-3</v>
      </c>
      <c r="BR56" s="78">
        <f t="shared" ref="BR56:BR59" si="22">BR10</f>
        <v>0</v>
      </c>
    </row>
    <row r="57" spans="1:72">
      <c r="A57" s="107"/>
      <c r="B57" s="6" t="str">
        <f>B11</f>
        <v xml:space="preserve">Бутерброд с маслом </v>
      </c>
      <c r="C57" s="109"/>
      <c r="D57" s="6">
        <f>D11</f>
        <v>0.03</v>
      </c>
      <c r="E57" s="6">
        <f t="shared" si="20"/>
        <v>0</v>
      </c>
      <c r="F57" s="6">
        <f t="shared" si="20"/>
        <v>0</v>
      </c>
      <c r="G57" s="6">
        <f t="shared" si="20"/>
        <v>0</v>
      </c>
      <c r="H57" s="6">
        <f t="shared" si="20"/>
        <v>0</v>
      </c>
      <c r="I57" s="6">
        <f t="shared" si="20"/>
        <v>0</v>
      </c>
      <c r="J57" s="6">
        <f t="shared" si="20"/>
        <v>0</v>
      </c>
      <c r="K57" s="6">
        <f t="shared" si="20"/>
        <v>5.0000000000000001E-3</v>
      </c>
      <c r="L57" s="6">
        <f t="shared" si="20"/>
        <v>0</v>
      </c>
      <c r="M57" s="6">
        <f t="shared" si="20"/>
        <v>0</v>
      </c>
      <c r="N57" s="6">
        <f t="shared" si="20"/>
        <v>0</v>
      </c>
      <c r="O57" s="6">
        <f t="shared" si="20"/>
        <v>0</v>
      </c>
      <c r="P57" s="6">
        <f t="shared" si="20"/>
        <v>0</v>
      </c>
      <c r="Q57" s="6">
        <f t="shared" si="20"/>
        <v>0</v>
      </c>
      <c r="R57" s="6">
        <f t="shared" si="20"/>
        <v>0</v>
      </c>
      <c r="S57" s="6">
        <f t="shared" si="20"/>
        <v>0</v>
      </c>
      <c r="T57" s="6">
        <f t="shared" si="20"/>
        <v>0</v>
      </c>
      <c r="U57" s="6">
        <f t="shared" si="20"/>
        <v>0</v>
      </c>
      <c r="V57" s="6">
        <f t="shared" si="20"/>
        <v>0</v>
      </c>
      <c r="W57" s="6">
        <f t="shared" si="20"/>
        <v>0</v>
      </c>
      <c r="X57" s="6">
        <f t="shared" si="20"/>
        <v>0</v>
      </c>
      <c r="Y57" s="6">
        <f t="shared" si="20"/>
        <v>0</v>
      </c>
      <c r="Z57" s="6">
        <f t="shared" si="20"/>
        <v>0</v>
      </c>
      <c r="AA57" s="6">
        <f t="shared" si="20"/>
        <v>0</v>
      </c>
      <c r="AB57" s="6">
        <f t="shared" si="20"/>
        <v>0</v>
      </c>
      <c r="AC57" s="6">
        <f t="shared" si="20"/>
        <v>0</v>
      </c>
      <c r="AD57" s="6">
        <f t="shared" si="20"/>
        <v>0</v>
      </c>
      <c r="AE57" s="6">
        <f t="shared" si="20"/>
        <v>0</v>
      </c>
      <c r="AF57" s="6">
        <f t="shared" si="21"/>
        <v>0</v>
      </c>
      <c r="AG57" s="6">
        <f t="shared" si="21"/>
        <v>0</v>
      </c>
      <c r="AH57" s="6">
        <f t="shared" si="21"/>
        <v>0</v>
      </c>
      <c r="AI57" s="6">
        <f t="shared" si="21"/>
        <v>0</v>
      </c>
      <c r="AJ57" s="6">
        <f t="shared" si="20"/>
        <v>0</v>
      </c>
      <c r="AK57" s="6">
        <f t="shared" si="20"/>
        <v>0</v>
      </c>
      <c r="AL57" s="6">
        <f t="shared" si="20"/>
        <v>0</v>
      </c>
      <c r="AM57" s="6">
        <f t="shared" si="20"/>
        <v>0</v>
      </c>
      <c r="AN57" s="6">
        <f t="shared" si="20"/>
        <v>0</v>
      </c>
      <c r="AO57" s="6">
        <f t="shared" si="20"/>
        <v>0</v>
      </c>
      <c r="AP57" s="6">
        <f t="shared" si="20"/>
        <v>0</v>
      </c>
      <c r="AQ57" s="6">
        <f t="shared" si="20"/>
        <v>0</v>
      </c>
      <c r="AR57" s="6">
        <f t="shared" si="20"/>
        <v>0</v>
      </c>
      <c r="AS57" s="6">
        <f t="shared" si="20"/>
        <v>0</v>
      </c>
      <c r="AT57" s="6">
        <f t="shared" si="20"/>
        <v>0</v>
      </c>
      <c r="AU57" s="6">
        <f t="shared" si="20"/>
        <v>0</v>
      </c>
      <c r="AV57" s="6">
        <f t="shared" si="20"/>
        <v>0</v>
      </c>
      <c r="AW57" s="6">
        <f t="shared" si="20"/>
        <v>0</v>
      </c>
      <c r="AX57" s="6">
        <f t="shared" si="20"/>
        <v>0</v>
      </c>
      <c r="AY57" s="6">
        <f t="shared" si="20"/>
        <v>0</v>
      </c>
      <c r="AZ57" s="6">
        <f t="shared" si="20"/>
        <v>0</v>
      </c>
      <c r="BA57" s="6">
        <f t="shared" si="20"/>
        <v>0</v>
      </c>
      <c r="BB57" s="6">
        <f t="shared" si="20"/>
        <v>0</v>
      </c>
      <c r="BC57" s="6">
        <f t="shared" si="20"/>
        <v>0</v>
      </c>
      <c r="BD57" s="6">
        <f t="shared" si="20"/>
        <v>0</v>
      </c>
      <c r="BE57" s="6">
        <f t="shared" si="20"/>
        <v>0</v>
      </c>
      <c r="BF57" s="6">
        <f t="shared" si="20"/>
        <v>0</v>
      </c>
      <c r="BG57" s="6">
        <f t="shared" si="20"/>
        <v>0</v>
      </c>
      <c r="BH57" s="6">
        <f t="shared" si="20"/>
        <v>0</v>
      </c>
      <c r="BI57" s="6">
        <f t="shared" si="20"/>
        <v>0</v>
      </c>
      <c r="BJ57" s="6">
        <f t="shared" si="20"/>
        <v>0</v>
      </c>
      <c r="BK57" s="6">
        <f t="shared" si="20"/>
        <v>0</v>
      </c>
      <c r="BL57" s="6">
        <f t="shared" si="20"/>
        <v>0</v>
      </c>
      <c r="BM57" s="6">
        <f t="shared" si="20"/>
        <v>0</v>
      </c>
      <c r="BN57" s="6">
        <f t="shared" si="20"/>
        <v>0</v>
      </c>
      <c r="BO57" s="6">
        <f t="shared" si="20"/>
        <v>0</v>
      </c>
      <c r="BP57" s="6">
        <f t="shared" si="20"/>
        <v>0</v>
      </c>
      <c r="BQ57" s="6">
        <f t="shared" si="20"/>
        <v>0</v>
      </c>
      <c r="BR57" s="78">
        <f t="shared" si="22"/>
        <v>0</v>
      </c>
    </row>
    <row r="58" spans="1:72">
      <c r="A58" s="107"/>
      <c r="B58" s="6" t="str">
        <f>B12</f>
        <v>Кофейный напиток с молоком</v>
      </c>
      <c r="C58" s="109"/>
      <c r="D58" s="6">
        <f>D12</f>
        <v>0</v>
      </c>
      <c r="E58" s="6">
        <f t="shared" si="20"/>
        <v>0</v>
      </c>
      <c r="F58" s="6">
        <f t="shared" si="20"/>
        <v>0.01</v>
      </c>
      <c r="G58" s="6">
        <f t="shared" si="20"/>
        <v>0</v>
      </c>
      <c r="H58" s="6">
        <f t="shared" si="20"/>
        <v>0</v>
      </c>
      <c r="I58" s="6">
        <f t="shared" si="20"/>
        <v>2.3999999999999998E-3</v>
      </c>
      <c r="J58" s="6">
        <f t="shared" si="20"/>
        <v>0.09</v>
      </c>
      <c r="K58" s="6">
        <f t="shared" si="20"/>
        <v>0</v>
      </c>
      <c r="L58" s="6">
        <f t="shared" si="20"/>
        <v>0</v>
      </c>
      <c r="M58" s="6">
        <f t="shared" si="20"/>
        <v>0</v>
      </c>
      <c r="N58" s="6">
        <f t="shared" si="20"/>
        <v>0</v>
      </c>
      <c r="O58" s="6">
        <f t="shared" si="20"/>
        <v>0</v>
      </c>
      <c r="P58" s="6">
        <f t="shared" si="20"/>
        <v>0</v>
      </c>
      <c r="Q58" s="6">
        <f t="shared" si="20"/>
        <v>0</v>
      </c>
      <c r="R58" s="6">
        <f t="shared" si="20"/>
        <v>0</v>
      </c>
      <c r="S58" s="6">
        <f t="shared" si="20"/>
        <v>0</v>
      </c>
      <c r="T58" s="6">
        <f t="shared" si="20"/>
        <v>0</v>
      </c>
      <c r="U58" s="6">
        <f t="shared" si="20"/>
        <v>0</v>
      </c>
      <c r="V58" s="6">
        <f t="shared" si="20"/>
        <v>0</v>
      </c>
      <c r="W58" s="6">
        <f t="shared" si="20"/>
        <v>0</v>
      </c>
      <c r="X58" s="6">
        <f t="shared" si="20"/>
        <v>0</v>
      </c>
      <c r="Y58" s="6">
        <f t="shared" si="20"/>
        <v>0</v>
      </c>
      <c r="Z58" s="6">
        <f t="shared" si="20"/>
        <v>0</v>
      </c>
      <c r="AA58" s="6">
        <f t="shared" si="20"/>
        <v>0</v>
      </c>
      <c r="AB58" s="6">
        <f t="shared" si="20"/>
        <v>0</v>
      </c>
      <c r="AC58" s="6">
        <f t="shared" si="20"/>
        <v>0</v>
      </c>
      <c r="AD58" s="6">
        <f t="shared" si="20"/>
        <v>0</v>
      </c>
      <c r="AE58" s="6">
        <f t="shared" si="20"/>
        <v>0</v>
      </c>
      <c r="AF58" s="6">
        <f t="shared" si="21"/>
        <v>0</v>
      </c>
      <c r="AG58" s="6">
        <f t="shared" si="21"/>
        <v>0</v>
      </c>
      <c r="AH58" s="6">
        <f t="shared" si="21"/>
        <v>0</v>
      </c>
      <c r="AI58" s="6">
        <f t="shared" si="21"/>
        <v>0</v>
      </c>
      <c r="AJ58" s="6">
        <f t="shared" si="20"/>
        <v>0</v>
      </c>
      <c r="AK58" s="6">
        <f t="shared" si="20"/>
        <v>0</v>
      </c>
      <c r="AL58" s="6">
        <f t="shared" si="20"/>
        <v>0</v>
      </c>
      <c r="AM58" s="6">
        <f t="shared" si="20"/>
        <v>0</v>
      </c>
      <c r="AN58" s="6">
        <f t="shared" si="20"/>
        <v>0</v>
      </c>
      <c r="AO58" s="6">
        <f t="shared" si="20"/>
        <v>0</v>
      </c>
      <c r="AP58" s="6">
        <f t="shared" si="20"/>
        <v>0</v>
      </c>
      <c r="AQ58" s="6">
        <f t="shared" si="20"/>
        <v>0</v>
      </c>
      <c r="AR58" s="6">
        <f t="shared" si="20"/>
        <v>0</v>
      </c>
      <c r="AS58" s="6">
        <f t="shared" si="20"/>
        <v>0</v>
      </c>
      <c r="AT58" s="6">
        <f t="shared" si="20"/>
        <v>0</v>
      </c>
      <c r="AU58" s="6">
        <f t="shared" si="20"/>
        <v>0</v>
      </c>
      <c r="AV58" s="6">
        <f t="shared" si="20"/>
        <v>0</v>
      </c>
      <c r="AW58" s="6">
        <f t="shared" si="20"/>
        <v>0</v>
      </c>
      <c r="AX58" s="6">
        <f t="shared" si="20"/>
        <v>0</v>
      </c>
      <c r="AY58" s="6">
        <f t="shared" si="20"/>
        <v>0</v>
      </c>
      <c r="AZ58" s="6">
        <f t="shared" si="20"/>
        <v>0</v>
      </c>
      <c r="BA58" s="6">
        <f t="shared" si="20"/>
        <v>0</v>
      </c>
      <c r="BB58" s="6">
        <f t="shared" si="20"/>
        <v>0</v>
      </c>
      <c r="BC58" s="6">
        <f t="shared" si="20"/>
        <v>0</v>
      </c>
      <c r="BD58" s="6">
        <f t="shared" si="20"/>
        <v>0</v>
      </c>
      <c r="BE58" s="6">
        <f t="shared" si="20"/>
        <v>0</v>
      </c>
      <c r="BF58" s="6">
        <f t="shared" si="20"/>
        <v>0</v>
      </c>
      <c r="BG58" s="6">
        <f t="shared" si="20"/>
        <v>0</v>
      </c>
      <c r="BH58" s="6">
        <f t="shared" si="20"/>
        <v>0</v>
      </c>
      <c r="BI58" s="6">
        <f t="shared" si="20"/>
        <v>0</v>
      </c>
      <c r="BJ58" s="6">
        <f t="shared" si="20"/>
        <v>0</v>
      </c>
      <c r="BK58" s="6">
        <f t="shared" si="20"/>
        <v>0</v>
      </c>
      <c r="BL58" s="6">
        <f t="shared" si="20"/>
        <v>0</v>
      </c>
      <c r="BM58" s="6">
        <f t="shared" si="20"/>
        <v>0</v>
      </c>
      <c r="BN58" s="6">
        <f t="shared" si="20"/>
        <v>0</v>
      </c>
      <c r="BO58" s="6">
        <f t="shared" si="20"/>
        <v>0</v>
      </c>
      <c r="BP58" s="6">
        <f t="shared" si="20"/>
        <v>0</v>
      </c>
      <c r="BQ58" s="6">
        <f t="shared" si="20"/>
        <v>0</v>
      </c>
      <c r="BR58" s="78">
        <f t="shared" si="22"/>
        <v>0</v>
      </c>
    </row>
    <row r="59" spans="1:72">
      <c r="A59" s="107"/>
      <c r="B59" s="6"/>
      <c r="C59" s="109"/>
      <c r="D59" s="6">
        <f>D13</f>
        <v>0</v>
      </c>
      <c r="E59" s="6">
        <f t="shared" si="20"/>
        <v>0</v>
      </c>
      <c r="F59" s="6">
        <f t="shared" si="20"/>
        <v>0</v>
      </c>
      <c r="G59" s="6">
        <f t="shared" si="20"/>
        <v>0</v>
      </c>
      <c r="H59" s="6">
        <f t="shared" si="20"/>
        <v>0</v>
      </c>
      <c r="I59" s="6">
        <f t="shared" si="20"/>
        <v>0</v>
      </c>
      <c r="J59" s="6">
        <f t="shared" si="20"/>
        <v>0</v>
      </c>
      <c r="K59" s="6">
        <f t="shared" si="20"/>
        <v>0</v>
      </c>
      <c r="L59" s="6">
        <f t="shared" si="20"/>
        <v>0</v>
      </c>
      <c r="M59" s="6">
        <f t="shared" si="20"/>
        <v>0</v>
      </c>
      <c r="N59" s="6">
        <f t="shared" si="20"/>
        <v>0</v>
      </c>
      <c r="O59" s="6">
        <f t="shared" si="20"/>
        <v>0</v>
      </c>
      <c r="P59" s="6">
        <f t="shared" si="20"/>
        <v>0</v>
      </c>
      <c r="Q59" s="6">
        <f t="shared" si="20"/>
        <v>0</v>
      </c>
      <c r="R59" s="6">
        <f t="shared" si="20"/>
        <v>0</v>
      </c>
      <c r="S59" s="6">
        <f t="shared" si="20"/>
        <v>0</v>
      </c>
      <c r="T59" s="6">
        <f t="shared" si="20"/>
        <v>0</v>
      </c>
      <c r="U59" s="6">
        <f t="shared" si="20"/>
        <v>0</v>
      </c>
      <c r="V59" s="6">
        <f t="shared" si="20"/>
        <v>0</v>
      </c>
      <c r="W59" s="6">
        <f t="shared" si="20"/>
        <v>0</v>
      </c>
      <c r="X59" s="6">
        <f t="shared" si="20"/>
        <v>0</v>
      </c>
      <c r="Y59" s="6">
        <f t="shared" si="20"/>
        <v>0</v>
      </c>
      <c r="Z59" s="6">
        <f t="shared" si="20"/>
        <v>0</v>
      </c>
      <c r="AA59" s="6">
        <f t="shared" si="20"/>
        <v>0</v>
      </c>
      <c r="AB59" s="6">
        <f t="shared" si="20"/>
        <v>0</v>
      </c>
      <c r="AC59" s="6">
        <f t="shared" si="20"/>
        <v>0</v>
      </c>
      <c r="AD59" s="6">
        <f t="shared" si="20"/>
        <v>0</v>
      </c>
      <c r="AE59" s="6">
        <f t="shared" si="20"/>
        <v>0</v>
      </c>
      <c r="AF59" s="6">
        <f t="shared" si="21"/>
        <v>0</v>
      </c>
      <c r="AG59" s="6">
        <f t="shared" si="21"/>
        <v>0</v>
      </c>
      <c r="AH59" s="6">
        <f t="shared" si="21"/>
        <v>0</v>
      </c>
      <c r="AI59" s="6">
        <f t="shared" si="21"/>
        <v>0</v>
      </c>
      <c r="AJ59" s="6">
        <f t="shared" si="20"/>
        <v>0</v>
      </c>
      <c r="AK59" s="6">
        <f t="shared" si="20"/>
        <v>0</v>
      </c>
      <c r="AL59" s="6">
        <f t="shared" si="20"/>
        <v>0</v>
      </c>
      <c r="AM59" s="6">
        <f t="shared" si="20"/>
        <v>0</v>
      </c>
      <c r="AN59" s="6">
        <f t="shared" si="20"/>
        <v>0</v>
      </c>
      <c r="AO59" s="6">
        <f t="shared" si="20"/>
        <v>0</v>
      </c>
      <c r="AP59" s="6">
        <f t="shared" si="20"/>
        <v>0</v>
      </c>
      <c r="AQ59" s="6">
        <f t="shared" si="20"/>
        <v>0</v>
      </c>
      <c r="AR59" s="6">
        <f t="shared" si="20"/>
        <v>0</v>
      </c>
      <c r="AS59" s="6">
        <f t="shared" si="20"/>
        <v>0</v>
      </c>
      <c r="AT59" s="6">
        <f t="shared" si="20"/>
        <v>0</v>
      </c>
      <c r="AU59" s="6">
        <f t="shared" si="20"/>
        <v>0</v>
      </c>
      <c r="AV59" s="6">
        <f t="shared" si="20"/>
        <v>0</v>
      </c>
      <c r="AW59" s="6">
        <f t="shared" si="20"/>
        <v>0</v>
      </c>
      <c r="AX59" s="6">
        <f t="shared" si="20"/>
        <v>0</v>
      </c>
      <c r="AY59" s="6">
        <f t="shared" si="20"/>
        <v>0</v>
      </c>
      <c r="AZ59" s="6">
        <f t="shared" si="20"/>
        <v>0</v>
      </c>
      <c r="BA59" s="6">
        <f t="shared" si="20"/>
        <v>0</v>
      </c>
      <c r="BB59" s="6">
        <f t="shared" si="20"/>
        <v>0</v>
      </c>
      <c r="BC59" s="6">
        <f t="shared" si="20"/>
        <v>0</v>
      </c>
      <c r="BD59" s="6">
        <f t="shared" si="20"/>
        <v>0</v>
      </c>
      <c r="BE59" s="6">
        <f t="shared" si="20"/>
        <v>0</v>
      </c>
      <c r="BF59" s="6">
        <f t="shared" si="20"/>
        <v>0</v>
      </c>
      <c r="BG59" s="6">
        <f t="shared" si="20"/>
        <v>0</v>
      </c>
      <c r="BH59" s="6">
        <f t="shared" si="20"/>
        <v>0</v>
      </c>
      <c r="BI59" s="6">
        <f t="shared" si="20"/>
        <v>0</v>
      </c>
      <c r="BJ59" s="6">
        <f t="shared" si="20"/>
        <v>0</v>
      </c>
      <c r="BK59" s="6">
        <f t="shared" si="20"/>
        <v>0</v>
      </c>
      <c r="BL59" s="6">
        <f t="shared" si="20"/>
        <v>0</v>
      </c>
      <c r="BM59" s="6">
        <f t="shared" si="20"/>
        <v>0</v>
      </c>
      <c r="BN59" s="6">
        <f t="shared" si="20"/>
        <v>0</v>
      </c>
      <c r="BO59" s="6">
        <f t="shared" si="20"/>
        <v>0</v>
      </c>
      <c r="BP59" s="6">
        <f t="shared" si="20"/>
        <v>0</v>
      </c>
      <c r="BQ59" s="6">
        <f t="shared" si="20"/>
        <v>0</v>
      </c>
      <c r="BR59" s="78">
        <f t="shared" si="22"/>
        <v>0</v>
      </c>
    </row>
    <row r="60" spans="1:72">
      <c r="A60" s="107"/>
      <c r="B60" s="6"/>
      <c r="C60" s="117"/>
      <c r="D60" s="6">
        <f>D14</f>
        <v>0</v>
      </c>
      <c r="E60" s="6">
        <f t="shared" si="20"/>
        <v>0</v>
      </c>
      <c r="F60" s="6">
        <f t="shared" si="20"/>
        <v>0</v>
      </c>
      <c r="G60" s="6">
        <f t="shared" si="20"/>
        <v>0</v>
      </c>
      <c r="H60" s="6">
        <f t="shared" si="20"/>
        <v>0</v>
      </c>
      <c r="I60" s="6">
        <f t="shared" si="20"/>
        <v>0</v>
      </c>
      <c r="J60" s="6">
        <f t="shared" si="20"/>
        <v>0</v>
      </c>
      <c r="K60" s="6">
        <f t="shared" si="20"/>
        <v>0</v>
      </c>
      <c r="L60" s="6">
        <f t="shared" ref="L60:BQ60" si="23">L14</f>
        <v>0</v>
      </c>
      <c r="M60" s="6">
        <f t="shared" si="23"/>
        <v>0</v>
      </c>
      <c r="N60" s="6">
        <f t="shared" si="23"/>
        <v>0</v>
      </c>
      <c r="O60" s="6">
        <f t="shared" si="23"/>
        <v>0</v>
      </c>
      <c r="P60" s="6">
        <f t="shared" si="23"/>
        <v>0</v>
      </c>
      <c r="Q60" s="6">
        <f t="shared" si="23"/>
        <v>0</v>
      </c>
      <c r="R60" s="6">
        <f t="shared" si="23"/>
        <v>0</v>
      </c>
      <c r="S60" s="6">
        <f t="shared" si="23"/>
        <v>0</v>
      </c>
      <c r="T60" s="6">
        <f t="shared" si="23"/>
        <v>0</v>
      </c>
      <c r="U60" s="6">
        <f t="shared" si="23"/>
        <v>0</v>
      </c>
      <c r="V60" s="6">
        <f t="shared" si="23"/>
        <v>0</v>
      </c>
      <c r="W60" s="6">
        <f t="shared" si="23"/>
        <v>0</v>
      </c>
      <c r="X60" s="6">
        <f t="shared" si="23"/>
        <v>0</v>
      </c>
      <c r="Y60" s="6">
        <f t="shared" si="23"/>
        <v>0</v>
      </c>
      <c r="Z60" s="6">
        <f t="shared" si="23"/>
        <v>0</v>
      </c>
      <c r="AA60" s="6">
        <f t="shared" si="23"/>
        <v>0</v>
      </c>
      <c r="AB60" s="6">
        <f t="shared" si="23"/>
        <v>0</v>
      </c>
      <c r="AC60" s="6">
        <f t="shared" si="23"/>
        <v>0</v>
      </c>
      <c r="AD60" s="6">
        <f t="shared" si="23"/>
        <v>0</v>
      </c>
      <c r="AE60" s="6">
        <f t="shared" si="23"/>
        <v>0</v>
      </c>
      <c r="AF60" s="6">
        <f t="shared" ref="AF60:AI60" si="24">AF14</f>
        <v>0</v>
      </c>
      <c r="AG60" s="6">
        <f t="shared" si="24"/>
        <v>0</v>
      </c>
      <c r="AH60" s="6">
        <f t="shared" si="24"/>
        <v>0</v>
      </c>
      <c r="AI60" s="6">
        <f t="shared" si="24"/>
        <v>0</v>
      </c>
      <c r="AJ60" s="6">
        <f t="shared" si="23"/>
        <v>0</v>
      </c>
      <c r="AK60" s="6">
        <f t="shared" si="23"/>
        <v>0</v>
      </c>
      <c r="AL60" s="6">
        <f t="shared" si="23"/>
        <v>0</v>
      </c>
      <c r="AM60" s="6">
        <f t="shared" si="23"/>
        <v>0</v>
      </c>
      <c r="AN60" s="6">
        <f t="shared" si="23"/>
        <v>0</v>
      </c>
      <c r="AO60" s="6">
        <f t="shared" si="23"/>
        <v>0</v>
      </c>
      <c r="AP60" s="6">
        <f t="shared" si="23"/>
        <v>0</v>
      </c>
      <c r="AQ60" s="6">
        <f t="shared" si="23"/>
        <v>0</v>
      </c>
      <c r="AR60" s="6">
        <f t="shared" si="23"/>
        <v>0</v>
      </c>
      <c r="AS60" s="6">
        <f t="shared" si="23"/>
        <v>0</v>
      </c>
      <c r="AT60" s="6">
        <f t="shared" si="23"/>
        <v>0</v>
      </c>
      <c r="AU60" s="6">
        <f t="shared" si="23"/>
        <v>0</v>
      </c>
      <c r="AV60" s="6">
        <f t="shared" si="23"/>
        <v>0</v>
      </c>
      <c r="AW60" s="6">
        <f t="shared" si="23"/>
        <v>0</v>
      </c>
      <c r="AX60" s="6">
        <f t="shared" si="23"/>
        <v>0</v>
      </c>
      <c r="AY60" s="6">
        <f t="shared" si="23"/>
        <v>0</v>
      </c>
      <c r="AZ60" s="6">
        <f t="shared" si="23"/>
        <v>0</v>
      </c>
      <c r="BA60" s="6">
        <f t="shared" si="23"/>
        <v>0</v>
      </c>
      <c r="BB60" s="6">
        <f t="shared" si="23"/>
        <v>0</v>
      </c>
      <c r="BC60" s="6">
        <f t="shared" si="23"/>
        <v>0</v>
      </c>
      <c r="BD60" s="6">
        <f t="shared" si="23"/>
        <v>0</v>
      </c>
      <c r="BE60" s="6">
        <f t="shared" si="23"/>
        <v>0</v>
      </c>
      <c r="BF60" s="6">
        <f t="shared" si="23"/>
        <v>0</v>
      </c>
      <c r="BG60" s="6">
        <f t="shared" si="23"/>
        <v>0</v>
      </c>
      <c r="BH60" s="6">
        <f t="shared" si="23"/>
        <v>0</v>
      </c>
      <c r="BI60" s="6">
        <f t="shared" si="23"/>
        <v>0</v>
      </c>
      <c r="BJ60" s="6">
        <f t="shared" si="23"/>
        <v>0</v>
      </c>
      <c r="BK60" s="6">
        <f t="shared" si="23"/>
        <v>0</v>
      </c>
      <c r="BL60" s="6">
        <f t="shared" si="23"/>
        <v>0</v>
      </c>
      <c r="BM60" s="6">
        <f t="shared" si="23"/>
        <v>0</v>
      </c>
      <c r="BN60" s="6">
        <f t="shared" si="23"/>
        <v>0</v>
      </c>
      <c r="BO60" s="6">
        <f t="shared" si="23"/>
        <v>0</v>
      </c>
      <c r="BP60" s="6">
        <f t="shared" si="23"/>
        <v>0</v>
      </c>
      <c r="BQ60" s="6">
        <f t="shared" si="23"/>
        <v>0</v>
      </c>
      <c r="BR60" s="78">
        <f t="shared" ref="BR60" si="25">BR14</f>
        <v>0</v>
      </c>
    </row>
    <row r="61" spans="1:72" ht="17.399999999999999">
      <c r="B61" s="18" t="s">
        <v>19</v>
      </c>
      <c r="C61" s="19"/>
      <c r="D61" s="20">
        <f>SUM(D56:D60)</f>
        <v>0.03</v>
      </c>
      <c r="E61" s="20">
        <f t="shared" ref="E61:BQ61" si="26">SUM(E56:E60)</f>
        <v>0</v>
      </c>
      <c r="F61" s="20">
        <f t="shared" si="26"/>
        <v>1.4999999999999999E-2</v>
      </c>
      <c r="G61" s="20">
        <f t="shared" si="26"/>
        <v>0</v>
      </c>
      <c r="H61" s="20">
        <f t="shared" si="26"/>
        <v>0</v>
      </c>
      <c r="I61" s="20">
        <f t="shared" si="26"/>
        <v>2.3999999999999998E-3</v>
      </c>
      <c r="J61" s="20">
        <f t="shared" si="26"/>
        <v>0.24</v>
      </c>
      <c r="K61" s="20">
        <f t="shared" si="26"/>
        <v>8.0000000000000002E-3</v>
      </c>
      <c r="L61" s="20">
        <f t="shared" si="26"/>
        <v>0</v>
      </c>
      <c r="M61" s="20">
        <f t="shared" si="26"/>
        <v>0</v>
      </c>
      <c r="N61" s="20">
        <f t="shared" si="26"/>
        <v>0</v>
      </c>
      <c r="O61" s="20">
        <f t="shared" si="26"/>
        <v>0</v>
      </c>
      <c r="P61" s="20">
        <f t="shared" si="26"/>
        <v>0</v>
      </c>
      <c r="Q61" s="20">
        <f t="shared" si="26"/>
        <v>0</v>
      </c>
      <c r="R61" s="20">
        <f t="shared" si="26"/>
        <v>0</v>
      </c>
      <c r="S61" s="20">
        <f t="shared" si="26"/>
        <v>0</v>
      </c>
      <c r="T61" s="20">
        <f t="shared" si="26"/>
        <v>0</v>
      </c>
      <c r="U61" s="20">
        <f t="shared" si="26"/>
        <v>0</v>
      </c>
      <c r="V61" s="20">
        <f t="shared" si="26"/>
        <v>0</v>
      </c>
      <c r="W61" s="20">
        <f t="shared" si="26"/>
        <v>0</v>
      </c>
      <c r="X61" s="20">
        <f t="shared" si="26"/>
        <v>0</v>
      </c>
      <c r="Y61" s="20">
        <f t="shared" si="26"/>
        <v>0</v>
      </c>
      <c r="Z61" s="20">
        <f t="shared" si="26"/>
        <v>0</v>
      </c>
      <c r="AA61" s="20">
        <f t="shared" si="26"/>
        <v>0</v>
      </c>
      <c r="AB61" s="20">
        <f t="shared" si="26"/>
        <v>0</v>
      </c>
      <c r="AC61" s="20">
        <f t="shared" si="26"/>
        <v>0</v>
      </c>
      <c r="AD61" s="20">
        <f t="shared" si="26"/>
        <v>0</v>
      </c>
      <c r="AE61" s="20">
        <f t="shared" si="26"/>
        <v>0</v>
      </c>
      <c r="AF61" s="20">
        <f t="shared" ref="AF61:AI61" si="27">SUM(AF56:AF60)</f>
        <v>0</v>
      </c>
      <c r="AG61" s="20">
        <f t="shared" si="27"/>
        <v>0</v>
      </c>
      <c r="AH61" s="20">
        <f t="shared" si="27"/>
        <v>0</v>
      </c>
      <c r="AI61" s="20">
        <f t="shared" si="27"/>
        <v>0</v>
      </c>
      <c r="AJ61" s="20">
        <f t="shared" si="26"/>
        <v>0</v>
      </c>
      <c r="AK61" s="20">
        <f t="shared" si="26"/>
        <v>0</v>
      </c>
      <c r="AL61" s="20">
        <f t="shared" si="26"/>
        <v>0</v>
      </c>
      <c r="AM61" s="20">
        <f t="shared" si="26"/>
        <v>0</v>
      </c>
      <c r="AN61" s="20">
        <f t="shared" si="26"/>
        <v>0</v>
      </c>
      <c r="AO61" s="20">
        <f t="shared" si="26"/>
        <v>0</v>
      </c>
      <c r="AP61" s="20">
        <f t="shared" si="26"/>
        <v>0</v>
      </c>
      <c r="AQ61" s="20">
        <f t="shared" si="26"/>
        <v>0</v>
      </c>
      <c r="AR61" s="20">
        <f t="shared" si="26"/>
        <v>0</v>
      </c>
      <c r="AS61" s="20">
        <f t="shared" si="26"/>
        <v>0</v>
      </c>
      <c r="AT61" s="20">
        <f t="shared" si="26"/>
        <v>0</v>
      </c>
      <c r="AU61" s="20">
        <f t="shared" si="26"/>
        <v>0</v>
      </c>
      <c r="AV61" s="20">
        <f t="shared" si="26"/>
        <v>8.0000000000000002E-3</v>
      </c>
      <c r="AW61" s="20">
        <f t="shared" si="26"/>
        <v>0</v>
      </c>
      <c r="AX61" s="20">
        <f t="shared" si="26"/>
        <v>0</v>
      </c>
      <c r="AY61" s="20">
        <f t="shared" si="26"/>
        <v>0</v>
      </c>
      <c r="AZ61" s="20">
        <f t="shared" si="26"/>
        <v>0</v>
      </c>
      <c r="BA61" s="20">
        <f t="shared" si="26"/>
        <v>8.0000000000000002E-3</v>
      </c>
      <c r="BB61" s="20">
        <f t="shared" si="26"/>
        <v>0</v>
      </c>
      <c r="BC61" s="20">
        <f t="shared" si="26"/>
        <v>8.0000000000000002E-3</v>
      </c>
      <c r="BD61" s="20">
        <f t="shared" si="26"/>
        <v>0</v>
      </c>
      <c r="BE61" s="20">
        <f t="shared" si="26"/>
        <v>0</v>
      </c>
      <c r="BF61" s="20">
        <f t="shared" si="26"/>
        <v>0</v>
      </c>
      <c r="BG61" s="20">
        <f t="shared" si="26"/>
        <v>0</v>
      </c>
      <c r="BH61" s="20">
        <f t="shared" si="26"/>
        <v>0</v>
      </c>
      <c r="BI61" s="20">
        <f t="shared" si="26"/>
        <v>0</v>
      </c>
      <c r="BJ61" s="20">
        <f t="shared" si="26"/>
        <v>0</v>
      </c>
      <c r="BK61" s="20">
        <f t="shared" si="26"/>
        <v>0</v>
      </c>
      <c r="BL61" s="20">
        <f t="shared" si="26"/>
        <v>0</v>
      </c>
      <c r="BM61" s="20">
        <f t="shared" si="26"/>
        <v>0</v>
      </c>
      <c r="BN61" s="20">
        <f t="shared" si="26"/>
        <v>0</v>
      </c>
      <c r="BO61" s="20">
        <f t="shared" si="26"/>
        <v>0</v>
      </c>
      <c r="BP61" s="20">
        <f t="shared" si="26"/>
        <v>0</v>
      </c>
      <c r="BQ61" s="20">
        <f t="shared" si="26"/>
        <v>1E-3</v>
      </c>
      <c r="BR61" s="81">
        <f t="shared" ref="BR61" si="28">SUM(BR56:BR60)</f>
        <v>0</v>
      </c>
    </row>
    <row r="62" spans="1:72" ht="17.399999999999999">
      <c r="B62" s="18" t="s">
        <v>20</v>
      </c>
      <c r="C62" s="19"/>
      <c r="D62" s="21">
        <f t="shared" ref="D62:BQ62" si="29">PRODUCT(D61,$F$7)</f>
        <v>0.03</v>
      </c>
      <c r="E62" s="21">
        <f t="shared" si="29"/>
        <v>0</v>
      </c>
      <c r="F62" s="21">
        <f t="shared" si="29"/>
        <v>1.4999999999999999E-2</v>
      </c>
      <c r="G62" s="21">
        <f t="shared" si="29"/>
        <v>0</v>
      </c>
      <c r="H62" s="21">
        <f t="shared" si="29"/>
        <v>0</v>
      </c>
      <c r="I62" s="21">
        <f t="shared" si="29"/>
        <v>2.3999999999999998E-3</v>
      </c>
      <c r="J62" s="21">
        <f t="shared" si="29"/>
        <v>0.24</v>
      </c>
      <c r="K62" s="21">
        <f t="shared" si="29"/>
        <v>8.0000000000000002E-3</v>
      </c>
      <c r="L62" s="21">
        <f t="shared" si="29"/>
        <v>0</v>
      </c>
      <c r="M62" s="21">
        <f t="shared" si="29"/>
        <v>0</v>
      </c>
      <c r="N62" s="21">
        <f t="shared" si="29"/>
        <v>0</v>
      </c>
      <c r="O62" s="21">
        <f t="shared" si="29"/>
        <v>0</v>
      </c>
      <c r="P62" s="21">
        <f t="shared" si="29"/>
        <v>0</v>
      </c>
      <c r="Q62" s="21">
        <f t="shared" si="29"/>
        <v>0</v>
      </c>
      <c r="R62" s="21">
        <f t="shared" si="29"/>
        <v>0</v>
      </c>
      <c r="S62" s="21">
        <f t="shared" si="29"/>
        <v>0</v>
      </c>
      <c r="T62" s="21">
        <f t="shared" si="29"/>
        <v>0</v>
      </c>
      <c r="U62" s="21">
        <f t="shared" si="29"/>
        <v>0</v>
      </c>
      <c r="V62" s="21">
        <f t="shared" si="29"/>
        <v>0</v>
      </c>
      <c r="W62" s="21">
        <f t="shared" si="29"/>
        <v>0</v>
      </c>
      <c r="X62" s="21">
        <f t="shared" si="29"/>
        <v>0</v>
      </c>
      <c r="Y62" s="21">
        <f t="shared" si="29"/>
        <v>0</v>
      </c>
      <c r="Z62" s="21">
        <f t="shared" si="29"/>
        <v>0</v>
      </c>
      <c r="AA62" s="21">
        <f t="shared" si="29"/>
        <v>0</v>
      </c>
      <c r="AB62" s="21">
        <f t="shared" si="29"/>
        <v>0</v>
      </c>
      <c r="AC62" s="21">
        <f t="shared" si="29"/>
        <v>0</v>
      </c>
      <c r="AD62" s="21">
        <f t="shared" si="29"/>
        <v>0</v>
      </c>
      <c r="AE62" s="21">
        <f t="shared" si="29"/>
        <v>0</v>
      </c>
      <c r="AF62" s="21">
        <f t="shared" ref="AF62:AI62" si="30">PRODUCT(AF61,$F$7)</f>
        <v>0</v>
      </c>
      <c r="AG62" s="21">
        <f t="shared" si="30"/>
        <v>0</v>
      </c>
      <c r="AH62" s="21">
        <f t="shared" si="30"/>
        <v>0</v>
      </c>
      <c r="AI62" s="21">
        <f t="shared" si="30"/>
        <v>0</v>
      </c>
      <c r="AJ62" s="21">
        <f t="shared" si="29"/>
        <v>0</v>
      </c>
      <c r="AK62" s="21">
        <f t="shared" si="29"/>
        <v>0</v>
      </c>
      <c r="AL62" s="21">
        <f t="shared" si="29"/>
        <v>0</v>
      </c>
      <c r="AM62" s="21">
        <f t="shared" si="29"/>
        <v>0</v>
      </c>
      <c r="AN62" s="21">
        <f t="shared" si="29"/>
        <v>0</v>
      </c>
      <c r="AO62" s="21">
        <f t="shared" si="29"/>
        <v>0</v>
      </c>
      <c r="AP62" s="21">
        <f t="shared" si="29"/>
        <v>0</v>
      </c>
      <c r="AQ62" s="21">
        <f t="shared" si="29"/>
        <v>0</v>
      </c>
      <c r="AR62" s="21">
        <f t="shared" si="29"/>
        <v>0</v>
      </c>
      <c r="AS62" s="21">
        <f t="shared" si="29"/>
        <v>0</v>
      </c>
      <c r="AT62" s="21">
        <f t="shared" si="29"/>
        <v>0</v>
      </c>
      <c r="AU62" s="21">
        <f t="shared" si="29"/>
        <v>0</v>
      </c>
      <c r="AV62" s="21">
        <f t="shared" si="29"/>
        <v>8.0000000000000002E-3</v>
      </c>
      <c r="AW62" s="21">
        <f t="shared" si="29"/>
        <v>0</v>
      </c>
      <c r="AX62" s="21">
        <f t="shared" si="29"/>
        <v>0</v>
      </c>
      <c r="AY62" s="21">
        <f t="shared" si="29"/>
        <v>0</v>
      </c>
      <c r="AZ62" s="21">
        <f t="shared" si="29"/>
        <v>0</v>
      </c>
      <c r="BA62" s="21">
        <f t="shared" si="29"/>
        <v>8.0000000000000002E-3</v>
      </c>
      <c r="BB62" s="21">
        <f t="shared" si="29"/>
        <v>0</v>
      </c>
      <c r="BC62" s="21">
        <f t="shared" si="29"/>
        <v>8.0000000000000002E-3</v>
      </c>
      <c r="BD62" s="21">
        <f t="shared" si="29"/>
        <v>0</v>
      </c>
      <c r="BE62" s="21">
        <f t="shared" si="29"/>
        <v>0</v>
      </c>
      <c r="BF62" s="21">
        <f t="shared" si="29"/>
        <v>0</v>
      </c>
      <c r="BG62" s="21">
        <f t="shared" si="29"/>
        <v>0</v>
      </c>
      <c r="BH62" s="21">
        <f t="shared" si="29"/>
        <v>0</v>
      </c>
      <c r="BI62" s="21">
        <f t="shared" si="29"/>
        <v>0</v>
      </c>
      <c r="BJ62" s="21">
        <f t="shared" si="29"/>
        <v>0</v>
      </c>
      <c r="BK62" s="21">
        <f t="shared" si="29"/>
        <v>0</v>
      </c>
      <c r="BL62" s="21">
        <f t="shared" si="29"/>
        <v>0</v>
      </c>
      <c r="BM62" s="21">
        <f t="shared" si="29"/>
        <v>0</v>
      </c>
      <c r="BN62" s="21">
        <f t="shared" si="29"/>
        <v>0</v>
      </c>
      <c r="BO62" s="21">
        <f t="shared" si="29"/>
        <v>0</v>
      </c>
      <c r="BP62" s="21">
        <f t="shared" si="29"/>
        <v>0</v>
      </c>
      <c r="BQ62" s="21">
        <f t="shared" si="29"/>
        <v>1E-3</v>
      </c>
      <c r="BR62" s="80">
        <f t="shared" ref="BR62" si="31">PRODUCT(BR61,$F$7)</f>
        <v>0</v>
      </c>
    </row>
    <row r="64" spans="1:72" ht="17.399999999999999">
      <c r="A64" s="25"/>
      <c r="B64" s="26" t="s">
        <v>21</v>
      </c>
      <c r="C64" s="27" t="s">
        <v>22</v>
      </c>
      <c r="D64" s="28">
        <f>D46</f>
        <v>90.9</v>
      </c>
      <c r="E64" s="38">
        <f t="shared" ref="E64:BQ64" si="32">E46</f>
        <v>96</v>
      </c>
      <c r="F64" s="28">
        <f t="shared" si="32"/>
        <v>91</v>
      </c>
      <c r="G64" s="28">
        <f t="shared" si="32"/>
        <v>816</v>
      </c>
      <c r="H64" s="28">
        <f t="shared" si="32"/>
        <v>1680</v>
      </c>
      <c r="I64" s="28">
        <f t="shared" si="32"/>
        <v>1050</v>
      </c>
      <c r="J64" s="28">
        <f t="shared" si="32"/>
        <v>90.57</v>
      </c>
      <c r="K64" s="28">
        <f t="shared" si="32"/>
        <v>1166.67</v>
      </c>
      <c r="L64" s="28">
        <f t="shared" si="32"/>
        <v>255.2</v>
      </c>
      <c r="M64" s="28">
        <f t="shared" si="32"/>
        <v>833</v>
      </c>
      <c r="N64" s="28">
        <f t="shared" si="32"/>
        <v>126.38</v>
      </c>
      <c r="O64" s="28">
        <f t="shared" si="32"/>
        <v>387.53</v>
      </c>
      <c r="P64" s="28">
        <f t="shared" si="32"/>
        <v>663.16</v>
      </c>
      <c r="Q64" s="28">
        <f t="shared" si="32"/>
        <v>526.66999999999996</v>
      </c>
      <c r="R64" s="28">
        <f t="shared" si="32"/>
        <v>1295</v>
      </c>
      <c r="S64" s="28">
        <f t="shared" si="32"/>
        <v>0</v>
      </c>
      <c r="T64" s="28">
        <f t="shared" si="32"/>
        <v>0</v>
      </c>
      <c r="U64" s="28">
        <f t="shared" si="32"/>
        <v>1012</v>
      </c>
      <c r="V64" s="28">
        <f t="shared" si="32"/>
        <v>470.67</v>
      </c>
      <c r="W64" s="28">
        <f t="shared" si="32"/>
        <v>348</v>
      </c>
      <c r="X64" s="28">
        <f t="shared" si="32"/>
        <v>9.4</v>
      </c>
      <c r="Y64" s="28">
        <f t="shared" si="32"/>
        <v>266.5</v>
      </c>
      <c r="Z64" s="28">
        <f t="shared" si="32"/>
        <v>367</v>
      </c>
      <c r="AA64" s="28">
        <f t="shared" si="32"/>
        <v>524</v>
      </c>
      <c r="AB64" s="28">
        <f t="shared" si="32"/>
        <v>330</v>
      </c>
      <c r="AC64" s="28">
        <f t="shared" si="32"/>
        <v>299</v>
      </c>
      <c r="AD64" s="28">
        <f t="shared" si="32"/>
        <v>148</v>
      </c>
      <c r="AE64" s="28">
        <f t="shared" si="32"/>
        <v>842</v>
      </c>
      <c r="AF64" s="28"/>
      <c r="AG64" s="28"/>
      <c r="AH64" s="28">
        <f t="shared" si="32"/>
        <v>359</v>
      </c>
      <c r="AI64" s="28"/>
      <c r="AJ64" s="28">
        <f t="shared" si="32"/>
        <v>309.10000000000002</v>
      </c>
      <c r="AK64" s="28">
        <f t="shared" si="32"/>
        <v>94</v>
      </c>
      <c r="AL64" s="28">
        <f t="shared" si="32"/>
        <v>73</v>
      </c>
      <c r="AM64" s="28">
        <f t="shared" si="32"/>
        <v>51.6</v>
      </c>
      <c r="AN64" s="28">
        <f t="shared" si="32"/>
        <v>250</v>
      </c>
      <c r="AO64" s="28">
        <f t="shared" si="32"/>
        <v>272</v>
      </c>
      <c r="AP64" s="28">
        <f t="shared" si="32"/>
        <v>0</v>
      </c>
      <c r="AQ64" s="28">
        <f t="shared" si="32"/>
        <v>425</v>
      </c>
      <c r="AR64" s="28">
        <f t="shared" si="32"/>
        <v>800</v>
      </c>
      <c r="AS64" s="28">
        <f t="shared" si="32"/>
        <v>294.25</v>
      </c>
      <c r="AT64" s="28">
        <f t="shared" si="32"/>
        <v>95</v>
      </c>
      <c r="AU64" s="28">
        <f t="shared" si="32"/>
        <v>87.33</v>
      </c>
      <c r="AV64" s="28">
        <f t="shared" si="32"/>
        <v>73.33</v>
      </c>
      <c r="AW64" s="28">
        <f t="shared" si="32"/>
        <v>80</v>
      </c>
      <c r="AX64" s="28">
        <f t="shared" si="32"/>
        <v>89.29</v>
      </c>
      <c r="AY64" s="28">
        <f t="shared" si="32"/>
        <v>63.75</v>
      </c>
      <c r="AZ64" s="28">
        <f t="shared" si="32"/>
        <v>104.62</v>
      </c>
      <c r="BA64" s="28">
        <f t="shared" si="32"/>
        <v>81.33</v>
      </c>
      <c r="BB64" s="28">
        <f t="shared" si="32"/>
        <v>71.67</v>
      </c>
      <c r="BC64" s="28">
        <f t="shared" si="32"/>
        <v>152.66999999999999</v>
      </c>
      <c r="BD64" s="28">
        <f t="shared" si="32"/>
        <v>378</v>
      </c>
      <c r="BE64" s="28">
        <f t="shared" si="32"/>
        <v>574</v>
      </c>
      <c r="BF64" s="28">
        <f t="shared" si="32"/>
        <v>696</v>
      </c>
      <c r="BG64" s="28">
        <f t="shared" si="32"/>
        <v>324</v>
      </c>
      <c r="BH64" s="28">
        <f t="shared" si="32"/>
        <v>604</v>
      </c>
      <c r="BI64" s="28">
        <f t="shared" si="32"/>
        <v>0</v>
      </c>
      <c r="BJ64" s="28">
        <f t="shared" si="32"/>
        <v>38</v>
      </c>
      <c r="BK64" s="28">
        <f t="shared" si="32"/>
        <v>38</v>
      </c>
      <c r="BL64" s="28">
        <f t="shared" si="32"/>
        <v>33</v>
      </c>
      <c r="BM64" s="28">
        <f t="shared" si="32"/>
        <v>43</v>
      </c>
      <c r="BN64" s="28">
        <f t="shared" si="32"/>
        <v>43</v>
      </c>
      <c r="BO64" s="28">
        <f t="shared" si="32"/>
        <v>306.32</v>
      </c>
      <c r="BP64" s="28">
        <f t="shared" si="32"/>
        <v>190</v>
      </c>
      <c r="BQ64" s="28">
        <f t="shared" si="32"/>
        <v>26</v>
      </c>
      <c r="BR64" s="81">
        <f t="shared" ref="BR64" si="33">BR46</f>
        <v>0</v>
      </c>
    </row>
    <row r="65" spans="1:72" ht="17.399999999999999">
      <c r="B65" s="18" t="s">
        <v>23</v>
      </c>
      <c r="C65" s="19" t="s">
        <v>22</v>
      </c>
      <c r="D65" s="20">
        <f>D64/1000</f>
        <v>9.0900000000000009E-2</v>
      </c>
      <c r="E65" s="20">
        <f t="shared" ref="E65:BQ65" si="34">E64/1000</f>
        <v>9.6000000000000002E-2</v>
      </c>
      <c r="F65" s="20">
        <f t="shared" si="34"/>
        <v>9.0999999999999998E-2</v>
      </c>
      <c r="G65" s="20">
        <f t="shared" si="34"/>
        <v>0.81599999999999995</v>
      </c>
      <c r="H65" s="20">
        <f t="shared" si="34"/>
        <v>1.68</v>
      </c>
      <c r="I65" s="20">
        <f t="shared" si="34"/>
        <v>1.05</v>
      </c>
      <c r="J65" s="20">
        <f t="shared" si="34"/>
        <v>9.0569999999999998E-2</v>
      </c>
      <c r="K65" s="20">
        <f t="shared" si="34"/>
        <v>1.1666700000000001</v>
      </c>
      <c r="L65" s="20">
        <f t="shared" si="34"/>
        <v>0.25519999999999998</v>
      </c>
      <c r="M65" s="20">
        <f t="shared" si="34"/>
        <v>0.83299999999999996</v>
      </c>
      <c r="N65" s="20">
        <f t="shared" si="34"/>
        <v>0.12637999999999999</v>
      </c>
      <c r="O65" s="20">
        <f t="shared" si="34"/>
        <v>0.38752999999999999</v>
      </c>
      <c r="P65" s="20">
        <f t="shared" si="34"/>
        <v>0.66315999999999997</v>
      </c>
      <c r="Q65" s="20">
        <f t="shared" si="34"/>
        <v>0.52666999999999997</v>
      </c>
      <c r="R65" s="20">
        <f t="shared" si="34"/>
        <v>1.2949999999999999</v>
      </c>
      <c r="S65" s="20">
        <f t="shared" si="34"/>
        <v>0</v>
      </c>
      <c r="T65" s="20">
        <f t="shared" si="34"/>
        <v>0</v>
      </c>
      <c r="U65" s="20">
        <f t="shared" si="34"/>
        <v>1.012</v>
      </c>
      <c r="V65" s="20">
        <f t="shared" si="34"/>
        <v>0.47067000000000003</v>
      </c>
      <c r="W65" s="20">
        <f t="shared" si="34"/>
        <v>0.34799999999999998</v>
      </c>
      <c r="X65" s="20">
        <f t="shared" si="34"/>
        <v>9.4000000000000004E-3</v>
      </c>
      <c r="Y65" s="20">
        <f t="shared" si="34"/>
        <v>0.26650000000000001</v>
      </c>
      <c r="Z65" s="20">
        <f t="shared" si="34"/>
        <v>0.36699999999999999</v>
      </c>
      <c r="AA65" s="20">
        <f t="shared" si="34"/>
        <v>0.52400000000000002</v>
      </c>
      <c r="AB65" s="20">
        <f t="shared" si="34"/>
        <v>0.33</v>
      </c>
      <c r="AC65" s="20">
        <f t="shared" si="34"/>
        <v>0.29899999999999999</v>
      </c>
      <c r="AD65" s="20">
        <f t="shared" si="34"/>
        <v>0.14799999999999999</v>
      </c>
      <c r="AE65" s="20">
        <f t="shared" si="34"/>
        <v>0.84199999999999997</v>
      </c>
      <c r="AF65" s="20">
        <f t="shared" ref="AF65:AI65" si="35">AF64/1000</f>
        <v>0</v>
      </c>
      <c r="AG65" s="20">
        <f t="shared" si="35"/>
        <v>0</v>
      </c>
      <c r="AH65" s="20">
        <f t="shared" si="35"/>
        <v>0.35899999999999999</v>
      </c>
      <c r="AI65" s="20">
        <f t="shared" si="35"/>
        <v>0</v>
      </c>
      <c r="AJ65" s="20">
        <f t="shared" si="34"/>
        <v>0.30910000000000004</v>
      </c>
      <c r="AK65" s="20">
        <f t="shared" si="34"/>
        <v>9.4E-2</v>
      </c>
      <c r="AL65" s="20">
        <f t="shared" si="34"/>
        <v>7.2999999999999995E-2</v>
      </c>
      <c r="AM65" s="20">
        <f t="shared" si="34"/>
        <v>5.16E-2</v>
      </c>
      <c r="AN65" s="20">
        <f t="shared" si="34"/>
        <v>0.25</v>
      </c>
      <c r="AO65" s="20">
        <f t="shared" si="34"/>
        <v>0.27200000000000002</v>
      </c>
      <c r="AP65" s="20">
        <f t="shared" si="34"/>
        <v>0</v>
      </c>
      <c r="AQ65" s="20">
        <f t="shared" si="34"/>
        <v>0.42499999999999999</v>
      </c>
      <c r="AR65" s="20">
        <f t="shared" si="34"/>
        <v>0.8</v>
      </c>
      <c r="AS65" s="20">
        <f t="shared" si="34"/>
        <v>0.29425000000000001</v>
      </c>
      <c r="AT65" s="20">
        <f t="shared" si="34"/>
        <v>9.5000000000000001E-2</v>
      </c>
      <c r="AU65" s="20">
        <f t="shared" si="34"/>
        <v>8.7330000000000005E-2</v>
      </c>
      <c r="AV65" s="20">
        <f t="shared" si="34"/>
        <v>7.3329999999999992E-2</v>
      </c>
      <c r="AW65" s="20">
        <f t="shared" si="34"/>
        <v>0.08</v>
      </c>
      <c r="AX65" s="20">
        <f t="shared" si="34"/>
        <v>8.9290000000000008E-2</v>
      </c>
      <c r="AY65" s="20">
        <f t="shared" si="34"/>
        <v>6.3750000000000001E-2</v>
      </c>
      <c r="AZ65" s="20">
        <f t="shared" si="34"/>
        <v>0.10462</v>
      </c>
      <c r="BA65" s="20">
        <f t="shared" si="34"/>
        <v>8.133E-2</v>
      </c>
      <c r="BB65" s="20">
        <f t="shared" si="34"/>
        <v>7.1669999999999998E-2</v>
      </c>
      <c r="BC65" s="20">
        <f t="shared" si="34"/>
        <v>0.15267</v>
      </c>
      <c r="BD65" s="20">
        <f t="shared" si="34"/>
        <v>0.378</v>
      </c>
      <c r="BE65" s="20">
        <f t="shared" si="34"/>
        <v>0.57399999999999995</v>
      </c>
      <c r="BF65" s="20">
        <f t="shared" si="34"/>
        <v>0.69599999999999995</v>
      </c>
      <c r="BG65" s="20">
        <f t="shared" si="34"/>
        <v>0.32400000000000001</v>
      </c>
      <c r="BH65" s="20">
        <f t="shared" si="34"/>
        <v>0.60399999999999998</v>
      </c>
      <c r="BI65" s="20">
        <f t="shared" si="34"/>
        <v>0</v>
      </c>
      <c r="BJ65" s="20">
        <f t="shared" si="34"/>
        <v>3.7999999999999999E-2</v>
      </c>
      <c r="BK65" s="20">
        <f t="shared" si="34"/>
        <v>3.7999999999999999E-2</v>
      </c>
      <c r="BL65" s="20">
        <f t="shared" si="34"/>
        <v>3.3000000000000002E-2</v>
      </c>
      <c r="BM65" s="20">
        <f t="shared" si="34"/>
        <v>4.2999999999999997E-2</v>
      </c>
      <c r="BN65" s="20">
        <f t="shared" si="34"/>
        <v>4.2999999999999997E-2</v>
      </c>
      <c r="BO65" s="20">
        <f t="shared" si="34"/>
        <v>0.30631999999999998</v>
      </c>
      <c r="BP65" s="20">
        <f t="shared" si="34"/>
        <v>0.19</v>
      </c>
      <c r="BQ65" s="20">
        <f t="shared" si="34"/>
        <v>2.5999999999999999E-2</v>
      </c>
      <c r="BR65" s="81">
        <f t="shared" ref="BR65" si="36">BR64/1000</f>
        <v>0</v>
      </c>
    </row>
    <row r="66" spans="1:72" ht="17.399999999999999">
      <c r="A66" s="29"/>
      <c r="B66" s="30" t="s">
        <v>24</v>
      </c>
      <c r="C66" s="110"/>
      <c r="D66" s="31">
        <f>D62*D64</f>
        <v>2.7269999999999999</v>
      </c>
      <c r="E66" s="31">
        <f t="shared" ref="E66:BQ66" si="37">E62*E64</f>
        <v>0</v>
      </c>
      <c r="F66" s="31">
        <f t="shared" si="37"/>
        <v>1.365</v>
      </c>
      <c r="G66" s="31">
        <f t="shared" si="37"/>
        <v>0</v>
      </c>
      <c r="H66" s="31">
        <f t="shared" si="37"/>
        <v>0</v>
      </c>
      <c r="I66" s="31">
        <f t="shared" si="37"/>
        <v>2.5199999999999996</v>
      </c>
      <c r="J66" s="31">
        <f t="shared" si="37"/>
        <v>21.736799999999999</v>
      </c>
      <c r="K66" s="31">
        <f t="shared" si="37"/>
        <v>9.3333600000000008</v>
      </c>
      <c r="L66" s="31">
        <f t="shared" si="37"/>
        <v>0</v>
      </c>
      <c r="M66" s="31">
        <f t="shared" si="37"/>
        <v>0</v>
      </c>
      <c r="N66" s="31">
        <f t="shared" si="37"/>
        <v>0</v>
      </c>
      <c r="O66" s="31">
        <f t="shared" si="37"/>
        <v>0</v>
      </c>
      <c r="P66" s="31">
        <f t="shared" si="37"/>
        <v>0</v>
      </c>
      <c r="Q66" s="31">
        <f t="shared" si="37"/>
        <v>0</v>
      </c>
      <c r="R66" s="31">
        <f t="shared" si="37"/>
        <v>0</v>
      </c>
      <c r="S66" s="31">
        <f t="shared" si="37"/>
        <v>0</v>
      </c>
      <c r="T66" s="31">
        <f t="shared" si="37"/>
        <v>0</v>
      </c>
      <c r="U66" s="31">
        <f t="shared" si="37"/>
        <v>0</v>
      </c>
      <c r="V66" s="31">
        <f t="shared" si="37"/>
        <v>0</v>
      </c>
      <c r="W66" s="31">
        <f t="shared" si="37"/>
        <v>0</v>
      </c>
      <c r="X66" s="31">
        <f t="shared" si="37"/>
        <v>0</v>
      </c>
      <c r="Y66" s="31">
        <f t="shared" si="37"/>
        <v>0</v>
      </c>
      <c r="Z66" s="31">
        <f t="shared" si="37"/>
        <v>0</v>
      </c>
      <c r="AA66" s="31">
        <f t="shared" si="37"/>
        <v>0</v>
      </c>
      <c r="AB66" s="31">
        <f t="shared" si="37"/>
        <v>0</v>
      </c>
      <c r="AC66" s="31">
        <f t="shared" si="37"/>
        <v>0</v>
      </c>
      <c r="AD66" s="31">
        <f t="shared" si="37"/>
        <v>0</v>
      </c>
      <c r="AE66" s="31">
        <f t="shared" si="37"/>
        <v>0</v>
      </c>
      <c r="AF66" s="31">
        <f t="shared" ref="AF66:AI66" si="38">AF62*AF64</f>
        <v>0</v>
      </c>
      <c r="AG66" s="31">
        <f t="shared" si="38"/>
        <v>0</v>
      </c>
      <c r="AH66" s="31">
        <f t="shared" si="38"/>
        <v>0</v>
      </c>
      <c r="AI66" s="31">
        <f t="shared" si="38"/>
        <v>0</v>
      </c>
      <c r="AJ66" s="31">
        <f t="shared" si="37"/>
        <v>0</v>
      </c>
      <c r="AK66" s="31">
        <f t="shared" si="37"/>
        <v>0</v>
      </c>
      <c r="AL66" s="31">
        <f t="shared" si="37"/>
        <v>0</v>
      </c>
      <c r="AM66" s="31">
        <f t="shared" si="37"/>
        <v>0</v>
      </c>
      <c r="AN66" s="31">
        <f t="shared" si="37"/>
        <v>0</v>
      </c>
      <c r="AO66" s="31">
        <f t="shared" si="37"/>
        <v>0</v>
      </c>
      <c r="AP66" s="31">
        <f t="shared" si="37"/>
        <v>0</v>
      </c>
      <c r="AQ66" s="31">
        <f t="shared" si="37"/>
        <v>0</v>
      </c>
      <c r="AR66" s="31">
        <f t="shared" si="37"/>
        <v>0</v>
      </c>
      <c r="AS66" s="31">
        <f t="shared" si="37"/>
        <v>0</v>
      </c>
      <c r="AT66" s="31">
        <f t="shared" si="37"/>
        <v>0</v>
      </c>
      <c r="AU66" s="31">
        <f t="shared" si="37"/>
        <v>0</v>
      </c>
      <c r="AV66" s="31">
        <f t="shared" si="37"/>
        <v>0.58664000000000005</v>
      </c>
      <c r="AW66" s="31">
        <f t="shared" si="37"/>
        <v>0</v>
      </c>
      <c r="AX66" s="31">
        <f t="shared" si="37"/>
        <v>0</v>
      </c>
      <c r="AY66" s="31">
        <f t="shared" si="37"/>
        <v>0</v>
      </c>
      <c r="AZ66" s="31">
        <f t="shared" si="37"/>
        <v>0</v>
      </c>
      <c r="BA66" s="31">
        <f t="shared" si="37"/>
        <v>0.65064</v>
      </c>
      <c r="BB66" s="31">
        <f t="shared" si="37"/>
        <v>0</v>
      </c>
      <c r="BC66" s="31">
        <f t="shared" si="37"/>
        <v>1.22136</v>
      </c>
      <c r="BD66" s="31">
        <f t="shared" si="37"/>
        <v>0</v>
      </c>
      <c r="BE66" s="31">
        <f t="shared" si="37"/>
        <v>0</v>
      </c>
      <c r="BF66" s="31">
        <f t="shared" si="37"/>
        <v>0</v>
      </c>
      <c r="BG66" s="31">
        <f t="shared" si="37"/>
        <v>0</v>
      </c>
      <c r="BH66" s="31">
        <f t="shared" si="37"/>
        <v>0</v>
      </c>
      <c r="BI66" s="31">
        <f t="shared" si="37"/>
        <v>0</v>
      </c>
      <c r="BJ66" s="31">
        <f t="shared" si="37"/>
        <v>0</v>
      </c>
      <c r="BK66" s="31">
        <f t="shared" si="37"/>
        <v>0</v>
      </c>
      <c r="BL66" s="31">
        <f t="shared" si="37"/>
        <v>0</v>
      </c>
      <c r="BM66" s="31">
        <f t="shared" si="37"/>
        <v>0</v>
      </c>
      <c r="BN66" s="31">
        <f t="shared" si="37"/>
        <v>0</v>
      </c>
      <c r="BO66" s="31">
        <f t="shared" si="37"/>
        <v>0</v>
      </c>
      <c r="BP66" s="31">
        <f t="shared" si="37"/>
        <v>0</v>
      </c>
      <c r="BQ66" s="31">
        <f t="shared" si="37"/>
        <v>2.6000000000000002E-2</v>
      </c>
      <c r="BR66" s="82">
        <f t="shared" ref="BR66" si="39">BR62*BR64</f>
        <v>0</v>
      </c>
      <c r="BS66" s="32">
        <f>SUM(D66:BQ66)</f>
        <v>40.166800000000002</v>
      </c>
      <c r="BT66" s="33">
        <f>BS66/$C$10</f>
        <v>40.166800000000002</v>
      </c>
    </row>
    <row r="67" spans="1:72" ht="17.399999999999999">
      <c r="A67" s="29"/>
      <c r="B67" s="30" t="s">
        <v>25</v>
      </c>
      <c r="C67" s="110"/>
      <c r="D67" s="31">
        <f>D62*D64</f>
        <v>2.7269999999999999</v>
      </c>
      <c r="E67" s="31">
        <f t="shared" ref="E67:BQ67" si="40">E62*E64</f>
        <v>0</v>
      </c>
      <c r="F67" s="31">
        <f t="shared" si="40"/>
        <v>1.365</v>
      </c>
      <c r="G67" s="31">
        <f t="shared" si="40"/>
        <v>0</v>
      </c>
      <c r="H67" s="31">
        <f t="shared" si="40"/>
        <v>0</v>
      </c>
      <c r="I67" s="31">
        <f t="shared" si="40"/>
        <v>2.5199999999999996</v>
      </c>
      <c r="J67" s="31">
        <f t="shared" si="40"/>
        <v>21.736799999999999</v>
      </c>
      <c r="K67" s="31">
        <f t="shared" si="40"/>
        <v>9.3333600000000008</v>
      </c>
      <c r="L67" s="31">
        <f t="shared" si="40"/>
        <v>0</v>
      </c>
      <c r="M67" s="31">
        <f t="shared" si="40"/>
        <v>0</v>
      </c>
      <c r="N67" s="31">
        <f t="shared" si="40"/>
        <v>0</v>
      </c>
      <c r="O67" s="31">
        <f t="shared" si="40"/>
        <v>0</v>
      </c>
      <c r="P67" s="31">
        <f t="shared" si="40"/>
        <v>0</v>
      </c>
      <c r="Q67" s="31">
        <f t="shared" si="40"/>
        <v>0</v>
      </c>
      <c r="R67" s="31">
        <f t="shared" si="40"/>
        <v>0</v>
      </c>
      <c r="S67" s="31">
        <f t="shared" si="40"/>
        <v>0</v>
      </c>
      <c r="T67" s="31">
        <f t="shared" si="40"/>
        <v>0</v>
      </c>
      <c r="U67" s="31">
        <f t="shared" si="40"/>
        <v>0</v>
      </c>
      <c r="V67" s="31">
        <f t="shared" si="40"/>
        <v>0</v>
      </c>
      <c r="W67" s="31">
        <f t="shared" si="40"/>
        <v>0</v>
      </c>
      <c r="X67" s="31">
        <f t="shared" si="40"/>
        <v>0</v>
      </c>
      <c r="Y67" s="31">
        <f t="shared" si="40"/>
        <v>0</v>
      </c>
      <c r="Z67" s="31">
        <f t="shared" si="40"/>
        <v>0</v>
      </c>
      <c r="AA67" s="31">
        <f t="shared" si="40"/>
        <v>0</v>
      </c>
      <c r="AB67" s="31">
        <f t="shared" si="40"/>
        <v>0</v>
      </c>
      <c r="AC67" s="31">
        <f t="shared" si="40"/>
        <v>0</v>
      </c>
      <c r="AD67" s="31">
        <f t="shared" si="40"/>
        <v>0</v>
      </c>
      <c r="AE67" s="31">
        <f t="shared" si="40"/>
        <v>0</v>
      </c>
      <c r="AF67" s="31">
        <f t="shared" ref="AF67:AI67" si="41">AF62*AF64</f>
        <v>0</v>
      </c>
      <c r="AG67" s="31">
        <f t="shared" si="41"/>
        <v>0</v>
      </c>
      <c r="AH67" s="31">
        <f t="shared" si="41"/>
        <v>0</v>
      </c>
      <c r="AI67" s="31">
        <f t="shared" si="41"/>
        <v>0</v>
      </c>
      <c r="AJ67" s="31">
        <f t="shared" si="40"/>
        <v>0</v>
      </c>
      <c r="AK67" s="31">
        <f t="shared" si="40"/>
        <v>0</v>
      </c>
      <c r="AL67" s="31">
        <f t="shared" si="40"/>
        <v>0</v>
      </c>
      <c r="AM67" s="31">
        <f t="shared" si="40"/>
        <v>0</v>
      </c>
      <c r="AN67" s="31">
        <f t="shared" si="40"/>
        <v>0</v>
      </c>
      <c r="AO67" s="31">
        <f t="shared" si="40"/>
        <v>0</v>
      </c>
      <c r="AP67" s="31">
        <f t="shared" si="40"/>
        <v>0</v>
      </c>
      <c r="AQ67" s="31">
        <f t="shared" si="40"/>
        <v>0</v>
      </c>
      <c r="AR67" s="31">
        <f t="shared" si="40"/>
        <v>0</v>
      </c>
      <c r="AS67" s="31">
        <f t="shared" si="40"/>
        <v>0</v>
      </c>
      <c r="AT67" s="31">
        <f t="shared" si="40"/>
        <v>0</v>
      </c>
      <c r="AU67" s="31">
        <f t="shared" si="40"/>
        <v>0</v>
      </c>
      <c r="AV67" s="31">
        <f t="shared" si="40"/>
        <v>0.58664000000000005</v>
      </c>
      <c r="AW67" s="31">
        <f t="shared" si="40"/>
        <v>0</v>
      </c>
      <c r="AX67" s="31">
        <f t="shared" si="40"/>
        <v>0</v>
      </c>
      <c r="AY67" s="31">
        <f t="shared" si="40"/>
        <v>0</v>
      </c>
      <c r="AZ67" s="31">
        <f t="shared" si="40"/>
        <v>0</v>
      </c>
      <c r="BA67" s="31">
        <f t="shared" si="40"/>
        <v>0.65064</v>
      </c>
      <c r="BB67" s="31">
        <f t="shared" si="40"/>
        <v>0</v>
      </c>
      <c r="BC67" s="31">
        <f t="shared" si="40"/>
        <v>1.22136</v>
      </c>
      <c r="BD67" s="31">
        <f t="shared" si="40"/>
        <v>0</v>
      </c>
      <c r="BE67" s="31">
        <f t="shared" si="40"/>
        <v>0</v>
      </c>
      <c r="BF67" s="31">
        <f t="shared" si="40"/>
        <v>0</v>
      </c>
      <c r="BG67" s="31">
        <f t="shared" si="40"/>
        <v>0</v>
      </c>
      <c r="BH67" s="31">
        <f t="shared" si="40"/>
        <v>0</v>
      </c>
      <c r="BI67" s="31">
        <f t="shared" si="40"/>
        <v>0</v>
      </c>
      <c r="BJ67" s="31">
        <f t="shared" si="40"/>
        <v>0</v>
      </c>
      <c r="BK67" s="31">
        <f t="shared" si="40"/>
        <v>0</v>
      </c>
      <c r="BL67" s="31">
        <f t="shared" si="40"/>
        <v>0</v>
      </c>
      <c r="BM67" s="31">
        <f t="shared" si="40"/>
        <v>0</v>
      </c>
      <c r="BN67" s="31">
        <f t="shared" si="40"/>
        <v>0</v>
      </c>
      <c r="BO67" s="31">
        <f t="shared" si="40"/>
        <v>0</v>
      </c>
      <c r="BP67" s="31">
        <f t="shared" si="40"/>
        <v>0</v>
      </c>
      <c r="BQ67" s="31">
        <f t="shared" si="40"/>
        <v>2.6000000000000002E-2</v>
      </c>
      <c r="BR67" s="82">
        <f t="shared" ref="BR67" si="42">BR62*BR64</f>
        <v>0</v>
      </c>
      <c r="BS67" s="32">
        <f>SUM(D67:BQ67)</f>
        <v>40.166800000000002</v>
      </c>
      <c r="BT67" s="33">
        <f>BS67/$C$10</f>
        <v>40.166800000000002</v>
      </c>
    </row>
    <row r="69" spans="1:72">
      <c r="R69" s="1">
        <v>51</v>
      </c>
      <c r="S69" s="1"/>
      <c r="T69" s="1"/>
      <c r="U69" s="1"/>
      <c r="V69" s="1"/>
      <c r="W69" s="1"/>
    </row>
    <row r="70" spans="1:72" ht="15" customHeight="1">
      <c r="A70" s="113"/>
      <c r="B70" s="4" t="s">
        <v>1</v>
      </c>
      <c r="C70" s="115" t="s">
        <v>2</v>
      </c>
      <c r="D70" s="111" t="str">
        <f t="shared" ref="D70:BQ70" si="43">D8</f>
        <v>Хлеб пшеничный</v>
      </c>
      <c r="E70" s="111" t="str">
        <f t="shared" si="43"/>
        <v>Хлеб ржано-пшеничный</v>
      </c>
      <c r="F70" s="111" t="str">
        <f t="shared" si="43"/>
        <v>Сахар</v>
      </c>
      <c r="G70" s="111" t="str">
        <f t="shared" si="43"/>
        <v>Чай</v>
      </c>
      <c r="H70" s="111" t="str">
        <f t="shared" si="43"/>
        <v>Какао</v>
      </c>
      <c r="I70" s="111" t="str">
        <f t="shared" si="43"/>
        <v>Кофейный напиток</v>
      </c>
      <c r="J70" s="111" t="str">
        <f t="shared" si="43"/>
        <v>Молоко 2,5%</v>
      </c>
      <c r="K70" s="111" t="str">
        <f t="shared" si="43"/>
        <v>Масло сливочное</v>
      </c>
      <c r="L70" s="111" t="str">
        <f t="shared" si="43"/>
        <v>Сметана 15%</v>
      </c>
      <c r="M70" s="111" t="str">
        <f t="shared" si="43"/>
        <v>Молоко сухое</v>
      </c>
      <c r="N70" s="111" t="str">
        <f t="shared" si="43"/>
        <v>Снежок 2,5 %</v>
      </c>
      <c r="O70" s="111" t="str">
        <f t="shared" si="43"/>
        <v>Творог 5%</v>
      </c>
      <c r="P70" s="111" t="str">
        <f t="shared" si="43"/>
        <v>Молоко сгущенное</v>
      </c>
      <c r="Q70" s="111" t="str">
        <f t="shared" si="43"/>
        <v xml:space="preserve">Джем Сава </v>
      </c>
      <c r="R70" s="111" t="str">
        <f t="shared" si="43"/>
        <v>Сыр</v>
      </c>
      <c r="S70" s="111" t="str">
        <f t="shared" si="43"/>
        <v>Зеленый горошек</v>
      </c>
      <c r="T70" s="111" t="str">
        <f t="shared" si="43"/>
        <v>Кукуруза консервирован.</v>
      </c>
      <c r="U70" s="111" t="str">
        <f t="shared" si="43"/>
        <v>Консервы рыбные</v>
      </c>
      <c r="V70" s="111" t="str">
        <f t="shared" si="43"/>
        <v>Огурцы консервирован.</v>
      </c>
      <c r="W70" s="37"/>
      <c r="X70" s="111" t="str">
        <f t="shared" si="43"/>
        <v>Яйцо</v>
      </c>
      <c r="Y70" s="111" t="str">
        <f t="shared" si="43"/>
        <v>Икра кабачковая</v>
      </c>
      <c r="Z70" s="111" t="str">
        <f t="shared" si="43"/>
        <v>Изюм</v>
      </c>
      <c r="AA70" s="111" t="str">
        <f t="shared" si="43"/>
        <v>Курага</v>
      </c>
      <c r="AB70" s="111" t="str">
        <f t="shared" si="43"/>
        <v>Чернослив</v>
      </c>
      <c r="AC70" s="111" t="str">
        <f t="shared" si="43"/>
        <v>Шиповник</v>
      </c>
      <c r="AD70" s="111" t="str">
        <f t="shared" si="43"/>
        <v>Сухофрукты</v>
      </c>
      <c r="AE70" s="111" t="str">
        <f t="shared" si="43"/>
        <v>Ягода свежемороженная</v>
      </c>
      <c r="AF70" s="111" t="str">
        <f t="shared" ref="AF70:AI70" si="44">AF8</f>
        <v>Апельсин</v>
      </c>
      <c r="AG70" s="111" t="str">
        <f t="shared" si="44"/>
        <v>Банан</v>
      </c>
      <c r="AH70" s="111" t="str">
        <f t="shared" si="44"/>
        <v>Лимон</v>
      </c>
      <c r="AI70" s="111" t="str">
        <f t="shared" si="44"/>
        <v>Яблоко</v>
      </c>
      <c r="AJ70" s="111" t="str">
        <f t="shared" si="43"/>
        <v>Кисель</v>
      </c>
      <c r="AK70" s="111" t="str">
        <f t="shared" si="43"/>
        <v xml:space="preserve">Сок </v>
      </c>
      <c r="AL70" s="111" t="str">
        <f t="shared" si="43"/>
        <v>Макаронные изделия</v>
      </c>
      <c r="AM70" s="111" t="str">
        <f t="shared" si="43"/>
        <v>Мука</v>
      </c>
      <c r="AN70" s="111" t="str">
        <f t="shared" si="43"/>
        <v>Дрожжи</v>
      </c>
      <c r="AO70" s="111" t="str">
        <f t="shared" si="43"/>
        <v>Печенье</v>
      </c>
      <c r="AP70" s="111" t="str">
        <f t="shared" si="43"/>
        <v>Кукурузн ные палочки</v>
      </c>
      <c r="AQ70" s="111" t="str">
        <f t="shared" si="43"/>
        <v>Вафли</v>
      </c>
      <c r="AR70" s="111" t="str">
        <f t="shared" si="43"/>
        <v>Конфеты</v>
      </c>
      <c r="AS70" s="111" t="str">
        <f t="shared" si="43"/>
        <v>Повидло Сава</v>
      </c>
      <c r="AT70" s="111" t="str">
        <f t="shared" si="43"/>
        <v>Крупа геркулес</v>
      </c>
      <c r="AU70" s="111" t="str">
        <f t="shared" si="43"/>
        <v>Крупа горох</v>
      </c>
      <c r="AV70" s="111" t="str">
        <f t="shared" si="43"/>
        <v>Крупа гречневая</v>
      </c>
      <c r="AW70" s="111" t="str">
        <f t="shared" si="43"/>
        <v>Крупа кукурузная</v>
      </c>
      <c r="AX70" s="111" t="str">
        <f t="shared" si="43"/>
        <v>Крупа манная</v>
      </c>
      <c r="AY70" s="111" t="str">
        <f t="shared" si="43"/>
        <v>Крупа перловая</v>
      </c>
      <c r="AZ70" s="111" t="str">
        <f t="shared" si="43"/>
        <v>Крупа пшеничная</v>
      </c>
      <c r="BA70" s="111" t="str">
        <f t="shared" si="43"/>
        <v>Крупа пшено</v>
      </c>
      <c r="BB70" s="111" t="str">
        <f t="shared" si="43"/>
        <v>Крупа ячневая</v>
      </c>
      <c r="BC70" s="111" t="str">
        <f t="shared" si="43"/>
        <v>Рис</v>
      </c>
      <c r="BD70" s="111" t="str">
        <f t="shared" si="43"/>
        <v>Цыпленок бройлер</v>
      </c>
      <c r="BE70" s="111" t="str">
        <f t="shared" si="43"/>
        <v>Филе куриное</v>
      </c>
      <c r="BF70" s="111" t="str">
        <f t="shared" si="43"/>
        <v>Фарш говяжий</v>
      </c>
      <c r="BG70" s="111" t="str">
        <f t="shared" si="43"/>
        <v>Печень куриная</v>
      </c>
      <c r="BH70" s="111" t="str">
        <f t="shared" si="43"/>
        <v>Филе минтая</v>
      </c>
      <c r="BI70" s="111" t="str">
        <f t="shared" si="43"/>
        <v>Филе сельди слабосол.</v>
      </c>
      <c r="BJ70" s="111" t="str">
        <f t="shared" si="43"/>
        <v>Картофель</v>
      </c>
      <c r="BK70" s="111" t="str">
        <f t="shared" si="43"/>
        <v>Морковь</v>
      </c>
      <c r="BL70" s="111" t="str">
        <f t="shared" si="43"/>
        <v>Лук</v>
      </c>
      <c r="BM70" s="111" t="str">
        <f t="shared" si="43"/>
        <v>Капуста</v>
      </c>
      <c r="BN70" s="111" t="str">
        <f t="shared" si="43"/>
        <v>Свекла</v>
      </c>
      <c r="BO70" s="111" t="str">
        <f t="shared" si="43"/>
        <v>Томатная паста</v>
      </c>
      <c r="BP70" s="111" t="str">
        <f t="shared" si="43"/>
        <v>Масло растительное</v>
      </c>
      <c r="BQ70" s="111" t="str">
        <f t="shared" si="43"/>
        <v>Соль</v>
      </c>
      <c r="BR70" s="106" t="str">
        <f t="shared" ref="BR70" si="45">BR8</f>
        <v>Лимонная кислота</v>
      </c>
      <c r="BS70" s="112" t="s">
        <v>3</v>
      </c>
      <c r="BT70" s="112" t="s">
        <v>4</v>
      </c>
    </row>
    <row r="71" spans="1:72" ht="36" customHeight="1">
      <c r="A71" s="114"/>
      <c r="B71" s="5" t="s">
        <v>5</v>
      </c>
      <c r="C71" s="116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37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06"/>
      <c r="BS71" s="112"/>
      <c r="BT71" s="112"/>
    </row>
    <row r="72" spans="1:72">
      <c r="A72" s="107"/>
      <c r="B72" s="6" t="str">
        <f t="shared" ref="B72:B76" si="46">B15</f>
        <v>Суп картофельный с клецками</v>
      </c>
      <c r="C72" s="109"/>
      <c r="D72" s="6">
        <f t="shared" ref="D72:BQ75" si="47">D15</f>
        <v>0</v>
      </c>
      <c r="E72" s="6">
        <f t="shared" si="47"/>
        <v>0</v>
      </c>
      <c r="F72" s="6">
        <f t="shared" si="47"/>
        <v>0</v>
      </c>
      <c r="G72" s="6">
        <f t="shared" si="47"/>
        <v>0</v>
      </c>
      <c r="H72" s="6">
        <f t="shared" si="47"/>
        <v>0</v>
      </c>
      <c r="I72" s="6">
        <f t="shared" si="47"/>
        <v>0</v>
      </c>
      <c r="J72" s="6">
        <f t="shared" si="47"/>
        <v>0</v>
      </c>
      <c r="K72" s="6">
        <f t="shared" si="47"/>
        <v>3.2499999999999999E-3</v>
      </c>
      <c r="L72" s="6">
        <f t="shared" si="47"/>
        <v>0</v>
      </c>
      <c r="M72" s="6">
        <f t="shared" si="47"/>
        <v>0</v>
      </c>
      <c r="N72" s="6">
        <f t="shared" si="47"/>
        <v>0</v>
      </c>
      <c r="O72" s="6">
        <f t="shared" si="47"/>
        <v>0</v>
      </c>
      <c r="P72" s="6">
        <f t="shared" si="47"/>
        <v>0</v>
      </c>
      <c r="Q72" s="6">
        <f t="shared" si="47"/>
        <v>0</v>
      </c>
      <c r="R72" s="6">
        <f t="shared" si="47"/>
        <v>0</v>
      </c>
      <c r="S72" s="6">
        <f t="shared" si="47"/>
        <v>0</v>
      </c>
      <c r="T72" s="6">
        <f t="shared" si="47"/>
        <v>0</v>
      </c>
      <c r="U72" s="6">
        <f t="shared" si="47"/>
        <v>0</v>
      </c>
      <c r="V72" s="6">
        <f t="shared" si="47"/>
        <v>0</v>
      </c>
      <c r="W72" s="6">
        <f t="shared" si="47"/>
        <v>0</v>
      </c>
      <c r="X72" s="6">
        <f t="shared" si="47"/>
        <v>6.25E-2</v>
      </c>
      <c r="Y72" s="6">
        <f t="shared" si="47"/>
        <v>0</v>
      </c>
      <c r="Z72" s="6">
        <f t="shared" si="47"/>
        <v>0</v>
      </c>
      <c r="AA72" s="6">
        <f t="shared" si="47"/>
        <v>0</v>
      </c>
      <c r="AB72" s="6">
        <f t="shared" si="47"/>
        <v>0</v>
      </c>
      <c r="AC72" s="6">
        <f t="shared" si="47"/>
        <v>0</v>
      </c>
      <c r="AD72" s="6">
        <f t="shared" si="47"/>
        <v>0</v>
      </c>
      <c r="AE72" s="6">
        <f t="shared" si="47"/>
        <v>0</v>
      </c>
      <c r="AF72" s="6">
        <f t="shared" ref="AF72:AI72" si="48">AF15</f>
        <v>0</v>
      </c>
      <c r="AG72" s="6">
        <f t="shared" si="48"/>
        <v>0</v>
      </c>
      <c r="AH72" s="6">
        <f t="shared" si="48"/>
        <v>0</v>
      </c>
      <c r="AI72" s="6">
        <f t="shared" si="48"/>
        <v>0</v>
      </c>
      <c r="AJ72" s="6">
        <f t="shared" si="47"/>
        <v>0</v>
      </c>
      <c r="AK72" s="6">
        <f t="shared" si="47"/>
        <v>0</v>
      </c>
      <c r="AL72" s="6">
        <f t="shared" si="47"/>
        <v>0</v>
      </c>
      <c r="AM72" s="6">
        <f t="shared" si="47"/>
        <v>0.01</v>
      </c>
      <c r="AN72" s="6">
        <f t="shared" si="47"/>
        <v>0</v>
      </c>
      <c r="AO72" s="6">
        <f t="shared" si="47"/>
        <v>0</v>
      </c>
      <c r="AP72" s="6">
        <f t="shared" si="47"/>
        <v>0</v>
      </c>
      <c r="AQ72" s="6">
        <f t="shared" si="47"/>
        <v>0</v>
      </c>
      <c r="AR72" s="6">
        <f t="shared" si="47"/>
        <v>0</v>
      </c>
      <c r="AS72" s="6">
        <f t="shared" si="47"/>
        <v>0</v>
      </c>
      <c r="AT72" s="6">
        <f t="shared" si="47"/>
        <v>0</v>
      </c>
      <c r="AU72" s="6">
        <f t="shared" si="47"/>
        <v>0</v>
      </c>
      <c r="AV72" s="6">
        <f t="shared" si="47"/>
        <v>0</v>
      </c>
      <c r="AW72" s="6">
        <f t="shared" si="47"/>
        <v>0</v>
      </c>
      <c r="AX72" s="6">
        <f t="shared" si="47"/>
        <v>0</v>
      </c>
      <c r="AY72" s="6">
        <f t="shared" si="47"/>
        <v>0</v>
      </c>
      <c r="AZ72" s="6">
        <f t="shared" si="47"/>
        <v>0</v>
      </c>
      <c r="BA72" s="6">
        <f t="shared" si="47"/>
        <v>0</v>
      </c>
      <c r="BB72" s="6">
        <f t="shared" si="47"/>
        <v>0</v>
      </c>
      <c r="BC72" s="6">
        <f t="shared" si="47"/>
        <v>0</v>
      </c>
      <c r="BD72" s="6">
        <f t="shared" si="47"/>
        <v>3.2000000000000001E-2</v>
      </c>
      <c r="BE72" s="6">
        <f t="shared" si="47"/>
        <v>0</v>
      </c>
      <c r="BF72" s="6">
        <f t="shared" si="47"/>
        <v>0</v>
      </c>
      <c r="BG72" s="6">
        <f t="shared" si="47"/>
        <v>0</v>
      </c>
      <c r="BH72" s="6">
        <f t="shared" si="47"/>
        <v>0</v>
      </c>
      <c r="BI72" s="6">
        <f t="shared" si="47"/>
        <v>0</v>
      </c>
      <c r="BJ72" s="6">
        <f t="shared" si="47"/>
        <v>6.6000000000000003E-2</v>
      </c>
      <c r="BK72" s="6">
        <f t="shared" si="47"/>
        <v>1.0999999999999999E-2</v>
      </c>
      <c r="BL72" s="6">
        <f t="shared" si="47"/>
        <v>1.0999999999999999E-2</v>
      </c>
      <c r="BM72" s="6">
        <f t="shared" si="47"/>
        <v>0</v>
      </c>
      <c r="BN72" s="6">
        <f t="shared" si="47"/>
        <v>0</v>
      </c>
      <c r="BO72" s="6">
        <f t="shared" si="47"/>
        <v>0</v>
      </c>
      <c r="BP72" s="6">
        <f t="shared" si="47"/>
        <v>3.0000000000000001E-3</v>
      </c>
      <c r="BQ72" s="6">
        <f t="shared" si="47"/>
        <v>2E-3</v>
      </c>
      <c r="BR72" s="78">
        <f t="shared" ref="BR72" si="49">BR15</f>
        <v>0</v>
      </c>
    </row>
    <row r="73" spans="1:72">
      <c r="A73" s="107"/>
      <c r="B73" s="6" t="str">
        <f t="shared" si="46"/>
        <v>Жаркое по-домашнему</v>
      </c>
      <c r="C73" s="109"/>
      <c r="D73" s="6">
        <f t="shared" si="47"/>
        <v>0</v>
      </c>
      <c r="E73" s="6">
        <f t="shared" si="47"/>
        <v>0</v>
      </c>
      <c r="F73" s="6">
        <f t="shared" si="47"/>
        <v>0</v>
      </c>
      <c r="G73" s="6">
        <f t="shared" si="47"/>
        <v>0</v>
      </c>
      <c r="H73" s="6">
        <f t="shared" si="47"/>
        <v>0</v>
      </c>
      <c r="I73" s="6">
        <f t="shared" si="47"/>
        <v>0</v>
      </c>
      <c r="J73" s="6">
        <f t="shared" si="47"/>
        <v>0</v>
      </c>
      <c r="K73" s="6">
        <f t="shared" si="47"/>
        <v>0</v>
      </c>
      <c r="L73" s="6">
        <f t="shared" si="47"/>
        <v>0</v>
      </c>
      <c r="M73" s="6">
        <f t="shared" si="47"/>
        <v>0</v>
      </c>
      <c r="N73" s="6">
        <f t="shared" si="47"/>
        <v>0</v>
      </c>
      <c r="O73" s="6">
        <f t="shared" si="47"/>
        <v>0</v>
      </c>
      <c r="P73" s="6">
        <f t="shared" si="47"/>
        <v>0</v>
      </c>
      <c r="Q73" s="6">
        <f t="shared" si="47"/>
        <v>0</v>
      </c>
      <c r="R73" s="6">
        <f t="shared" si="47"/>
        <v>0</v>
      </c>
      <c r="S73" s="6">
        <f t="shared" si="47"/>
        <v>0</v>
      </c>
      <c r="T73" s="6">
        <f t="shared" si="47"/>
        <v>0</v>
      </c>
      <c r="U73" s="6">
        <f t="shared" si="47"/>
        <v>0</v>
      </c>
      <c r="V73" s="6">
        <f t="shared" si="47"/>
        <v>0</v>
      </c>
      <c r="W73" s="6">
        <f t="shared" si="47"/>
        <v>0</v>
      </c>
      <c r="X73" s="6">
        <f t="shared" si="47"/>
        <v>0</v>
      </c>
      <c r="Y73" s="6">
        <f t="shared" si="47"/>
        <v>0</v>
      </c>
      <c r="Z73" s="6">
        <f t="shared" si="47"/>
        <v>0</v>
      </c>
      <c r="AA73" s="6">
        <f t="shared" si="47"/>
        <v>0</v>
      </c>
      <c r="AB73" s="6">
        <f t="shared" si="47"/>
        <v>0</v>
      </c>
      <c r="AC73" s="6">
        <f t="shared" si="47"/>
        <v>0</v>
      </c>
      <c r="AD73" s="6">
        <f t="shared" si="47"/>
        <v>0</v>
      </c>
      <c r="AE73" s="6">
        <f t="shared" si="47"/>
        <v>0</v>
      </c>
      <c r="AF73" s="6">
        <f t="shared" ref="AF73:AI73" si="50">AF16</f>
        <v>0</v>
      </c>
      <c r="AG73" s="6">
        <f t="shared" si="50"/>
        <v>0</v>
      </c>
      <c r="AH73" s="6">
        <f t="shared" si="50"/>
        <v>0</v>
      </c>
      <c r="AI73" s="6">
        <f t="shared" si="50"/>
        <v>0</v>
      </c>
      <c r="AJ73" s="6">
        <f t="shared" si="47"/>
        <v>0</v>
      </c>
      <c r="AK73" s="6">
        <f t="shared" si="47"/>
        <v>0</v>
      </c>
      <c r="AL73" s="6">
        <f t="shared" si="47"/>
        <v>0</v>
      </c>
      <c r="AM73" s="6">
        <f t="shared" si="47"/>
        <v>0</v>
      </c>
      <c r="AN73" s="6">
        <f t="shared" si="47"/>
        <v>0</v>
      </c>
      <c r="AO73" s="6">
        <f t="shared" si="47"/>
        <v>0</v>
      </c>
      <c r="AP73" s="6">
        <f t="shared" si="47"/>
        <v>0</v>
      </c>
      <c r="AQ73" s="6">
        <f t="shared" si="47"/>
        <v>0</v>
      </c>
      <c r="AR73" s="6">
        <f t="shared" si="47"/>
        <v>0</v>
      </c>
      <c r="AS73" s="6">
        <f t="shared" si="47"/>
        <v>0</v>
      </c>
      <c r="AT73" s="6">
        <f t="shared" si="47"/>
        <v>0</v>
      </c>
      <c r="AU73" s="6">
        <f t="shared" si="47"/>
        <v>0</v>
      </c>
      <c r="AV73" s="6">
        <f t="shared" si="47"/>
        <v>0</v>
      </c>
      <c r="AW73" s="6">
        <f t="shared" si="47"/>
        <v>0</v>
      </c>
      <c r="AX73" s="6">
        <f t="shared" si="47"/>
        <v>0</v>
      </c>
      <c r="AY73" s="6">
        <f t="shared" si="47"/>
        <v>0</v>
      </c>
      <c r="AZ73" s="6">
        <f t="shared" si="47"/>
        <v>0</v>
      </c>
      <c r="BA73" s="6">
        <f t="shared" si="47"/>
        <v>0</v>
      </c>
      <c r="BB73" s="6">
        <f t="shared" si="47"/>
        <v>0</v>
      </c>
      <c r="BC73" s="6">
        <f t="shared" si="47"/>
        <v>0</v>
      </c>
      <c r="BD73" s="6">
        <f t="shared" si="47"/>
        <v>0.05</v>
      </c>
      <c r="BE73" s="6">
        <f t="shared" si="47"/>
        <v>0</v>
      </c>
      <c r="BF73" s="6">
        <f t="shared" si="47"/>
        <v>0</v>
      </c>
      <c r="BG73" s="6">
        <f t="shared" si="47"/>
        <v>0</v>
      </c>
      <c r="BH73" s="6">
        <f t="shared" si="47"/>
        <v>0</v>
      </c>
      <c r="BI73" s="6">
        <f t="shared" si="47"/>
        <v>0</v>
      </c>
      <c r="BJ73" s="6">
        <f t="shared" si="47"/>
        <v>0.12</v>
      </c>
      <c r="BK73" s="6">
        <f t="shared" si="47"/>
        <v>0.03</v>
      </c>
      <c r="BL73" s="6">
        <f t="shared" si="47"/>
        <v>1.2999999999999999E-2</v>
      </c>
      <c r="BM73" s="6">
        <f t="shared" si="47"/>
        <v>0</v>
      </c>
      <c r="BN73" s="6">
        <f t="shared" si="47"/>
        <v>0</v>
      </c>
      <c r="BO73" s="6">
        <f t="shared" si="47"/>
        <v>3.0000000000000001E-3</v>
      </c>
      <c r="BP73" s="6">
        <f t="shared" si="47"/>
        <v>3.0000000000000001E-3</v>
      </c>
      <c r="BQ73" s="6">
        <f t="shared" si="47"/>
        <v>2E-3</v>
      </c>
      <c r="BR73" s="78">
        <f t="shared" ref="BR73" si="51">BR16</f>
        <v>0</v>
      </c>
    </row>
    <row r="74" spans="1:72">
      <c r="A74" s="107"/>
      <c r="B74" s="6" t="str">
        <f t="shared" si="46"/>
        <v>Хлеб пшеничный</v>
      </c>
      <c r="C74" s="109"/>
      <c r="D74" s="6">
        <f t="shared" si="47"/>
        <v>0.03</v>
      </c>
      <c r="E74" s="6">
        <f t="shared" si="47"/>
        <v>0</v>
      </c>
      <c r="F74" s="6">
        <f t="shared" si="47"/>
        <v>0</v>
      </c>
      <c r="G74" s="6">
        <f t="shared" si="47"/>
        <v>0</v>
      </c>
      <c r="H74" s="6">
        <f t="shared" si="47"/>
        <v>0</v>
      </c>
      <c r="I74" s="6">
        <f t="shared" si="47"/>
        <v>0</v>
      </c>
      <c r="J74" s="6">
        <f t="shared" si="47"/>
        <v>0</v>
      </c>
      <c r="K74" s="6">
        <f t="shared" si="47"/>
        <v>0</v>
      </c>
      <c r="L74" s="6">
        <f t="shared" si="47"/>
        <v>0</v>
      </c>
      <c r="M74" s="6">
        <f t="shared" si="47"/>
        <v>0</v>
      </c>
      <c r="N74" s="6">
        <f t="shared" si="47"/>
        <v>0</v>
      </c>
      <c r="O74" s="6">
        <f t="shared" si="47"/>
        <v>0</v>
      </c>
      <c r="P74" s="6">
        <f t="shared" si="47"/>
        <v>0</v>
      </c>
      <c r="Q74" s="6">
        <f t="shared" si="47"/>
        <v>0</v>
      </c>
      <c r="R74" s="6">
        <f t="shared" si="47"/>
        <v>0</v>
      </c>
      <c r="S74" s="6">
        <f t="shared" si="47"/>
        <v>0</v>
      </c>
      <c r="T74" s="6">
        <f t="shared" si="47"/>
        <v>0</v>
      </c>
      <c r="U74" s="6">
        <f t="shared" si="47"/>
        <v>0</v>
      </c>
      <c r="V74" s="6">
        <f t="shared" si="47"/>
        <v>0</v>
      </c>
      <c r="W74" s="6">
        <f t="shared" si="47"/>
        <v>0</v>
      </c>
      <c r="X74" s="6">
        <f t="shared" si="47"/>
        <v>0</v>
      </c>
      <c r="Y74" s="6">
        <f t="shared" si="47"/>
        <v>0</v>
      </c>
      <c r="Z74" s="6">
        <f t="shared" si="47"/>
        <v>0</v>
      </c>
      <c r="AA74" s="6">
        <f t="shared" si="47"/>
        <v>0</v>
      </c>
      <c r="AB74" s="6">
        <f t="shared" si="47"/>
        <v>0</v>
      </c>
      <c r="AC74" s="6">
        <f t="shared" si="47"/>
        <v>0</v>
      </c>
      <c r="AD74" s="6">
        <f t="shared" si="47"/>
        <v>0</v>
      </c>
      <c r="AE74" s="6">
        <f t="shared" si="47"/>
        <v>0</v>
      </c>
      <c r="AF74" s="6">
        <f t="shared" ref="AF74:AI74" si="52">AF17</f>
        <v>0</v>
      </c>
      <c r="AG74" s="6">
        <f t="shared" si="52"/>
        <v>0</v>
      </c>
      <c r="AH74" s="6">
        <f t="shared" si="52"/>
        <v>0</v>
      </c>
      <c r="AI74" s="6">
        <f t="shared" si="52"/>
        <v>0</v>
      </c>
      <c r="AJ74" s="6">
        <f t="shared" si="47"/>
        <v>0</v>
      </c>
      <c r="AK74" s="6">
        <f t="shared" si="47"/>
        <v>0</v>
      </c>
      <c r="AL74" s="6">
        <f t="shared" si="47"/>
        <v>0</v>
      </c>
      <c r="AM74" s="6">
        <f t="shared" si="47"/>
        <v>0</v>
      </c>
      <c r="AN74" s="6">
        <f t="shared" si="47"/>
        <v>0</v>
      </c>
      <c r="AO74" s="6">
        <f t="shared" si="47"/>
        <v>0</v>
      </c>
      <c r="AP74" s="6">
        <f t="shared" si="47"/>
        <v>0</v>
      </c>
      <c r="AQ74" s="6">
        <f t="shared" si="47"/>
        <v>0</v>
      </c>
      <c r="AR74" s="6">
        <f t="shared" si="47"/>
        <v>0</v>
      </c>
      <c r="AS74" s="6">
        <f t="shared" si="47"/>
        <v>0</v>
      </c>
      <c r="AT74" s="6">
        <f t="shared" si="47"/>
        <v>0</v>
      </c>
      <c r="AU74" s="6">
        <f t="shared" si="47"/>
        <v>0</v>
      </c>
      <c r="AV74" s="6">
        <f t="shared" si="47"/>
        <v>0</v>
      </c>
      <c r="AW74" s="6">
        <f t="shared" si="47"/>
        <v>0</v>
      </c>
      <c r="AX74" s="6">
        <f t="shared" si="47"/>
        <v>0</v>
      </c>
      <c r="AY74" s="6">
        <f t="shared" si="47"/>
        <v>0</v>
      </c>
      <c r="AZ74" s="6">
        <f t="shared" si="47"/>
        <v>0</v>
      </c>
      <c r="BA74" s="6">
        <f t="shared" si="47"/>
        <v>0</v>
      </c>
      <c r="BB74" s="6">
        <f t="shared" si="47"/>
        <v>0</v>
      </c>
      <c r="BC74" s="6">
        <f t="shared" si="47"/>
        <v>0</v>
      </c>
      <c r="BD74" s="6">
        <f t="shared" si="47"/>
        <v>0</v>
      </c>
      <c r="BE74" s="6">
        <f t="shared" si="47"/>
        <v>0</v>
      </c>
      <c r="BF74" s="6">
        <f t="shared" si="47"/>
        <v>0</v>
      </c>
      <c r="BG74" s="6">
        <f t="shared" si="47"/>
        <v>0</v>
      </c>
      <c r="BH74" s="6">
        <f t="shared" si="47"/>
        <v>0</v>
      </c>
      <c r="BI74" s="6">
        <f t="shared" si="47"/>
        <v>0</v>
      </c>
      <c r="BJ74" s="6">
        <f t="shared" si="47"/>
        <v>0</v>
      </c>
      <c r="BK74" s="6">
        <f t="shared" si="47"/>
        <v>0</v>
      </c>
      <c r="BL74" s="6">
        <f t="shared" si="47"/>
        <v>0</v>
      </c>
      <c r="BM74" s="6">
        <f t="shared" si="47"/>
        <v>0</v>
      </c>
      <c r="BN74" s="6">
        <f t="shared" si="47"/>
        <v>0</v>
      </c>
      <c r="BO74" s="6">
        <f t="shared" si="47"/>
        <v>0</v>
      </c>
      <c r="BP74" s="6">
        <f t="shared" si="47"/>
        <v>0</v>
      </c>
      <c r="BQ74" s="6">
        <f t="shared" si="47"/>
        <v>0</v>
      </c>
      <c r="BR74" s="78">
        <f t="shared" ref="BR74" si="53">BR17</f>
        <v>0</v>
      </c>
    </row>
    <row r="75" spans="1:72">
      <c r="A75" s="107"/>
      <c r="B75" s="6" t="str">
        <f t="shared" si="46"/>
        <v>Хлеб ржано-пшеничный</v>
      </c>
      <c r="C75" s="109"/>
      <c r="D75" s="6">
        <f t="shared" si="47"/>
        <v>0</v>
      </c>
      <c r="E75" s="6">
        <f t="shared" si="47"/>
        <v>0.05</v>
      </c>
      <c r="F75" s="6">
        <f t="shared" si="47"/>
        <v>0</v>
      </c>
      <c r="G75" s="6">
        <f t="shared" ref="G75:BQ77" si="54">G18</f>
        <v>0</v>
      </c>
      <c r="H75" s="6">
        <f t="shared" si="54"/>
        <v>0</v>
      </c>
      <c r="I75" s="6">
        <f t="shared" si="54"/>
        <v>0</v>
      </c>
      <c r="J75" s="6">
        <f t="shared" si="54"/>
        <v>0</v>
      </c>
      <c r="K75" s="6">
        <f t="shared" si="54"/>
        <v>0</v>
      </c>
      <c r="L75" s="6">
        <f t="shared" si="54"/>
        <v>0</v>
      </c>
      <c r="M75" s="6">
        <f t="shared" si="54"/>
        <v>0</v>
      </c>
      <c r="N75" s="6">
        <f t="shared" si="54"/>
        <v>0</v>
      </c>
      <c r="O75" s="6">
        <f t="shared" si="54"/>
        <v>0</v>
      </c>
      <c r="P75" s="6">
        <f t="shared" si="54"/>
        <v>0</v>
      </c>
      <c r="Q75" s="6">
        <f t="shared" si="54"/>
        <v>0</v>
      </c>
      <c r="R75" s="6">
        <f t="shared" si="54"/>
        <v>0</v>
      </c>
      <c r="S75" s="6">
        <f t="shared" si="54"/>
        <v>0</v>
      </c>
      <c r="T75" s="6">
        <f t="shared" si="54"/>
        <v>0</v>
      </c>
      <c r="U75" s="6">
        <f t="shared" si="54"/>
        <v>0</v>
      </c>
      <c r="V75" s="6">
        <f t="shared" si="54"/>
        <v>0</v>
      </c>
      <c r="W75" s="6">
        <f t="shared" si="54"/>
        <v>0</v>
      </c>
      <c r="X75" s="6">
        <f t="shared" si="54"/>
        <v>0</v>
      </c>
      <c r="Y75" s="6">
        <f t="shared" si="54"/>
        <v>0</v>
      </c>
      <c r="Z75" s="6">
        <f t="shared" si="54"/>
        <v>0</v>
      </c>
      <c r="AA75" s="6">
        <f t="shared" si="54"/>
        <v>0</v>
      </c>
      <c r="AB75" s="6">
        <f t="shared" si="54"/>
        <v>0</v>
      </c>
      <c r="AC75" s="6">
        <f t="shared" si="54"/>
        <v>0</v>
      </c>
      <c r="AD75" s="6">
        <f t="shared" si="54"/>
        <v>0</v>
      </c>
      <c r="AE75" s="6">
        <f t="shared" si="54"/>
        <v>0</v>
      </c>
      <c r="AF75" s="6">
        <f t="shared" ref="AF75:AI75" si="55">AF18</f>
        <v>0</v>
      </c>
      <c r="AG75" s="6">
        <f t="shared" si="55"/>
        <v>0</v>
      </c>
      <c r="AH75" s="6">
        <f t="shared" si="55"/>
        <v>0</v>
      </c>
      <c r="AI75" s="6">
        <f t="shared" si="55"/>
        <v>0</v>
      </c>
      <c r="AJ75" s="6">
        <f t="shared" si="54"/>
        <v>0</v>
      </c>
      <c r="AK75" s="6">
        <f t="shared" si="54"/>
        <v>0</v>
      </c>
      <c r="AL75" s="6">
        <f t="shared" si="54"/>
        <v>0</v>
      </c>
      <c r="AM75" s="6">
        <f t="shared" si="54"/>
        <v>0</v>
      </c>
      <c r="AN75" s="6">
        <f t="shared" si="54"/>
        <v>0</v>
      </c>
      <c r="AO75" s="6">
        <f t="shared" si="54"/>
        <v>0</v>
      </c>
      <c r="AP75" s="6">
        <f t="shared" si="54"/>
        <v>0</v>
      </c>
      <c r="AQ75" s="6">
        <f t="shared" si="54"/>
        <v>0</v>
      </c>
      <c r="AR75" s="6">
        <f t="shared" si="54"/>
        <v>0</v>
      </c>
      <c r="AS75" s="6">
        <f t="shared" si="54"/>
        <v>0</v>
      </c>
      <c r="AT75" s="6">
        <f t="shared" si="54"/>
        <v>0</v>
      </c>
      <c r="AU75" s="6">
        <f t="shared" si="54"/>
        <v>0</v>
      </c>
      <c r="AV75" s="6">
        <f t="shared" si="54"/>
        <v>0</v>
      </c>
      <c r="AW75" s="6">
        <f t="shared" si="54"/>
        <v>0</v>
      </c>
      <c r="AX75" s="6">
        <f t="shared" si="54"/>
        <v>0</v>
      </c>
      <c r="AY75" s="6">
        <f t="shared" si="54"/>
        <v>0</v>
      </c>
      <c r="AZ75" s="6">
        <f t="shared" si="54"/>
        <v>0</v>
      </c>
      <c r="BA75" s="6">
        <f t="shared" si="54"/>
        <v>0</v>
      </c>
      <c r="BB75" s="6">
        <f t="shared" si="54"/>
        <v>0</v>
      </c>
      <c r="BC75" s="6">
        <f t="shared" si="54"/>
        <v>0</v>
      </c>
      <c r="BD75" s="6">
        <f t="shared" si="54"/>
        <v>0</v>
      </c>
      <c r="BE75" s="6">
        <f t="shared" si="54"/>
        <v>0</v>
      </c>
      <c r="BF75" s="6">
        <f t="shared" si="54"/>
        <v>0</v>
      </c>
      <c r="BG75" s="6">
        <f t="shared" si="54"/>
        <v>0</v>
      </c>
      <c r="BH75" s="6">
        <f t="shared" si="54"/>
        <v>0</v>
      </c>
      <c r="BI75" s="6">
        <f t="shared" si="54"/>
        <v>0</v>
      </c>
      <c r="BJ75" s="6">
        <f t="shared" si="54"/>
        <v>0</v>
      </c>
      <c r="BK75" s="6">
        <f t="shared" si="54"/>
        <v>0</v>
      </c>
      <c r="BL75" s="6">
        <f t="shared" si="54"/>
        <v>0</v>
      </c>
      <c r="BM75" s="6">
        <f t="shared" si="54"/>
        <v>0</v>
      </c>
      <c r="BN75" s="6">
        <f t="shared" si="54"/>
        <v>0</v>
      </c>
      <c r="BO75" s="6">
        <f t="shared" si="54"/>
        <v>0</v>
      </c>
      <c r="BP75" s="6">
        <f t="shared" si="54"/>
        <v>0</v>
      </c>
      <c r="BQ75" s="6">
        <f t="shared" si="54"/>
        <v>0</v>
      </c>
      <c r="BR75" s="78">
        <f t="shared" ref="BR75" si="56">BR18</f>
        <v>0</v>
      </c>
    </row>
    <row r="76" spans="1:72">
      <c r="A76" s="107"/>
      <c r="B76" s="6" t="str">
        <f t="shared" si="46"/>
        <v>Напиток из шиповника</v>
      </c>
      <c r="C76" s="109"/>
      <c r="D76" s="6">
        <f t="shared" ref="D76:P77" si="57">D19</f>
        <v>0</v>
      </c>
      <c r="E76" s="6">
        <f t="shared" si="57"/>
        <v>0</v>
      </c>
      <c r="F76" s="6">
        <f t="shared" si="57"/>
        <v>1.4E-2</v>
      </c>
      <c r="G76" s="6">
        <f t="shared" si="57"/>
        <v>0</v>
      </c>
      <c r="H76" s="6">
        <f t="shared" si="57"/>
        <v>0</v>
      </c>
      <c r="I76" s="6">
        <f t="shared" si="57"/>
        <v>0</v>
      </c>
      <c r="J76" s="6">
        <f t="shared" si="57"/>
        <v>0</v>
      </c>
      <c r="K76" s="6">
        <f t="shared" si="57"/>
        <v>0</v>
      </c>
      <c r="L76" s="6">
        <f t="shared" si="57"/>
        <v>0</v>
      </c>
      <c r="M76" s="6">
        <f t="shared" si="57"/>
        <v>0</v>
      </c>
      <c r="N76" s="6">
        <f t="shared" si="57"/>
        <v>0</v>
      </c>
      <c r="O76" s="6">
        <f t="shared" si="57"/>
        <v>0</v>
      </c>
      <c r="P76" s="6">
        <f t="shared" si="57"/>
        <v>0</v>
      </c>
      <c r="Q76" s="6">
        <f t="shared" si="54"/>
        <v>0</v>
      </c>
      <c r="R76" s="6">
        <f t="shared" si="54"/>
        <v>0</v>
      </c>
      <c r="S76" s="6">
        <f t="shared" si="54"/>
        <v>0</v>
      </c>
      <c r="T76" s="6">
        <f t="shared" si="54"/>
        <v>0</v>
      </c>
      <c r="U76" s="6">
        <f t="shared" si="54"/>
        <v>0</v>
      </c>
      <c r="V76" s="6">
        <f t="shared" si="54"/>
        <v>0</v>
      </c>
      <c r="W76" s="6">
        <f t="shared" si="54"/>
        <v>0</v>
      </c>
      <c r="X76" s="6">
        <f t="shared" si="54"/>
        <v>0</v>
      </c>
      <c r="Y76" s="6">
        <f t="shared" si="54"/>
        <v>0</v>
      </c>
      <c r="Z76" s="6">
        <f t="shared" si="54"/>
        <v>0</v>
      </c>
      <c r="AA76" s="6">
        <f t="shared" si="54"/>
        <v>0</v>
      </c>
      <c r="AB76" s="6">
        <f t="shared" si="54"/>
        <v>0</v>
      </c>
      <c r="AC76" s="6">
        <f t="shared" si="54"/>
        <v>1.6E-2</v>
      </c>
      <c r="AD76" s="6">
        <f t="shared" si="54"/>
        <v>0</v>
      </c>
      <c r="AE76" s="6">
        <f t="shared" si="54"/>
        <v>0</v>
      </c>
      <c r="AF76" s="6">
        <f t="shared" ref="AF76:AI76" si="58">AF19</f>
        <v>0</v>
      </c>
      <c r="AG76" s="6">
        <f t="shared" si="58"/>
        <v>0</v>
      </c>
      <c r="AH76" s="6">
        <f t="shared" si="58"/>
        <v>0</v>
      </c>
      <c r="AI76" s="6">
        <f t="shared" si="58"/>
        <v>0</v>
      </c>
      <c r="AJ76" s="6">
        <f t="shared" si="54"/>
        <v>0</v>
      </c>
      <c r="AK76" s="6">
        <f t="shared" si="54"/>
        <v>0</v>
      </c>
      <c r="AL76" s="6">
        <f t="shared" si="54"/>
        <v>0</v>
      </c>
      <c r="AM76" s="6">
        <f t="shared" si="54"/>
        <v>0</v>
      </c>
      <c r="AN76" s="6">
        <f t="shared" si="54"/>
        <v>0</v>
      </c>
      <c r="AO76" s="6">
        <f t="shared" si="54"/>
        <v>0</v>
      </c>
      <c r="AP76" s="6">
        <f t="shared" si="54"/>
        <v>0</v>
      </c>
      <c r="AQ76" s="6">
        <f t="shared" si="54"/>
        <v>0</v>
      </c>
      <c r="AR76" s="6">
        <f t="shared" si="54"/>
        <v>0</v>
      </c>
      <c r="AS76" s="6">
        <f t="shared" si="54"/>
        <v>0</v>
      </c>
      <c r="AT76" s="6">
        <f t="shared" si="54"/>
        <v>0</v>
      </c>
      <c r="AU76" s="6">
        <f t="shared" si="54"/>
        <v>0</v>
      </c>
      <c r="AV76" s="6">
        <f t="shared" si="54"/>
        <v>0</v>
      </c>
      <c r="AW76" s="6">
        <f t="shared" si="54"/>
        <v>0</v>
      </c>
      <c r="AX76" s="6">
        <f t="shared" si="54"/>
        <v>0</v>
      </c>
      <c r="AY76" s="6">
        <f t="shared" si="54"/>
        <v>0</v>
      </c>
      <c r="AZ76" s="6">
        <f t="shared" si="54"/>
        <v>0</v>
      </c>
      <c r="BA76" s="6">
        <f t="shared" si="54"/>
        <v>0</v>
      </c>
      <c r="BB76" s="6">
        <f t="shared" si="54"/>
        <v>0</v>
      </c>
      <c r="BC76" s="6">
        <f t="shared" si="54"/>
        <v>0</v>
      </c>
      <c r="BD76" s="6">
        <f t="shared" si="54"/>
        <v>0</v>
      </c>
      <c r="BE76" s="6">
        <f t="shared" si="54"/>
        <v>0</v>
      </c>
      <c r="BF76" s="6">
        <f t="shared" si="54"/>
        <v>0</v>
      </c>
      <c r="BG76" s="6">
        <f t="shared" si="54"/>
        <v>0</v>
      </c>
      <c r="BH76" s="6">
        <f t="shared" si="54"/>
        <v>0</v>
      </c>
      <c r="BI76" s="6">
        <f t="shared" si="54"/>
        <v>0</v>
      </c>
      <c r="BJ76" s="6">
        <f t="shared" si="54"/>
        <v>0</v>
      </c>
      <c r="BK76" s="6">
        <f t="shared" si="54"/>
        <v>0</v>
      </c>
      <c r="BL76" s="6">
        <f t="shared" si="54"/>
        <v>0</v>
      </c>
      <c r="BM76" s="6">
        <f t="shared" si="54"/>
        <v>0</v>
      </c>
      <c r="BN76" s="6">
        <f t="shared" si="54"/>
        <v>0</v>
      </c>
      <c r="BO76" s="6">
        <f t="shared" si="54"/>
        <v>0</v>
      </c>
      <c r="BP76" s="6">
        <f t="shared" si="54"/>
        <v>0</v>
      </c>
      <c r="BQ76" s="6">
        <f t="shared" si="54"/>
        <v>0</v>
      </c>
      <c r="BR76" s="78">
        <f t="shared" ref="BR76" si="59">BR19</f>
        <v>0</v>
      </c>
    </row>
    <row r="77" spans="1:72">
      <c r="A77" s="107"/>
      <c r="B77" s="11"/>
      <c r="C77" s="117"/>
      <c r="D77" s="6">
        <f t="shared" si="57"/>
        <v>0</v>
      </c>
      <c r="E77" s="6">
        <f t="shared" si="57"/>
        <v>0</v>
      </c>
      <c r="F77" s="6">
        <f t="shared" si="57"/>
        <v>0</v>
      </c>
      <c r="G77" s="6">
        <f t="shared" si="57"/>
        <v>0</v>
      </c>
      <c r="H77" s="6">
        <f t="shared" si="57"/>
        <v>0</v>
      </c>
      <c r="I77" s="6">
        <f t="shared" si="57"/>
        <v>0</v>
      </c>
      <c r="J77" s="6">
        <f t="shared" si="57"/>
        <v>0</v>
      </c>
      <c r="K77" s="6">
        <f t="shared" si="57"/>
        <v>0</v>
      </c>
      <c r="L77" s="6">
        <f t="shared" si="57"/>
        <v>0</v>
      </c>
      <c r="M77" s="6">
        <f t="shared" si="57"/>
        <v>0</v>
      </c>
      <c r="N77" s="6">
        <f t="shared" si="57"/>
        <v>0</v>
      </c>
      <c r="O77" s="6">
        <f t="shared" si="57"/>
        <v>0</v>
      </c>
      <c r="P77" s="6">
        <f t="shared" si="57"/>
        <v>0</v>
      </c>
      <c r="Q77" s="6">
        <f t="shared" si="54"/>
        <v>0</v>
      </c>
      <c r="R77" s="6">
        <f t="shared" si="54"/>
        <v>0</v>
      </c>
      <c r="S77" s="6">
        <f t="shared" si="54"/>
        <v>0</v>
      </c>
      <c r="T77" s="6">
        <f t="shared" si="54"/>
        <v>0</v>
      </c>
      <c r="U77" s="6">
        <f t="shared" si="54"/>
        <v>0</v>
      </c>
      <c r="V77" s="6">
        <f t="shared" si="54"/>
        <v>0</v>
      </c>
      <c r="W77" s="6">
        <f t="shared" si="54"/>
        <v>0</v>
      </c>
      <c r="X77" s="6">
        <f t="shared" si="54"/>
        <v>0</v>
      </c>
      <c r="Y77" s="6">
        <f t="shared" si="54"/>
        <v>0</v>
      </c>
      <c r="Z77" s="6">
        <f t="shared" si="54"/>
        <v>0</v>
      </c>
      <c r="AA77" s="6">
        <f t="shared" si="54"/>
        <v>0</v>
      </c>
      <c r="AB77" s="6">
        <f t="shared" si="54"/>
        <v>0</v>
      </c>
      <c r="AC77" s="6">
        <f t="shared" si="54"/>
        <v>0</v>
      </c>
      <c r="AD77" s="6">
        <f t="shared" si="54"/>
        <v>0</v>
      </c>
      <c r="AE77" s="6">
        <f t="shared" si="54"/>
        <v>0</v>
      </c>
      <c r="AF77" s="6">
        <f t="shared" ref="AF77:AI77" si="60">AF20</f>
        <v>0</v>
      </c>
      <c r="AG77" s="6">
        <f t="shared" si="60"/>
        <v>0</v>
      </c>
      <c r="AH77" s="6">
        <f t="shared" si="60"/>
        <v>0</v>
      </c>
      <c r="AI77" s="6">
        <f t="shared" si="60"/>
        <v>0</v>
      </c>
      <c r="AJ77" s="6">
        <f t="shared" si="54"/>
        <v>0</v>
      </c>
      <c r="AK77" s="6">
        <f t="shared" si="54"/>
        <v>0</v>
      </c>
      <c r="AL77" s="6">
        <f t="shared" si="54"/>
        <v>0</v>
      </c>
      <c r="AM77" s="6">
        <f t="shared" si="54"/>
        <v>0</v>
      </c>
      <c r="AN77" s="6">
        <f t="shared" si="54"/>
        <v>0</v>
      </c>
      <c r="AO77" s="6">
        <f t="shared" si="54"/>
        <v>0</v>
      </c>
      <c r="AP77" s="6">
        <f t="shared" si="54"/>
        <v>0</v>
      </c>
      <c r="AQ77" s="6">
        <f t="shared" si="54"/>
        <v>0</v>
      </c>
      <c r="AR77" s="6">
        <f t="shared" si="54"/>
        <v>0</v>
      </c>
      <c r="AS77" s="6">
        <f t="shared" si="54"/>
        <v>0</v>
      </c>
      <c r="AT77" s="6">
        <f t="shared" si="54"/>
        <v>0</v>
      </c>
      <c r="AU77" s="6">
        <f t="shared" si="54"/>
        <v>0</v>
      </c>
      <c r="AV77" s="6">
        <f t="shared" si="54"/>
        <v>0</v>
      </c>
      <c r="AW77" s="6">
        <f t="shared" si="54"/>
        <v>0</v>
      </c>
      <c r="AX77" s="6">
        <f t="shared" si="54"/>
        <v>0</v>
      </c>
      <c r="AY77" s="6">
        <f t="shared" si="54"/>
        <v>0</v>
      </c>
      <c r="AZ77" s="6">
        <f t="shared" si="54"/>
        <v>0</v>
      </c>
      <c r="BA77" s="6">
        <f t="shared" si="54"/>
        <v>0</v>
      </c>
      <c r="BB77" s="6">
        <f t="shared" si="54"/>
        <v>0</v>
      </c>
      <c r="BC77" s="6">
        <f t="shared" si="54"/>
        <v>0</v>
      </c>
      <c r="BD77" s="6">
        <f t="shared" si="54"/>
        <v>0</v>
      </c>
      <c r="BE77" s="6">
        <f t="shared" si="54"/>
        <v>0</v>
      </c>
      <c r="BF77" s="6">
        <f t="shared" si="54"/>
        <v>0</v>
      </c>
      <c r="BG77" s="6">
        <f t="shared" si="54"/>
        <v>0</v>
      </c>
      <c r="BH77" s="6">
        <f t="shared" si="54"/>
        <v>0</v>
      </c>
      <c r="BI77" s="6">
        <f t="shared" si="54"/>
        <v>0</v>
      </c>
      <c r="BJ77" s="6">
        <f t="shared" si="54"/>
        <v>0</v>
      </c>
      <c r="BK77" s="6">
        <f t="shared" si="54"/>
        <v>0</v>
      </c>
      <c r="BL77" s="6">
        <f t="shared" si="54"/>
        <v>0</v>
      </c>
      <c r="BM77" s="6">
        <f t="shared" si="54"/>
        <v>0</v>
      </c>
      <c r="BN77" s="6">
        <f t="shared" si="54"/>
        <v>0</v>
      </c>
      <c r="BO77" s="6">
        <f t="shared" si="54"/>
        <v>0</v>
      </c>
      <c r="BP77" s="6">
        <f t="shared" si="54"/>
        <v>0</v>
      </c>
      <c r="BQ77" s="6">
        <f t="shared" si="54"/>
        <v>0</v>
      </c>
      <c r="BR77" s="78">
        <f t="shared" ref="BR77" si="61">BR20</f>
        <v>0</v>
      </c>
    </row>
    <row r="78" spans="1:72" ht="17.399999999999999">
      <c r="B78" s="18" t="s">
        <v>19</v>
      </c>
      <c r="C78" s="19"/>
      <c r="D78" s="20">
        <f t="shared" ref="D78:R78" si="62">SUM(D72:D77)</f>
        <v>0.03</v>
      </c>
      <c r="E78" s="20">
        <f t="shared" si="62"/>
        <v>0.05</v>
      </c>
      <c r="F78" s="20">
        <f t="shared" si="62"/>
        <v>1.4E-2</v>
      </c>
      <c r="G78" s="20">
        <f t="shared" si="62"/>
        <v>0</v>
      </c>
      <c r="H78" s="20">
        <f t="shared" si="62"/>
        <v>0</v>
      </c>
      <c r="I78" s="20">
        <f t="shared" si="62"/>
        <v>0</v>
      </c>
      <c r="J78" s="20">
        <f t="shared" si="62"/>
        <v>0</v>
      </c>
      <c r="K78" s="20">
        <f t="shared" si="62"/>
        <v>3.2499999999999999E-3</v>
      </c>
      <c r="L78" s="20">
        <f t="shared" si="62"/>
        <v>0</v>
      </c>
      <c r="M78" s="20">
        <f t="shared" si="62"/>
        <v>0</v>
      </c>
      <c r="N78" s="20">
        <f t="shared" si="62"/>
        <v>0</v>
      </c>
      <c r="O78" s="20">
        <f t="shared" si="62"/>
        <v>0</v>
      </c>
      <c r="P78" s="20">
        <f t="shared" si="62"/>
        <v>0</v>
      </c>
      <c r="Q78" s="20">
        <f t="shared" si="62"/>
        <v>0</v>
      </c>
      <c r="R78" s="20">
        <f t="shared" si="62"/>
        <v>0</v>
      </c>
      <c r="S78" s="20">
        <f t="shared" ref="S78:X78" si="63">SUM(S72:S77)</f>
        <v>0</v>
      </c>
      <c r="T78" s="20">
        <f t="shared" si="63"/>
        <v>0</v>
      </c>
      <c r="U78" s="20">
        <f t="shared" si="63"/>
        <v>0</v>
      </c>
      <c r="V78" s="20">
        <f t="shared" si="63"/>
        <v>0</v>
      </c>
      <c r="W78" s="20">
        <f t="shared" si="63"/>
        <v>0</v>
      </c>
      <c r="X78" s="20">
        <f t="shared" si="63"/>
        <v>6.25E-2</v>
      </c>
      <c r="Y78" s="20">
        <f t="shared" ref="Y78:BQ78" si="64">SUM(Y72:Y77)</f>
        <v>0</v>
      </c>
      <c r="Z78" s="20">
        <f t="shared" si="64"/>
        <v>0</v>
      </c>
      <c r="AA78" s="20">
        <f t="shared" si="64"/>
        <v>0</v>
      </c>
      <c r="AB78" s="20">
        <f t="shared" si="64"/>
        <v>0</v>
      </c>
      <c r="AC78" s="20">
        <f t="shared" si="64"/>
        <v>1.6E-2</v>
      </c>
      <c r="AD78" s="20">
        <f t="shared" si="64"/>
        <v>0</v>
      </c>
      <c r="AE78" s="20">
        <f t="shared" si="64"/>
        <v>0</v>
      </c>
      <c r="AF78" s="20">
        <f t="shared" ref="AF78:AI78" si="65">SUM(AF72:AF77)</f>
        <v>0</v>
      </c>
      <c r="AG78" s="20">
        <f t="shared" si="65"/>
        <v>0</v>
      </c>
      <c r="AH78" s="20">
        <f t="shared" si="65"/>
        <v>0</v>
      </c>
      <c r="AI78" s="20">
        <f t="shared" si="65"/>
        <v>0</v>
      </c>
      <c r="AJ78" s="20">
        <f t="shared" si="64"/>
        <v>0</v>
      </c>
      <c r="AK78" s="20">
        <f t="shared" si="64"/>
        <v>0</v>
      </c>
      <c r="AL78" s="20">
        <f t="shared" si="64"/>
        <v>0</v>
      </c>
      <c r="AM78" s="20">
        <f t="shared" si="64"/>
        <v>0.01</v>
      </c>
      <c r="AN78" s="20">
        <f t="shared" si="64"/>
        <v>0</v>
      </c>
      <c r="AO78" s="20">
        <f t="shared" si="64"/>
        <v>0</v>
      </c>
      <c r="AP78" s="20">
        <f t="shared" si="64"/>
        <v>0</v>
      </c>
      <c r="AQ78" s="20">
        <f t="shared" si="64"/>
        <v>0</v>
      </c>
      <c r="AR78" s="20">
        <f t="shared" si="64"/>
        <v>0</v>
      </c>
      <c r="AS78" s="20">
        <f t="shared" si="64"/>
        <v>0</v>
      </c>
      <c r="AT78" s="20">
        <f t="shared" si="64"/>
        <v>0</v>
      </c>
      <c r="AU78" s="20">
        <f t="shared" si="64"/>
        <v>0</v>
      </c>
      <c r="AV78" s="20">
        <f t="shared" si="64"/>
        <v>0</v>
      </c>
      <c r="AW78" s="20">
        <f t="shared" si="64"/>
        <v>0</v>
      </c>
      <c r="AX78" s="20">
        <f t="shared" si="64"/>
        <v>0</v>
      </c>
      <c r="AY78" s="20">
        <f t="shared" si="64"/>
        <v>0</v>
      </c>
      <c r="AZ78" s="20">
        <f t="shared" si="64"/>
        <v>0</v>
      </c>
      <c r="BA78" s="20">
        <f t="shared" si="64"/>
        <v>0</v>
      </c>
      <c r="BB78" s="20">
        <f t="shared" si="64"/>
        <v>0</v>
      </c>
      <c r="BC78" s="20">
        <f t="shared" si="64"/>
        <v>0</v>
      </c>
      <c r="BD78" s="20">
        <f t="shared" si="64"/>
        <v>8.2000000000000003E-2</v>
      </c>
      <c r="BE78" s="20">
        <f t="shared" si="64"/>
        <v>0</v>
      </c>
      <c r="BF78" s="20">
        <f t="shared" si="64"/>
        <v>0</v>
      </c>
      <c r="BG78" s="20">
        <f t="shared" si="64"/>
        <v>0</v>
      </c>
      <c r="BH78" s="20">
        <f t="shared" si="64"/>
        <v>0</v>
      </c>
      <c r="BI78" s="20">
        <f t="shared" si="64"/>
        <v>0</v>
      </c>
      <c r="BJ78" s="20">
        <f t="shared" si="64"/>
        <v>0.186</v>
      </c>
      <c r="BK78" s="20">
        <f t="shared" si="64"/>
        <v>4.0999999999999995E-2</v>
      </c>
      <c r="BL78" s="20">
        <f t="shared" si="64"/>
        <v>2.4E-2</v>
      </c>
      <c r="BM78" s="20">
        <f t="shared" si="64"/>
        <v>0</v>
      </c>
      <c r="BN78" s="20">
        <f t="shared" si="64"/>
        <v>0</v>
      </c>
      <c r="BO78" s="20">
        <f t="shared" si="64"/>
        <v>3.0000000000000001E-3</v>
      </c>
      <c r="BP78" s="20">
        <f t="shared" si="64"/>
        <v>6.0000000000000001E-3</v>
      </c>
      <c r="BQ78" s="20">
        <f t="shared" si="64"/>
        <v>4.0000000000000001E-3</v>
      </c>
      <c r="BR78" s="81">
        <f t="shared" ref="BR78" si="66">SUM(BR72:BR77)</f>
        <v>0</v>
      </c>
    </row>
    <row r="79" spans="1:72" ht="17.399999999999999">
      <c r="B79" s="18" t="s">
        <v>20</v>
      </c>
      <c r="C79" s="19"/>
      <c r="D79" s="21">
        <f t="shared" ref="D79:BQ79" si="67">PRODUCT(D78,$F$7)</f>
        <v>0.03</v>
      </c>
      <c r="E79" s="21">
        <f t="shared" si="67"/>
        <v>0.05</v>
      </c>
      <c r="F79" s="21">
        <f t="shared" si="67"/>
        <v>1.4E-2</v>
      </c>
      <c r="G79" s="21">
        <f t="shared" si="67"/>
        <v>0</v>
      </c>
      <c r="H79" s="21">
        <f t="shared" si="67"/>
        <v>0</v>
      </c>
      <c r="I79" s="21">
        <f t="shared" si="67"/>
        <v>0</v>
      </c>
      <c r="J79" s="21">
        <f t="shared" si="67"/>
        <v>0</v>
      </c>
      <c r="K79" s="21">
        <f t="shared" si="67"/>
        <v>3.2499999999999999E-3</v>
      </c>
      <c r="L79" s="21">
        <f t="shared" si="67"/>
        <v>0</v>
      </c>
      <c r="M79" s="21">
        <f t="shared" si="67"/>
        <v>0</v>
      </c>
      <c r="N79" s="21">
        <f t="shared" si="67"/>
        <v>0</v>
      </c>
      <c r="O79" s="21">
        <f t="shared" si="67"/>
        <v>0</v>
      </c>
      <c r="P79" s="21">
        <f t="shared" si="67"/>
        <v>0</v>
      </c>
      <c r="Q79" s="21">
        <f t="shared" si="67"/>
        <v>0</v>
      </c>
      <c r="R79" s="21">
        <f t="shared" si="67"/>
        <v>0</v>
      </c>
      <c r="S79" s="21">
        <f t="shared" ref="S79:X79" si="68">PRODUCT(S78,$F$7)</f>
        <v>0</v>
      </c>
      <c r="T79" s="21">
        <f t="shared" si="68"/>
        <v>0</v>
      </c>
      <c r="U79" s="21">
        <f t="shared" si="68"/>
        <v>0</v>
      </c>
      <c r="V79" s="21">
        <f t="shared" si="68"/>
        <v>0</v>
      </c>
      <c r="W79" s="21">
        <f t="shared" si="68"/>
        <v>0</v>
      </c>
      <c r="X79" s="21">
        <f t="shared" si="68"/>
        <v>6.25E-2</v>
      </c>
      <c r="Y79" s="21">
        <f t="shared" si="67"/>
        <v>0</v>
      </c>
      <c r="Z79" s="21">
        <f t="shared" si="67"/>
        <v>0</v>
      </c>
      <c r="AA79" s="21">
        <f t="shared" si="67"/>
        <v>0</v>
      </c>
      <c r="AB79" s="21">
        <f t="shared" si="67"/>
        <v>0</v>
      </c>
      <c r="AC79" s="21">
        <f t="shared" si="67"/>
        <v>1.6E-2</v>
      </c>
      <c r="AD79" s="21">
        <f t="shared" si="67"/>
        <v>0</v>
      </c>
      <c r="AE79" s="21">
        <f t="shared" si="67"/>
        <v>0</v>
      </c>
      <c r="AF79" s="21">
        <f t="shared" ref="AF79:AI79" si="69">PRODUCT(AF78,$F$7)</f>
        <v>0</v>
      </c>
      <c r="AG79" s="21">
        <f t="shared" si="69"/>
        <v>0</v>
      </c>
      <c r="AH79" s="21">
        <f t="shared" si="69"/>
        <v>0</v>
      </c>
      <c r="AI79" s="21">
        <f t="shared" si="69"/>
        <v>0</v>
      </c>
      <c r="AJ79" s="21">
        <f t="shared" si="67"/>
        <v>0</v>
      </c>
      <c r="AK79" s="21">
        <f t="shared" si="67"/>
        <v>0</v>
      </c>
      <c r="AL79" s="21">
        <f t="shared" si="67"/>
        <v>0</v>
      </c>
      <c r="AM79" s="21">
        <f t="shared" si="67"/>
        <v>0.01</v>
      </c>
      <c r="AN79" s="21">
        <f t="shared" si="67"/>
        <v>0</v>
      </c>
      <c r="AO79" s="21">
        <f t="shared" si="67"/>
        <v>0</v>
      </c>
      <c r="AP79" s="21">
        <f t="shared" si="67"/>
        <v>0</v>
      </c>
      <c r="AQ79" s="21">
        <f t="shared" si="67"/>
        <v>0</v>
      </c>
      <c r="AR79" s="21">
        <f t="shared" si="67"/>
        <v>0</v>
      </c>
      <c r="AS79" s="21">
        <f t="shared" si="67"/>
        <v>0</v>
      </c>
      <c r="AT79" s="21">
        <f t="shared" si="67"/>
        <v>0</v>
      </c>
      <c r="AU79" s="21">
        <f t="shared" si="67"/>
        <v>0</v>
      </c>
      <c r="AV79" s="21">
        <f t="shared" si="67"/>
        <v>0</v>
      </c>
      <c r="AW79" s="21">
        <f t="shared" si="67"/>
        <v>0</v>
      </c>
      <c r="AX79" s="21">
        <f t="shared" si="67"/>
        <v>0</v>
      </c>
      <c r="AY79" s="21">
        <f t="shared" si="67"/>
        <v>0</v>
      </c>
      <c r="AZ79" s="21">
        <f t="shared" si="67"/>
        <v>0</v>
      </c>
      <c r="BA79" s="21">
        <f t="shared" si="67"/>
        <v>0</v>
      </c>
      <c r="BB79" s="21">
        <f t="shared" si="67"/>
        <v>0</v>
      </c>
      <c r="BC79" s="21">
        <f t="shared" si="67"/>
        <v>0</v>
      </c>
      <c r="BD79" s="21">
        <f t="shared" si="67"/>
        <v>8.2000000000000003E-2</v>
      </c>
      <c r="BE79" s="21">
        <f t="shared" si="67"/>
        <v>0</v>
      </c>
      <c r="BF79" s="21">
        <f t="shared" si="67"/>
        <v>0</v>
      </c>
      <c r="BG79" s="21">
        <f t="shared" si="67"/>
        <v>0</v>
      </c>
      <c r="BH79" s="21">
        <f t="shared" si="67"/>
        <v>0</v>
      </c>
      <c r="BI79" s="21">
        <f t="shared" si="67"/>
        <v>0</v>
      </c>
      <c r="BJ79" s="21">
        <f t="shared" si="67"/>
        <v>0.186</v>
      </c>
      <c r="BK79" s="21">
        <f t="shared" si="67"/>
        <v>4.0999999999999995E-2</v>
      </c>
      <c r="BL79" s="21">
        <f t="shared" si="67"/>
        <v>2.4E-2</v>
      </c>
      <c r="BM79" s="21">
        <f t="shared" si="67"/>
        <v>0</v>
      </c>
      <c r="BN79" s="21">
        <f t="shared" si="67"/>
        <v>0</v>
      </c>
      <c r="BO79" s="21">
        <f t="shared" si="67"/>
        <v>3.0000000000000001E-3</v>
      </c>
      <c r="BP79" s="21">
        <f t="shared" si="67"/>
        <v>6.0000000000000001E-3</v>
      </c>
      <c r="BQ79" s="21">
        <f t="shared" si="67"/>
        <v>4.0000000000000001E-3</v>
      </c>
      <c r="BR79" s="80">
        <f t="shared" ref="BR79" si="70">PRODUCT(BR78,$F$7)</f>
        <v>0</v>
      </c>
    </row>
    <row r="81" spans="1:72" ht="17.399999999999999">
      <c r="A81" s="25"/>
      <c r="B81" s="26" t="s">
        <v>21</v>
      </c>
      <c r="C81" s="27" t="s">
        <v>22</v>
      </c>
      <c r="D81" s="28">
        <f>D64</f>
        <v>90.9</v>
      </c>
      <c r="E81" s="38">
        <f t="shared" ref="E81:BQ81" si="71">E64</f>
        <v>96</v>
      </c>
      <c r="F81" s="28">
        <f t="shared" si="71"/>
        <v>91</v>
      </c>
      <c r="G81" s="28">
        <f t="shared" si="71"/>
        <v>816</v>
      </c>
      <c r="H81" s="28">
        <f t="shared" si="71"/>
        <v>1680</v>
      </c>
      <c r="I81" s="28">
        <f t="shared" si="71"/>
        <v>1050</v>
      </c>
      <c r="J81" s="28">
        <f t="shared" si="71"/>
        <v>90.57</v>
      </c>
      <c r="K81" s="28">
        <f t="shared" si="71"/>
        <v>1166.67</v>
      </c>
      <c r="L81" s="28">
        <f t="shared" si="71"/>
        <v>255.2</v>
      </c>
      <c r="M81" s="28">
        <f t="shared" si="71"/>
        <v>833</v>
      </c>
      <c r="N81" s="28">
        <f t="shared" si="71"/>
        <v>126.38</v>
      </c>
      <c r="O81" s="28">
        <f t="shared" si="71"/>
        <v>387.53</v>
      </c>
      <c r="P81" s="28">
        <f t="shared" si="71"/>
        <v>663.16</v>
      </c>
      <c r="Q81" s="28">
        <f t="shared" si="71"/>
        <v>526.66999999999996</v>
      </c>
      <c r="R81" s="28">
        <f t="shared" si="71"/>
        <v>1295</v>
      </c>
      <c r="S81" s="28">
        <f t="shared" si="71"/>
        <v>0</v>
      </c>
      <c r="T81" s="28">
        <f t="shared" si="71"/>
        <v>0</v>
      </c>
      <c r="U81" s="28">
        <f t="shared" si="71"/>
        <v>1012</v>
      </c>
      <c r="V81" s="28">
        <f t="shared" si="71"/>
        <v>470.67</v>
      </c>
      <c r="W81" s="28">
        <f t="shared" si="71"/>
        <v>348</v>
      </c>
      <c r="X81" s="28">
        <f t="shared" si="71"/>
        <v>9.4</v>
      </c>
      <c r="Y81" s="28">
        <f t="shared" si="71"/>
        <v>266.5</v>
      </c>
      <c r="Z81" s="28">
        <f t="shared" si="71"/>
        <v>367</v>
      </c>
      <c r="AA81" s="28">
        <f t="shared" si="71"/>
        <v>524</v>
      </c>
      <c r="AB81" s="28">
        <f t="shared" si="71"/>
        <v>330</v>
      </c>
      <c r="AC81" s="28">
        <f t="shared" si="71"/>
        <v>299</v>
      </c>
      <c r="AD81" s="28">
        <f t="shared" si="71"/>
        <v>148</v>
      </c>
      <c r="AE81" s="28">
        <f t="shared" si="71"/>
        <v>842</v>
      </c>
      <c r="AF81" s="28"/>
      <c r="AG81" s="28"/>
      <c r="AH81" s="28">
        <f t="shared" si="71"/>
        <v>359</v>
      </c>
      <c r="AI81" s="28"/>
      <c r="AJ81" s="28">
        <f t="shared" si="71"/>
        <v>309.10000000000002</v>
      </c>
      <c r="AK81" s="28">
        <f t="shared" si="71"/>
        <v>94</v>
      </c>
      <c r="AL81" s="28">
        <f t="shared" si="71"/>
        <v>73</v>
      </c>
      <c r="AM81" s="28">
        <f t="shared" si="71"/>
        <v>51.6</v>
      </c>
      <c r="AN81" s="28">
        <f t="shared" si="71"/>
        <v>250</v>
      </c>
      <c r="AO81" s="28">
        <f t="shared" si="71"/>
        <v>272</v>
      </c>
      <c r="AP81" s="28">
        <f t="shared" si="71"/>
        <v>0</v>
      </c>
      <c r="AQ81" s="28">
        <f t="shared" si="71"/>
        <v>425</v>
      </c>
      <c r="AR81" s="28">
        <f t="shared" si="71"/>
        <v>800</v>
      </c>
      <c r="AS81" s="28">
        <f t="shared" si="71"/>
        <v>294.25</v>
      </c>
      <c r="AT81" s="28">
        <f t="shared" si="71"/>
        <v>95</v>
      </c>
      <c r="AU81" s="28">
        <f t="shared" si="71"/>
        <v>87.33</v>
      </c>
      <c r="AV81" s="28">
        <f t="shared" si="71"/>
        <v>73.33</v>
      </c>
      <c r="AW81" s="28">
        <f t="shared" si="71"/>
        <v>80</v>
      </c>
      <c r="AX81" s="28">
        <f t="shared" si="71"/>
        <v>89.29</v>
      </c>
      <c r="AY81" s="28">
        <f t="shared" si="71"/>
        <v>63.75</v>
      </c>
      <c r="AZ81" s="28">
        <f t="shared" si="71"/>
        <v>104.62</v>
      </c>
      <c r="BA81" s="28">
        <f t="shared" si="71"/>
        <v>81.33</v>
      </c>
      <c r="BB81" s="28">
        <f t="shared" si="71"/>
        <v>71.67</v>
      </c>
      <c r="BC81" s="28">
        <f t="shared" si="71"/>
        <v>152.66999999999999</v>
      </c>
      <c r="BD81" s="28">
        <f t="shared" si="71"/>
        <v>378</v>
      </c>
      <c r="BE81" s="28">
        <f t="shared" si="71"/>
        <v>574</v>
      </c>
      <c r="BF81" s="28">
        <f t="shared" si="71"/>
        <v>696</v>
      </c>
      <c r="BG81" s="28">
        <f t="shared" si="71"/>
        <v>324</v>
      </c>
      <c r="BH81" s="28">
        <f t="shared" si="71"/>
        <v>604</v>
      </c>
      <c r="BI81" s="28">
        <f t="shared" si="71"/>
        <v>0</v>
      </c>
      <c r="BJ81" s="28">
        <f t="shared" si="71"/>
        <v>38</v>
      </c>
      <c r="BK81" s="28">
        <f t="shared" si="71"/>
        <v>38</v>
      </c>
      <c r="BL81" s="28">
        <f t="shared" si="71"/>
        <v>33</v>
      </c>
      <c r="BM81" s="28">
        <f t="shared" si="71"/>
        <v>43</v>
      </c>
      <c r="BN81" s="28">
        <f t="shared" si="71"/>
        <v>43</v>
      </c>
      <c r="BO81" s="28">
        <f t="shared" si="71"/>
        <v>306.32</v>
      </c>
      <c r="BP81" s="28">
        <f t="shared" si="71"/>
        <v>190</v>
      </c>
      <c r="BQ81" s="28">
        <f t="shared" si="71"/>
        <v>26</v>
      </c>
      <c r="BR81" s="81">
        <f t="shared" ref="BR81" si="72">BR64</f>
        <v>0</v>
      </c>
    </row>
    <row r="82" spans="1:72" ht="17.399999999999999">
      <c r="B82" s="18" t="s">
        <v>23</v>
      </c>
      <c r="C82" s="19" t="s">
        <v>22</v>
      </c>
      <c r="D82" s="20">
        <f>D81/1000</f>
        <v>9.0900000000000009E-2</v>
      </c>
      <c r="E82" s="20">
        <f t="shared" ref="E82:BQ82" si="73">E81/1000</f>
        <v>9.6000000000000002E-2</v>
      </c>
      <c r="F82" s="20">
        <f t="shared" si="73"/>
        <v>9.0999999999999998E-2</v>
      </c>
      <c r="G82" s="20">
        <f t="shared" si="73"/>
        <v>0.81599999999999995</v>
      </c>
      <c r="H82" s="20">
        <f t="shared" si="73"/>
        <v>1.68</v>
      </c>
      <c r="I82" s="20">
        <f t="shared" si="73"/>
        <v>1.05</v>
      </c>
      <c r="J82" s="20">
        <f t="shared" si="73"/>
        <v>9.0569999999999998E-2</v>
      </c>
      <c r="K82" s="20">
        <f t="shared" si="73"/>
        <v>1.1666700000000001</v>
      </c>
      <c r="L82" s="20">
        <f t="shared" si="73"/>
        <v>0.25519999999999998</v>
      </c>
      <c r="M82" s="20">
        <f t="shared" si="73"/>
        <v>0.83299999999999996</v>
      </c>
      <c r="N82" s="20">
        <f t="shared" si="73"/>
        <v>0.12637999999999999</v>
      </c>
      <c r="O82" s="20">
        <f t="shared" si="73"/>
        <v>0.38752999999999999</v>
      </c>
      <c r="P82" s="20">
        <f t="shared" si="73"/>
        <v>0.66315999999999997</v>
      </c>
      <c r="Q82" s="20">
        <f t="shared" si="73"/>
        <v>0.52666999999999997</v>
      </c>
      <c r="R82" s="20">
        <f t="shared" si="73"/>
        <v>1.2949999999999999</v>
      </c>
      <c r="S82" s="20">
        <f t="shared" si="73"/>
        <v>0</v>
      </c>
      <c r="T82" s="20">
        <f t="shared" si="73"/>
        <v>0</v>
      </c>
      <c r="U82" s="20">
        <f t="shared" si="73"/>
        <v>1.012</v>
      </c>
      <c r="V82" s="20">
        <f t="shared" si="73"/>
        <v>0.47067000000000003</v>
      </c>
      <c r="W82" s="20">
        <f t="shared" si="73"/>
        <v>0.34799999999999998</v>
      </c>
      <c r="X82" s="20">
        <f t="shared" si="73"/>
        <v>9.4000000000000004E-3</v>
      </c>
      <c r="Y82" s="20">
        <f t="shared" si="73"/>
        <v>0.26650000000000001</v>
      </c>
      <c r="Z82" s="20">
        <f t="shared" si="73"/>
        <v>0.36699999999999999</v>
      </c>
      <c r="AA82" s="20">
        <f t="shared" si="73"/>
        <v>0.52400000000000002</v>
      </c>
      <c r="AB82" s="20">
        <f t="shared" si="73"/>
        <v>0.33</v>
      </c>
      <c r="AC82" s="20">
        <f t="shared" si="73"/>
        <v>0.29899999999999999</v>
      </c>
      <c r="AD82" s="20">
        <f t="shared" si="73"/>
        <v>0.14799999999999999</v>
      </c>
      <c r="AE82" s="20">
        <f t="shared" si="73"/>
        <v>0.84199999999999997</v>
      </c>
      <c r="AF82" s="20">
        <f t="shared" ref="AF82:AI82" si="74">AF81/1000</f>
        <v>0</v>
      </c>
      <c r="AG82" s="20">
        <f t="shared" si="74"/>
        <v>0</v>
      </c>
      <c r="AH82" s="20">
        <f t="shared" si="74"/>
        <v>0.35899999999999999</v>
      </c>
      <c r="AI82" s="20">
        <f t="shared" si="74"/>
        <v>0</v>
      </c>
      <c r="AJ82" s="20">
        <f t="shared" si="73"/>
        <v>0.30910000000000004</v>
      </c>
      <c r="AK82" s="20">
        <f t="shared" si="73"/>
        <v>9.4E-2</v>
      </c>
      <c r="AL82" s="20">
        <f t="shared" si="73"/>
        <v>7.2999999999999995E-2</v>
      </c>
      <c r="AM82" s="20">
        <f t="shared" si="73"/>
        <v>5.16E-2</v>
      </c>
      <c r="AN82" s="20">
        <f t="shared" si="73"/>
        <v>0.25</v>
      </c>
      <c r="AO82" s="20">
        <f t="shared" si="73"/>
        <v>0.27200000000000002</v>
      </c>
      <c r="AP82" s="20">
        <f t="shared" si="73"/>
        <v>0</v>
      </c>
      <c r="AQ82" s="20">
        <f t="shared" si="73"/>
        <v>0.42499999999999999</v>
      </c>
      <c r="AR82" s="20">
        <f t="shared" si="73"/>
        <v>0.8</v>
      </c>
      <c r="AS82" s="20">
        <f t="shared" si="73"/>
        <v>0.29425000000000001</v>
      </c>
      <c r="AT82" s="20">
        <f t="shared" si="73"/>
        <v>9.5000000000000001E-2</v>
      </c>
      <c r="AU82" s="20">
        <f t="shared" si="73"/>
        <v>8.7330000000000005E-2</v>
      </c>
      <c r="AV82" s="20">
        <f t="shared" si="73"/>
        <v>7.3329999999999992E-2</v>
      </c>
      <c r="AW82" s="20">
        <f t="shared" si="73"/>
        <v>0.08</v>
      </c>
      <c r="AX82" s="20">
        <f t="shared" si="73"/>
        <v>8.9290000000000008E-2</v>
      </c>
      <c r="AY82" s="20">
        <f t="shared" si="73"/>
        <v>6.3750000000000001E-2</v>
      </c>
      <c r="AZ82" s="20">
        <f t="shared" si="73"/>
        <v>0.10462</v>
      </c>
      <c r="BA82" s="20">
        <f t="shared" si="73"/>
        <v>8.133E-2</v>
      </c>
      <c r="BB82" s="20">
        <f t="shared" si="73"/>
        <v>7.1669999999999998E-2</v>
      </c>
      <c r="BC82" s="20">
        <f t="shared" si="73"/>
        <v>0.15267</v>
      </c>
      <c r="BD82" s="20">
        <f t="shared" si="73"/>
        <v>0.378</v>
      </c>
      <c r="BE82" s="20">
        <f t="shared" si="73"/>
        <v>0.57399999999999995</v>
      </c>
      <c r="BF82" s="20">
        <f t="shared" si="73"/>
        <v>0.69599999999999995</v>
      </c>
      <c r="BG82" s="20">
        <f t="shared" si="73"/>
        <v>0.32400000000000001</v>
      </c>
      <c r="BH82" s="20">
        <f t="shared" si="73"/>
        <v>0.60399999999999998</v>
      </c>
      <c r="BI82" s="20">
        <f t="shared" si="73"/>
        <v>0</v>
      </c>
      <c r="BJ82" s="20">
        <f t="shared" si="73"/>
        <v>3.7999999999999999E-2</v>
      </c>
      <c r="BK82" s="20">
        <f t="shared" si="73"/>
        <v>3.7999999999999999E-2</v>
      </c>
      <c r="BL82" s="20">
        <f t="shared" si="73"/>
        <v>3.3000000000000002E-2</v>
      </c>
      <c r="BM82" s="20">
        <f t="shared" si="73"/>
        <v>4.2999999999999997E-2</v>
      </c>
      <c r="BN82" s="20">
        <f t="shared" si="73"/>
        <v>4.2999999999999997E-2</v>
      </c>
      <c r="BO82" s="20">
        <f t="shared" si="73"/>
        <v>0.30631999999999998</v>
      </c>
      <c r="BP82" s="20">
        <f t="shared" si="73"/>
        <v>0.19</v>
      </c>
      <c r="BQ82" s="20">
        <f t="shared" si="73"/>
        <v>2.5999999999999999E-2</v>
      </c>
      <c r="BR82" s="81">
        <f t="shared" ref="BR82" si="75">BR81/1000</f>
        <v>0</v>
      </c>
    </row>
    <row r="83" spans="1:72" ht="17.399999999999999">
      <c r="A83" s="29"/>
      <c r="B83" s="30" t="s">
        <v>24</v>
      </c>
      <c r="C83" s="110"/>
      <c r="D83" s="31">
        <f>D79*D81</f>
        <v>2.7269999999999999</v>
      </c>
      <c r="E83" s="31">
        <f t="shared" ref="E83:BQ83" si="76">E79*E81</f>
        <v>4.8000000000000007</v>
      </c>
      <c r="F83" s="31">
        <f t="shared" si="76"/>
        <v>1.274</v>
      </c>
      <c r="G83" s="31">
        <f t="shared" si="76"/>
        <v>0</v>
      </c>
      <c r="H83" s="31">
        <f t="shared" si="76"/>
        <v>0</v>
      </c>
      <c r="I83" s="31">
        <f t="shared" si="76"/>
        <v>0</v>
      </c>
      <c r="J83" s="31">
        <f t="shared" si="76"/>
        <v>0</v>
      </c>
      <c r="K83" s="31">
        <f t="shared" si="76"/>
        <v>3.7916775</v>
      </c>
      <c r="L83" s="31">
        <f t="shared" si="76"/>
        <v>0</v>
      </c>
      <c r="M83" s="31">
        <f t="shared" si="76"/>
        <v>0</v>
      </c>
      <c r="N83" s="31">
        <f t="shared" si="76"/>
        <v>0</v>
      </c>
      <c r="O83" s="31">
        <f t="shared" si="76"/>
        <v>0</v>
      </c>
      <c r="P83" s="31">
        <f t="shared" si="76"/>
        <v>0</v>
      </c>
      <c r="Q83" s="31">
        <f t="shared" si="76"/>
        <v>0</v>
      </c>
      <c r="R83" s="31">
        <f t="shared" si="76"/>
        <v>0</v>
      </c>
      <c r="S83" s="31">
        <f t="shared" si="76"/>
        <v>0</v>
      </c>
      <c r="T83" s="31">
        <f t="shared" si="76"/>
        <v>0</v>
      </c>
      <c r="U83" s="31">
        <f t="shared" si="76"/>
        <v>0</v>
      </c>
      <c r="V83" s="31">
        <f t="shared" si="76"/>
        <v>0</v>
      </c>
      <c r="W83" s="31">
        <f t="shared" si="76"/>
        <v>0</v>
      </c>
      <c r="X83" s="31">
        <f t="shared" si="76"/>
        <v>0.58750000000000002</v>
      </c>
      <c r="Y83" s="31">
        <f t="shared" si="76"/>
        <v>0</v>
      </c>
      <c r="Z83" s="31">
        <f t="shared" si="76"/>
        <v>0</v>
      </c>
      <c r="AA83" s="31">
        <f t="shared" si="76"/>
        <v>0</v>
      </c>
      <c r="AB83" s="31">
        <f t="shared" si="76"/>
        <v>0</v>
      </c>
      <c r="AC83" s="31">
        <f t="shared" si="76"/>
        <v>4.7839999999999998</v>
      </c>
      <c r="AD83" s="31">
        <f t="shared" si="76"/>
        <v>0</v>
      </c>
      <c r="AE83" s="31">
        <f t="shared" si="76"/>
        <v>0</v>
      </c>
      <c r="AF83" s="31">
        <f t="shared" ref="AF83:AI83" si="77">AF79*AF81</f>
        <v>0</v>
      </c>
      <c r="AG83" s="31">
        <f t="shared" si="77"/>
        <v>0</v>
      </c>
      <c r="AH83" s="31">
        <f t="shared" si="77"/>
        <v>0</v>
      </c>
      <c r="AI83" s="31">
        <f t="shared" si="77"/>
        <v>0</v>
      </c>
      <c r="AJ83" s="31">
        <f t="shared" si="76"/>
        <v>0</v>
      </c>
      <c r="AK83" s="31">
        <f t="shared" si="76"/>
        <v>0</v>
      </c>
      <c r="AL83" s="31">
        <f t="shared" si="76"/>
        <v>0</v>
      </c>
      <c r="AM83" s="31">
        <f t="shared" si="76"/>
        <v>0.51600000000000001</v>
      </c>
      <c r="AN83" s="31">
        <f t="shared" si="76"/>
        <v>0</v>
      </c>
      <c r="AO83" s="31">
        <f t="shared" si="76"/>
        <v>0</v>
      </c>
      <c r="AP83" s="31">
        <f t="shared" si="76"/>
        <v>0</v>
      </c>
      <c r="AQ83" s="31">
        <f t="shared" si="76"/>
        <v>0</v>
      </c>
      <c r="AR83" s="31">
        <f t="shared" si="76"/>
        <v>0</v>
      </c>
      <c r="AS83" s="31">
        <f t="shared" si="76"/>
        <v>0</v>
      </c>
      <c r="AT83" s="31">
        <f t="shared" si="76"/>
        <v>0</v>
      </c>
      <c r="AU83" s="31">
        <f t="shared" si="76"/>
        <v>0</v>
      </c>
      <c r="AV83" s="31">
        <f t="shared" si="76"/>
        <v>0</v>
      </c>
      <c r="AW83" s="31">
        <f t="shared" si="76"/>
        <v>0</v>
      </c>
      <c r="AX83" s="31">
        <f t="shared" si="76"/>
        <v>0</v>
      </c>
      <c r="AY83" s="31">
        <f t="shared" si="76"/>
        <v>0</v>
      </c>
      <c r="AZ83" s="31">
        <f t="shared" si="76"/>
        <v>0</v>
      </c>
      <c r="BA83" s="31">
        <f t="shared" si="76"/>
        <v>0</v>
      </c>
      <c r="BB83" s="31">
        <f t="shared" si="76"/>
        <v>0</v>
      </c>
      <c r="BC83" s="31">
        <f t="shared" si="76"/>
        <v>0</v>
      </c>
      <c r="BD83" s="31">
        <f t="shared" si="76"/>
        <v>30.996000000000002</v>
      </c>
      <c r="BE83" s="31">
        <f t="shared" si="76"/>
        <v>0</v>
      </c>
      <c r="BF83" s="31">
        <f t="shared" si="76"/>
        <v>0</v>
      </c>
      <c r="BG83" s="31">
        <f t="shared" si="76"/>
        <v>0</v>
      </c>
      <c r="BH83" s="31">
        <f t="shared" si="76"/>
        <v>0</v>
      </c>
      <c r="BI83" s="31">
        <f t="shared" si="76"/>
        <v>0</v>
      </c>
      <c r="BJ83" s="31">
        <f t="shared" si="76"/>
        <v>7.0679999999999996</v>
      </c>
      <c r="BK83" s="31">
        <f t="shared" si="76"/>
        <v>1.5579999999999998</v>
      </c>
      <c r="BL83" s="31">
        <f t="shared" si="76"/>
        <v>0.79200000000000004</v>
      </c>
      <c r="BM83" s="31">
        <f t="shared" si="76"/>
        <v>0</v>
      </c>
      <c r="BN83" s="31">
        <f t="shared" si="76"/>
        <v>0</v>
      </c>
      <c r="BO83" s="31">
        <f t="shared" si="76"/>
        <v>0.91896</v>
      </c>
      <c r="BP83" s="31">
        <f t="shared" si="76"/>
        <v>1.1400000000000001</v>
      </c>
      <c r="BQ83" s="31">
        <f t="shared" si="76"/>
        <v>0.10400000000000001</v>
      </c>
      <c r="BR83" s="82">
        <f t="shared" ref="BR83" si="78">BR79*BR81</f>
        <v>0</v>
      </c>
      <c r="BS83" s="32">
        <f>SUM(D83:BQ83)</f>
        <v>61.057137500000003</v>
      </c>
      <c r="BT83" s="33">
        <f>BS83/$C$10</f>
        <v>61.057137500000003</v>
      </c>
    </row>
    <row r="84" spans="1:72" ht="17.399999999999999">
      <c r="A84" s="29"/>
      <c r="B84" s="30" t="s">
        <v>25</v>
      </c>
      <c r="C84" s="110"/>
      <c r="D84" s="31">
        <f>D79*D81</f>
        <v>2.7269999999999999</v>
      </c>
      <c r="E84" s="31">
        <f t="shared" ref="E84:BQ84" si="79">E79*E81</f>
        <v>4.8000000000000007</v>
      </c>
      <c r="F84" s="31">
        <f t="shared" si="79"/>
        <v>1.274</v>
      </c>
      <c r="G84" s="31">
        <f t="shared" si="79"/>
        <v>0</v>
      </c>
      <c r="H84" s="31">
        <f t="shared" si="79"/>
        <v>0</v>
      </c>
      <c r="I84" s="31">
        <f t="shared" si="79"/>
        <v>0</v>
      </c>
      <c r="J84" s="31">
        <f t="shared" si="79"/>
        <v>0</v>
      </c>
      <c r="K84" s="31">
        <f t="shared" si="79"/>
        <v>3.7916775</v>
      </c>
      <c r="L84" s="31">
        <f t="shared" si="79"/>
        <v>0</v>
      </c>
      <c r="M84" s="31">
        <f t="shared" si="79"/>
        <v>0</v>
      </c>
      <c r="N84" s="31">
        <f t="shared" si="79"/>
        <v>0</v>
      </c>
      <c r="O84" s="31">
        <f t="shared" si="79"/>
        <v>0</v>
      </c>
      <c r="P84" s="31">
        <f t="shared" si="79"/>
        <v>0</v>
      </c>
      <c r="Q84" s="31">
        <f t="shared" si="79"/>
        <v>0</v>
      </c>
      <c r="R84" s="31">
        <f t="shared" si="79"/>
        <v>0</v>
      </c>
      <c r="S84" s="31">
        <f t="shared" si="79"/>
        <v>0</v>
      </c>
      <c r="T84" s="31">
        <f t="shared" si="79"/>
        <v>0</v>
      </c>
      <c r="U84" s="31">
        <f t="shared" si="79"/>
        <v>0</v>
      </c>
      <c r="V84" s="31">
        <f t="shared" si="79"/>
        <v>0</v>
      </c>
      <c r="W84" s="31">
        <f t="shared" si="79"/>
        <v>0</v>
      </c>
      <c r="X84" s="31">
        <f t="shared" si="79"/>
        <v>0.58750000000000002</v>
      </c>
      <c r="Y84" s="31">
        <f t="shared" si="79"/>
        <v>0</v>
      </c>
      <c r="Z84" s="31">
        <f t="shared" si="79"/>
        <v>0</v>
      </c>
      <c r="AA84" s="31">
        <f t="shared" si="79"/>
        <v>0</v>
      </c>
      <c r="AB84" s="31">
        <f t="shared" si="79"/>
        <v>0</v>
      </c>
      <c r="AC84" s="31">
        <f t="shared" si="79"/>
        <v>4.7839999999999998</v>
      </c>
      <c r="AD84" s="31">
        <f t="shared" si="79"/>
        <v>0</v>
      </c>
      <c r="AE84" s="31">
        <f t="shared" si="79"/>
        <v>0</v>
      </c>
      <c r="AF84" s="31">
        <f t="shared" ref="AF84:AI84" si="80">AF79*AF81</f>
        <v>0</v>
      </c>
      <c r="AG84" s="31">
        <f t="shared" si="80"/>
        <v>0</v>
      </c>
      <c r="AH84" s="31">
        <f t="shared" si="80"/>
        <v>0</v>
      </c>
      <c r="AI84" s="31">
        <f t="shared" si="80"/>
        <v>0</v>
      </c>
      <c r="AJ84" s="31">
        <f t="shared" si="79"/>
        <v>0</v>
      </c>
      <c r="AK84" s="31">
        <f t="shared" si="79"/>
        <v>0</v>
      </c>
      <c r="AL84" s="31">
        <f t="shared" si="79"/>
        <v>0</v>
      </c>
      <c r="AM84" s="31">
        <f t="shared" si="79"/>
        <v>0.51600000000000001</v>
      </c>
      <c r="AN84" s="31">
        <f t="shared" si="79"/>
        <v>0</v>
      </c>
      <c r="AO84" s="31">
        <f t="shared" si="79"/>
        <v>0</v>
      </c>
      <c r="AP84" s="31">
        <f t="shared" si="79"/>
        <v>0</v>
      </c>
      <c r="AQ84" s="31">
        <f t="shared" si="79"/>
        <v>0</v>
      </c>
      <c r="AR84" s="31">
        <f t="shared" si="79"/>
        <v>0</v>
      </c>
      <c r="AS84" s="31">
        <f t="shared" si="79"/>
        <v>0</v>
      </c>
      <c r="AT84" s="31">
        <f t="shared" si="79"/>
        <v>0</v>
      </c>
      <c r="AU84" s="31">
        <f t="shared" si="79"/>
        <v>0</v>
      </c>
      <c r="AV84" s="31">
        <f t="shared" si="79"/>
        <v>0</v>
      </c>
      <c r="AW84" s="31">
        <f t="shared" si="79"/>
        <v>0</v>
      </c>
      <c r="AX84" s="31">
        <f t="shared" si="79"/>
        <v>0</v>
      </c>
      <c r="AY84" s="31">
        <f t="shared" si="79"/>
        <v>0</v>
      </c>
      <c r="AZ84" s="31">
        <f t="shared" si="79"/>
        <v>0</v>
      </c>
      <c r="BA84" s="31">
        <f t="shared" si="79"/>
        <v>0</v>
      </c>
      <c r="BB84" s="31">
        <f t="shared" si="79"/>
        <v>0</v>
      </c>
      <c r="BC84" s="31">
        <f t="shared" si="79"/>
        <v>0</v>
      </c>
      <c r="BD84" s="31">
        <f t="shared" si="79"/>
        <v>30.996000000000002</v>
      </c>
      <c r="BE84" s="31">
        <f t="shared" si="79"/>
        <v>0</v>
      </c>
      <c r="BF84" s="31">
        <f t="shared" si="79"/>
        <v>0</v>
      </c>
      <c r="BG84" s="31">
        <f t="shared" si="79"/>
        <v>0</v>
      </c>
      <c r="BH84" s="31">
        <f t="shared" si="79"/>
        <v>0</v>
      </c>
      <c r="BI84" s="31">
        <f t="shared" si="79"/>
        <v>0</v>
      </c>
      <c r="BJ84" s="31">
        <f t="shared" si="79"/>
        <v>7.0679999999999996</v>
      </c>
      <c r="BK84" s="31">
        <f t="shared" si="79"/>
        <v>1.5579999999999998</v>
      </c>
      <c r="BL84" s="31">
        <f t="shared" si="79"/>
        <v>0.79200000000000004</v>
      </c>
      <c r="BM84" s="31">
        <f t="shared" si="79"/>
        <v>0</v>
      </c>
      <c r="BN84" s="31">
        <f t="shared" si="79"/>
        <v>0</v>
      </c>
      <c r="BO84" s="31">
        <f t="shared" si="79"/>
        <v>0.91896</v>
      </c>
      <c r="BP84" s="31">
        <f t="shared" si="79"/>
        <v>1.1400000000000001</v>
      </c>
      <c r="BQ84" s="31">
        <f t="shared" si="79"/>
        <v>0.10400000000000001</v>
      </c>
      <c r="BR84" s="82">
        <f t="shared" ref="BR84" si="81">BR79*BR81</f>
        <v>0</v>
      </c>
      <c r="BS84" s="32">
        <f>SUM(D84:BQ84)</f>
        <v>61.057137500000003</v>
      </c>
      <c r="BT84" s="33">
        <f>BS84/$C$10</f>
        <v>61.057137500000003</v>
      </c>
    </row>
    <row r="86" spans="1:72">
      <c r="J86" t="s">
        <v>31</v>
      </c>
      <c r="K86" t="s">
        <v>0</v>
      </c>
      <c r="R86" s="1">
        <v>51</v>
      </c>
      <c r="S86" s="1"/>
      <c r="T86" s="1"/>
      <c r="U86" s="1"/>
      <c r="V86" s="1"/>
      <c r="W86" s="1"/>
      <c r="Z86" t="s">
        <v>29</v>
      </c>
    </row>
    <row r="87" spans="1:72" ht="15" customHeight="1">
      <c r="A87" s="113"/>
      <c r="B87" s="4" t="s">
        <v>1</v>
      </c>
      <c r="C87" s="115" t="s">
        <v>2</v>
      </c>
      <c r="D87" s="111" t="str">
        <f t="shared" ref="D87:BQ87" si="82">D8</f>
        <v>Хлеб пшеничный</v>
      </c>
      <c r="E87" s="111" t="str">
        <f t="shared" si="82"/>
        <v>Хлеб ржано-пшеничный</v>
      </c>
      <c r="F87" s="111" t="str">
        <f t="shared" si="82"/>
        <v>Сахар</v>
      </c>
      <c r="G87" s="111" t="str">
        <f t="shared" si="82"/>
        <v>Чай</v>
      </c>
      <c r="H87" s="111" t="str">
        <f t="shared" si="82"/>
        <v>Какао</v>
      </c>
      <c r="I87" s="111" t="str">
        <f t="shared" si="82"/>
        <v>Кофейный напиток</v>
      </c>
      <c r="J87" s="111" t="str">
        <f t="shared" si="82"/>
        <v>Молоко 2,5%</v>
      </c>
      <c r="K87" s="111" t="str">
        <f t="shared" si="82"/>
        <v>Масло сливочное</v>
      </c>
      <c r="L87" s="111" t="str">
        <f t="shared" si="82"/>
        <v>Сметана 15%</v>
      </c>
      <c r="M87" s="111" t="str">
        <f t="shared" si="82"/>
        <v>Молоко сухое</v>
      </c>
      <c r="N87" s="111" t="str">
        <f t="shared" si="82"/>
        <v>Снежок 2,5 %</v>
      </c>
      <c r="O87" s="111" t="str">
        <f t="shared" si="82"/>
        <v>Творог 5%</v>
      </c>
      <c r="P87" s="111" t="str">
        <f t="shared" si="82"/>
        <v>Молоко сгущенное</v>
      </c>
      <c r="Q87" s="111" t="str">
        <f t="shared" si="82"/>
        <v xml:space="preserve">Джем Сава </v>
      </c>
      <c r="R87" s="111" t="str">
        <f t="shared" si="82"/>
        <v>Сыр</v>
      </c>
      <c r="S87" s="111" t="str">
        <f t="shared" si="82"/>
        <v>Зеленый горошек</v>
      </c>
      <c r="T87" s="111" t="str">
        <f t="shared" si="82"/>
        <v>Кукуруза консервирован.</v>
      </c>
      <c r="U87" s="111" t="str">
        <f t="shared" si="82"/>
        <v>Консервы рыбные</v>
      </c>
      <c r="V87" s="111" t="str">
        <f t="shared" si="82"/>
        <v>Огурцы консервирован.</v>
      </c>
      <c r="W87" s="37"/>
      <c r="X87" s="111" t="str">
        <f t="shared" si="82"/>
        <v>Яйцо</v>
      </c>
      <c r="Y87" s="111" t="str">
        <f t="shared" si="82"/>
        <v>Икра кабачковая</v>
      </c>
      <c r="Z87" s="111" t="str">
        <f t="shared" si="82"/>
        <v>Изюм</v>
      </c>
      <c r="AA87" s="111" t="str">
        <f t="shared" si="82"/>
        <v>Курага</v>
      </c>
      <c r="AB87" s="111" t="str">
        <f t="shared" si="82"/>
        <v>Чернослив</v>
      </c>
      <c r="AC87" s="111" t="str">
        <f t="shared" si="82"/>
        <v>Шиповник</v>
      </c>
      <c r="AD87" s="111" t="str">
        <f t="shared" si="82"/>
        <v>Сухофрукты</v>
      </c>
      <c r="AE87" s="111" t="str">
        <f t="shared" si="82"/>
        <v>Ягода свежемороженная</v>
      </c>
      <c r="AF87" s="111" t="str">
        <f t="shared" ref="AF87:AJ87" si="83">AF8</f>
        <v>Апельсин</v>
      </c>
      <c r="AG87" s="111" t="str">
        <f t="shared" si="83"/>
        <v>Банан</v>
      </c>
      <c r="AH87" s="111" t="str">
        <f t="shared" si="83"/>
        <v>Лимон</v>
      </c>
      <c r="AI87" s="111" t="str">
        <f t="shared" si="83"/>
        <v>Яблоко</v>
      </c>
      <c r="AJ87" s="111" t="str">
        <f t="shared" si="83"/>
        <v>Кисель</v>
      </c>
      <c r="AK87" s="111" t="str">
        <f t="shared" si="82"/>
        <v xml:space="preserve">Сок </v>
      </c>
      <c r="AL87" s="111" t="str">
        <f t="shared" si="82"/>
        <v>Макаронные изделия</v>
      </c>
      <c r="AM87" s="111" t="str">
        <f t="shared" si="82"/>
        <v>Мука</v>
      </c>
      <c r="AN87" s="111" t="str">
        <f t="shared" si="82"/>
        <v>Дрожжи</v>
      </c>
      <c r="AO87" s="111" t="str">
        <f t="shared" si="82"/>
        <v>Печенье</v>
      </c>
      <c r="AP87" s="111" t="str">
        <f t="shared" si="82"/>
        <v>Кукурузн ные палочки</v>
      </c>
      <c r="AQ87" s="111" t="str">
        <f t="shared" si="82"/>
        <v>Вафли</v>
      </c>
      <c r="AR87" s="111" t="str">
        <f t="shared" si="82"/>
        <v>Конфеты</v>
      </c>
      <c r="AS87" s="111" t="str">
        <f t="shared" si="82"/>
        <v>Повидло Сава</v>
      </c>
      <c r="AT87" s="111" t="str">
        <f t="shared" si="82"/>
        <v>Крупа геркулес</v>
      </c>
      <c r="AU87" s="111" t="str">
        <f t="shared" si="82"/>
        <v>Крупа горох</v>
      </c>
      <c r="AV87" s="111" t="str">
        <f t="shared" si="82"/>
        <v>Крупа гречневая</v>
      </c>
      <c r="AW87" s="111" t="str">
        <f t="shared" si="82"/>
        <v>Крупа кукурузная</v>
      </c>
      <c r="AX87" s="111" t="str">
        <f t="shared" si="82"/>
        <v>Крупа манная</v>
      </c>
      <c r="AY87" s="111" t="str">
        <f t="shared" si="82"/>
        <v>Крупа перловая</v>
      </c>
      <c r="AZ87" s="111" t="str">
        <f t="shared" si="82"/>
        <v>Крупа пшеничная</v>
      </c>
      <c r="BA87" s="111" t="str">
        <f t="shared" si="82"/>
        <v>Крупа пшено</v>
      </c>
      <c r="BB87" s="111" t="str">
        <f t="shared" si="82"/>
        <v>Крупа ячневая</v>
      </c>
      <c r="BC87" s="111" t="str">
        <f t="shared" si="82"/>
        <v>Рис</v>
      </c>
      <c r="BD87" s="111" t="str">
        <f t="shared" si="82"/>
        <v>Цыпленок бройлер</v>
      </c>
      <c r="BE87" s="111" t="str">
        <f t="shared" si="82"/>
        <v>Филе куриное</v>
      </c>
      <c r="BF87" s="111" t="str">
        <f t="shared" si="82"/>
        <v>Фарш говяжий</v>
      </c>
      <c r="BG87" s="111" t="str">
        <f t="shared" si="82"/>
        <v>Печень куриная</v>
      </c>
      <c r="BH87" s="111" t="str">
        <f t="shared" si="82"/>
        <v>Филе минтая</v>
      </c>
      <c r="BI87" s="111" t="str">
        <f t="shared" si="82"/>
        <v>Филе сельди слабосол.</v>
      </c>
      <c r="BJ87" s="111" t="str">
        <f t="shared" si="82"/>
        <v>Картофель</v>
      </c>
      <c r="BK87" s="111" t="str">
        <f t="shared" si="82"/>
        <v>Морковь</v>
      </c>
      <c r="BL87" s="111" t="str">
        <f t="shared" si="82"/>
        <v>Лук</v>
      </c>
      <c r="BM87" s="111" t="str">
        <f t="shared" si="82"/>
        <v>Капуста</v>
      </c>
      <c r="BN87" s="111" t="str">
        <f t="shared" si="82"/>
        <v>Свекла</v>
      </c>
      <c r="BO87" s="111" t="str">
        <f t="shared" si="82"/>
        <v>Томатная паста</v>
      </c>
      <c r="BP87" s="111" t="str">
        <f t="shared" si="82"/>
        <v>Масло растительное</v>
      </c>
      <c r="BQ87" s="111" t="str">
        <f t="shared" si="82"/>
        <v>Соль</v>
      </c>
      <c r="BR87" s="106" t="str">
        <f t="shared" ref="BR87" si="84">BR8</f>
        <v>Лимонная кислота</v>
      </c>
      <c r="BS87" s="112" t="s">
        <v>3</v>
      </c>
      <c r="BT87" s="112" t="s">
        <v>4</v>
      </c>
    </row>
    <row r="88" spans="1:72" ht="36" customHeight="1">
      <c r="A88" s="114"/>
      <c r="B88" s="5" t="s">
        <v>5</v>
      </c>
      <c r="C88" s="116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37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06"/>
      <c r="BS88" s="112"/>
      <c r="BT88" s="112"/>
    </row>
    <row r="89" spans="1:72">
      <c r="A89" s="107" t="s">
        <v>15</v>
      </c>
      <c r="B89" s="6" t="str">
        <f>B22</f>
        <v>Молоко</v>
      </c>
      <c r="C89" s="108">
        <f>$F$7</f>
        <v>1</v>
      </c>
      <c r="D89" s="6">
        <f>D22</f>
        <v>0</v>
      </c>
      <c r="E89" s="6">
        <f t="shared" ref="E89:BQ93" si="85">E22</f>
        <v>0</v>
      </c>
      <c r="F89" s="6">
        <f t="shared" si="85"/>
        <v>0</v>
      </c>
      <c r="G89" s="6">
        <f t="shared" si="85"/>
        <v>0</v>
      </c>
      <c r="H89" s="6">
        <f t="shared" si="85"/>
        <v>0</v>
      </c>
      <c r="I89" s="6">
        <f t="shared" si="85"/>
        <v>0</v>
      </c>
      <c r="J89" s="6">
        <f t="shared" si="85"/>
        <v>0.2</v>
      </c>
      <c r="K89" s="6">
        <f t="shared" si="85"/>
        <v>0</v>
      </c>
      <c r="L89" s="6">
        <f t="shared" si="85"/>
        <v>0</v>
      </c>
      <c r="M89" s="6">
        <f t="shared" si="85"/>
        <v>0</v>
      </c>
      <c r="N89" s="6">
        <f t="shared" si="85"/>
        <v>0</v>
      </c>
      <c r="O89" s="6">
        <f t="shared" si="85"/>
        <v>0</v>
      </c>
      <c r="P89" s="6">
        <f t="shared" si="85"/>
        <v>0</v>
      </c>
      <c r="Q89" s="6">
        <f t="shared" si="85"/>
        <v>0</v>
      </c>
      <c r="R89" s="6">
        <f t="shared" si="85"/>
        <v>0</v>
      </c>
      <c r="S89" s="6">
        <f t="shared" si="85"/>
        <v>0</v>
      </c>
      <c r="T89" s="6">
        <f t="shared" si="85"/>
        <v>0</v>
      </c>
      <c r="U89" s="6">
        <f t="shared" si="85"/>
        <v>0</v>
      </c>
      <c r="V89" s="6">
        <f t="shared" si="85"/>
        <v>0</v>
      </c>
      <c r="W89" s="6">
        <f t="shared" si="85"/>
        <v>0</v>
      </c>
      <c r="X89" s="6">
        <f t="shared" si="85"/>
        <v>0</v>
      </c>
      <c r="Y89" s="6">
        <f t="shared" si="85"/>
        <v>0</v>
      </c>
      <c r="Z89" s="6">
        <f t="shared" si="85"/>
        <v>0</v>
      </c>
      <c r="AA89" s="6">
        <f t="shared" si="85"/>
        <v>0</v>
      </c>
      <c r="AB89" s="6">
        <f t="shared" si="85"/>
        <v>0</v>
      </c>
      <c r="AC89" s="6">
        <f t="shared" si="85"/>
        <v>0</v>
      </c>
      <c r="AD89" s="6">
        <f t="shared" si="85"/>
        <v>0</v>
      </c>
      <c r="AE89" s="6">
        <f t="shared" si="85"/>
        <v>0</v>
      </c>
      <c r="AF89" s="6">
        <f t="shared" ref="AF89:AI92" si="86">AF22</f>
        <v>0</v>
      </c>
      <c r="AG89" s="6">
        <f t="shared" si="86"/>
        <v>0</v>
      </c>
      <c r="AH89" s="6">
        <f t="shared" si="86"/>
        <v>0</v>
      </c>
      <c r="AI89" s="6">
        <f t="shared" si="86"/>
        <v>0</v>
      </c>
      <c r="AJ89" s="6">
        <f t="shared" si="85"/>
        <v>0</v>
      </c>
      <c r="AK89" s="6">
        <f t="shared" si="85"/>
        <v>0</v>
      </c>
      <c r="AL89" s="6">
        <f t="shared" si="85"/>
        <v>0</v>
      </c>
      <c r="AM89" s="6">
        <f t="shared" si="85"/>
        <v>0</v>
      </c>
      <c r="AN89" s="6">
        <f t="shared" si="85"/>
        <v>0</v>
      </c>
      <c r="AO89" s="6">
        <f t="shared" si="85"/>
        <v>0</v>
      </c>
      <c r="AP89" s="6">
        <f t="shared" si="85"/>
        <v>0</v>
      </c>
      <c r="AQ89" s="6">
        <f t="shared" si="85"/>
        <v>0</v>
      </c>
      <c r="AR89" s="6">
        <f t="shared" si="85"/>
        <v>0</v>
      </c>
      <c r="AS89" s="6">
        <f t="shared" si="85"/>
        <v>0</v>
      </c>
      <c r="AT89" s="6">
        <f t="shared" si="85"/>
        <v>0</v>
      </c>
      <c r="AU89" s="6">
        <f t="shared" si="85"/>
        <v>0</v>
      </c>
      <c r="AV89" s="6">
        <f t="shared" si="85"/>
        <v>0</v>
      </c>
      <c r="AW89" s="6">
        <f t="shared" si="85"/>
        <v>0</v>
      </c>
      <c r="AX89" s="6">
        <f t="shared" si="85"/>
        <v>0</v>
      </c>
      <c r="AY89" s="6">
        <f t="shared" si="85"/>
        <v>0</v>
      </c>
      <c r="AZ89" s="6">
        <f t="shared" si="85"/>
        <v>0</v>
      </c>
      <c r="BA89" s="6">
        <f t="shared" si="85"/>
        <v>0</v>
      </c>
      <c r="BB89" s="6">
        <f t="shared" si="85"/>
        <v>0</v>
      </c>
      <c r="BC89" s="6">
        <f t="shared" si="85"/>
        <v>0</v>
      </c>
      <c r="BD89" s="6">
        <f t="shared" si="85"/>
        <v>0</v>
      </c>
      <c r="BE89" s="6">
        <f t="shared" si="85"/>
        <v>0</v>
      </c>
      <c r="BF89" s="6">
        <f t="shared" si="85"/>
        <v>0</v>
      </c>
      <c r="BG89" s="6">
        <f t="shared" si="85"/>
        <v>0</v>
      </c>
      <c r="BH89" s="6">
        <f t="shared" si="85"/>
        <v>0</v>
      </c>
      <c r="BI89" s="6">
        <f t="shared" si="85"/>
        <v>0</v>
      </c>
      <c r="BJ89" s="6">
        <f t="shared" si="85"/>
        <v>0</v>
      </c>
      <c r="BK89" s="6">
        <f t="shared" si="85"/>
        <v>0</v>
      </c>
      <c r="BL89" s="6">
        <f t="shared" si="85"/>
        <v>0</v>
      </c>
      <c r="BM89" s="6">
        <f t="shared" si="85"/>
        <v>0</v>
      </c>
      <c r="BN89" s="6">
        <f t="shared" si="85"/>
        <v>0</v>
      </c>
      <c r="BO89" s="6">
        <f t="shared" si="85"/>
        <v>0</v>
      </c>
      <c r="BP89" s="6">
        <f t="shared" si="85"/>
        <v>0</v>
      </c>
      <c r="BQ89" s="6">
        <f t="shared" si="85"/>
        <v>0</v>
      </c>
      <c r="BR89" s="78">
        <f t="shared" ref="BR89:BR92" si="87">BR22</f>
        <v>0</v>
      </c>
    </row>
    <row r="90" spans="1:72">
      <c r="A90" s="107"/>
      <c r="B90" s="6" t="str">
        <f>B23</f>
        <v>Печенье</v>
      </c>
      <c r="C90" s="109"/>
      <c r="D90" s="6">
        <f>D23</f>
        <v>0</v>
      </c>
      <c r="E90" s="6">
        <f t="shared" si="85"/>
        <v>0</v>
      </c>
      <c r="F90" s="6">
        <f t="shared" si="85"/>
        <v>0</v>
      </c>
      <c r="G90" s="6">
        <f t="shared" si="85"/>
        <v>0</v>
      </c>
      <c r="H90" s="6">
        <f t="shared" si="85"/>
        <v>0</v>
      </c>
      <c r="I90" s="6">
        <f t="shared" si="85"/>
        <v>0</v>
      </c>
      <c r="J90" s="6">
        <f t="shared" si="85"/>
        <v>0</v>
      </c>
      <c r="K90" s="6">
        <f t="shared" si="85"/>
        <v>0</v>
      </c>
      <c r="L90" s="6">
        <f t="shared" si="85"/>
        <v>0</v>
      </c>
      <c r="M90" s="6">
        <f t="shared" si="85"/>
        <v>0</v>
      </c>
      <c r="N90" s="6">
        <f t="shared" si="85"/>
        <v>0</v>
      </c>
      <c r="O90" s="6">
        <f t="shared" si="85"/>
        <v>0</v>
      </c>
      <c r="P90" s="6">
        <f t="shared" si="85"/>
        <v>0</v>
      </c>
      <c r="Q90" s="6">
        <f t="shared" si="85"/>
        <v>0</v>
      </c>
      <c r="R90" s="6">
        <f t="shared" si="85"/>
        <v>0</v>
      </c>
      <c r="S90" s="6">
        <f t="shared" si="85"/>
        <v>0</v>
      </c>
      <c r="T90" s="6">
        <f t="shared" si="85"/>
        <v>0</v>
      </c>
      <c r="U90" s="6">
        <f t="shared" si="85"/>
        <v>0</v>
      </c>
      <c r="V90" s="6">
        <f t="shared" si="85"/>
        <v>0</v>
      </c>
      <c r="W90" s="6">
        <f t="shared" si="85"/>
        <v>0</v>
      </c>
      <c r="X90" s="6">
        <f t="shared" si="85"/>
        <v>0</v>
      </c>
      <c r="Y90" s="6">
        <f t="shared" si="85"/>
        <v>0</v>
      </c>
      <c r="Z90" s="6">
        <f t="shared" si="85"/>
        <v>0</v>
      </c>
      <c r="AA90" s="6">
        <f t="shared" si="85"/>
        <v>0</v>
      </c>
      <c r="AB90" s="6">
        <f t="shared" si="85"/>
        <v>0</v>
      </c>
      <c r="AC90" s="6">
        <f t="shared" si="85"/>
        <v>0</v>
      </c>
      <c r="AD90" s="6">
        <f t="shared" si="85"/>
        <v>0</v>
      </c>
      <c r="AE90" s="6">
        <f t="shared" si="85"/>
        <v>0</v>
      </c>
      <c r="AF90" s="6">
        <f t="shared" si="86"/>
        <v>0</v>
      </c>
      <c r="AG90" s="6">
        <f t="shared" si="86"/>
        <v>0</v>
      </c>
      <c r="AH90" s="6">
        <f t="shared" si="86"/>
        <v>0</v>
      </c>
      <c r="AI90" s="6">
        <f t="shared" si="86"/>
        <v>0</v>
      </c>
      <c r="AJ90" s="6">
        <f t="shared" si="85"/>
        <v>0</v>
      </c>
      <c r="AK90" s="6">
        <f t="shared" si="85"/>
        <v>0</v>
      </c>
      <c r="AL90" s="6">
        <f t="shared" si="85"/>
        <v>0</v>
      </c>
      <c r="AM90" s="6">
        <f t="shared" si="85"/>
        <v>0</v>
      </c>
      <c r="AN90" s="6">
        <f t="shared" si="85"/>
        <v>0</v>
      </c>
      <c r="AO90" s="6">
        <f t="shared" si="85"/>
        <v>0.03</v>
      </c>
      <c r="AP90" s="6">
        <f t="shared" si="85"/>
        <v>0</v>
      </c>
      <c r="AQ90" s="6">
        <f t="shared" si="85"/>
        <v>0</v>
      </c>
      <c r="AR90" s="6">
        <f t="shared" si="85"/>
        <v>0</v>
      </c>
      <c r="AS90" s="6">
        <f t="shared" si="85"/>
        <v>0</v>
      </c>
      <c r="AT90" s="6">
        <f t="shared" si="85"/>
        <v>0</v>
      </c>
      <c r="AU90" s="6">
        <f t="shared" si="85"/>
        <v>0</v>
      </c>
      <c r="AV90" s="6">
        <f t="shared" si="85"/>
        <v>0</v>
      </c>
      <c r="AW90" s="6">
        <f t="shared" si="85"/>
        <v>0</v>
      </c>
      <c r="AX90" s="6">
        <f t="shared" si="85"/>
        <v>0</v>
      </c>
      <c r="AY90" s="6">
        <f t="shared" si="85"/>
        <v>0</v>
      </c>
      <c r="AZ90" s="6">
        <f t="shared" si="85"/>
        <v>0</v>
      </c>
      <c r="BA90" s="6">
        <f t="shared" si="85"/>
        <v>0</v>
      </c>
      <c r="BB90" s="6">
        <f t="shared" si="85"/>
        <v>0</v>
      </c>
      <c r="BC90" s="6">
        <f t="shared" si="85"/>
        <v>0</v>
      </c>
      <c r="BD90" s="6">
        <f t="shared" si="85"/>
        <v>0</v>
      </c>
      <c r="BE90" s="6">
        <f t="shared" si="85"/>
        <v>0</v>
      </c>
      <c r="BF90" s="6">
        <f t="shared" si="85"/>
        <v>0</v>
      </c>
      <c r="BG90" s="6">
        <f t="shared" si="85"/>
        <v>0</v>
      </c>
      <c r="BH90" s="6">
        <f t="shared" si="85"/>
        <v>0</v>
      </c>
      <c r="BI90" s="6">
        <f t="shared" si="85"/>
        <v>0</v>
      </c>
      <c r="BJ90" s="6">
        <f t="shared" si="85"/>
        <v>0</v>
      </c>
      <c r="BK90" s="6">
        <f t="shared" si="85"/>
        <v>0</v>
      </c>
      <c r="BL90" s="6">
        <f t="shared" si="85"/>
        <v>0</v>
      </c>
      <c r="BM90" s="6">
        <f t="shared" si="85"/>
        <v>0</v>
      </c>
      <c r="BN90" s="6">
        <f t="shared" si="85"/>
        <v>0</v>
      </c>
      <c r="BO90" s="6">
        <f t="shared" si="85"/>
        <v>0</v>
      </c>
      <c r="BP90" s="6">
        <f t="shared" si="85"/>
        <v>0</v>
      </c>
      <c r="BQ90" s="6">
        <f t="shared" si="85"/>
        <v>0</v>
      </c>
      <c r="BR90" s="78">
        <f t="shared" si="87"/>
        <v>0</v>
      </c>
    </row>
    <row r="91" spans="1:72">
      <c r="A91" s="107"/>
      <c r="B91" s="6" t="str">
        <f>B24</f>
        <v>Банан</v>
      </c>
      <c r="C91" s="109"/>
      <c r="D91" s="6">
        <f>D24</f>
        <v>0</v>
      </c>
      <c r="E91" s="6">
        <f t="shared" si="85"/>
        <v>0</v>
      </c>
      <c r="F91" s="6">
        <f t="shared" si="85"/>
        <v>0</v>
      </c>
      <c r="G91" s="6">
        <f t="shared" si="85"/>
        <v>0</v>
      </c>
      <c r="H91" s="6">
        <f t="shared" si="85"/>
        <v>0</v>
      </c>
      <c r="I91" s="6">
        <f t="shared" si="85"/>
        <v>0</v>
      </c>
      <c r="J91" s="6">
        <f t="shared" si="85"/>
        <v>0</v>
      </c>
      <c r="K91" s="6">
        <f t="shared" si="85"/>
        <v>0</v>
      </c>
      <c r="L91" s="6">
        <f t="shared" si="85"/>
        <v>0</v>
      </c>
      <c r="M91" s="6">
        <f t="shared" si="85"/>
        <v>0</v>
      </c>
      <c r="N91" s="6">
        <f t="shared" si="85"/>
        <v>0</v>
      </c>
      <c r="O91" s="6">
        <f t="shared" si="85"/>
        <v>0</v>
      </c>
      <c r="P91" s="6">
        <f t="shared" si="85"/>
        <v>0</v>
      </c>
      <c r="Q91" s="6">
        <f t="shared" si="85"/>
        <v>0</v>
      </c>
      <c r="R91" s="6">
        <f t="shared" si="85"/>
        <v>0</v>
      </c>
      <c r="S91" s="6">
        <f t="shared" si="85"/>
        <v>0</v>
      </c>
      <c r="T91" s="6">
        <f t="shared" si="85"/>
        <v>0</v>
      </c>
      <c r="U91" s="6">
        <f t="shared" si="85"/>
        <v>0</v>
      </c>
      <c r="V91" s="6">
        <f t="shared" si="85"/>
        <v>0</v>
      </c>
      <c r="W91" s="6">
        <f t="shared" si="85"/>
        <v>0</v>
      </c>
      <c r="X91" s="6">
        <f t="shared" si="85"/>
        <v>0</v>
      </c>
      <c r="Y91" s="6">
        <f t="shared" si="85"/>
        <v>0</v>
      </c>
      <c r="Z91" s="6">
        <f t="shared" si="85"/>
        <v>0</v>
      </c>
      <c r="AA91" s="6">
        <f t="shared" si="85"/>
        <v>0</v>
      </c>
      <c r="AB91" s="6">
        <f t="shared" si="85"/>
        <v>0</v>
      </c>
      <c r="AC91" s="6">
        <f t="shared" si="85"/>
        <v>0</v>
      </c>
      <c r="AD91" s="6">
        <f t="shared" si="85"/>
        <v>0</v>
      </c>
      <c r="AE91" s="6">
        <f t="shared" si="85"/>
        <v>0</v>
      </c>
      <c r="AF91" s="6">
        <f t="shared" si="86"/>
        <v>0</v>
      </c>
      <c r="AG91" s="6">
        <f t="shared" si="86"/>
        <v>0.16700000000000001</v>
      </c>
      <c r="AH91" s="6">
        <f t="shared" si="86"/>
        <v>0</v>
      </c>
      <c r="AI91" s="6">
        <f t="shared" si="86"/>
        <v>0</v>
      </c>
      <c r="AJ91" s="6">
        <f t="shared" si="85"/>
        <v>0</v>
      </c>
      <c r="AK91" s="6">
        <f t="shared" si="85"/>
        <v>0</v>
      </c>
      <c r="AL91" s="6">
        <f t="shared" si="85"/>
        <v>0</v>
      </c>
      <c r="AM91" s="6">
        <f t="shared" si="85"/>
        <v>0</v>
      </c>
      <c r="AN91" s="6">
        <f t="shared" si="85"/>
        <v>0</v>
      </c>
      <c r="AO91" s="6">
        <f t="shared" si="85"/>
        <v>0</v>
      </c>
      <c r="AP91" s="6">
        <f t="shared" si="85"/>
        <v>0</v>
      </c>
      <c r="AQ91" s="6">
        <f t="shared" si="85"/>
        <v>0</v>
      </c>
      <c r="AR91" s="6">
        <f t="shared" si="85"/>
        <v>0</v>
      </c>
      <c r="AS91" s="6">
        <f t="shared" si="85"/>
        <v>0</v>
      </c>
      <c r="AT91" s="6">
        <f t="shared" si="85"/>
        <v>0</v>
      </c>
      <c r="AU91" s="6">
        <f t="shared" si="85"/>
        <v>0</v>
      </c>
      <c r="AV91" s="6">
        <f t="shared" si="85"/>
        <v>0</v>
      </c>
      <c r="AW91" s="6">
        <f t="shared" si="85"/>
        <v>0</v>
      </c>
      <c r="AX91" s="6">
        <f t="shared" si="85"/>
        <v>0</v>
      </c>
      <c r="AY91" s="6">
        <f t="shared" si="85"/>
        <v>0</v>
      </c>
      <c r="AZ91" s="6">
        <f t="shared" si="85"/>
        <v>0</v>
      </c>
      <c r="BA91" s="6">
        <f t="shared" si="85"/>
        <v>0</v>
      </c>
      <c r="BB91" s="6">
        <f t="shared" si="85"/>
        <v>0</v>
      </c>
      <c r="BC91" s="6">
        <f t="shared" si="85"/>
        <v>0</v>
      </c>
      <c r="BD91" s="6">
        <f t="shared" si="85"/>
        <v>0</v>
      </c>
      <c r="BE91" s="6">
        <f t="shared" si="85"/>
        <v>0</v>
      </c>
      <c r="BF91" s="6">
        <f t="shared" si="85"/>
        <v>0</v>
      </c>
      <c r="BG91" s="6">
        <f t="shared" si="85"/>
        <v>0</v>
      </c>
      <c r="BH91" s="6">
        <f t="shared" si="85"/>
        <v>0</v>
      </c>
      <c r="BI91" s="6">
        <f t="shared" si="85"/>
        <v>0</v>
      </c>
      <c r="BJ91" s="6">
        <f t="shared" si="85"/>
        <v>0</v>
      </c>
      <c r="BK91" s="6">
        <f t="shared" si="85"/>
        <v>0</v>
      </c>
      <c r="BL91" s="6">
        <f t="shared" si="85"/>
        <v>0</v>
      </c>
      <c r="BM91" s="6">
        <f t="shared" si="85"/>
        <v>0</v>
      </c>
      <c r="BN91" s="6">
        <f t="shared" si="85"/>
        <v>0</v>
      </c>
      <c r="BO91" s="6">
        <f t="shared" si="85"/>
        <v>0</v>
      </c>
      <c r="BP91" s="6">
        <f t="shared" si="85"/>
        <v>0</v>
      </c>
      <c r="BQ91" s="6">
        <f t="shared" si="85"/>
        <v>0</v>
      </c>
      <c r="BR91" s="78">
        <f t="shared" si="87"/>
        <v>0</v>
      </c>
    </row>
    <row r="92" spans="1:72">
      <c r="A92" s="107"/>
      <c r="B92" s="6">
        <f>B25</f>
        <v>0</v>
      </c>
      <c r="C92" s="109"/>
      <c r="D92" s="6">
        <f>D25</f>
        <v>0</v>
      </c>
      <c r="E92" s="6">
        <f t="shared" si="85"/>
        <v>0</v>
      </c>
      <c r="F92" s="6">
        <f t="shared" si="85"/>
        <v>0</v>
      </c>
      <c r="G92" s="6">
        <f t="shared" si="85"/>
        <v>0</v>
      </c>
      <c r="H92" s="6">
        <f t="shared" si="85"/>
        <v>0</v>
      </c>
      <c r="I92" s="6">
        <f t="shared" si="85"/>
        <v>0</v>
      </c>
      <c r="J92" s="6">
        <f t="shared" si="85"/>
        <v>0</v>
      </c>
      <c r="K92" s="6">
        <f t="shared" si="85"/>
        <v>0</v>
      </c>
      <c r="L92" s="6">
        <f t="shared" si="85"/>
        <v>0</v>
      </c>
      <c r="M92" s="6">
        <f t="shared" si="85"/>
        <v>0</v>
      </c>
      <c r="N92" s="6">
        <f t="shared" si="85"/>
        <v>0</v>
      </c>
      <c r="O92" s="6">
        <f t="shared" si="85"/>
        <v>0</v>
      </c>
      <c r="P92" s="6">
        <f t="shared" si="85"/>
        <v>0</v>
      </c>
      <c r="Q92" s="6">
        <f t="shared" si="85"/>
        <v>0</v>
      </c>
      <c r="R92" s="6">
        <f t="shared" si="85"/>
        <v>0</v>
      </c>
      <c r="S92" s="6">
        <f t="shared" si="85"/>
        <v>0</v>
      </c>
      <c r="T92" s="6">
        <f t="shared" si="85"/>
        <v>0</v>
      </c>
      <c r="U92" s="6">
        <f t="shared" si="85"/>
        <v>0</v>
      </c>
      <c r="V92" s="6">
        <f t="shared" si="85"/>
        <v>0</v>
      </c>
      <c r="W92" s="6">
        <f t="shared" si="85"/>
        <v>0</v>
      </c>
      <c r="X92" s="6">
        <f t="shared" si="85"/>
        <v>0</v>
      </c>
      <c r="Y92" s="6">
        <f t="shared" si="85"/>
        <v>0</v>
      </c>
      <c r="Z92" s="6">
        <f t="shared" si="85"/>
        <v>0</v>
      </c>
      <c r="AA92" s="6">
        <f t="shared" si="85"/>
        <v>0</v>
      </c>
      <c r="AB92" s="6">
        <f t="shared" si="85"/>
        <v>0</v>
      </c>
      <c r="AC92" s="6">
        <f t="shared" si="85"/>
        <v>0</v>
      </c>
      <c r="AD92" s="6">
        <f t="shared" si="85"/>
        <v>0</v>
      </c>
      <c r="AE92" s="6">
        <f t="shared" si="85"/>
        <v>0</v>
      </c>
      <c r="AF92" s="6">
        <f t="shared" si="86"/>
        <v>0</v>
      </c>
      <c r="AG92" s="6">
        <f t="shared" si="86"/>
        <v>0</v>
      </c>
      <c r="AH92" s="6">
        <f t="shared" si="86"/>
        <v>0</v>
      </c>
      <c r="AI92" s="6">
        <f t="shared" si="86"/>
        <v>0</v>
      </c>
      <c r="AJ92" s="6">
        <f t="shared" si="85"/>
        <v>0</v>
      </c>
      <c r="AK92" s="6">
        <f t="shared" si="85"/>
        <v>0</v>
      </c>
      <c r="AL92" s="6">
        <f t="shared" si="85"/>
        <v>0</v>
      </c>
      <c r="AM92" s="6">
        <f t="shared" si="85"/>
        <v>0</v>
      </c>
      <c r="AN92" s="6">
        <f t="shared" si="85"/>
        <v>0</v>
      </c>
      <c r="AO92" s="6">
        <f t="shared" si="85"/>
        <v>0</v>
      </c>
      <c r="AP92" s="6">
        <f t="shared" si="85"/>
        <v>0</v>
      </c>
      <c r="AQ92" s="6">
        <f t="shared" si="85"/>
        <v>0</v>
      </c>
      <c r="AR92" s="6">
        <f t="shared" si="85"/>
        <v>0</v>
      </c>
      <c r="AS92" s="6">
        <f t="shared" si="85"/>
        <v>0</v>
      </c>
      <c r="AT92" s="6">
        <f t="shared" si="85"/>
        <v>0</v>
      </c>
      <c r="AU92" s="6">
        <f t="shared" si="85"/>
        <v>0</v>
      </c>
      <c r="AV92" s="6">
        <f t="shared" si="85"/>
        <v>0</v>
      </c>
      <c r="AW92" s="6">
        <f t="shared" si="85"/>
        <v>0</v>
      </c>
      <c r="AX92" s="6">
        <f t="shared" si="85"/>
        <v>0</v>
      </c>
      <c r="AY92" s="6">
        <f t="shared" si="85"/>
        <v>0</v>
      </c>
      <c r="AZ92" s="6">
        <f t="shared" si="85"/>
        <v>0</v>
      </c>
      <c r="BA92" s="6">
        <f t="shared" si="85"/>
        <v>0</v>
      </c>
      <c r="BB92" s="6">
        <f t="shared" si="85"/>
        <v>0</v>
      </c>
      <c r="BC92" s="6">
        <f t="shared" si="85"/>
        <v>0</v>
      </c>
      <c r="BD92" s="6">
        <f t="shared" si="85"/>
        <v>0</v>
      </c>
      <c r="BE92" s="6">
        <f t="shared" si="85"/>
        <v>0</v>
      </c>
      <c r="BF92" s="6">
        <f t="shared" si="85"/>
        <v>0</v>
      </c>
      <c r="BG92" s="6">
        <f t="shared" si="85"/>
        <v>0</v>
      </c>
      <c r="BH92" s="6">
        <f t="shared" si="85"/>
        <v>0</v>
      </c>
      <c r="BI92" s="6">
        <f t="shared" si="85"/>
        <v>0</v>
      </c>
      <c r="BJ92" s="6">
        <f t="shared" si="85"/>
        <v>0</v>
      </c>
      <c r="BK92" s="6">
        <f t="shared" si="85"/>
        <v>0</v>
      </c>
      <c r="BL92" s="6">
        <f t="shared" si="85"/>
        <v>0</v>
      </c>
      <c r="BM92" s="6">
        <f t="shared" si="85"/>
        <v>0</v>
      </c>
      <c r="BN92" s="6">
        <f t="shared" si="85"/>
        <v>0</v>
      </c>
      <c r="BO92" s="6">
        <f t="shared" si="85"/>
        <v>0</v>
      </c>
      <c r="BP92" s="6">
        <f t="shared" si="85"/>
        <v>0</v>
      </c>
      <c r="BQ92" s="6">
        <f t="shared" si="85"/>
        <v>0</v>
      </c>
      <c r="BR92" s="78">
        <f t="shared" si="87"/>
        <v>0</v>
      </c>
    </row>
    <row r="93" spans="1:72">
      <c r="A93" s="107"/>
      <c r="B93" s="6">
        <f>B26</f>
        <v>0</v>
      </c>
      <c r="C93" s="117"/>
      <c r="D93" s="6">
        <f>D26</f>
        <v>0</v>
      </c>
      <c r="E93" s="6">
        <f t="shared" si="85"/>
        <v>0</v>
      </c>
      <c r="F93" s="6">
        <f t="shared" si="85"/>
        <v>0</v>
      </c>
      <c r="G93" s="6">
        <f t="shared" si="85"/>
        <v>0</v>
      </c>
      <c r="H93" s="6">
        <f t="shared" si="85"/>
        <v>0</v>
      </c>
      <c r="I93" s="6">
        <f t="shared" si="85"/>
        <v>0</v>
      </c>
      <c r="J93" s="6">
        <f t="shared" si="85"/>
        <v>0</v>
      </c>
      <c r="K93" s="6">
        <f t="shared" si="85"/>
        <v>0</v>
      </c>
      <c r="L93" s="6">
        <f t="shared" ref="L93:BQ93" si="88">L26</f>
        <v>0</v>
      </c>
      <c r="M93" s="6">
        <f t="shared" si="88"/>
        <v>0</v>
      </c>
      <c r="N93" s="6">
        <f t="shared" si="88"/>
        <v>0</v>
      </c>
      <c r="O93" s="6">
        <f t="shared" si="88"/>
        <v>0</v>
      </c>
      <c r="P93" s="6">
        <f t="shared" si="88"/>
        <v>0</v>
      </c>
      <c r="Q93" s="6">
        <f t="shared" si="88"/>
        <v>0</v>
      </c>
      <c r="R93" s="6">
        <f t="shared" si="88"/>
        <v>0</v>
      </c>
      <c r="S93" s="6">
        <f t="shared" si="88"/>
        <v>0</v>
      </c>
      <c r="T93" s="6">
        <f t="shared" si="88"/>
        <v>0</v>
      </c>
      <c r="U93" s="6">
        <f t="shared" si="88"/>
        <v>0</v>
      </c>
      <c r="V93" s="6">
        <f t="shared" si="88"/>
        <v>0</v>
      </c>
      <c r="W93" s="6">
        <f t="shared" si="88"/>
        <v>0</v>
      </c>
      <c r="X93" s="6">
        <f t="shared" si="88"/>
        <v>0</v>
      </c>
      <c r="Y93" s="6">
        <f t="shared" si="88"/>
        <v>0</v>
      </c>
      <c r="Z93" s="6">
        <f t="shared" si="88"/>
        <v>0</v>
      </c>
      <c r="AA93" s="6">
        <f t="shared" si="88"/>
        <v>0</v>
      </c>
      <c r="AB93" s="6">
        <f t="shared" si="88"/>
        <v>0</v>
      </c>
      <c r="AC93" s="6">
        <f t="shared" si="88"/>
        <v>0</v>
      </c>
      <c r="AD93" s="6">
        <f t="shared" si="88"/>
        <v>0</v>
      </c>
      <c r="AE93" s="6">
        <f t="shared" si="88"/>
        <v>0</v>
      </c>
      <c r="AF93" s="6">
        <f t="shared" ref="AF93:AI93" si="89">AF26</f>
        <v>0</v>
      </c>
      <c r="AG93" s="6">
        <f t="shared" si="89"/>
        <v>0</v>
      </c>
      <c r="AH93" s="6">
        <f t="shared" si="89"/>
        <v>0</v>
      </c>
      <c r="AI93" s="6">
        <f t="shared" si="89"/>
        <v>0</v>
      </c>
      <c r="AJ93" s="6">
        <f t="shared" si="88"/>
        <v>0</v>
      </c>
      <c r="AK93" s="6">
        <f t="shared" si="88"/>
        <v>0</v>
      </c>
      <c r="AL93" s="6">
        <f t="shared" si="88"/>
        <v>0</v>
      </c>
      <c r="AM93" s="6">
        <f t="shared" si="88"/>
        <v>0</v>
      </c>
      <c r="AN93" s="6">
        <f t="shared" si="88"/>
        <v>0</v>
      </c>
      <c r="AO93" s="6">
        <f t="shared" si="88"/>
        <v>0</v>
      </c>
      <c r="AP93" s="6">
        <f t="shared" si="88"/>
        <v>0</v>
      </c>
      <c r="AQ93" s="6">
        <f t="shared" si="88"/>
        <v>0</v>
      </c>
      <c r="AR93" s="6">
        <f t="shared" si="88"/>
        <v>0</v>
      </c>
      <c r="AS93" s="6">
        <f t="shared" si="88"/>
        <v>0</v>
      </c>
      <c r="AT93" s="6">
        <f t="shared" si="88"/>
        <v>0</v>
      </c>
      <c r="AU93" s="6">
        <f t="shared" si="88"/>
        <v>0</v>
      </c>
      <c r="AV93" s="6">
        <f t="shared" si="88"/>
        <v>0</v>
      </c>
      <c r="AW93" s="6">
        <f t="shared" si="88"/>
        <v>0</v>
      </c>
      <c r="AX93" s="6">
        <f t="shared" si="88"/>
        <v>0</v>
      </c>
      <c r="AY93" s="6">
        <f t="shared" si="88"/>
        <v>0</v>
      </c>
      <c r="AZ93" s="6">
        <f t="shared" si="88"/>
        <v>0</v>
      </c>
      <c r="BA93" s="6">
        <f t="shared" si="88"/>
        <v>0</v>
      </c>
      <c r="BB93" s="6">
        <f t="shared" si="88"/>
        <v>0</v>
      </c>
      <c r="BC93" s="6">
        <f t="shared" si="88"/>
        <v>0</v>
      </c>
      <c r="BD93" s="6">
        <f t="shared" si="88"/>
        <v>0</v>
      </c>
      <c r="BE93" s="6">
        <f t="shared" si="88"/>
        <v>0</v>
      </c>
      <c r="BF93" s="6">
        <f t="shared" si="88"/>
        <v>0</v>
      </c>
      <c r="BG93" s="6">
        <f t="shared" si="88"/>
        <v>0</v>
      </c>
      <c r="BH93" s="6">
        <f t="shared" si="88"/>
        <v>0</v>
      </c>
      <c r="BI93" s="6">
        <f t="shared" si="88"/>
        <v>0</v>
      </c>
      <c r="BJ93" s="6">
        <f t="shared" si="88"/>
        <v>0</v>
      </c>
      <c r="BK93" s="6">
        <f t="shared" si="88"/>
        <v>0</v>
      </c>
      <c r="BL93" s="6">
        <f t="shared" si="88"/>
        <v>0</v>
      </c>
      <c r="BM93" s="6">
        <f t="shared" si="88"/>
        <v>0</v>
      </c>
      <c r="BN93" s="6">
        <f t="shared" si="88"/>
        <v>0</v>
      </c>
      <c r="BO93" s="6">
        <f t="shared" si="88"/>
        <v>0</v>
      </c>
      <c r="BP93" s="6">
        <f t="shared" si="88"/>
        <v>0</v>
      </c>
      <c r="BQ93" s="6">
        <f t="shared" si="88"/>
        <v>0</v>
      </c>
      <c r="BR93" s="78">
        <f t="shared" ref="BR93" si="90">BR26</f>
        <v>0</v>
      </c>
    </row>
    <row r="94" spans="1:72" ht="17.399999999999999">
      <c r="B94" s="18" t="s">
        <v>19</v>
      </c>
      <c r="C94" s="19"/>
      <c r="D94" s="20">
        <f>SUM(D89:D93)</f>
        <v>0</v>
      </c>
      <c r="E94" s="20">
        <f>SUM(E89:E93)</f>
        <v>0</v>
      </c>
      <c r="F94" s="20">
        <f t="shared" ref="F94:BQ94" si="91">SUM(F89:F93)</f>
        <v>0</v>
      </c>
      <c r="G94" s="20">
        <f t="shared" si="91"/>
        <v>0</v>
      </c>
      <c r="H94" s="20">
        <f t="shared" si="91"/>
        <v>0</v>
      </c>
      <c r="I94" s="20">
        <f t="shared" si="91"/>
        <v>0</v>
      </c>
      <c r="J94" s="20">
        <f t="shared" si="91"/>
        <v>0.2</v>
      </c>
      <c r="K94" s="20">
        <f t="shared" si="91"/>
        <v>0</v>
      </c>
      <c r="L94" s="20">
        <f t="shared" si="91"/>
        <v>0</v>
      </c>
      <c r="M94" s="20">
        <f t="shared" si="91"/>
        <v>0</v>
      </c>
      <c r="N94" s="20">
        <f t="shared" si="91"/>
        <v>0</v>
      </c>
      <c r="O94" s="20">
        <f t="shared" si="91"/>
        <v>0</v>
      </c>
      <c r="P94" s="20">
        <f t="shared" si="91"/>
        <v>0</v>
      </c>
      <c r="Q94" s="20">
        <f t="shared" si="91"/>
        <v>0</v>
      </c>
      <c r="R94" s="20">
        <f t="shared" si="91"/>
        <v>0</v>
      </c>
      <c r="S94" s="20">
        <f t="shared" si="91"/>
        <v>0</v>
      </c>
      <c r="T94" s="20">
        <f t="shared" si="91"/>
        <v>0</v>
      </c>
      <c r="U94" s="20">
        <f t="shared" si="91"/>
        <v>0</v>
      </c>
      <c r="V94" s="20">
        <f t="shared" si="91"/>
        <v>0</v>
      </c>
      <c r="W94" s="20">
        <f t="shared" si="91"/>
        <v>0</v>
      </c>
      <c r="X94" s="20">
        <f t="shared" si="91"/>
        <v>0</v>
      </c>
      <c r="Y94" s="20">
        <f t="shared" si="91"/>
        <v>0</v>
      </c>
      <c r="Z94" s="20">
        <f t="shared" si="91"/>
        <v>0</v>
      </c>
      <c r="AA94" s="20">
        <f t="shared" si="91"/>
        <v>0</v>
      </c>
      <c r="AB94" s="20">
        <f t="shared" si="91"/>
        <v>0</v>
      </c>
      <c r="AC94" s="20">
        <f t="shared" si="91"/>
        <v>0</v>
      </c>
      <c r="AD94" s="20">
        <f t="shared" si="91"/>
        <v>0</v>
      </c>
      <c r="AE94" s="20">
        <f t="shared" si="91"/>
        <v>0</v>
      </c>
      <c r="AF94" s="20">
        <f t="shared" ref="AF94:AI94" si="92">SUM(AF89:AF93)</f>
        <v>0</v>
      </c>
      <c r="AG94" s="20">
        <f t="shared" si="92"/>
        <v>0.16700000000000001</v>
      </c>
      <c r="AH94" s="20">
        <f t="shared" si="92"/>
        <v>0</v>
      </c>
      <c r="AI94" s="20">
        <f t="shared" si="92"/>
        <v>0</v>
      </c>
      <c r="AJ94" s="20">
        <f t="shared" si="91"/>
        <v>0</v>
      </c>
      <c r="AK94" s="20">
        <f t="shared" si="91"/>
        <v>0</v>
      </c>
      <c r="AL94" s="20">
        <f t="shared" si="91"/>
        <v>0</v>
      </c>
      <c r="AM94" s="20">
        <f t="shared" si="91"/>
        <v>0</v>
      </c>
      <c r="AN94" s="20">
        <f t="shared" si="91"/>
        <v>0</v>
      </c>
      <c r="AO94" s="20">
        <f t="shared" si="91"/>
        <v>0.03</v>
      </c>
      <c r="AP94" s="20">
        <f t="shared" si="91"/>
        <v>0</v>
      </c>
      <c r="AQ94" s="20">
        <f t="shared" si="91"/>
        <v>0</v>
      </c>
      <c r="AR94" s="20">
        <f t="shared" si="91"/>
        <v>0</v>
      </c>
      <c r="AS94" s="20">
        <f t="shared" si="91"/>
        <v>0</v>
      </c>
      <c r="AT94" s="20">
        <f t="shared" si="91"/>
        <v>0</v>
      </c>
      <c r="AU94" s="20">
        <f t="shared" si="91"/>
        <v>0</v>
      </c>
      <c r="AV94" s="20">
        <f t="shared" si="91"/>
        <v>0</v>
      </c>
      <c r="AW94" s="20">
        <f t="shared" si="91"/>
        <v>0</v>
      </c>
      <c r="AX94" s="20">
        <f t="shared" si="91"/>
        <v>0</v>
      </c>
      <c r="AY94" s="20">
        <f t="shared" si="91"/>
        <v>0</v>
      </c>
      <c r="AZ94" s="20">
        <f t="shared" si="91"/>
        <v>0</v>
      </c>
      <c r="BA94" s="20">
        <f t="shared" si="91"/>
        <v>0</v>
      </c>
      <c r="BB94" s="20">
        <f t="shared" si="91"/>
        <v>0</v>
      </c>
      <c r="BC94" s="20">
        <f t="shared" si="91"/>
        <v>0</v>
      </c>
      <c r="BD94" s="20">
        <f t="shared" si="91"/>
        <v>0</v>
      </c>
      <c r="BE94" s="20">
        <f t="shared" si="91"/>
        <v>0</v>
      </c>
      <c r="BF94" s="20">
        <f t="shared" si="91"/>
        <v>0</v>
      </c>
      <c r="BG94" s="20">
        <f t="shared" si="91"/>
        <v>0</v>
      </c>
      <c r="BH94" s="20">
        <f t="shared" si="91"/>
        <v>0</v>
      </c>
      <c r="BI94" s="20">
        <f t="shared" si="91"/>
        <v>0</v>
      </c>
      <c r="BJ94" s="20">
        <f t="shared" si="91"/>
        <v>0</v>
      </c>
      <c r="BK94" s="20">
        <f t="shared" si="91"/>
        <v>0</v>
      </c>
      <c r="BL94" s="20">
        <f t="shared" si="91"/>
        <v>0</v>
      </c>
      <c r="BM94" s="20">
        <f t="shared" si="91"/>
        <v>0</v>
      </c>
      <c r="BN94" s="20">
        <f t="shared" si="91"/>
        <v>0</v>
      </c>
      <c r="BO94" s="20">
        <f t="shared" si="91"/>
        <v>0</v>
      </c>
      <c r="BP94" s="20">
        <f t="shared" si="91"/>
        <v>0</v>
      </c>
      <c r="BQ94" s="20">
        <f t="shared" si="91"/>
        <v>0</v>
      </c>
      <c r="BR94" s="81">
        <f t="shared" ref="BR94" si="93">SUM(BR89:BR93)</f>
        <v>0</v>
      </c>
    </row>
    <row r="95" spans="1:72" ht="17.399999999999999">
      <c r="B95" s="18" t="s">
        <v>20</v>
      </c>
      <c r="C95" s="19"/>
      <c r="D95" s="21">
        <f t="shared" ref="D95:BQ95" si="94">PRODUCT(D94,$F$7)</f>
        <v>0</v>
      </c>
      <c r="E95" s="21">
        <f t="shared" si="94"/>
        <v>0</v>
      </c>
      <c r="F95" s="21">
        <f t="shared" si="94"/>
        <v>0</v>
      </c>
      <c r="G95" s="21">
        <f t="shared" si="94"/>
        <v>0</v>
      </c>
      <c r="H95" s="21">
        <f t="shared" si="94"/>
        <v>0</v>
      </c>
      <c r="I95" s="21">
        <f t="shared" si="94"/>
        <v>0</v>
      </c>
      <c r="J95" s="21">
        <f t="shared" si="94"/>
        <v>0.2</v>
      </c>
      <c r="K95" s="21">
        <f t="shared" si="94"/>
        <v>0</v>
      </c>
      <c r="L95" s="21">
        <f t="shared" si="94"/>
        <v>0</v>
      </c>
      <c r="M95" s="21">
        <f t="shared" si="94"/>
        <v>0</v>
      </c>
      <c r="N95" s="21">
        <f t="shared" si="94"/>
        <v>0</v>
      </c>
      <c r="O95" s="21">
        <f t="shared" si="94"/>
        <v>0</v>
      </c>
      <c r="P95" s="21">
        <f t="shared" si="94"/>
        <v>0</v>
      </c>
      <c r="Q95" s="21">
        <f t="shared" si="94"/>
        <v>0</v>
      </c>
      <c r="R95" s="21">
        <f t="shared" si="94"/>
        <v>0</v>
      </c>
      <c r="S95" s="21">
        <f t="shared" si="94"/>
        <v>0</v>
      </c>
      <c r="T95" s="21">
        <f t="shared" si="94"/>
        <v>0</v>
      </c>
      <c r="U95" s="21">
        <f t="shared" si="94"/>
        <v>0</v>
      </c>
      <c r="V95" s="21">
        <f t="shared" si="94"/>
        <v>0</v>
      </c>
      <c r="W95" s="21">
        <f t="shared" si="94"/>
        <v>0</v>
      </c>
      <c r="X95" s="21">
        <f t="shared" si="94"/>
        <v>0</v>
      </c>
      <c r="Y95" s="21">
        <f t="shared" si="94"/>
        <v>0</v>
      </c>
      <c r="Z95" s="21">
        <f t="shared" si="94"/>
        <v>0</v>
      </c>
      <c r="AA95" s="21">
        <f t="shared" si="94"/>
        <v>0</v>
      </c>
      <c r="AB95" s="21">
        <f t="shared" si="94"/>
        <v>0</v>
      </c>
      <c r="AC95" s="21">
        <f t="shared" si="94"/>
        <v>0</v>
      </c>
      <c r="AD95" s="21">
        <f t="shared" si="94"/>
        <v>0</v>
      </c>
      <c r="AE95" s="21">
        <f t="shared" si="94"/>
        <v>0</v>
      </c>
      <c r="AF95" s="21">
        <f t="shared" ref="AF95:AI95" si="95">PRODUCT(AF94,$F$7)</f>
        <v>0</v>
      </c>
      <c r="AG95" s="21">
        <f t="shared" si="95"/>
        <v>0.16700000000000001</v>
      </c>
      <c r="AH95" s="21">
        <f t="shared" si="95"/>
        <v>0</v>
      </c>
      <c r="AI95" s="21">
        <f t="shared" si="95"/>
        <v>0</v>
      </c>
      <c r="AJ95" s="21">
        <f t="shared" si="94"/>
        <v>0</v>
      </c>
      <c r="AK95" s="21">
        <f t="shared" si="94"/>
        <v>0</v>
      </c>
      <c r="AL95" s="21">
        <f t="shared" si="94"/>
        <v>0</v>
      </c>
      <c r="AM95" s="21">
        <f t="shared" si="94"/>
        <v>0</v>
      </c>
      <c r="AN95" s="21">
        <f t="shared" si="94"/>
        <v>0</v>
      </c>
      <c r="AO95" s="21">
        <f t="shared" si="94"/>
        <v>0.03</v>
      </c>
      <c r="AP95" s="21">
        <f t="shared" si="94"/>
        <v>0</v>
      </c>
      <c r="AQ95" s="21">
        <f t="shared" si="94"/>
        <v>0</v>
      </c>
      <c r="AR95" s="21">
        <f t="shared" si="94"/>
        <v>0</v>
      </c>
      <c r="AS95" s="21">
        <f t="shared" si="94"/>
        <v>0</v>
      </c>
      <c r="AT95" s="21">
        <f t="shared" si="94"/>
        <v>0</v>
      </c>
      <c r="AU95" s="21">
        <f t="shared" si="94"/>
        <v>0</v>
      </c>
      <c r="AV95" s="21">
        <f t="shared" si="94"/>
        <v>0</v>
      </c>
      <c r="AW95" s="21">
        <f t="shared" si="94"/>
        <v>0</v>
      </c>
      <c r="AX95" s="21">
        <f t="shared" si="94"/>
        <v>0</v>
      </c>
      <c r="AY95" s="21">
        <f t="shared" si="94"/>
        <v>0</v>
      </c>
      <c r="AZ95" s="21">
        <f t="shared" si="94"/>
        <v>0</v>
      </c>
      <c r="BA95" s="21">
        <f t="shared" si="94"/>
        <v>0</v>
      </c>
      <c r="BB95" s="21">
        <f t="shared" si="94"/>
        <v>0</v>
      </c>
      <c r="BC95" s="21">
        <f t="shared" si="94"/>
        <v>0</v>
      </c>
      <c r="BD95" s="21">
        <f t="shared" si="94"/>
        <v>0</v>
      </c>
      <c r="BE95" s="21">
        <f t="shared" si="94"/>
        <v>0</v>
      </c>
      <c r="BF95" s="21">
        <f t="shared" si="94"/>
        <v>0</v>
      </c>
      <c r="BG95" s="21">
        <f t="shared" si="94"/>
        <v>0</v>
      </c>
      <c r="BH95" s="21">
        <f t="shared" si="94"/>
        <v>0</v>
      </c>
      <c r="BI95" s="21">
        <f t="shared" si="94"/>
        <v>0</v>
      </c>
      <c r="BJ95" s="21">
        <f t="shared" si="94"/>
        <v>0</v>
      </c>
      <c r="BK95" s="21">
        <f t="shared" si="94"/>
        <v>0</v>
      </c>
      <c r="BL95" s="21">
        <f t="shared" si="94"/>
        <v>0</v>
      </c>
      <c r="BM95" s="21">
        <f t="shared" si="94"/>
        <v>0</v>
      </c>
      <c r="BN95" s="21">
        <f t="shared" si="94"/>
        <v>0</v>
      </c>
      <c r="BO95" s="21">
        <f t="shared" si="94"/>
        <v>0</v>
      </c>
      <c r="BP95" s="21">
        <f t="shared" si="94"/>
        <v>0</v>
      </c>
      <c r="BQ95" s="21">
        <f t="shared" si="94"/>
        <v>0</v>
      </c>
      <c r="BR95" s="80">
        <f t="shared" ref="BR95" si="96">PRODUCT(BR94,$F$7)</f>
        <v>0</v>
      </c>
    </row>
    <row r="97" spans="1:72" ht="17.399999999999999">
      <c r="A97" s="25"/>
      <c r="B97" s="26" t="s">
        <v>21</v>
      </c>
      <c r="C97" s="27" t="s">
        <v>22</v>
      </c>
      <c r="D97" s="28">
        <f>D81</f>
        <v>90.9</v>
      </c>
      <c r="E97" s="38">
        <f t="shared" ref="E97:BQ97" si="97">E81</f>
        <v>96</v>
      </c>
      <c r="F97" s="28">
        <f t="shared" si="97"/>
        <v>91</v>
      </c>
      <c r="G97" s="28">
        <f t="shared" si="97"/>
        <v>816</v>
      </c>
      <c r="H97" s="28">
        <f t="shared" si="97"/>
        <v>1680</v>
      </c>
      <c r="I97" s="28">
        <f t="shared" si="97"/>
        <v>1050</v>
      </c>
      <c r="J97" s="28">
        <f t="shared" si="97"/>
        <v>90.57</v>
      </c>
      <c r="K97" s="28">
        <f t="shared" si="97"/>
        <v>1166.67</v>
      </c>
      <c r="L97" s="28">
        <f t="shared" si="97"/>
        <v>255.2</v>
      </c>
      <c r="M97" s="28">
        <f t="shared" si="97"/>
        <v>833</v>
      </c>
      <c r="N97" s="28">
        <f t="shared" si="97"/>
        <v>126.38</v>
      </c>
      <c r="O97" s="28">
        <f t="shared" si="97"/>
        <v>387.53</v>
      </c>
      <c r="P97" s="28">
        <f t="shared" si="97"/>
        <v>663.16</v>
      </c>
      <c r="Q97" s="28">
        <f t="shared" si="97"/>
        <v>526.66999999999996</v>
      </c>
      <c r="R97" s="28">
        <f t="shared" si="97"/>
        <v>1295</v>
      </c>
      <c r="S97" s="28">
        <f t="shared" si="97"/>
        <v>0</v>
      </c>
      <c r="T97" s="28">
        <f t="shared" si="97"/>
        <v>0</v>
      </c>
      <c r="U97" s="28">
        <f t="shared" si="97"/>
        <v>1012</v>
      </c>
      <c r="V97" s="28">
        <f t="shared" si="97"/>
        <v>470.67</v>
      </c>
      <c r="W97" s="28">
        <f t="shared" si="97"/>
        <v>348</v>
      </c>
      <c r="X97" s="28">
        <f t="shared" si="97"/>
        <v>9.4</v>
      </c>
      <c r="Y97" s="28">
        <f t="shared" si="97"/>
        <v>266.5</v>
      </c>
      <c r="Z97" s="28">
        <f t="shared" si="97"/>
        <v>367</v>
      </c>
      <c r="AA97" s="28">
        <f t="shared" si="97"/>
        <v>524</v>
      </c>
      <c r="AB97" s="28">
        <f t="shared" si="97"/>
        <v>330</v>
      </c>
      <c r="AC97" s="28">
        <f t="shared" si="97"/>
        <v>299</v>
      </c>
      <c r="AD97" s="28">
        <f t="shared" si="97"/>
        <v>148</v>
      </c>
      <c r="AE97" s="28">
        <f t="shared" si="97"/>
        <v>842</v>
      </c>
      <c r="AF97" s="28"/>
      <c r="AG97" s="28"/>
      <c r="AH97" s="28">
        <f t="shared" si="97"/>
        <v>359</v>
      </c>
      <c r="AI97" s="28"/>
      <c r="AJ97" s="28">
        <f t="shared" si="97"/>
        <v>309.10000000000002</v>
      </c>
      <c r="AK97" s="28">
        <f t="shared" si="97"/>
        <v>94</v>
      </c>
      <c r="AL97" s="28">
        <f t="shared" si="97"/>
        <v>73</v>
      </c>
      <c r="AM97" s="28">
        <f t="shared" si="97"/>
        <v>51.6</v>
      </c>
      <c r="AN97" s="28">
        <f t="shared" si="97"/>
        <v>250</v>
      </c>
      <c r="AO97" s="28">
        <f t="shared" si="97"/>
        <v>272</v>
      </c>
      <c r="AP97" s="28">
        <f t="shared" si="97"/>
        <v>0</v>
      </c>
      <c r="AQ97" s="28">
        <f t="shared" si="97"/>
        <v>425</v>
      </c>
      <c r="AR97" s="28">
        <f t="shared" si="97"/>
        <v>800</v>
      </c>
      <c r="AS97" s="28">
        <f t="shared" si="97"/>
        <v>294.25</v>
      </c>
      <c r="AT97" s="28">
        <f t="shared" si="97"/>
        <v>95</v>
      </c>
      <c r="AU97" s="28">
        <f t="shared" si="97"/>
        <v>87.33</v>
      </c>
      <c r="AV97" s="28">
        <f t="shared" si="97"/>
        <v>73.33</v>
      </c>
      <c r="AW97" s="28">
        <f t="shared" si="97"/>
        <v>80</v>
      </c>
      <c r="AX97" s="28">
        <f t="shared" si="97"/>
        <v>89.29</v>
      </c>
      <c r="AY97" s="28">
        <f t="shared" si="97"/>
        <v>63.75</v>
      </c>
      <c r="AZ97" s="28">
        <f t="shared" si="97"/>
        <v>104.62</v>
      </c>
      <c r="BA97" s="28">
        <f t="shared" si="97"/>
        <v>81.33</v>
      </c>
      <c r="BB97" s="28">
        <f t="shared" si="97"/>
        <v>71.67</v>
      </c>
      <c r="BC97" s="28">
        <f t="shared" si="97"/>
        <v>152.66999999999999</v>
      </c>
      <c r="BD97" s="28">
        <f t="shared" si="97"/>
        <v>378</v>
      </c>
      <c r="BE97" s="28">
        <f t="shared" si="97"/>
        <v>574</v>
      </c>
      <c r="BF97" s="28">
        <f t="shared" si="97"/>
        <v>696</v>
      </c>
      <c r="BG97" s="28">
        <f t="shared" si="97"/>
        <v>324</v>
      </c>
      <c r="BH97" s="28">
        <f t="shared" si="97"/>
        <v>604</v>
      </c>
      <c r="BI97" s="28">
        <f t="shared" si="97"/>
        <v>0</v>
      </c>
      <c r="BJ97" s="28">
        <f t="shared" si="97"/>
        <v>38</v>
      </c>
      <c r="BK97" s="28">
        <f t="shared" si="97"/>
        <v>38</v>
      </c>
      <c r="BL97" s="28">
        <f t="shared" si="97"/>
        <v>33</v>
      </c>
      <c r="BM97" s="28">
        <f t="shared" si="97"/>
        <v>43</v>
      </c>
      <c r="BN97" s="28">
        <f t="shared" si="97"/>
        <v>43</v>
      </c>
      <c r="BO97" s="28">
        <f t="shared" si="97"/>
        <v>306.32</v>
      </c>
      <c r="BP97" s="28">
        <f t="shared" si="97"/>
        <v>190</v>
      </c>
      <c r="BQ97" s="28">
        <f t="shared" si="97"/>
        <v>26</v>
      </c>
      <c r="BR97" s="81">
        <f t="shared" ref="BR97" si="98">BR81</f>
        <v>0</v>
      </c>
    </row>
    <row r="98" spans="1:72" ht="17.399999999999999">
      <c r="B98" s="18" t="s">
        <v>23</v>
      </c>
      <c r="C98" s="19" t="s">
        <v>22</v>
      </c>
      <c r="D98" s="20">
        <f>D97/1000</f>
        <v>9.0900000000000009E-2</v>
      </c>
      <c r="E98" s="20">
        <f t="shared" ref="E98:BQ98" si="99">E97/1000</f>
        <v>9.6000000000000002E-2</v>
      </c>
      <c r="F98" s="20">
        <f t="shared" si="99"/>
        <v>9.0999999999999998E-2</v>
      </c>
      <c r="G98" s="20">
        <f t="shared" si="99"/>
        <v>0.81599999999999995</v>
      </c>
      <c r="H98" s="20">
        <f t="shared" si="99"/>
        <v>1.68</v>
      </c>
      <c r="I98" s="20">
        <f t="shared" si="99"/>
        <v>1.05</v>
      </c>
      <c r="J98" s="20">
        <f t="shared" si="99"/>
        <v>9.0569999999999998E-2</v>
      </c>
      <c r="K98" s="20">
        <f t="shared" si="99"/>
        <v>1.1666700000000001</v>
      </c>
      <c r="L98" s="20">
        <f t="shared" si="99"/>
        <v>0.25519999999999998</v>
      </c>
      <c r="M98" s="20">
        <f t="shared" si="99"/>
        <v>0.83299999999999996</v>
      </c>
      <c r="N98" s="20">
        <f t="shared" si="99"/>
        <v>0.12637999999999999</v>
      </c>
      <c r="O98" s="20">
        <f t="shared" si="99"/>
        <v>0.38752999999999999</v>
      </c>
      <c r="P98" s="20">
        <f t="shared" si="99"/>
        <v>0.66315999999999997</v>
      </c>
      <c r="Q98" s="20">
        <f t="shared" si="99"/>
        <v>0.52666999999999997</v>
      </c>
      <c r="R98" s="20">
        <f t="shared" si="99"/>
        <v>1.2949999999999999</v>
      </c>
      <c r="S98" s="20">
        <f t="shared" si="99"/>
        <v>0</v>
      </c>
      <c r="T98" s="20">
        <f t="shared" si="99"/>
        <v>0</v>
      </c>
      <c r="U98" s="20">
        <f t="shared" si="99"/>
        <v>1.012</v>
      </c>
      <c r="V98" s="20">
        <f t="shared" si="99"/>
        <v>0.47067000000000003</v>
      </c>
      <c r="W98" s="20">
        <f t="shared" si="99"/>
        <v>0.34799999999999998</v>
      </c>
      <c r="X98" s="20">
        <f t="shared" si="99"/>
        <v>9.4000000000000004E-3</v>
      </c>
      <c r="Y98" s="20">
        <f t="shared" si="99"/>
        <v>0.26650000000000001</v>
      </c>
      <c r="Z98" s="20">
        <f t="shared" si="99"/>
        <v>0.36699999999999999</v>
      </c>
      <c r="AA98" s="20">
        <f t="shared" si="99"/>
        <v>0.52400000000000002</v>
      </c>
      <c r="AB98" s="20">
        <f t="shared" si="99"/>
        <v>0.33</v>
      </c>
      <c r="AC98" s="20">
        <f t="shared" si="99"/>
        <v>0.29899999999999999</v>
      </c>
      <c r="AD98" s="20">
        <f t="shared" si="99"/>
        <v>0.14799999999999999</v>
      </c>
      <c r="AE98" s="20">
        <f t="shared" si="99"/>
        <v>0.84199999999999997</v>
      </c>
      <c r="AF98" s="20">
        <f t="shared" ref="AF98:AI98" si="100">AF97/1000</f>
        <v>0</v>
      </c>
      <c r="AG98" s="20">
        <f t="shared" si="100"/>
        <v>0</v>
      </c>
      <c r="AH98" s="20">
        <f t="shared" si="100"/>
        <v>0.35899999999999999</v>
      </c>
      <c r="AI98" s="20">
        <f t="shared" si="100"/>
        <v>0</v>
      </c>
      <c r="AJ98" s="20">
        <f t="shared" si="99"/>
        <v>0.30910000000000004</v>
      </c>
      <c r="AK98" s="20">
        <f t="shared" si="99"/>
        <v>9.4E-2</v>
      </c>
      <c r="AL98" s="20">
        <f t="shared" si="99"/>
        <v>7.2999999999999995E-2</v>
      </c>
      <c r="AM98" s="20">
        <f t="shared" si="99"/>
        <v>5.16E-2</v>
      </c>
      <c r="AN98" s="20">
        <f t="shared" si="99"/>
        <v>0.25</v>
      </c>
      <c r="AO98" s="20">
        <f t="shared" si="99"/>
        <v>0.27200000000000002</v>
      </c>
      <c r="AP98" s="20">
        <f t="shared" si="99"/>
        <v>0</v>
      </c>
      <c r="AQ98" s="20">
        <f t="shared" si="99"/>
        <v>0.42499999999999999</v>
      </c>
      <c r="AR98" s="20">
        <f t="shared" si="99"/>
        <v>0.8</v>
      </c>
      <c r="AS98" s="20">
        <f t="shared" si="99"/>
        <v>0.29425000000000001</v>
      </c>
      <c r="AT98" s="20">
        <f t="shared" si="99"/>
        <v>9.5000000000000001E-2</v>
      </c>
      <c r="AU98" s="20">
        <f t="shared" si="99"/>
        <v>8.7330000000000005E-2</v>
      </c>
      <c r="AV98" s="20">
        <f t="shared" si="99"/>
        <v>7.3329999999999992E-2</v>
      </c>
      <c r="AW98" s="20">
        <f t="shared" si="99"/>
        <v>0.08</v>
      </c>
      <c r="AX98" s="20">
        <f t="shared" si="99"/>
        <v>8.9290000000000008E-2</v>
      </c>
      <c r="AY98" s="20">
        <f t="shared" si="99"/>
        <v>6.3750000000000001E-2</v>
      </c>
      <c r="AZ98" s="20">
        <f t="shared" si="99"/>
        <v>0.10462</v>
      </c>
      <c r="BA98" s="20">
        <f t="shared" si="99"/>
        <v>8.133E-2</v>
      </c>
      <c r="BB98" s="20">
        <f t="shared" si="99"/>
        <v>7.1669999999999998E-2</v>
      </c>
      <c r="BC98" s="20">
        <f t="shared" si="99"/>
        <v>0.15267</v>
      </c>
      <c r="BD98" s="20">
        <f t="shared" si="99"/>
        <v>0.378</v>
      </c>
      <c r="BE98" s="20">
        <f t="shared" si="99"/>
        <v>0.57399999999999995</v>
      </c>
      <c r="BF98" s="20">
        <f t="shared" si="99"/>
        <v>0.69599999999999995</v>
      </c>
      <c r="BG98" s="20">
        <f t="shared" si="99"/>
        <v>0.32400000000000001</v>
      </c>
      <c r="BH98" s="20">
        <f t="shared" si="99"/>
        <v>0.60399999999999998</v>
      </c>
      <c r="BI98" s="20">
        <f t="shared" si="99"/>
        <v>0</v>
      </c>
      <c r="BJ98" s="20">
        <f t="shared" si="99"/>
        <v>3.7999999999999999E-2</v>
      </c>
      <c r="BK98" s="20">
        <f t="shared" si="99"/>
        <v>3.7999999999999999E-2</v>
      </c>
      <c r="BL98" s="20">
        <f t="shared" si="99"/>
        <v>3.3000000000000002E-2</v>
      </c>
      <c r="BM98" s="20">
        <f t="shared" si="99"/>
        <v>4.2999999999999997E-2</v>
      </c>
      <c r="BN98" s="20">
        <f t="shared" si="99"/>
        <v>4.2999999999999997E-2</v>
      </c>
      <c r="BO98" s="20">
        <f t="shared" si="99"/>
        <v>0.30631999999999998</v>
      </c>
      <c r="BP98" s="20">
        <f t="shared" si="99"/>
        <v>0.19</v>
      </c>
      <c r="BQ98" s="20">
        <f t="shared" si="99"/>
        <v>2.5999999999999999E-2</v>
      </c>
      <c r="BR98" s="81">
        <f t="shared" ref="BR98" si="101">BR97/1000</f>
        <v>0</v>
      </c>
    </row>
    <row r="99" spans="1:72" ht="17.399999999999999">
      <c r="A99" s="29"/>
      <c r="B99" s="30" t="s">
        <v>24</v>
      </c>
      <c r="C99" s="110"/>
      <c r="D99" s="31">
        <f>D95*D97</f>
        <v>0</v>
      </c>
      <c r="E99" s="31">
        <f t="shared" ref="E99:BQ99" si="102">E95*E97</f>
        <v>0</v>
      </c>
      <c r="F99" s="31">
        <f t="shared" si="102"/>
        <v>0</v>
      </c>
      <c r="G99" s="31">
        <f t="shared" si="102"/>
        <v>0</v>
      </c>
      <c r="H99" s="31">
        <f t="shared" si="102"/>
        <v>0</v>
      </c>
      <c r="I99" s="31">
        <f t="shared" si="102"/>
        <v>0</v>
      </c>
      <c r="J99" s="31">
        <f t="shared" si="102"/>
        <v>18.114000000000001</v>
      </c>
      <c r="K99" s="31">
        <f t="shared" si="102"/>
        <v>0</v>
      </c>
      <c r="L99" s="31">
        <f t="shared" si="102"/>
        <v>0</v>
      </c>
      <c r="M99" s="31">
        <f t="shared" si="102"/>
        <v>0</v>
      </c>
      <c r="N99" s="31">
        <f t="shared" si="102"/>
        <v>0</v>
      </c>
      <c r="O99" s="31">
        <f t="shared" si="102"/>
        <v>0</v>
      </c>
      <c r="P99" s="31">
        <f t="shared" si="102"/>
        <v>0</v>
      </c>
      <c r="Q99" s="31">
        <f t="shared" si="102"/>
        <v>0</v>
      </c>
      <c r="R99" s="31">
        <f t="shared" si="102"/>
        <v>0</v>
      </c>
      <c r="S99" s="31">
        <f t="shared" si="102"/>
        <v>0</v>
      </c>
      <c r="T99" s="31">
        <f t="shared" si="102"/>
        <v>0</v>
      </c>
      <c r="U99" s="31">
        <f t="shared" si="102"/>
        <v>0</v>
      </c>
      <c r="V99" s="31">
        <f t="shared" si="102"/>
        <v>0</v>
      </c>
      <c r="W99" s="31">
        <f t="shared" si="102"/>
        <v>0</v>
      </c>
      <c r="X99" s="31">
        <f t="shared" si="102"/>
        <v>0</v>
      </c>
      <c r="Y99" s="31">
        <f t="shared" si="102"/>
        <v>0</v>
      </c>
      <c r="Z99" s="31">
        <f t="shared" si="102"/>
        <v>0</v>
      </c>
      <c r="AA99" s="31">
        <f t="shared" si="102"/>
        <v>0</v>
      </c>
      <c r="AB99" s="31">
        <f t="shared" si="102"/>
        <v>0</v>
      </c>
      <c r="AC99" s="31">
        <f t="shared" si="102"/>
        <v>0</v>
      </c>
      <c r="AD99" s="31">
        <f t="shared" si="102"/>
        <v>0</v>
      </c>
      <c r="AE99" s="31">
        <f t="shared" si="102"/>
        <v>0</v>
      </c>
      <c r="AF99" s="31">
        <f t="shared" ref="AF99:AI99" si="103">AF95*AF97</f>
        <v>0</v>
      </c>
      <c r="AG99" s="31">
        <f t="shared" si="103"/>
        <v>0</v>
      </c>
      <c r="AH99" s="31">
        <f t="shared" si="103"/>
        <v>0</v>
      </c>
      <c r="AI99" s="31">
        <f t="shared" si="103"/>
        <v>0</v>
      </c>
      <c r="AJ99" s="31">
        <f t="shared" si="102"/>
        <v>0</v>
      </c>
      <c r="AK99" s="31">
        <f t="shared" si="102"/>
        <v>0</v>
      </c>
      <c r="AL99" s="31">
        <f t="shared" si="102"/>
        <v>0</v>
      </c>
      <c r="AM99" s="31">
        <f t="shared" si="102"/>
        <v>0</v>
      </c>
      <c r="AN99" s="31">
        <f t="shared" si="102"/>
        <v>0</v>
      </c>
      <c r="AO99" s="31">
        <f t="shared" si="102"/>
        <v>8.16</v>
      </c>
      <c r="AP99" s="31">
        <f t="shared" si="102"/>
        <v>0</v>
      </c>
      <c r="AQ99" s="31">
        <f t="shared" si="102"/>
        <v>0</v>
      </c>
      <c r="AR99" s="31">
        <f t="shared" si="102"/>
        <v>0</v>
      </c>
      <c r="AS99" s="31">
        <f t="shared" si="102"/>
        <v>0</v>
      </c>
      <c r="AT99" s="31">
        <f t="shared" si="102"/>
        <v>0</v>
      </c>
      <c r="AU99" s="31">
        <f t="shared" si="102"/>
        <v>0</v>
      </c>
      <c r="AV99" s="31">
        <f t="shared" si="102"/>
        <v>0</v>
      </c>
      <c r="AW99" s="31">
        <f t="shared" si="102"/>
        <v>0</v>
      </c>
      <c r="AX99" s="31">
        <f t="shared" si="102"/>
        <v>0</v>
      </c>
      <c r="AY99" s="31">
        <f t="shared" si="102"/>
        <v>0</v>
      </c>
      <c r="AZ99" s="31">
        <f t="shared" si="102"/>
        <v>0</v>
      </c>
      <c r="BA99" s="31">
        <f t="shared" si="102"/>
        <v>0</v>
      </c>
      <c r="BB99" s="31">
        <f t="shared" si="102"/>
        <v>0</v>
      </c>
      <c r="BC99" s="31">
        <f t="shared" si="102"/>
        <v>0</v>
      </c>
      <c r="BD99" s="31">
        <f t="shared" si="102"/>
        <v>0</v>
      </c>
      <c r="BE99" s="31">
        <f t="shared" si="102"/>
        <v>0</v>
      </c>
      <c r="BF99" s="31">
        <f t="shared" si="102"/>
        <v>0</v>
      </c>
      <c r="BG99" s="31">
        <f t="shared" si="102"/>
        <v>0</v>
      </c>
      <c r="BH99" s="31">
        <f t="shared" si="102"/>
        <v>0</v>
      </c>
      <c r="BI99" s="31">
        <f t="shared" si="102"/>
        <v>0</v>
      </c>
      <c r="BJ99" s="31">
        <f t="shared" si="102"/>
        <v>0</v>
      </c>
      <c r="BK99" s="31">
        <f t="shared" si="102"/>
        <v>0</v>
      </c>
      <c r="BL99" s="31">
        <f t="shared" si="102"/>
        <v>0</v>
      </c>
      <c r="BM99" s="31">
        <f t="shared" si="102"/>
        <v>0</v>
      </c>
      <c r="BN99" s="31">
        <f t="shared" si="102"/>
        <v>0</v>
      </c>
      <c r="BO99" s="31">
        <f t="shared" si="102"/>
        <v>0</v>
      </c>
      <c r="BP99" s="31">
        <f t="shared" si="102"/>
        <v>0</v>
      </c>
      <c r="BQ99" s="31">
        <f t="shared" si="102"/>
        <v>0</v>
      </c>
      <c r="BR99" s="82">
        <f t="shared" ref="BR99" si="104">BR95*BR97</f>
        <v>0</v>
      </c>
      <c r="BS99" s="32">
        <f>SUM(D99:BQ99)</f>
        <v>26.274000000000001</v>
      </c>
      <c r="BT99" s="33">
        <f>BS99/$C$22</f>
        <v>26.274000000000001</v>
      </c>
    </row>
    <row r="100" spans="1:72" ht="17.399999999999999">
      <c r="A100" s="29"/>
      <c r="B100" s="30" t="s">
        <v>25</v>
      </c>
      <c r="C100" s="110"/>
      <c r="D100" s="31">
        <f>D95*D97</f>
        <v>0</v>
      </c>
      <c r="E100" s="31">
        <f t="shared" ref="E100:BQ100" si="105">E95*E97</f>
        <v>0</v>
      </c>
      <c r="F100" s="31">
        <f t="shared" si="105"/>
        <v>0</v>
      </c>
      <c r="G100" s="31">
        <f t="shared" si="105"/>
        <v>0</v>
      </c>
      <c r="H100" s="31">
        <f t="shared" si="105"/>
        <v>0</v>
      </c>
      <c r="I100" s="31">
        <f t="shared" si="105"/>
        <v>0</v>
      </c>
      <c r="J100" s="31">
        <f t="shared" si="105"/>
        <v>18.114000000000001</v>
      </c>
      <c r="K100" s="31">
        <f t="shared" si="105"/>
        <v>0</v>
      </c>
      <c r="L100" s="31">
        <f t="shared" si="105"/>
        <v>0</v>
      </c>
      <c r="M100" s="31">
        <f t="shared" si="105"/>
        <v>0</v>
      </c>
      <c r="N100" s="31">
        <f t="shared" si="105"/>
        <v>0</v>
      </c>
      <c r="O100" s="31">
        <f t="shared" si="105"/>
        <v>0</v>
      </c>
      <c r="P100" s="31">
        <f t="shared" si="105"/>
        <v>0</v>
      </c>
      <c r="Q100" s="31">
        <f t="shared" si="105"/>
        <v>0</v>
      </c>
      <c r="R100" s="31">
        <f t="shared" si="105"/>
        <v>0</v>
      </c>
      <c r="S100" s="31">
        <f t="shared" si="105"/>
        <v>0</v>
      </c>
      <c r="T100" s="31">
        <f t="shared" si="105"/>
        <v>0</v>
      </c>
      <c r="U100" s="31">
        <f t="shared" si="105"/>
        <v>0</v>
      </c>
      <c r="V100" s="31">
        <f t="shared" si="105"/>
        <v>0</v>
      </c>
      <c r="W100" s="31">
        <f t="shared" si="105"/>
        <v>0</v>
      </c>
      <c r="X100" s="31">
        <f t="shared" si="105"/>
        <v>0</v>
      </c>
      <c r="Y100" s="31">
        <f t="shared" si="105"/>
        <v>0</v>
      </c>
      <c r="Z100" s="31">
        <f t="shared" si="105"/>
        <v>0</v>
      </c>
      <c r="AA100" s="31">
        <f t="shared" si="105"/>
        <v>0</v>
      </c>
      <c r="AB100" s="31">
        <f t="shared" si="105"/>
        <v>0</v>
      </c>
      <c r="AC100" s="31">
        <f t="shared" si="105"/>
        <v>0</v>
      </c>
      <c r="AD100" s="31">
        <f t="shared" si="105"/>
        <v>0</v>
      </c>
      <c r="AE100" s="31">
        <f t="shared" si="105"/>
        <v>0</v>
      </c>
      <c r="AF100" s="31">
        <f t="shared" ref="AF100:AI100" si="106">AF95*AF97</f>
        <v>0</v>
      </c>
      <c r="AG100" s="31">
        <f t="shared" si="106"/>
        <v>0</v>
      </c>
      <c r="AH100" s="31">
        <f t="shared" si="106"/>
        <v>0</v>
      </c>
      <c r="AI100" s="31">
        <f t="shared" si="106"/>
        <v>0</v>
      </c>
      <c r="AJ100" s="31">
        <f t="shared" si="105"/>
        <v>0</v>
      </c>
      <c r="AK100" s="31">
        <f t="shared" si="105"/>
        <v>0</v>
      </c>
      <c r="AL100" s="31">
        <f t="shared" si="105"/>
        <v>0</v>
      </c>
      <c r="AM100" s="31">
        <f t="shared" si="105"/>
        <v>0</v>
      </c>
      <c r="AN100" s="31">
        <f t="shared" si="105"/>
        <v>0</v>
      </c>
      <c r="AO100" s="31">
        <f t="shared" si="105"/>
        <v>8.16</v>
      </c>
      <c r="AP100" s="31">
        <f t="shared" si="105"/>
        <v>0</v>
      </c>
      <c r="AQ100" s="31">
        <f t="shared" si="105"/>
        <v>0</v>
      </c>
      <c r="AR100" s="31">
        <f t="shared" si="105"/>
        <v>0</v>
      </c>
      <c r="AS100" s="31">
        <f t="shared" si="105"/>
        <v>0</v>
      </c>
      <c r="AT100" s="31">
        <f t="shared" si="105"/>
        <v>0</v>
      </c>
      <c r="AU100" s="31">
        <f t="shared" si="105"/>
        <v>0</v>
      </c>
      <c r="AV100" s="31">
        <f t="shared" si="105"/>
        <v>0</v>
      </c>
      <c r="AW100" s="31">
        <f t="shared" si="105"/>
        <v>0</v>
      </c>
      <c r="AX100" s="31">
        <f t="shared" si="105"/>
        <v>0</v>
      </c>
      <c r="AY100" s="31">
        <f t="shared" si="105"/>
        <v>0</v>
      </c>
      <c r="AZ100" s="31">
        <f t="shared" si="105"/>
        <v>0</v>
      </c>
      <c r="BA100" s="31">
        <f t="shared" si="105"/>
        <v>0</v>
      </c>
      <c r="BB100" s="31">
        <f t="shared" si="105"/>
        <v>0</v>
      </c>
      <c r="BC100" s="31">
        <f t="shared" si="105"/>
        <v>0</v>
      </c>
      <c r="BD100" s="31">
        <f t="shared" si="105"/>
        <v>0</v>
      </c>
      <c r="BE100" s="31">
        <f t="shared" si="105"/>
        <v>0</v>
      </c>
      <c r="BF100" s="31">
        <f t="shared" si="105"/>
        <v>0</v>
      </c>
      <c r="BG100" s="31">
        <f t="shared" si="105"/>
        <v>0</v>
      </c>
      <c r="BH100" s="31">
        <f t="shared" si="105"/>
        <v>0</v>
      </c>
      <c r="BI100" s="31">
        <f t="shared" si="105"/>
        <v>0</v>
      </c>
      <c r="BJ100" s="31">
        <f t="shared" si="105"/>
        <v>0</v>
      </c>
      <c r="BK100" s="31">
        <f t="shared" si="105"/>
        <v>0</v>
      </c>
      <c r="BL100" s="31">
        <f t="shared" si="105"/>
        <v>0</v>
      </c>
      <c r="BM100" s="31">
        <f t="shared" si="105"/>
        <v>0</v>
      </c>
      <c r="BN100" s="31">
        <f t="shared" si="105"/>
        <v>0</v>
      </c>
      <c r="BO100" s="31">
        <f t="shared" si="105"/>
        <v>0</v>
      </c>
      <c r="BP100" s="31">
        <f t="shared" si="105"/>
        <v>0</v>
      </c>
      <c r="BQ100" s="31">
        <f t="shared" si="105"/>
        <v>0</v>
      </c>
      <c r="BR100" s="82">
        <f t="shared" ref="BR100" si="107">BR95*BR97</f>
        <v>0</v>
      </c>
      <c r="BS100" s="32">
        <f>SUM(D100:BQ100)</f>
        <v>26.274000000000001</v>
      </c>
      <c r="BT100" s="33">
        <f>BS100/$C$22</f>
        <v>26.274000000000001</v>
      </c>
    </row>
    <row r="102" spans="1:72">
      <c r="R102" s="1">
        <v>51</v>
      </c>
      <c r="S102" s="1"/>
      <c r="T102" s="1"/>
      <c r="U102" s="1"/>
      <c r="V102" s="1"/>
      <c r="W102" s="1"/>
    </row>
    <row r="103" spans="1:72" ht="15" customHeight="1">
      <c r="A103" s="113"/>
      <c r="B103" s="4" t="s">
        <v>1</v>
      </c>
      <c r="C103" s="115" t="s">
        <v>2</v>
      </c>
      <c r="D103" s="111" t="str">
        <f t="shared" ref="D103:BQ103" si="108">D8</f>
        <v>Хлеб пшеничный</v>
      </c>
      <c r="E103" s="111" t="str">
        <f t="shared" si="108"/>
        <v>Хлеб ржано-пшеничный</v>
      </c>
      <c r="F103" s="111" t="str">
        <f t="shared" si="108"/>
        <v>Сахар</v>
      </c>
      <c r="G103" s="111" t="str">
        <f t="shared" si="108"/>
        <v>Чай</v>
      </c>
      <c r="H103" s="111" t="str">
        <f t="shared" si="108"/>
        <v>Какао</v>
      </c>
      <c r="I103" s="111" t="str">
        <f t="shared" si="108"/>
        <v>Кофейный напиток</v>
      </c>
      <c r="J103" s="111" t="str">
        <f t="shared" si="108"/>
        <v>Молоко 2,5%</v>
      </c>
      <c r="K103" s="111" t="str">
        <f t="shared" si="108"/>
        <v>Масло сливочное</v>
      </c>
      <c r="L103" s="111" t="str">
        <f t="shared" si="108"/>
        <v>Сметана 15%</v>
      </c>
      <c r="M103" s="111" t="str">
        <f t="shared" si="108"/>
        <v>Молоко сухое</v>
      </c>
      <c r="N103" s="111" t="str">
        <f t="shared" si="108"/>
        <v>Снежок 2,5 %</v>
      </c>
      <c r="O103" s="111" t="str">
        <f t="shared" si="108"/>
        <v>Творог 5%</v>
      </c>
      <c r="P103" s="111" t="str">
        <f t="shared" si="108"/>
        <v>Молоко сгущенное</v>
      </c>
      <c r="Q103" s="111" t="str">
        <f t="shared" si="108"/>
        <v xml:space="preserve">Джем Сава </v>
      </c>
      <c r="R103" s="111" t="str">
        <f t="shared" si="108"/>
        <v>Сыр</v>
      </c>
      <c r="S103" s="111" t="str">
        <f t="shared" si="108"/>
        <v>Зеленый горошек</v>
      </c>
      <c r="T103" s="111" t="str">
        <f t="shared" si="108"/>
        <v>Кукуруза консервирован.</v>
      </c>
      <c r="U103" s="111" t="str">
        <f t="shared" si="108"/>
        <v>Консервы рыбные</v>
      </c>
      <c r="V103" s="111" t="str">
        <f t="shared" si="108"/>
        <v>Огурцы консервирован.</v>
      </c>
      <c r="W103" s="37"/>
      <c r="X103" s="111" t="str">
        <f t="shared" si="108"/>
        <v>Яйцо</v>
      </c>
      <c r="Y103" s="111" t="str">
        <f t="shared" si="108"/>
        <v>Икра кабачковая</v>
      </c>
      <c r="Z103" s="111" t="str">
        <f t="shared" si="108"/>
        <v>Изюм</v>
      </c>
      <c r="AA103" s="111" t="str">
        <f t="shared" si="108"/>
        <v>Курага</v>
      </c>
      <c r="AB103" s="111" t="str">
        <f t="shared" si="108"/>
        <v>Чернослив</v>
      </c>
      <c r="AC103" s="111" t="str">
        <f t="shared" si="108"/>
        <v>Шиповник</v>
      </c>
      <c r="AD103" s="111" t="str">
        <f t="shared" si="108"/>
        <v>Сухофрукты</v>
      </c>
      <c r="AE103" s="111" t="str">
        <f t="shared" si="108"/>
        <v>Ягода свежемороженная</v>
      </c>
      <c r="AF103" s="111" t="str">
        <f t="shared" ref="AF103:AI103" si="109">AF8</f>
        <v>Апельсин</v>
      </c>
      <c r="AG103" s="111" t="str">
        <f t="shared" si="109"/>
        <v>Банан</v>
      </c>
      <c r="AH103" s="111" t="str">
        <f t="shared" si="109"/>
        <v>Лимон</v>
      </c>
      <c r="AI103" s="111" t="str">
        <f t="shared" si="109"/>
        <v>Яблоко</v>
      </c>
      <c r="AJ103" s="111" t="str">
        <f t="shared" si="108"/>
        <v>Кисель</v>
      </c>
      <c r="AK103" s="111" t="str">
        <f t="shared" si="108"/>
        <v xml:space="preserve">Сок </v>
      </c>
      <c r="AL103" s="111" t="str">
        <f t="shared" si="108"/>
        <v>Макаронные изделия</v>
      </c>
      <c r="AM103" s="111" t="str">
        <f t="shared" si="108"/>
        <v>Мука</v>
      </c>
      <c r="AN103" s="111" t="str">
        <f t="shared" si="108"/>
        <v>Дрожжи</v>
      </c>
      <c r="AO103" s="111" t="str">
        <f t="shared" si="108"/>
        <v>Печенье</v>
      </c>
      <c r="AP103" s="111" t="str">
        <f t="shared" si="108"/>
        <v>Кукурузн ные палочки</v>
      </c>
      <c r="AQ103" s="111" t="str">
        <f t="shared" si="108"/>
        <v>Вафли</v>
      </c>
      <c r="AR103" s="111" t="str">
        <f t="shared" si="108"/>
        <v>Конфеты</v>
      </c>
      <c r="AS103" s="111" t="str">
        <f t="shared" si="108"/>
        <v>Повидло Сава</v>
      </c>
      <c r="AT103" s="111" t="str">
        <f t="shared" si="108"/>
        <v>Крупа геркулес</v>
      </c>
      <c r="AU103" s="111" t="str">
        <f t="shared" si="108"/>
        <v>Крупа горох</v>
      </c>
      <c r="AV103" s="111" t="str">
        <f t="shared" si="108"/>
        <v>Крупа гречневая</v>
      </c>
      <c r="AW103" s="111" t="str">
        <f t="shared" si="108"/>
        <v>Крупа кукурузная</v>
      </c>
      <c r="AX103" s="111" t="str">
        <f t="shared" si="108"/>
        <v>Крупа манная</v>
      </c>
      <c r="AY103" s="111" t="str">
        <f t="shared" si="108"/>
        <v>Крупа перловая</v>
      </c>
      <c r="AZ103" s="111" t="str">
        <f t="shared" si="108"/>
        <v>Крупа пшеничная</v>
      </c>
      <c r="BA103" s="111" t="str">
        <f t="shared" si="108"/>
        <v>Крупа пшено</v>
      </c>
      <c r="BB103" s="111" t="str">
        <f t="shared" si="108"/>
        <v>Крупа ячневая</v>
      </c>
      <c r="BC103" s="111" t="str">
        <f t="shared" si="108"/>
        <v>Рис</v>
      </c>
      <c r="BD103" s="111" t="str">
        <f t="shared" si="108"/>
        <v>Цыпленок бройлер</v>
      </c>
      <c r="BE103" s="111" t="str">
        <f t="shared" si="108"/>
        <v>Филе куриное</v>
      </c>
      <c r="BF103" s="111" t="str">
        <f t="shared" si="108"/>
        <v>Фарш говяжий</v>
      </c>
      <c r="BG103" s="111" t="str">
        <f t="shared" si="108"/>
        <v>Печень куриная</v>
      </c>
      <c r="BH103" s="111" t="str">
        <f t="shared" si="108"/>
        <v>Филе минтая</v>
      </c>
      <c r="BI103" s="111" t="str">
        <f t="shared" si="108"/>
        <v>Филе сельди слабосол.</v>
      </c>
      <c r="BJ103" s="111" t="str">
        <f t="shared" si="108"/>
        <v>Картофель</v>
      </c>
      <c r="BK103" s="111" t="str">
        <f t="shared" si="108"/>
        <v>Морковь</v>
      </c>
      <c r="BL103" s="111" t="str">
        <f t="shared" si="108"/>
        <v>Лук</v>
      </c>
      <c r="BM103" s="111" t="str">
        <f t="shared" si="108"/>
        <v>Капуста</v>
      </c>
      <c r="BN103" s="111" t="str">
        <f t="shared" si="108"/>
        <v>Свекла</v>
      </c>
      <c r="BO103" s="111" t="str">
        <f t="shared" si="108"/>
        <v>Томатная паста</v>
      </c>
      <c r="BP103" s="111" t="str">
        <f t="shared" si="108"/>
        <v>Масло растительное</v>
      </c>
      <c r="BQ103" s="111" t="str">
        <f t="shared" si="108"/>
        <v>Соль</v>
      </c>
      <c r="BR103" s="106" t="str">
        <f t="shared" ref="BR103" si="110">BR8</f>
        <v>Лимонная кислота</v>
      </c>
      <c r="BS103" s="112" t="s">
        <v>3</v>
      </c>
      <c r="BT103" s="112" t="s">
        <v>4</v>
      </c>
    </row>
    <row r="104" spans="1:72" ht="36" customHeight="1">
      <c r="A104" s="114"/>
      <c r="B104" s="5" t="s">
        <v>5</v>
      </c>
      <c r="C104" s="116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37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06"/>
      <c r="BS104" s="112"/>
      <c r="BT104" s="112"/>
    </row>
    <row r="105" spans="1:72" ht="28.8">
      <c r="A105" s="107" t="s">
        <v>17</v>
      </c>
      <c r="B105" s="39" t="str">
        <f>B27</f>
        <v>Запеканка из творога со сгущ. молоком</v>
      </c>
      <c r="C105" s="108">
        <f>$F$7</f>
        <v>1</v>
      </c>
      <c r="D105" s="6">
        <f>D27</f>
        <v>0</v>
      </c>
      <c r="E105" s="6">
        <f t="shared" ref="E105:BQ108" si="111">E27</f>
        <v>0</v>
      </c>
      <c r="F105" s="6">
        <f t="shared" si="111"/>
        <v>8.9999999999999993E-3</v>
      </c>
      <c r="G105" s="6">
        <f t="shared" si="111"/>
        <v>0</v>
      </c>
      <c r="H105" s="6">
        <f t="shared" si="111"/>
        <v>0</v>
      </c>
      <c r="I105" s="6">
        <f t="shared" si="111"/>
        <v>0</v>
      </c>
      <c r="J105" s="6">
        <f t="shared" si="111"/>
        <v>0</v>
      </c>
      <c r="K105" s="6">
        <f t="shared" si="111"/>
        <v>5.0000000000000001E-3</v>
      </c>
      <c r="L105" s="6">
        <f t="shared" si="111"/>
        <v>5.0000000000000001E-3</v>
      </c>
      <c r="M105" s="6">
        <f t="shared" si="111"/>
        <v>0</v>
      </c>
      <c r="N105" s="6">
        <f t="shared" si="111"/>
        <v>0</v>
      </c>
      <c r="O105" s="6">
        <f t="shared" si="111"/>
        <v>0.08</v>
      </c>
      <c r="P105" s="6">
        <f t="shared" si="111"/>
        <v>1.10606E-2</v>
      </c>
      <c r="Q105" s="6">
        <f t="shared" si="111"/>
        <v>0</v>
      </c>
      <c r="R105" s="6">
        <f t="shared" si="111"/>
        <v>0</v>
      </c>
      <c r="S105" s="6">
        <f t="shared" si="111"/>
        <v>0</v>
      </c>
      <c r="T105" s="6">
        <f t="shared" si="111"/>
        <v>0</v>
      </c>
      <c r="U105" s="6">
        <f t="shared" si="111"/>
        <v>0</v>
      </c>
      <c r="V105" s="6">
        <f t="shared" si="111"/>
        <v>0</v>
      </c>
      <c r="W105" s="6">
        <f t="shared" si="111"/>
        <v>0</v>
      </c>
      <c r="X105" s="6">
        <f t="shared" si="111"/>
        <v>0.1</v>
      </c>
      <c r="Y105" s="6">
        <f t="shared" si="111"/>
        <v>0</v>
      </c>
      <c r="Z105" s="6">
        <f t="shared" si="111"/>
        <v>0</v>
      </c>
      <c r="AA105" s="6">
        <f t="shared" si="111"/>
        <v>0</v>
      </c>
      <c r="AB105" s="6">
        <f t="shared" si="111"/>
        <v>0</v>
      </c>
      <c r="AC105" s="6">
        <f t="shared" si="111"/>
        <v>0</v>
      </c>
      <c r="AD105" s="6">
        <f t="shared" si="111"/>
        <v>0</v>
      </c>
      <c r="AE105" s="6">
        <f t="shared" si="111"/>
        <v>0</v>
      </c>
      <c r="AF105" s="6">
        <f t="shared" ref="AF105:AI105" si="112">AF27</f>
        <v>0</v>
      </c>
      <c r="AG105" s="6">
        <f t="shared" si="112"/>
        <v>0</v>
      </c>
      <c r="AH105" s="6">
        <f t="shared" si="112"/>
        <v>0</v>
      </c>
      <c r="AI105" s="6">
        <f t="shared" si="112"/>
        <v>0</v>
      </c>
      <c r="AJ105" s="6">
        <f t="shared" si="111"/>
        <v>0</v>
      </c>
      <c r="AK105" s="6">
        <f t="shared" si="111"/>
        <v>0</v>
      </c>
      <c r="AL105" s="6">
        <f t="shared" si="111"/>
        <v>0</v>
      </c>
      <c r="AM105" s="6">
        <f t="shared" si="111"/>
        <v>0</v>
      </c>
      <c r="AN105" s="6">
        <f t="shared" si="111"/>
        <v>0</v>
      </c>
      <c r="AO105" s="6">
        <f t="shared" si="111"/>
        <v>0</v>
      </c>
      <c r="AP105" s="6">
        <f t="shared" si="111"/>
        <v>0</v>
      </c>
      <c r="AQ105" s="6">
        <f t="shared" si="111"/>
        <v>0</v>
      </c>
      <c r="AR105" s="6">
        <f t="shared" si="111"/>
        <v>0</v>
      </c>
      <c r="AS105" s="6">
        <f t="shared" si="111"/>
        <v>0</v>
      </c>
      <c r="AT105" s="6">
        <f t="shared" si="111"/>
        <v>0</v>
      </c>
      <c r="AU105" s="6">
        <f t="shared" si="111"/>
        <v>0</v>
      </c>
      <c r="AV105" s="6">
        <f t="shared" si="111"/>
        <v>0</v>
      </c>
      <c r="AW105" s="6">
        <f t="shared" si="111"/>
        <v>0</v>
      </c>
      <c r="AX105" s="6">
        <f t="shared" si="111"/>
        <v>8.3999999999999995E-3</v>
      </c>
      <c r="AY105" s="6">
        <f t="shared" si="111"/>
        <v>0</v>
      </c>
      <c r="AZ105" s="6">
        <f t="shared" si="111"/>
        <v>0</v>
      </c>
      <c r="BA105" s="6">
        <f t="shared" si="111"/>
        <v>0</v>
      </c>
      <c r="BB105" s="6">
        <f t="shared" si="111"/>
        <v>0</v>
      </c>
      <c r="BC105" s="6">
        <f t="shared" si="111"/>
        <v>0</v>
      </c>
      <c r="BD105" s="6">
        <f t="shared" si="111"/>
        <v>0</v>
      </c>
      <c r="BE105" s="6">
        <f t="shared" si="111"/>
        <v>0</v>
      </c>
      <c r="BF105" s="6">
        <f t="shared" si="111"/>
        <v>0</v>
      </c>
      <c r="BG105" s="6">
        <f t="shared" si="111"/>
        <v>0</v>
      </c>
      <c r="BH105" s="6">
        <f t="shared" si="111"/>
        <v>0</v>
      </c>
      <c r="BI105" s="6">
        <f t="shared" si="111"/>
        <v>0</v>
      </c>
      <c r="BJ105" s="6">
        <f t="shared" si="111"/>
        <v>0</v>
      </c>
      <c r="BK105" s="6">
        <f t="shared" si="111"/>
        <v>0</v>
      </c>
      <c r="BL105" s="6">
        <f t="shared" si="111"/>
        <v>0</v>
      </c>
      <c r="BM105" s="6">
        <f t="shared" si="111"/>
        <v>0</v>
      </c>
      <c r="BN105" s="6">
        <f t="shared" si="111"/>
        <v>0</v>
      </c>
      <c r="BO105" s="6">
        <f t="shared" si="111"/>
        <v>0</v>
      </c>
      <c r="BP105" s="6">
        <f t="shared" si="111"/>
        <v>0</v>
      </c>
      <c r="BQ105" s="6">
        <f t="shared" si="111"/>
        <v>5.0000000000000001E-4</v>
      </c>
      <c r="BR105" s="78">
        <f t="shared" ref="BR105" si="113">BR27</f>
        <v>0</v>
      </c>
    </row>
    <row r="106" spans="1:72">
      <c r="A106" s="107"/>
      <c r="B106" s="39" t="str">
        <f>B28</f>
        <v>Хлеб пшеничный</v>
      </c>
      <c r="C106" s="109"/>
      <c r="D106" s="6">
        <f>D28</f>
        <v>0</v>
      </c>
      <c r="E106" s="6">
        <f t="shared" si="111"/>
        <v>0</v>
      </c>
      <c r="F106" s="6">
        <f t="shared" si="111"/>
        <v>0</v>
      </c>
      <c r="G106" s="6">
        <f t="shared" si="111"/>
        <v>0</v>
      </c>
      <c r="H106" s="6">
        <f t="shared" si="111"/>
        <v>0</v>
      </c>
      <c r="I106" s="6">
        <f t="shared" si="111"/>
        <v>0</v>
      </c>
      <c r="J106" s="6">
        <f t="shared" si="111"/>
        <v>0</v>
      </c>
      <c r="K106" s="6">
        <f t="shared" si="111"/>
        <v>0</v>
      </c>
      <c r="L106" s="6">
        <f t="shared" si="111"/>
        <v>0</v>
      </c>
      <c r="M106" s="6">
        <f t="shared" si="111"/>
        <v>0</v>
      </c>
      <c r="N106" s="6">
        <f t="shared" si="111"/>
        <v>0</v>
      </c>
      <c r="O106" s="6">
        <f t="shared" si="111"/>
        <v>0</v>
      </c>
      <c r="P106" s="6">
        <f t="shared" si="111"/>
        <v>0</v>
      </c>
      <c r="Q106" s="6">
        <f t="shared" si="111"/>
        <v>0</v>
      </c>
      <c r="R106" s="6">
        <f t="shared" si="111"/>
        <v>0</v>
      </c>
      <c r="S106" s="6">
        <f t="shared" si="111"/>
        <v>0</v>
      </c>
      <c r="T106" s="6">
        <f t="shared" si="111"/>
        <v>0</v>
      </c>
      <c r="U106" s="6">
        <f t="shared" si="111"/>
        <v>0</v>
      </c>
      <c r="V106" s="6">
        <f t="shared" si="111"/>
        <v>0</v>
      </c>
      <c r="W106" s="6">
        <f t="shared" si="111"/>
        <v>0</v>
      </c>
      <c r="X106" s="6">
        <f t="shared" si="111"/>
        <v>0</v>
      </c>
      <c r="Y106" s="6">
        <f t="shared" si="111"/>
        <v>0</v>
      </c>
      <c r="Z106" s="6">
        <f t="shared" si="111"/>
        <v>0</v>
      </c>
      <c r="AA106" s="6">
        <f t="shared" si="111"/>
        <v>0</v>
      </c>
      <c r="AB106" s="6">
        <f t="shared" si="111"/>
        <v>0</v>
      </c>
      <c r="AC106" s="6">
        <f t="shared" si="111"/>
        <v>0</v>
      </c>
      <c r="AD106" s="6">
        <f t="shared" si="111"/>
        <v>0</v>
      </c>
      <c r="AE106" s="6">
        <f t="shared" si="111"/>
        <v>0</v>
      </c>
      <c r="AF106" s="6">
        <f t="shared" ref="AF106:AI106" si="114">AF28</f>
        <v>0</v>
      </c>
      <c r="AG106" s="6">
        <f t="shared" si="114"/>
        <v>0</v>
      </c>
      <c r="AH106" s="6">
        <f t="shared" si="114"/>
        <v>0</v>
      </c>
      <c r="AI106" s="6">
        <f t="shared" si="114"/>
        <v>0</v>
      </c>
      <c r="AJ106" s="6">
        <f t="shared" si="111"/>
        <v>0</v>
      </c>
      <c r="AK106" s="6">
        <f t="shared" si="111"/>
        <v>0</v>
      </c>
      <c r="AL106" s="6">
        <f t="shared" si="111"/>
        <v>0</v>
      </c>
      <c r="AM106" s="6">
        <f t="shared" si="111"/>
        <v>0</v>
      </c>
      <c r="AN106" s="6">
        <f t="shared" si="111"/>
        <v>0</v>
      </c>
      <c r="AO106" s="6">
        <f t="shared" si="111"/>
        <v>0</v>
      </c>
      <c r="AP106" s="6">
        <f t="shared" si="111"/>
        <v>0</v>
      </c>
      <c r="AQ106" s="6">
        <f t="shared" si="111"/>
        <v>0</v>
      </c>
      <c r="AR106" s="6">
        <f t="shared" si="111"/>
        <v>0</v>
      </c>
      <c r="AS106" s="6">
        <f t="shared" si="111"/>
        <v>0</v>
      </c>
      <c r="AT106" s="6">
        <f t="shared" si="111"/>
        <v>0</v>
      </c>
      <c r="AU106" s="6">
        <f t="shared" si="111"/>
        <v>0</v>
      </c>
      <c r="AV106" s="6">
        <f t="shared" si="111"/>
        <v>0</v>
      </c>
      <c r="AW106" s="6">
        <f t="shared" si="111"/>
        <v>0</v>
      </c>
      <c r="AX106" s="6">
        <f t="shared" si="111"/>
        <v>0</v>
      </c>
      <c r="AY106" s="6">
        <f t="shared" si="111"/>
        <v>0</v>
      </c>
      <c r="AZ106" s="6">
        <f t="shared" si="111"/>
        <v>0</v>
      </c>
      <c r="BA106" s="6">
        <f t="shared" si="111"/>
        <v>0</v>
      </c>
      <c r="BB106" s="6">
        <f t="shared" si="111"/>
        <v>0</v>
      </c>
      <c r="BC106" s="6">
        <f t="shared" si="111"/>
        <v>0</v>
      </c>
      <c r="BD106" s="6">
        <f t="shared" si="111"/>
        <v>0</v>
      </c>
      <c r="BE106" s="6">
        <f t="shared" si="111"/>
        <v>0</v>
      </c>
      <c r="BF106" s="6">
        <f t="shared" si="111"/>
        <v>0</v>
      </c>
      <c r="BG106" s="6">
        <f t="shared" si="111"/>
        <v>0</v>
      </c>
      <c r="BH106" s="6">
        <f t="shared" si="111"/>
        <v>0</v>
      </c>
      <c r="BI106" s="6">
        <f t="shared" si="111"/>
        <v>0</v>
      </c>
      <c r="BJ106" s="6">
        <f t="shared" si="111"/>
        <v>0</v>
      </c>
      <c r="BK106" s="6">
        <f t="shared" si="111"/>
        <v>0</v>
      </c>
      <c r="BL106" s="6">
        <f t="shared" si="111"/>
        <v>0</v>
      </c>
      <c r="BM106" s="6">
        <f t="shared" si="111"/>
        <v>0</v>
      </c>
      <c r="BN106" s="6">
        <f t="shared" si="111"/>
        <v>0</v>
      </c>
      <c r="BO106" s="6">
        <f t="shared" si="111"/>
        <v>0</v>
      </c>
      <c r="BP106" s="6">
        <f t="shared" si="111"/>
        <v>0</v>
      </c>
      <c r="BQ106" s="6">
        <f t="shared" si="111"/>
        <v>0</v>
      </c>
      <c r="BR106" s="78">
        <f t="shared" ref="BR106" si="115">BR28</f>
        <v>0</v>
      </c>
    </row>
    <row r="107" spans="1:72">
      <c r="A107" s="107"/>
      <c r="B107" s="39" t="str">
        <f>B29</f>
        <v>Чай с сахаром</v>
      </c>
      <c r="C107" s="109"/>
      <c r="D107" s="6">
        <f>D29</f>
        <v>0</v>
      </c>
      <c r="E107" s="6">
        <f t="shared" si="111"/>
        <v>0</v>
      </c>
      <c r="F107" s="6">
        <f t="shared" si="111"/>
        <v>1.2E-2</v>
      </c>
      <c r="G107" s="6">
        <f t="shared" si="111"/>
        <v>5.9999999999999995E-4</v>
      </c>
      <c r="H107" s="6">
        <f t="shared" si="111"/>
        <v>0</v>
      </c>
      <c r="I107" s="6">
        <f t="shared" si="111"/>
        <v>0</v>
      </c>
      <c r="J107" s="6">
        <f t="shared" si="111"/>
        <v>0</v>
      </c>
      <c r="K107" s="6">
        <f t="shared" si="111"/>
        <v>0</v>
      </c>
      <c r="L107" s="6">
        <f t="shared" si="111"/>
        <v>0</v>
      </c>
      <c r="M107" s="6">
        <f t="shared" si="111"/>
        <v>0</v>
      </c>
      <c r="N107" s="6">
        <f t="shared" si="111"/>
        <v>0</v>
      </c>
      <c r="O107" s="6">
        <f t="shared" si="111"/>
        <v>0</v>
      </c>
      <c r="P107" s="6">
        <f t="shared" si="111"/>
        <v>0</v>
      </c>
      <c r="Q107" s="6">
        <f t="shared" si="111"/>
        <v>0</v>
      </c>
      <c r="R107" s="6">
        <f t="shared" si="111"/>
        <v>0</v>
      </c>
      <c r="S107" s="6">
        <f t="shared" si="111"/>
        <v>0</v>
      </c>
      <c r="T107" s="6">
        <f t="shared" si="111"/>
        <v>0</v>
      </c>
      <c r="U107" s="6">
        <f t="shared" si="111"/>
        <v>0</v>
      </c>
      <c r="V107" s="6">
        <f t="shared" si="111"/>
        <v>0</v>
      </c>
      <c r="W107" s="6">
        <f t="shared" si="111"/>
        <v>0</v>
      </c>
      <c r="X107" s="6">
        <f t="shared" si="111"/>
        <v>0</v>
      </c>
      <c r="Y107" s="6">
        <f t="shared" si="111"/>
        <v>0</v>
      </c>
      <c r="Z107" s="6">
        <f t="shared" si="111"/>
        <v>0</v>
      </c>
      <c r="AA107" s="6">
        <f t="shared" si="111"/>
        <v>0</v>
      </c>
      <c r="AB107" s="6">
        <f t="shared" si="111"/>
        <v>0</v>
      </c>
      <c r="AC107" s="6">
        <f t="shared" si="111"/>
        <v>0</v>
      </c>
      <c r="AD107" s="6">
        <f t="shared" si="111"/>
        <v>0</v>
      </c>
      <c r="AE107" s="6">
        <f t="shared" si="111"/>
        <v>0</v>
      </c>
      <c r="AF107" s="6">
        <f t="shared" ref="AF107:AI107" si="116">AF29</f>
        <v>0</v>
      </c>
      <c r="AG107" s="6">
        <f t="shared" si="116"/>
        <v>0</v>
      </c>
      <c r="AH107" s="6">
        <f t="shared" si="116"/>
        <v>0</v>
      </c>
      <c r="AI107" s="6">
        <f t="shared" si="116"/>
        <v>0</v>
      </c>
      <c r="AJ107" s="6">
        <f t="shared" si="111"/>
        <v>0</v>
      </c>
      <c r="AK107" s="6">
        <f t="shared" si="111"/>
        <v>0</v>
      </c>
      <c r="AL107" s="6">
        <f t="shared" si="111"/>
        <v>0</v>
      </c>
      <c r="AM107" s="6">
        <f t="shared" si="111"/>
        <v>0</v>
      </c>
      <c r="AN107" s="6">
        <f t="shared" si="111"/>
        <v>0</v>
      </c>
      <c r="AO107" s="6">
        <f t="shared" si="111"/>
        <v>0</v>
      </c>
      <c r="AP107" s="6">
        <f t="shared" si="111"/>
        <v>0</v>
      </c>
      <c r="AQ107" s="6">
        <f t="shared" si="111"/>
        <v>0</v>
      </c>
      <c r="AR107" s="6">
        <f t="shared" si="111"/>
        <v>0</v>
      </c>
      <c r="AS107" s="6">
        <f t="shared" si="111"/>
        <v>0</v>
      </c>
      <c r="AT107" s="6">
        <f t="shared" si="111"/>
        <v>0</v>
      </c>
      <c r="AU107" s="6">
        <f t="shared" si="111"/>
        <v>0</v>
      </c>
      <c r="AV107" s="6">
        <f t="shared" si="111"/>
        <v>0</v>
      </c>
      <c r="AW107" s="6">
        <f t="shared" si="111"/>
        <v>0</v>
      </c>
      <c r="AX107" s="6">
        <f t="shared" si="111"/>
        <v>0</v>
      </c>
      <c r="AY107" s="6">
        <f t="shared" si="111"/>
        <v>0</v>
      </c>
      <c r="AZ107" s="6">
        <f t="shared" si="111"/>
        <v>0</v>
      </c>
      <c r="BA107" s="6">
        <f t="shared" si="111"/>
        <v>0</v>
      </c>
      <c r="BB107" s="6">
        <f t="shared" si="111"/>
        <v>0</v>
      </c>
      <c r="BC107" s="6">
        <f t="shared" si="111"/>
        <v>0</v>
      </c>
      <c r="BD107" s="6">
        <f t="shared" si="111"/>
        <v>0</v>
      </c>
      <c r="BE107" s="6">
        <f t="shared" si="111"/>
        <v>0</v>
      </c>
      <c r="BF107" s="6">
        <f t="shared" si="111"/>
        <v>0</v>
      </c>
      <c r="BG107" s="6">
        <f t="shared" si="111"/>
        <v>0</v>
      </c>
      <c r="BH107" s="6">
        <f t="shared" si="111"/>
        <v>0</v>
      </c>
      <c r="BI107" s="6">
        <f t="shared" si="111"/>
        <v>0</v>
      </c>
      <c r="BJ107" s="6">
        <f t="shared" si="111"/>
        <v>0</v>
      </c>
      <c r="BK107" s="6">
        <f t="shared" si="111"/>
        <v>0</v>
      </c>
      <c r="BL107" s="6">
        <f t="shared" si="111"/>
        <v>0</v>
      </c>
      <c r="BM107" s="6">
        <f t="shared" si="111"/>
        <v>0</v>
      </c>
      <c r="BN107" s="6">
        <f t="shared" si="111"/>
        <v>0</v>
      </c>
      <c r="BO107" s="6">
        <f t="shared" si="111"/>
        <v>0</v>
      </c>
      <c r="BP107" s="6">
        <f t="shared" si="111"/>
        <v>0</v>
      </c>
      <c r="BQ107" s="6">
        <f t="shared" si="111"/>
        <v>0</v>
      </c>
      <c r="BR107" s="78">
        <f t="shared" ref="BR107" si="117">BR29</f>
        <v>0</v>
      </c>
    </row>
    <row r="108" spans="1:72">
      <c r="A108" s="107"/>
      <c r="B108" s="39">
        <f>B30</f>
        <v>0</v>
      </c>
      <c r="C108" s="109"/>
      <c r="D108" s="6">
        <f>D30</f>
        <v>0</v>
      </c>
      <c r="E108" s="6">
        <f t="shared" si="111"/>
        <v>0</v>
      </c>
      <c r="F108" s="6">
        <f t="shared" si="111"/>
        <v>0</v>
      </c>
      <c r="G108" s="6">
        <f t="shared" si="111"/>
        <v>0</v>
      </c>
      <c r="H108" s="6">
        <f t="shared" si="111"/>
        <v>0</v>
      </c>
      <c r="I108" s="6">
        <f t="shared" si="111"/>
        <v>0</v>
      </c>
      <c r="J108" s="6">
        <f t="shared" si="111"/>
        <v>0</v>
      </c>
      <c r="K108" s="6">
        <f t="shared" si="111"/>
        <v>0</v>
      </c>
      <c r="L108" s="6">
        <f t="shared" si="111"/>
        <v>0</v>
      </c>
      <c r="M108" s="6">
        <f t="shared" si="111"/>
        <v>0</v>
      </c>
      <c r="N108" s="6">
        <f t="shared" si="111"/>
        <v>0</v>
      </c>
      <c r="O108" s="6">
        <f t="shared" si="111"/>
        <v>0</v>
      </c>
      <c r="P108" s="6">
        <f t="shared" si="111"/>
        <v>0</v>
      </c>
      <c r="Q108" s="6">
        <f t="shared" si="111"/>
        <v>0</v>
      </c>
      <c r="R108" s="6">
        <f t="shared" si="111"/>
        <v>0</v>
      </c>
      <c r="S108" s="6">
        <f t="shared" si="111"/>
        <v>0</v>
      </c>
      <c r="T108" s="6">
        <f t="shared" si="111"/>
        <v>0</v>
      </c>
      <c r="U108" s="6">
        <f t="shared" si="111"/>
        <v>0</v>
      </c>
      <c r="V108" s="6">
        <f t="shared" si="111"/>
        <v>0</v>
      </c>
      <c r="W108" s="6">
        <f t="shared" si="111"/>
        <v>0</v>
      </c>
      <c r="X108" s="6">
        <f t="shared" si="111"/>
        <v>0</v>
      </c>
      <c r="Y108" s="6">
        <f t="shared" si="111"/>
        <v>0</v>
      </c>
      <c r="Z108" s="6">
        <f t="shared" si="111"/>
        <v>0</v>
      </c>
      <c r="AA108" s="6">
        <f t="shared" si="111"/>
        <v>0</v>
      </c>
      <c r="AB108" s="6">
        <f t="shared" si="111"/>
        <v>0</v>
      </c>
      <c r="AC108" s="6">
        <f t="shared" si="111"/>
        <v>0</v>
      </c>
      <c r="AD108" s="6">
        <f t="shared" si="111"/>
        <v>0</v>
      </c>
      <c r="AE108" s="6">
        <f t="shared" si="111"/>
        <v>0</v>
      </c>
      <c r="AF108" s="6">
        <f t="shared" ref="AF108:AI108" si="118">AF30</f>
        <v>0</v>
      </c>
      <c r="AG108" s="6">
        <f t="shared" si="118"/>
        <v>0</v>
      </c>
      <c r="AH108" s="6">
        <f t="shared" si="118"/>
        <v>0</v>
      </c>
      <c r="AI108" s="6">
        <f t="shared" si="118"/>
        <v>0</v>
      </c>
      <c r="AJ108" s="6">
        <f t="shared" si="111"/>
        <v>0</v>
      </c>
      <c r="AK108" s="6">
        <f t="shared" si="111"/>
        <v>0</v>
      </c>
      <c r="AL108" s="6">
        <f t="shared" si="111"/>
        <v>0</v>
      </c>
      <c r="AM108" s="6">
        <f t="shared" si="111"/>
        <v>0</v>
      </c>
      <c r="AN108" s="6">
        <f t="shared" si="111"/>
        <v>0</v>
      </c>
      <c r="AO108" s="6">
        <f t="shared" si="111"/>
        <v>0</v>
      </c>
      <c r="AP108" s="6">
        <f t="shared" si="111"/>
        <v>0</v>
      </c>
      <c r="AQ108" s="6">
        <f t="shared" si="111"/>
        <v>0</v>
      </c>
      <c r="AR108" s="6">
        <f t="shared" si="111"/>
        <v>0</v>
      </c>
      <c r="AS108" s="6">
        <f t="shared" si="111"/>
        <v>0</v>
      </c>
      <c r="AT108" s="6">
        <f t="shared" si="111"/>
        <v>0</v>
      </c>
      <c r="AU108" s="6">
        <f t="shared" si="111"/>
        <v>0</v>
      </c>
      <c r="AV108" s="6">
        <f t="shared" si="111"/>
        <v>0</v>
      </c>
      <c r="AW108" s="6">
        <f t="shared" si="111"/>
        <v>0</v>
      </c>
      <c r="AX108" s="6">
        <f t="shared" si="111"/>
        <v>0</v>
      </c>
      <c r="AY108" s="6">
        <f t="shared" si="111"/>
        <v>0</v>
      </c>
      <c r="AZ108" s="6">
        <f t="shared" si="111"/>
        <v>0</v>
      </c>
      <c r="BA108" s="6">
        <f t="shared" si="111"/>
        <v>0</v>
      </c>
      <c r="BB108" s="6">
        <f t="shared" si="111"/>
        <v>0</v>
      </c>
      <c r="BC108" s="6">
        <f t="shared" si="111"/>
        <v>0</v>
      </c>
      <c r="BD108" s="6">
        <f t="shared" si="111"/>
        <v>0</v>
      </c>
      <c r="BE108" s="6">
        <f t="shared" si="111"/>
        <v>0</v>
      </c>
      <c r="BF108" s="6">
        <f t="shared" si="111"/>
        <v>0</v>
      </c>
      <c r="BG108" s="6">
        <f t="shared" si="111"/>
        <v>0</v>
      </c>
      <c r="BH108" s="6">
        <f t="shared" si="111"/>
        <v>0</v>
      </c>
      <c r="BI108" s="6">
        <f t="shared" si="111"/>
        <v>0</v>
      </c>
      <c r="BJ108" s="6">
        <f t="shared" si="111"/>
        <v>0</v>
      </c>
      <c r="BK108" s="6">
        <f t="shared" si="111"/>
        <v>0</v>
      </c>
      <c r="BL108" s="6">
        <f t="shared" si="111"/>
        <v>0</v>
      </c>
      <c r="BM108" s="6">
        <f t="shared" si="111"/>
        <v>0</v>
      </c>
      <c r="BN108" s="6">
        <f t="shared" si="111"/>
        <v>0</v>
      </c>
      <c r="BO108" s="6">
        <f t="shared" si="111"/>
        <v>0</v>
      </c>
      <c r="BP108" s="6">
        <f t="shared" si="111"/>
        <v>0</v>
      </c>
      <c r="BQ108" s="6">
        <f t="shared" si="111"/>
        <v>0</v>
      </c>
      <c r="BR108" s="78">
        <f t="shared" ref="BR108" si="119">BR30</f>
        <v>0</v>
      </c>
    </row>
    <row r="109" spans="1:72" ht="17.399999999999999">
      <c r="B109" s="18" t="s">
        <v>19</v>
      </c>
      <c r="C109" s="19"/>
      <c r="D109" s="20">
        <f t="shared" ref="D109:BQ109" si="120">SUM(D105:D108)</f>
        <v>0</v>
      </c>
      <c r="E109" s="20">
        <f t="shared" si="120"/>
        <v>0</v>
      </c>
      <c r="F109" s="20">
        <f t="shared" si="120"/>
        <v>2.0999999999999998E-2</v>
      </c>
      <c r="G109" s="20">
        <f t="shared" si="120"/>
        <v>5.9999999999999995E-4</v>
      </c>
      <c r="H109" s="20">
        <f t="shared" si="120"/>
        <v>0</v>
      </c>
      <c r="I109" s="20">
        <f t="shared" si="120"/>
        <v>0</v>
      </c>
      <c r="J109" s="20">
        <f t="shared" si="120"/>
        <v>0</v>
      </c>
      <c r="K109" s="20">
        <f t="shared" si="120"/>
        <v>5.0000000000000001E-3</v>
      </c>
      <c r="L109" s="20">
        <f t="shared" si="120"/>
        <v>5.0000000000000001E-3</v>
      </c>
      <c r="M109" s="20">
        <f t="shared" si="120"/>
        <v>0</v>
      </c>
      <c r="N109" s="20">
        <f t="shared" si="120"/>
        <v>0</v>
      </c>
      <c r="O109" s="20">
        <f t="shared" si="120"/>
        <v>0.08</v>
      </c>
      <c r="P109" s="20">
        <f t="shared" si="120"/>
        <v>1.10606E-2</v>
      </c>
      <c r="Q109" s="20">
        <f t="shared" si="120"/>
        <v>0</v>
      </c>
      <c r="R109" s="20">
        <f t="shared" si="120"/>
        <v>0</v>
      </c>
      <c r="S109" s="20">
        <f t="shared" ref="S109:X109" si="121">SUM(S105:S108)</f>
        <v>0</v>
      </c>
      <c r="T109" s="20">
        <f t="shared" si="121"/>
        <v>0</v>
      </c>
      <c r="U109" s="20">
        <f t="shared" si="121"/>
        <v>0</v>
      </c>
      <c r="V109" s="20">
        <f t="shared" si="121"/>
        <v>0</v>
      </c>
      <c r="W109" s="20">
        <f t="shared" si="121"/>
        <v>0</v>
      </c>
      <c r="X109" s="20">
        <f t="shared" si="121"/>
        <v>0.1</v>
      </c>
      <c r="Y109" s="20">
        <f t="shared" si="120"/>
        <v>0</v>
      </c>
      <c r="Z109" s="20">
        <f t="shared" si="120"/>
        <v>0</v>
      </c>
      <c r="AA109" s="20">
        <f t="shared" si="120"/>
        <v>0</v>
      </c>
      <c r="AB109" s="20">
        <f t="shared" si="120"/>
        <v>0</v>
      </c>
      <c r="AC109" s="20">
        <f t="shared" si="120"/>
        <v>0</v>
      </c>
      <c r="AD109" s="20">
        <f t="shared" si="120"/>
        <v>0</v>
      </c>
      <c r="AE109" s="20">
        <f t="shared" si="120"/>
        <v>0</v>
      </c>
      <c r="AF109" s="20">
        <f t="shared" ref="AF109:AI109" si="122">SUM(AF105:AF108)</f>
        <v>0</v>
      </c>
      <c r="AG109" s="20">
        <f t="shared" si="122"/>
        <v>0</v>
      </c>
      <c r="AH109" s="20">
        <f t="shared" si="122"/>
        <v>0</v>
      </c>
      <c r="AI109" s="20">
        <f t="shared" si="122"/>
        <v>0</v>
      </c>
      <c r="AJ109" s="20">
        <f t="shared" si="120"/>
        <v>0</v>
      </c>
      <c r="AK109" s="20">
        <f t="shared" si="120"/>
        <v>0</v>
      </c>
      <c r="AL109" s="20">
        <f t="shared" si="120"/>
        <v>0</v>
      </c>
      <c r="AM109" s="20">
        <f t="shared" si="120"/>
        <v>0</v>
      </c>
      <c r="AN109" s="20">
        <f t="shared" si="120"/>
        <v>0</v>
      </c>
      <c r="AO109" s="20">
        <f t="shared" si="120"/>
        <v>0</v>
      </c>
      <c r="AP109" s="20">
        <f t="shared" si="120"/>
        <v>0</v>
      </c>
      <c r="AQ109" s="20">
        <f t="shared" si="120"/>
        <v>0</v>
      </c>
      <c r="AR109" s="20">
        <f t="shared" si="120"/>
        <v>0</v>
      </c>
      <c r="AS109" s="20">
        <f t="shared" si="120"/>
        <v>0</v>
      </c>
      <c r="AT109" s="20">
        <f t="shared" si="120"/>
        <v>0</v>
      </c>
      <c r="AU109" s="20">
        <f t="shared" si="120"/>
        <v>0</v>
      </c>
      <c r="AV109" s="20">
        <f t="shared" si="120"/>
        <v>0</v>
      </c>
      <c r="AW109" s="20">
        <f t="shared" si="120"/>
        <v>0</v>
      </c>
      <c r="AX109" s="20">
        <f t="shared" si="120"/>
        <v>8.3999999999999995E-3</v>
      </c>
      <c r="AY109" s="20">
        <f t="shared" si="120"/>
        <v>0</v>
      </c>
      <c r="AZ109" s="20">
        <f t="shared" si="120"/>
        <v>0</v>
      </c>
      <c r="BA109" s="20">
        <f t="shared" si="120"/>
        <v>0</v>
      </c>
      <c r="BB109" s="20">
        <f t="shared" si="120"/>
        <v>0</v>
      </c>
      <c r="BC109" s="20">
        <f t="shared" si="120"/>
        <v>0</v>
      </c>
      <c r="BD109" s="20">
        <f t="shared" si="120"/>
        <v>0</v>
      </c>
      <c r="BE109" s="20">
        <f t="shared" si="120"/>
        <v>0</v>
      </c>
      <c r="BF109" s="20">
        <f t="shared" si="120"/>
        <v>0</v>
      </c>
      <c r="BG109" s="20">
        <f t="shared" si="120"/>
        <v>0</v>
      </c>
      <c r="BH109" s="20">
        <f t="shared" si="120"/>
        <v>0</v>
      </c>
      <c r="BI109" s="20">
        <f t="shared" si="120"/>
        <v>0</v>
      </c>
      <c r="BJ109" s="20">
        <f t="shared" si="120"/>
        <v>0</v>
      </c>
      <c r="BK109" s="20">
        <f t="shared" si="120"/>
        <v>0</v>
      </c>
      <c r="BL109" s="20">
        <f t="shared" si="120"/>
        <v>0</v>
      </c>
      <c r="BM109" s="20">
        <f t="shared" si="120"/>
        <v>0</v>
      </c>
      <c r="BN109" s="20">
        <f t="shared" si="120"/>
        <v>0</v>
      </c>
      <c r="BO109" s="20">
        <f t="shared" si="120"/>
        <v>0</v>
      </c>
      <c r="BP109" s="20">
        <f t="shared" si="120"/>
        <v>0</v>
      </c>
      <c r="BQ109" s="20">
        <f t="shared" si="120"/>
        <v>5.0000000000000001E-4</v>
      </c>
      <c r="BR109" s="81">
        <f t="shared" ref="BR109" si="123">SUM(BR105:BR108)</f>
        <v>0</v>
      </c>
    </row>
    <row r="110" spans="1:72" ht="17.399999999999999">
      <c r="B110" s="18" t="s">
        <v>20</v>
      </c>
      <c r="C110" s="19"/>
      <c r="D110" s="21">
        <f t="shared" ref="D110:BQ110" si="124">PRODUCT(D109,$F$7)</f>
        <v>0</v>
      </c>
      <c r="E110" s="21">
        <f t="shared" si="124"/>
        <v>0</v>
      </c>
      <c r="F110" s="21">
        <f t="shared" si="124"/>
        <v>2.0999999999999998E-2</v>
      </c>
      <c r="G110" s="21">
        <f t="shared" si="124"/>
        <v>5.9999999999999995E-4</v>
      </c>
      <c r="H110" s="21">
        <f t="shared" si="124"/>
        <v>0</v>
      </c>
      <c r="I110" s="21">
        <f t="shared" si="124"/>
        <v>0</v>
      </c>
      <c r="J110" s="21">
        <f t="shared" si="124"/>
        <v>0</v>
      </c>
      <c r="K110" s="21">
        <f t="shared" si="124"/>
        <v>5.0000000000000001E-3</v>
      </c>
      <c r="L110" s="21">
        <f t="shared" si="124"/>
        <v>5.0000000000000001E-3</v>
      </c>
      <c r="M110" s="21">
        <f t="shared" si="124"/>
        <v>0</v>
      </c>
      <c r="N110" s="21">
        <f t="shared" si="124"/>
        <v>0</v>
      </c>
      <c r="O110" s="21">
        <f t="shared" si="124"/>
        <v>0.08</v>
      </c>
      <c r="P110" s="21">
        <f t="shared" si="124"/>
        <v>1.10606E-2</v>
      </c>
      <c r="Q110" s="21">
        <f t="shared" si="124"/>
        <v>0</v>
      </c>
      <c r="R110" s="21">
        <f t="shared" si="124"/>
        <v>0</v>
      </c>
      <c r="S110" s="21">
        <f t="shared" ref="S110:X110" si="125">PRODUCT(S109,$F$7)</f>
        <v>0</v>
      </c>
      <c r="T110" s="21">
        <f t="shared" si="125"/>
        <v>0</v>
      </c>
      <c r="U110" s="21">
        <f t="shared" si="125"/>
        <v>0</v>
      </c>
      <c r="V110" s="21">
        <f t="shared" si="125"/>
        <v>0</v>
      </c>
      <c r="W110" s="21">
        <f t="shared" si="125"/>
        <v>0</v>
      </c>
      <c r="X110" s="21">
        <f t="shared" si="125"/>
        <v>0.1</v>
      </c>
      <c r="Y110" s="21">
        <f t="shared" si="124"/>
        <v>0</v>
      </c>
      <c r="Z110" s="21">
        <f t="shared" si="124"/>
        <v>0</v>
      </c>
      <c r="AA110" s="21">
        <f t="shared" si="124"/>
        <v>0</v>
      </c>
      <c r="AB110" s="21">
        <f t="shared" si="124"/>
        <v>0</v>
      </c>
      <c r="AC110" s="21">
        <f t="shared" si="124"/>
        <v>0</v>
      </c>
      <c r="AD110" s="21">
        <f t="shared" si="124"/>
        <v>0</v>
      </c>
      <c r="AE110" s="21">
        <f t="shared" si="124"/>
        <v>0</v>
      </c>
      <c r="AF110" s="21">
        <f t="shared" ref="AF110:AI110" si="126">PRODUCT(AF109,$F$7)</f>
        <v>0</v>
      </c>
      <c r="AG110" s="21">
        <f t="shared" si="126"/>
        <v>0</v>
      </c>
      <c r="AH110" s="21">
        <f t="shared" si="126"/>
        <v>0</v>
      </c>
      <c r="AI110" s="21">
        <f t="shared" si="126"/>
        <v>0</v>
      </c>
      <c r="AJ110" s="21">
        <f t="shared" si="124"/>
        <v>0</v>
      </c>
      <c r="AK110" s="21">
        <f t="shared" si="124"/>
        <v>0</v>
      </c>
      <c r="AL110" s="21">
        <f t="shared" si="124"/>
        <v>0</v>
      </c>
      <c r="AM110" s="21">
        <f t="shared" si="124"/>
        <v>0</v>
      </c>
      <c r="AN110" s="21">
        <f t="shared" si="124"/>
        <v>0</v>
      </c>
      <c r="AO110" s="21">
        <f t="shared" si="124"/>
        <v>0</v>
      </c>
      <c r="AP110" s="21">
        <f t="shared" si="124"/>
        <v>0</v>
      </c>
      <c r="AQ110" s="21">
        <f t="shared" si="124"/>
        <v>0</v>
      </c>
      <c r="AR110" s="21">
        <f t="shared" si="124"/>
        <v>0</v>
      </c>
      <c r="AS110" s="21">
        <f t="shared" si="124"/>
        <v>0</v>
      </c>
      <c r="AT110" s="21">
        <f t="shared" si="124"/>
        <v>0</v>
      </c>
      <c r="AU110" s="21">
        <f t="shared" si="124"/>
        <v>0</v>
      </c>
      <c r="AV110" s="21">
        <f t="shared" si="124"/>
        <v>0</v>
      </c>
      <c r="AW110" s="21">
        <f t="shared" si="124"/>
        <v>0</v>
      </c>
      <c r="AX110" s="21">
        <f t="shared" si="124"/>
        <v>8.3999999999999995E-3</v>
      </c>
      <c r="AY110" s="21">
        <f t="shared" si="124"/>
        <v>0</v>
      </c>
      <c r="AZ110" s="21">
        <f t="shared" si="124"/>
        <v>0</v>
      </c>
      <c r="BA110" s="21">
        <f t="shared" si="124"/>
        <v>0</v>
      </c>
      <c r="BB110" s="21">
        <f t="shared" si="124"/>
        <v>0</v>
      </c>
      <c r="BC110" s="21">
        <f t="shared" si="124"/>
        <v>0</v>
      </c>
      <c r="BD110" s="21">
        <f t="shared" si="124"/>
        <v>0</v>
      </c>
      <c r="BE110" s="21">
        <f t="shared" si="124"/>
        <v>0</v>
      </c>
      <c r="BF110" s="21">
        <f t="shared" si="124"/>
        <v>0</v>
      </c>
      <c r="BG110" s="21">
        <f t="shared" si="124"/>
        <v>0</v>
      </c>
      <c r="BH110" s="21">
        <f t="shared" si="124"/>
        <v>0</v>
      </c>
      <c r="BI110" s="21">
        <f t="shared" si="124"/>
        <v>0</v>
      </c>
      <c r="BJ110" s="21">
        <f t="shared" si="124"/>
        <v>0</v>
      </c>
      <c r="BK110" s="21">
        <f t="shared" si="124"/>
        <v>0</v>
      </c>
      <c r="BL110" s="21">
        <f t="shared" si="124"/>
        <v>0</v>
      </c>
      <c r="BM110" s="21">
        <f t="shared" si="124"/>
        <v>0</v>
      </c>
      <c r="BN110" s="21">
        <f t="shared" si="124"/>
        <v>0</v>
      </c>
      <c r="BO110" s="21">
        <f t="shared" si="124"/>
        <v>0</v>
      </c>
      <c r="BP110" s="21">
        <f t="shared" si="124"/>
        <v>0</v>
      </c>
      <c r="BQ110" s="21">
        <f t="shared" si="124"/>
        <v>5.0000000000000001E-4</v>
      </c>
      <c r="BR110" s="80">
        <f t="shared" ref="BR110" si="127">PRODUCT(BR109,$F$7)</f>
        <v>0</v>
      </c>
    </row>
    <row r="112" spans="1:72" ht="17.399999999999999">
      <c r="A112" s="25"/>
      <c r="B112" s="26" t="s">
        <v>21</v>
      </c>
      <c r="C112" s="27" t="s">
        <v>22</v>
      </c>
      <c r="D112" s="28">
        <f>D97</f>
        <v>90.9</v>
      </c>
      <c r="E112" s="38">
        <f t="shared" ref="E112:BQ112" si="128">E97</f>
        <v>96</v>
      </c>
      <c r="F112" s="28">
        <f t="shared" si="128"/>
        <v>91</v>
      </c>
      <c r="G112" s="28">
        <f t="shared" si="128"/>
        <v>816</v>
      </c>
      <c r="H112" s="28">
        <f t="shared" si="128"/>
        <v>1680</v>
      </c>
      <c r="I112" s="28">
        <f t="shared" si="128"/>
        <v>1050</v>
      </c>
      <c r="J112" s="28">
        <f t="shared" si="128"/>
        <v>90.57</v>
      </c>
      <c r="K112" s="28">
        <f t="shared" si="128"/>
        <v>1166.67</v>
      </c>
      <c r="L112" s="28">
        <f t="shared" si="128"/>
        <v>255.2</v>
      </c>
      <c r="M112" s="28">
        <f t="shared" si="128"/>
        <v>833</v>
      </c>
      <c r="N112" s="28">
        <f t="shared" si="128"/>
        <v>126.38</v>
      </c>
      <c r="O112" s="28">
        <f t="shared" si="128"/>
        <v>387.53</v>
      </c>
      <c r="P112" s="28">
        <f t="shared" si="128"/>
        <v>663.16</v>
      </c>
      <c r="Q112" s="28">
        <f t="shared" si="128"/>
        <v>526.66999999999996</v>
      </c>
      <c r="R112" s="28">
        <f t="shared" si="128"/>
        <v>1295</v>
      </c>
      <c r="S112" s="28">
        <f t="shared" si="128"/>
        <v>0</v>
      </c>
      <c r="T112" s="28">
        <f t="shared" si="128"/>
        <v>0</v>
      </c>
      <c r="U112" s="28">
        <f t="shared" si="128"/>
        <v>1012</v>
      </c>
      <c r="V112" s="28">
        <f t="shared" si="128"/>
        <v>470.67</v>
      </c>
      <c r="W112" s="28">
        <f t="shared" si="128"/>
        <v>348</v>
      </c>
      <c r="X112" s="28">
        <f t="shared" si="128"/>
        <v>9.4</v>
      </c>
      <c r="Y112" s="28">
        <f t="shared" si="128"/>
        <v>266.5</v>
      </c>
      <c r="Z112" s="28">
        <f t="shared" si="128"/>
        <v>367</v>
      </c>
      <c r="AA112" s="28">
        <f t="shared" si="128"/>
        <v>524</v>
      </c>
      <c r="AB112" s="28">
        <f t="shared" si="128"/>
        <v>330</v>
      </c>
      <c r="AC112" s="28">
        <f t="shared" si="128"/>
        <v>299</v>
      </c>
      <c r="AD112" s="28">
        <f t="shared" si="128"/>
        <v>148</v>
      </c>
      <c r="AE112" s="28">
        <f t="shared" si="128"/>
        <v>842</v>
      </c>
      <c r="AF112" s="28"/>
      <c r="AG112" s="28"/>
      <c r="AH112" s="28">
        <f t="shared" si="128"/>
        <v>359</v>
      </c>
      <c r="AI112" s="28"/>
      <c r="AJ112" s="28">
        <f t="shared" si="128"/>
        <v>309.10000000000002</v>
      </c>
      <c r="AK112" s="28">
        <f t="shared" si="128"/>
        <v>94</v>
      </c>
      <c r="AL112" s="28">
        <f t="shared" si="128"/>
        <v>73</v>
      </c>
      <c r="AM112" s="28">
        <f t="shared" si="128"/>
        <v>51.6</v>
      </c>
      <c r="AN112" s="28">
        <f t="shared" si="128"/>
        <v>250</v>
      </c>
      <c r="AO112" s="28">
        <f t="shared" si="128"/>
        <v>272</v>
      </c>
      <c r="AP112" s="28">
        <f t="shared" si="128"/>
        <v>0</v>
      </c>
      <c r="AQ112" s="28">
        <f t="shared" si="128"/>
        <v>425</v>
      </c>
      <c r="AR112" s="28">
        <f t="shared" si="128"/>
        <v>800</v>
      </c>
      <c r="AS112" s="28">
        <f t="shared" si="128"/>
        <v>294.25</v>
      </c>
      <c r="AT112" s="28">
        <f t="shared" si="128"/>
        <v>95</v>
      </c>
      <c r="AU112" s="28">
        <f t="shared" si="128"/>
        <v>87.33</v>
      </c>
      <c r="AV112" s="28">
        <f t="shared" si="128"/>
        <v>73.33</v>
      </c>
      <c r="AW112" s="28">
        <f t="shared" si="128"/>
        <v>80</v>
      </c>
      <c r="AX112" s="28">
        <f t="shared" si="128"/>
        <v>89.29</v>
      </c>
      <c r="AY112" s="28">
        <f t="shared" si="128"/>
        <v>63.75</v>
      </c>
      <c r="AZ112" s="28">
        <f t="shared" si="128"/>
        <v>104.62</v>
      </c>
      <c r="BA112" s="28">
        <f t="shared" si="128"/>
        <v>81.33</v>
      </c>
      <c r="BB112" s="28">
        <f t="shared" si="128"/>
        <v>71.67</v>
      </c>
      <c r="BC112" s="28">
        <f t="shared" si="128"/>
        <v>152.66999999999999</v>
      </c>
      <c r="BD112" s="28">
        <f t="shared" si="128"/>
        <v>378</v>
      </c>
      <c r="BE112" s="28">
        <f t="shared" si="128"/>
        <v>574</v>
      </c>
      <c r="BF112" s="28">
        <f t="shared" si="128"/>
        <v>696</v>
      </c>
      <c r="BG112" s="28">
        <f t="shared" si="128"/>
        <v>324</v>
      </c>
      <c r="BH112" s="28">
        <f t="shared" si="128"/>
        <v>604</v>
      </c>
      <c r="BI112" s="28">
        <f t="shared" si="128"/>
        <v>0</v>
      </c>
      <c r="BJ112" s="28">
        <f t="shared" si="128"/>
        <v>38</v>
      </c>
      <c r="BK112" s="28">
        <f t="shared" si="128"/>
        <v>38</v>
      </c>
      <c r="BL112" s="28">
        <f t="shared" si="128"/>
        <v>33</v>
      </c>
      <c r="BM112" s="28">
        <f t="shared" si="128"/>
        <v>43</v>
      </c>
      <c r="BN112" s="28">
        <f t="shared" si="128"/>
        <v>43</v>
      </c>
      <c r="BO112" s="28">
        <f t="shared" si="128"/>
        <v>306.32</v>
      </c>
      <c r="BP112" s="28">
        <f t="shared" si="128"/>
        <v>190</v>
      </c>
      <c r="BQ112" s="28">
        <f t="shared" si="128"/>
        <v>26</v>
      </c>
      <c r="BR112" s="81">
        <f t="shared" ref="BR112" si="129">BR97</f>
        <v>0</v>
      </c>
    </row>
    <row r="113" spans="1:72" ht="17.399999999999999">
      <c r="B113" s="18" t="s">
        <v>23</v>
      </c>
      <c r="C113" s="19" t="s">
        <v>22</v>
      </c>
      <c r="D113" s="20">
        <f>D112/1000</f>
        <v>9.0900000000000009E-2</v>
      </c>
      <c r="E113" s="20">
        <f t="shared" ref="E113:BQ113" si="130">E112/1000</f>
        <v>9.6000000000000002E-2</v>
      </c>
      <c r="F113" s="20">
        <f t="shared" si="130"/>
        <v>9.0999999999999998E-2</v>
      </c>
      <c r="G113" s="20">
        <f t="shared" si="130"/>
        <v>0.81599999999999995</v>
      </c>
      <c r="H113" s="20">
        <f t="shared" si="130"/>
        <v>1.68</v>
      </c>
      <c r="I113" s="20">
        <f t="shared" si="130"/>
        <v>1.05</v>
      </c>
      <c r="J113" s="20">
        <f t="shared" si="130"/>
        <v>9.0569999999999998E-2</v>
      </c>
      <c r="K113" s="20">
        <f t="shared" si="130"/>
        <v>1.1666700000000001</v>
      </c>
      <c r="L113" s="20">
        <f t="shared" si="130"/>
        <v>0.25519999999999998</v>
      </c>
      <c r="M113" s="20">
        <f t="shared" si="130"/>
        <v>0.83299999999999996</v>
      </c>
      <c r="N113" s="20">
        <f t="shared" si="130"/>
        <v>0.12637999999999999</v>
      </c>
      <c r="O113" s="20">
        <f t="shared" si="130"/>
        <v>0.38752999999999999</v>
      </c>
      <c r="P113" s="20">
        <f t="shared" si="130"/>
        <v>0.66315999999999997</v>
      </c>
      <c r="Q113" s="20">
        <f t="shared" si="130"/>
        <v>0.52666999999999997</v>
      </c>
      <c r="R113" s="20">
        <f t="shared" si="130"/>
        <v>1.2949999999999999</v>
      </c>
      <c r="S113" s="20">
        <f t="shared" si="130"/>
        <v>0</v>
      </c>
      <c r="T113" s="20">
        <f t="shared" si="130"/>
        <v>0</v>
      </c>
      <c r="U113" s="20">
        <f t="shared" si="130"/>
        <v>1.012</v>
      </c>
      <c r="V113" s="20">
        <f t="shared" si="130"/>
        <v>0.47067000000000003</v>
      </c>
      <c r="W113" s="20">
        <f t="shared" si="130"/>
        <v>0.34799999999999998</v>
      </c>
      <c r="X113" s="20">
        <f t="shared" si="130"/>
        <v>9.4000000000000004E-3</v>
      </c>
      <c r="Y113" s="20">
        <f t="shared" si="130"/>
        <v>0.26650000000000001</v>
      </c>
      <c r="Z113" s="20">
        <f t="shared" si="130"/>
        <v>0.36699999999999999</v>
      </c>
      <c r="AA113" s="20">
        <f t="shared" si="130"/>
        <v>0.52400000000000002</v>
      </c>
      <c r="AB113" s="20">
        <f t="shared" si="130"/>
        <v>0.33</v>
      </c>
      <c r="AC113" s="20">
        <f t="shared" si="130"/>
        <v>0.29899999999999999</v>
      </c>
      <c r="AD113" s="20">
        <f t="shared" si="130"/>
        <v>0.14799999999999999</v>
      </c>
      <c r="AE113" s="20">
        <f t="shared" si="130"/>
        <v>0.84199999999999997</v>
      </c>
      <c r="AF113" s="20">
        <f t="shared" ref="AF113:AI113" si="131">AF112/1000</f>
        <v>0</v>
      </c>
      <c r="AG113" s="20">
        <f t="shared" si="131"/>
        <v>0</v>
      </c>
      <c r="AH113" s="20">
        <f t="shared" si="131"/>
        <v>0.35899999999999999</v>
      </c>
      <c r="AI113" s="20">
        <f t="shared" si="131"/>
        <v>0</v>
      </c>
      <c r="AJ113" s="20">
        <f t="shared" si="130"/>
        <v>0.30910000000000004</v>
      </c>
      <c r="AK113" s="20">
        <f t="shared" si="130"/>
        <v>9.4E-2</v>
      </c>
      <c r="AL113" s="20">
        <f t="shared" si="130"/>
        <v>7.2999999999999995E-2</v>
      </c>
      <c r="AM113" s="20">
        <f t="shared" si="130"/>
        <v>5.16E-2</v>
      </c>
      <c r="AN113" s="20">
        <f t="shared" si="130"/>
        <v>0.25</v>
      </c>
      <c r="AO113" s="20">
        <f t="shared" si="130"/>
        <v>0.27200000000000002</v>
      </c>
      <c r="AP113" s="20">
        <f t="shared" si="130"/>
        <v>0</v>
      </c>
      <c r="AQ113" s="20">
        <f t="shared" si="130"/>
        <v>0.42499999999999999</v>
      </c>
      <c r="AR113" s="20">
        <f t="shared" si="130"/>
        <v>0.8</v>
      </c>
      <c r="AS113" s="20">
        <f t="shared" si="130"/>
        <v>0.29425000000000001</v>
      </c>
      <c r="AT113" s="20">
        <f t="shared" si="130"/>
        <v>9.5000000000000001E-2</v>
      </c>
      <c r="AU113" s="20">
        <f t="shared" si="130"/>
        <v>8.7330000000000005E-2</v>
      </c>
      <c r="AV113" s="20">
        <f t="shared" si="130"/>
        <v>7.3329999999999992E-2</v>
      </c>
      <c r="AW113" s="20">
        <f t="shared" si="130"/>
        <v>0.08</v>
      </c>
      <c r="AX113" s="20">
        <f t="shared" si="130"/>
        <v>8.9290000000000008E-2</v>
      </c>
      <c r="AY113" s="20">
        <f t="shared" si="130"/>
        <v>6.3750000000000001E-2</v>
      </c>
      <c r="AZ113" s="20">
        <f t="shared" si="130"/>
        <v>0.10462</v>
      </c>
      <c r="BA113" s="20">
        <f t="shared" si="130"/>
        <v>8.133E-2</v>
      </c>
      <c r="BB113" s="20">
        <f t="shared" si="130"/>
        <v>7.1669999999999998E-2</v>
      </c>
      <c r="BC113" s="20">
        <f t="shared" si="130"/>
        <v>0.15267</v>
      </c>
      <c r="BD113" s="20">
        <f t="shared" si="130"/>
        <v>0.378</v>
      </c>
      <c r="BE113" s="20">
        <f t="shared" si="130"/>
        <v>0.57399999999999995</v>
      </c>
      <c r="BF113" s="20">
        <f t="shared" si="130"/>
        <v>0.69599999999999995</v>
      </c>
      <c r="BG113" s="20">
        <f t="shared" si="130"/>
        <v>0.32400000000000001</v>
      </c>
      <c r="BH113" s="20">
        <f t="shared" si="130"/>
        <v>0.60399999999999998</v>
      </c>
      <c r="BI113" s="20">
        <f t="shared" si="130"/>
        <v>0</v>
      </c>
      <c r="BJ113" s="20">
        <f t="shared" si="130"/>
        <v>3.7999999999999999E-2</v>
      </c>
      <c r="BK113" s="20">
        <f t="shared" si="130"/>
        <v>3.7999999999999999E-2</v>
      </c>
      <c r="BL113" s="20">
        <f t="shared" si="130"/>
        <v>3.3000000000000002E-2</v>
      </c>
      <c r="BM113" s="20">
        <f t="shared" si="130"/>
        <v>4.2999999999999997E-2</v>
      </c>
      <c r="BN113" s="20">
        <f t="shared" si="130"/>
        <v>4.2999999999999997E-2</v>
      </c>
      <c r="BO113" s="20">
        <f t="shared" si="130"/>
        <v>0.30631999999999998</v>
      </c>
      <c r="BP113" s="20">
        <f t="shared" si="130"/>
        <v>0.19</v>
      </c>
      <c r="BQ113" s="20">
        <f t="shared" si="130"/>
        <v>2.5999999999999999E-2</v>
      </c>
      <c r="BR113" s="81">
        <f t="shared" ref="BR113" si="132">BR112/1000</f>
        <v>0</v>
      </c>
    </row>
    <row r="114" spans="1:72" ht="17.399999999999999">
      <c r="A114" s="29"/>
      <c r="B114" s="30" t="s">
        <v>24</v>
      </c>
      <c r="C114" s="110"/>
      <c r="D114" s="31">
        <f>D110*D112</f>
        <v>0</v>
      </c>
      <c r="E114" s="31">
        <f t="shared" ref="E114:BQ114" si="133">E110*E112</f>
        <v>0</v>
      </c>
      <c r="F114" s="31">
        <f t="shared" si="133"/>
        <v>1.9109999999999998</v>
      </c>
      <c r="G114" s="31">
        <f t="shared" si="133"/>
        <v>0.48959999999999998</v>
      </c>
      <c r="H114" s="31">
        <f t="shared" si="133"/>
        <v>0</v>
      </c>
      <c r="I114" s="31">
        <f t="shared" si="133"/>
        <v>0</v>
      </c>
      <c r="J114" s="31">
        <f t="shared" si="133"/>
        <v>0</v>
      </c>
      <c r="K114" s="31">
        <f t="shared" si="133"/>
        <v>5.8333500000000003</v>
      </c>
      <c r="L114" s="31">
        <f t="shared" si="133"/>
        <v>1.276</v>
      </c>
      <c r="M114" s="31">
        <f t="shared" si="133"/>
        <v>0</v>
      </c>
      <c r="N114" s="31">
        <f t="shared" si="133"/>
        <v>0</v>
      </c>
      <c r="O114" s="31">
        <f t="shared" si="133"/>
        <v>31.002399999999998</v>
      </c>
      <c r="P114" s="31">
        <f t="shared" si="133"/>
        <v>7.3349474959999998</v>
      </c>
      <c r="Q114" s="31">
        <f t="shared" si="133"/>
        <v>0</v>
      </c>
      <c r="R114" s="31">
        <f t="shared" si="133"/>
        <v>0</v>
      </c>
      <c r="S114" s="31">
        <f t="shared" si="133"/>
        <v>0</v>
      </c>
      <c r="T114" s="31">
        <f t="shared" si="133"/>
        <v>0</v>
      </c>
      <c r="U114" s="31">
        <f t="shared" si="133"/>
        <v>0</v>
      </c>
      <c r="V114" s="31">
        <f t="shared" si="133"/>
        <v>0</v>
      </c>
      <c r="W114" s="31">
        <f t="shared" si="133"/>
        <v>0</v>
      </c>
      <c r="X114" s="31">
        <f t="shared" si="133"/>
        <v>0.94000000000000006</v>
      </c>
      <c r="Y114" s="31">
        <f t="shared" si="133"/>
        <v>0</v>
      </c>
      <c r="Z114" s="31">
        <f t="shared" si="133"/>
        <v>0</v>
      </c>
      <c r="AA114" s="31">
        <f t="shared" si="133"/>
        <v>0</v>
      </c>
      <c r="AB114" s="31">
        <f t="shared" si="133"/>
        <v>0</v>
      </c>
      <c r="AC114" s="31">
        <f t="shared" si="133"/>
        <v>0</v>
      </c>
      <c r="AD114" s="31">
        <f t="shared" si="133"/>
        <v>0</v>
      </c>
      <c r="AE114" s="31">
        <f t="shared" si="133"/>
        <v>0</v>
      </c>
      <c r="AF114" s="31">
        <f t="shared" ref="AF114:AI114" si="134">AF110*AF112</f>
        <v>0</v>
      </c>
      <c r="AG114" s="31">
        <f t="shared" si="134"/>
        <v>0</v>
      </c>
      <c r="AH114" s="31">
        <f t="shared" si="134"/>
        <v>0</v>
      </c>
      <c r="AI114" s="31">
        <f t="shared" si="134"/>
        <v>0</v>
      </c>
      <c r="AJ114" s="31">
        <f t="shared" si="133"/>
        <v>0</v>
      </c>
      <c r="AK114" s="31">
        <f t="shared" si="133"/>
        <v>0</v>
      </c>
      <c r="AL114" s="31">
        <f t="shared" si="133"/>
        <v>0</v>
      </c>
      <c r="AM114" s="31">
        <f t="shared" si="133"/>
        <v>0</v>
      </c>
      <c r="AN114" s="31">
        <f t="shared" si="133"/>
        <v>0</v>
      </c>
      <c r="AO114" s="31">
        <f t="shared" si="133"/>
        <v>0</v>
      </c>
      <c r="AP114" s="31">
        <f t="shared" si="133"/>
        <v>0</v>
      </c>
      <c r="AQ114" s="31">
        <f t="shared" si="133"/>
        <v>0</v>
      </c>
      <c r="AR114" s="31">
        <f t="shared" si="133"/>
        <v>0</v>
      </c>
      <c r="AS114" s="31">
        <f t="shared" si="133"/>
        <v>0</v>
      </c>
      <c r="AT114" s="31">
        <f t="shared" si="133"/>
        <v>0</v>
      </c>
      <c r="AU114" s="31">
        <f t="shared" si="133"/>
        <v>0</v>
      </c>
      <c r="AV114" s="31">
        <f t="shared" si="133"/>
        <v>0</v>
      </c>
      <c r="AW114" s="31">
        <f t="shared" si="133"/>
        <v>0</v>
      </c>
      <c r="AX114" s="31">
        <f t="shared" si="133"/>
        <v>0.75003600000000004</v>
      </c>
      <c r="AY114" s="31">
        <f t="shared" si="133"/>
        <v>0</v>
      </c>
      <c r="AZ114" s="31">
        <f t="shared" si="133"/>
        <v>0</v>
      </c>
      <c r="BA114" s="31">
        <f t="shared" si="133"/>
        <v>0</v>
      </c>
      <c r="BB114" s="31">
        <f t="shared" si="133"/>
        <v>0</v>
      </c>
      <c r="BC114" s="31">
        <f t="shared" si="133"/>
        <v>0</v>
      </c>
      <c r="BD114" s="31">
        <f t="shared" si="133"/>
        <v>0</v>
      </c>
      <c r="BE114" s="31">
        <f t="shared" si="133"/>
        <v>0</v>
      </c>
      <c r="BF114" s="31">
        <f t="shared" si="133"/>
        <v>0</v>
      </c>
      <c r="BG114" s="31">
        <f t="shared" si="133"/>
        <v>0</v>
      </c>
      <c r="BH114" s="31">
        <f t="shared" si="133"/>
        <v>0</v>
      </c>
      <c r="BI114" s="31">
        <f t="shared" si="133"/>
        <v>0</v>
      </c>
      <c r="BJ114" s="31">
        <f t="shared" si="133"/>
        <v>0</v>
      </c>
      <c r="BK114" s="31">
        <f t="shared" si="133"/>
        <v>0</v>
      </c>
      <c r="BL114" s="31">
        <f t="shared" si="133"/>
        <v>0</v>
      </c>
      <c r="BM114" s="31">
        <f t="shared" si="133"/>
        <v>0</v>
      </c>
      <c r="BN114" s="31">
        <f t="shared" si="133"/>
        <v>0</v>
      </c>
      <c r="BO114" s="31">
        <f t="shared" si="133"/>
        <v>0</v>
      </c>
      <c r="BP114" s="31">
        <f t="shared" si="133"/>
        <v>0</v>
      </c>
      <c r="BQ114" s="31">
        <f t="shared" si="133"/>
        <v>1.3000000000000001E-2</v>
      </c>
      <c r="BR114" s="82">
        <f t="shared" ref="BR114" si="135">BR110*BR112</f>
        <v>0</v>
      </c>
      <c r="BS114" s="32">
        <f>SUM(D114:BQ114)</f>
        <v>49.550333495999993</v>
      </c>
      <c r="BT114" s="33">
        <f>BS114/$C$22</f>
        <v>49.550333495999993</v>
      </c>
    </row>
    <row r="115" spans="1:72" ht="17.399999999999999">
      <c r="A115" s="29"/>
      <c r="B115" s="30" t="s">
        <v>25</v>
      </c>
      <c r="C115" s="110"/>
      <c r="D115" s="31">
        <f>D110*D112</f>
        <v>0</v>
      </c>
      <c r="E115" s="31">
        <f t="shared" ref="E115:BQ115" si="136">E110*E112</f>
        <v>0</v>
      </c>
      <c r="F115" s="31">
        <f t="shared" si="136"/>
        <v>1.9109999999999998</v>
      </c>
      <c r="G115" s="31">
        <f t="shared" si="136"/>
        <v>0.48959999999999998</v>
      </c>
      <c r="H115" s="31">
        <f t="shared" si="136"/>
        <v>0</v>
      </c>
      <c r="I115" s="31">
        <f t="shared" si="136"/>
        <v>0</v>
      </c>
      <c r="J115" s="31">
        <f t="shared" si="136"/>
        <v>0</v>
      </c>
      <c r="K115" s="31">
        <f t="shared" si="136"/>
        <v>5.8333500000000003</v>
      </c>
      <c r="L115" s="31">
        <f t="shared" si="136"/>
        <v>1.276</v>
      </c>
      <c r="M115" s="31">
        <f t="shared" si="136"/>
        <v>0</v>
      </c>
      <c r="N115" s="31">
        <f t="shared" si="136"/>
        <v>0</v>
      </c>
      <c r="O115" s="31">
        <f t="shared" si="136"/>
        <v>31.002399999999998</v>
      </c>
      <c r="P115" s="31">
        <f t="shared" si="136"/>
        <v>7.3349474959999998</v>
      </c>
      <c r="Q115" s="31">
        <f t="shared" si="136"/>
        <v>0</v>
      </c>
      <c r="R115" s="31">
        <f t="shared" si="136"/>
        <v>0</v>
      </c>
      <c r="S115" s="31">
        <f t="shared" si="136"/>
        <v>0</v>
      </c>
      <c r="T115" s="31">
        <f t="shared" si="136"/>
        <v>0</v>
      </c>
      <c r="U115" s="31">
        <f t="shared" si="136"/>
        <v>0</v>
      </c>
      <c r="V115" s="31">
        <f t="shared" si="136"/>
        <v>0</v>
      </c>
      <c r="W115" s="31">
        <f t="shared" si="136"/>
        <v>0</v>
      </c>
      <c r="X115" s="31">
        <f t="shared" si="136"/>
        <v>0.94000000000000006</v>
      </c>
      <c r="Y115" s="31">
        <f t="shared" si="136"/>
        <v>0</v>
      </c>
      <c r="Z115" s="31">
        <f t="shared" si="136"/>
        <v>0</v>
      </c>
      <c r="AA115" s="31">
        <f t="shared" si="136"/>
        <v>0</v>
      </c>
      <c r="AB115" s="31">
        <f t="shared" si="136"/>
        <v>0</v>
      </c>
      <c r="AC115" s="31">
        <f t="shared" si="136"/>
        <v>0</v>
      </c>
      <c r="AD115" s="31">
        <f t="shared" si="136"/>
        <v>0</v>
      </c>
      <c r="AE115" s="31">
        <f t="shared" si="136"/>
        <v>0</v>
      </c>
      <c r="AF115" s="31">
        <f t="shared" ref="AF115:AI115" si="137">AF110*AF112</f>
        <v>0</v>
      </c>
      <c r="AG115" s="31">
        <f t="shared" si="137"/>
        <v>0</v>
      </c>
      <c r="AH115" s="31">
        <f t="shared" si="137"/>
        <v>0</v>
      </c>
      <c r="AI115" s="31">
        <f t="shared" si="137"/>
        <v>0</v>
      </c>
      <c r="AJ115" s="31">
        <f t="shared" si="136"/>
        <v>0</v>
      </c>
      <c r="AK115" s="31">
        <f t="shared" si="136"/>
        <v>0</v>
      </c>
      <c r="AL115" s="31">
        <f t="shared" si="136"/>
        <v>0</v>
      </c>
      <c r="AM115" s="31">
        <f t="shared" si="136"/>
        <v>0</v>
      </c>
      <c r="AN115" s="31">
        <f t="shared" si="136"/>
        <v>0</v>
      </c>
      <c r="AO115" s="31">
        <f t="shared" si="136"/>
        <v>0</v>
      </c>
      <c r="AP115" s="31">
        <f t="shared" si="136"/>
        <v>0</v>
      </c>
      <c r="AQ115" s="31">
        <f t="shared" si="136"/>
        <v>0</v>
      </c>
      <c r="AR115" s="31">
        <f t="shared" si="136"/>
        <v>0</v>
      </c>
      <c r="AS115" s="31">
        <f t="shared" si="136"/>
        <v>0</v>
      </c>
      <c r="AT115" s="31">
        <f t="shared" si="136"/>
        <v>0</v>
      </c>
      <c r="AU115" s="31">
        <f t="shared" si="136"/>
        <v>0</v>
      </c>
      <c r="AV115" s="31">
        <f t="shared" si="136"/>
        <v>0</v>
      </c>
      <c r="AW115" s="31">
        <f t="shared" si="136"/>
        <v>0</v>
      </c>
      <c r="AX115" s="31">
        <f t="shared" si="136"/>
        <v>0.75003600000000004</v>
      </c>
      <c r="AY115" s="31">
        <f t="shared" si="136"/>
        <v>0</v>
      </c>
      <c r="AZ115" s="31">
        <f t="shared" si="136"/>
        <v>0</v>
      </c>
      <c r="BA115" s="31">
        <f t="shared" si="136"/>
        <v>0</v>
      </c>
      <c r="BB115" s="31">
        <f t="shared" si="136"/>
        <v>0</v>
      </c>
      <c r="BC115" s="31">
        <f t="shared" si="136"/>
        <v>0</v>
      </c>
      <c r="BD115" s="31">
        <f t="shared" si="136"/>
        <v>0</v>
      </c>
      <c r="BE115" s="31">
        <f t="shared" si="136"/>
        <v>0</v>
      </c>
      <c r="BF115" s="31">
        <f t="shared" si="136"/>
        <v>0</v>
      </c>
      <c r="BG115" s="31">
        <f t="shared" si="136"/>
        <v>0</v>
      </c>
      <c r="BH115" s="31">
        <f t="shared" si="136"/>
        <v>0</v>
      </c>
      <c r="BI115" s="31">
        <f t="shared" si="136"/>
        <v>0</v>
      </c>
      <c r="BJ115" s="31">
        <f t="shared" si="136"/>
        <v>0</v>
      </c>
      <c r="BK115" s="31">
        <f t="shared" si="136"/>
        <v>0</v>
      </c>
      <c r="BL115" s="31">
        <f t="shared" si="136"/>
        <v>0</v>
      </c>
      <c r="BM115" s="31">
        <f t="shared" si="136"/>
        <v>0</v>
      </c>
      <c r="BN115" s="31">
        <f t="shared" si="136"/>
        <v>0</v>
      </c>
      <c r="BO115" s="31">
        <f t="shared" si="136"/>
        <v>0</v>
      </c>
      <c r="BP115" s="31">
        <f t="shared" si="136"/>
        <v>0</v>
      </c>
      <c r="BQ115" s="31">
        <f t="shared" si="136"/>
        <v>1.3000000000000001E-2</v>
      </c>
      <c r="BR115" s="82">
        <f t="shared" ref="BR115" si="138">BR110*BR112</f>
        <v>0</v>
      </c>
      <c r="BS115" s="32">
        <f>SUM(D115:BQ115)</f>
        <v>49.550333495999993</v>
      </c>
      <c r="BT115" s="33">
        <f>BS115/$C$22</f>
        <v>49.550333495999993</v>
      </c>
    </row>
    <row r="117" spans="1:72">
      <c r="BT117" s="36">
        <f>BT67</f>
        <v>40.166800000000002</v>
      </c>
    </row>
    <row r="118" spans="1:72">
      <c r="BT118" s="36">
        <f>BT84</f>
        <v>61.057137500000003</v>
      </c>
    </row>
    <row r="119" spans="1:72">
      <c r="BT119" s="36">
        <f>BT100</f>
        <v>26.274000000000001</v>
      </c>
    </row>
    <row r="120" spans="1:72">
      <c r="BT120" s="36">
        <f>BT115</f>
        <v>49.550333495999993</v>
      </c>
    </row>
    <row r="121" spans="1:72">
      <c r="BT121" s="36">
        <f>SUM(BT117:BT120)</f>
        <v>177.04827099599999</v>
      </c>
    </row>
  </sheetData>
  <mergeCells count="373">
    <mergeCell ref="AF54:AF55"/>
    <mergeCell ref="AG54:AG55"/>
    <mergeCell ref="AI54:AI55"/>
    <mergeCell ref="AF70:AF71"/>
    <mergeCell ref="AG70:AG71"/>
    <mergeCell ref="AI70:AI71"/>
    <mergeCell ref="AF87:AF88"/>
    <mergeCell ref="AG87:AG88"/>
    <mergeCell ref="AI87:AI88"/>
    <mergeCell ref="Z7:AA7"/>
    <mergeCell ref="A8:A9"/>
    <mergeCell ref="C8:C9"/>
    <mergeCell ref="D8:D9"/>
    <mergeCell ref="E8:E9"/>
    <mergeCell ref="F8:F9"/>
    <mergeCell ref="G8:G9"/>
    <mergeCell ref="H8:H9"/>
    <mergeCell ref="I8:I9"/>
    <mergeCell ref="J8:J9"/>
    <mergeCell ref="Q8:Q9"/>
    <mergeCell ref="R8:R9"/>
    <mergeCell ref="S8:S9"/>
    <mergeCell ref="T8:T9"/>
    <mergeCell ref="U8:U9"/>
    <mergeCell ref="V8:V9"/>
    <mergeCell ref="K8:K9"/>
    <mergeCell ref="L8:L9"/>
    <mergeCell ref="M8:M9"/>
    <mergeCell ref="N8:N9"/>
    <mergeCell ref="O8:O9"/>
    <mergeCell ref="P8:P9"/>
    <mergeCell ref="AC8:AC9"/>
    <mergeCell ref="AD8:AD9"/>
    <mergeCell ref="AE8:AE9"/>
    <mergeCell ref="AH8:AH9"/>
    <mergeCell ref="AJ8:AJ9"/>
    <mergeCell ref="AK8:AK9"/>
    <mergeCell ref="W8:W9"/>
    <mergeCell ref="X8:X9"/>
    <mergeCell ref="Y8:Y9"/>
    <mergeCell ref="Z8:Z9"/>
    <mergeCell ref="AA8:AA9"/>
    <mergeCell ref="AB8:AB9"/>
    <mergeCell ref="AF8:AF9"/>
    <mergeCell ref="AG8:AG9"/>
    <mergeCell ref="AI8:AI9"/>
    <mergeCell ref="AR8:AR9"/>
    <mergeCell ref="AS8:AS9"/>
    <mergeCell ref="AT8:AT9"/>
    <mergeCell ref="AU8:AU9"/>
    <mergeCell ref="AV8:AV9"/>
    <mergeCell ref="AW8:AW9"/>
    <mergeCell ref="AL8:AL9"/>
    <mergeCell ref="AM8:AM9"/>
    <mergeCell ref="AN8:AN9"/>
    <mergeCell ref="AO8:AO9"/>
    <mergeCell ref="AP8:AP9"/>
    <mergeCell ref="AQ8:AQ9"/>
    <mergeCell ref="BP8:BP9"/>
    <mergeCell ref="BQ8:BQ9"/>
    <mergeCell ref="BS8:BS9"/>
    <mergeCell ref="BT8:BT9"/>
    <mergeCell ref="A10:A14"/>
    <mergeCell ref="C10:C14"/>
    <mergeCell ref="BJ8:BJ9"/>
    <mergeCell ref="BK8:BK9"/>
    <mergeCell ref="BL8:BL9"/>
    <mergeCell ref="BM8:BM9"/>
    <mergeCell ref="BN8:BN9"/>
    <mergeCell ref="BO8:BO9"/>
    <mergeCell ref="BD8:BD9"/>
    <mergeCell ref="BE8:BE9"/>
    <mergeCell ref="BF8:BF9"/>
    <mergeCell ref="BG8:BG9"/>
    <mergeCell ref="BH8:BH9"/>
    <mergeCell ref="BI8:BI9"/>
    <mergeCell ref="AX8:AX9"/>
    <mergeCell ref="AY8:AY9"/>
    <mergeCell ref="AZ8:AZ9"/>
    <mergeCell ref="BA8:BA9"/>
    <mergeCell ref="BB8:BB9"/>
    <mergeCell ref="BC8:BC9"/>
    <mergeCell ref="C48:C49"/>
    <mergeCell ref="A54:A55"/>
    <mergeCell ref="C54:C55"/>
    <mergeCell ref="D54:D55"/>
    <mergeCell ref="E54:E55"/>
    <mergeCell ref="F54:F55"/>
    <mergeCell ref="A15:A21"/>
    <mergeCell ref="C15:C21"/>
    <mergeCell ref="A22:A26"/>
    <mergeCell ref="C22:C26"/>
    <mergeCell ref="A27:A30"/>
    <mergeCell ref="C27:C30"/>
    <mergeCell ref="M54:M55"/>
    <mergeCell ref="N54:N55"/>
    <mergeCell ref="O54:O55"/>
    <mergeCell ref="P54:P55"/>
    <mergeCell ref="Q54:Q55"/>
    <mergeCell ref="R54:R55"/>
    <mergeCell ref="G54:G55"/>
    <mergeCell ref="H54:H55"/>
    <mergeCell ref="I54:I55"/>
    <mergeCell ref="J54:J55"/>
    <mergeCell ref="K54:K55"/>
    <mergeCell ref="L54:L55"/>
    <mergeCell ref="Z54:Z55"/>
    <mergeCell ref="AA54:AA55"/>
    <mergeCell ref="AB54:AB55"/>
    <mergeCell ref="AC54:AC55"/>
    <mergeCell ref="AD54:AD55"/>
    <mergeCell ref="AE54:AE55"/>
    <mergeCell ref="S54:S55"/>
    <mergeCell ref="T54:T55"/>
    <mergeCell ref="U54:U55"/>
    <mergeCell ref="V54:V55"/>
    <mergeCell ref="X54:X55"/>
    <mergeCell ref="Y54:Y55"/>
    <mergeCell ref="AO54:AO55"/>
    <mergeCell ref="AP54:AP55"/>
    <mergeCell ref="AQ54:AQ55"/>
    <mergeCell ref="AR54:AR55"/>
    <mergeCell ref="AS54:AS55"/>
    <mergeCell ref="AT54:AT55"/>
    <mergeCell ref="AH54:AH55"/>
    <mergeCell ref="AJ54:AJ55"/>
    <mergeCell ref="AK54:AK55"/>
    <mergeCell ref="AL54:AL55"/>
    <mergeCell ref="AM54:AM55"/>
    <mergeCell ref="AN54:AN55"/>
    <mergeCell ref="BC54:BC55"/>
    <mergeCell ref="BD54:BD55"/>
    <mergeCell ref="BE54:BE55"/>
    <mergeCell ref="BF54:BF55"/>
    <mergeCell ref="AU54:AU55"/>
    <mergeCell ref="AV54:AV55"/>
    <mergeCell ref="AW54:AW55"/>
    <mergeCell ref="AX54:AX55"/>
    <mergeCell ref="AY54:AY55"/>
    <mergeCell ref="AZ54:AZ55"/>
    <mergeCell ref="BT54:BT55"/>
    <mergeCell ref="A56:A60"/>
    <mergeCell ref="C56:C60"/>
    <mergeCell ref="C66:C67"/>
    <mergeCell ref="A70:A71"/>
    <mergeCell ref="C70:C71"/>
    <mergeCell ref="D70:D71"/>
    <mergeCell ref="E70:E71"/>
    <mergeCell ref="F70:F71"/>
    <mergeCell ref="G70:G71"/>
    <mergeCell ref="BM54:BM55"/>
    <mergeCell ref="BN54:BN55"/>
    <mergeCell ref="BO54:BO55"/>
    <mergeCell ref="BP54:BP55"/>
    <mergeCell ref="BQ54:BQ55"/>
    <mergeCell ref="BS54:BS55"/>
    <mergeCell ref="BG54:BG55"/>
    <mergeCell ref="BH54:BH55"/>
    <mergeCell ref="BI54:BI55"/>
    <mergeCell ref="BJ54:BJ55"/>
    <mergeCell ref="BK54:BK55"/>
    <mergeCell ref="BL54:BL55"/>
    <mergeCell ref="BA54:BA55"/>
    <mergeCell ref="BB54:BB55"/>
    <mergeCell ref="N70:N71"/>
    <mergeCell ref="O70:O71"/>
    <mergeCell ref="P70:P71"/>
    <mergeCell ref="Q70:Q71"/>
    <mergeCell ref="R70:R71"/>
    <mergeCell ref="S70:S71"/>
    <mergeCell ref="H70:H71"/>
    <mergeCell ref="I70:I71"/>
    <mergeCell ref="J70:J71"/>
    <mergeCell ref="K70:K71"/>
    <mergeCell ref="L70:L71"/>
    <mergeCell ref="M70:M71"/>
    <mergeCell ref="AA70:AA71"/>
    <mergeCell ref="AB70:AB71"/>
    <mergeCell ref="AC70:AC71"/>
    <mergeCell ref="AD70:AD71"/>
    <mergeCell ref="AE70:AE71"/>
    <mergeCell ref="AH70:AH71"/>
    <mergeCell ref="T70:T71"/>
    <mergeCell ref="U70:U71"/>
    <mergeCell ref="V70:V71"/>
    <mergeCell ref="X70:X71"/>
    <mergeCell ref="Y70:Y71"/>
    <mergeCell ref="Z70:Z71"/>
    <mergeCell ref="AP70:AP71"/>
    <mergeCell ref="AQ70:AQ71"/>
    <mergeCell ref="AR70:AR71"/>
    <mergeCell ref="AS70:AS71"/>
    <mergeCell ref="AT70:AT71"/>
    <mergeCell ref="AU70:AU71"/>
    <mergeCell ref="AJ70:AJ71"/>
    <mergeCell ref="AK70:AK71"/>
    <mergeCell ref="AL70:AL71"/>
    <mergeCell ref="AM70:AM71"/>
    <mergeCell ref="AN70:AN71"/>
    <mergeCell ref="AO70:AO71"/>
    <mergeCell ref="BB70:BB71"/>
    <mergeCell ref="BC70:BC71"/>
    <mergeCell ref="BD70:BD71"/>
    <mergeCell ref="BE70:BE71"/>
    <mergeCell ref="BF70:BF71"/>
    <mergeCell ref="BG70:BG71"/>
    <mergeCell ref="AV70:AV71"/>
    <mergeCell ref="AW70:AW71"/>
    <mergeCell ref="AX70:AX71"/>
    <mergeCell ref="AY70:AY71"/>
    <mergeCell ref="AZ70:AZ71"/>
    <mergeCell ref="BA70:BA71"/>
    <mergeCell ref="BN70:BN71"/>
    <mergeCell ref="BO70:BO71"/>
    <mergeCell ref="BP70:BP71"/>
    <mergeCell ref="BQ70:BQ71"/>
    <mergeCell ref="BS70:BS71"/>
    <mergeCell ref="BT70:BT71"/>
    <mergeCell ref="BH70:BH71"/>
    <mergeCell ref="BI70:BI71"/>
    <mergeCell ref="BJ70:BJ71"/>
    <mergeCell ref="BK70:BK71"/>
    <mergeCell ref="BL70:BL71"/>
    <mergeCell ref="BM70:BM71"/>
    <mergeCell ref="E87:E88"/>
    <mergeCell ref="F87:F88"/>
    <mergeCell ref="G87:G88"/>
    <mergeCell ref="H87:H88"/>
    <mergeCell ref="I87:I88"/>
    <mergeCell ref="J87:J88"/>
    <mergeCell ref="A72:A77"/>
    <mergeCell ref="C72:C77"/>
    <mergeCell ref="C83:C84"/>
    <mergeCell ref="A87:A88"/>
    <mergeCell ref="C87:C88"/>
    <mergeCell ref="D87:D88"/>
    <mergeCell ref="Q87:Q88"/>
    <mergeCell ref="R87:R88"/>
    <mergeCell ref="S87:S88"/>
    <mergeCell ref="T87:T88"/>
    <mergeCell ref="U87:U88"/>
    <mergeCell ref="V87:V88"/>
    <mergeCell ref="K87:K88"/>
    <mergeCell ref="L87:L88"/>
    <mergeCell ref="M87:M88"/>
    <mergeCell ref="N87:N88"/>
    <mergeCell ref="O87:O88"/>
    <mergeCell ref="P87:P88"/>
    <mergeCell ref="AD87:AD88"/>
    <mergeCell ref="AE87:AE88"/>
    <mergeCell ref="AH87:AH88"/>
    <mergeCell ref="AJ87:AJ88"/>
    <mergeCell ref="AK87:AK88"/>
    <mergeCell ref="AL87:AL88"/>
    <mergeCell ref="X87:X88"/>
    <mergeCell ref="Y87:Y88"/>
    <mergeCell ref="Z87:Z88"/>
    <mergeCell ref="AA87:AA88"/>
    <mergeCell ref="AB87:AB88"/>
    <mergeCell ref="AC87:AC88"/>
    <mergeCell ref="AS87:AS88"/>
    <mergeCell ref="AT87:AT88"/>
    <mergeCell ref="AU87:AU88"/>
    <mergeCell ref="AV87:AV88"/>
    <mergeCell ref="AW87:AW88"/>
    <mergeCell ref="AX87:AX88"/>
    <mergeCell ref="AM87:AM88"/>
    <mergeCell ref="AN87:AN88"/>
    <mergeCell ref="AO87:AO88"/>
    <mergeCell ref="AP87:AP88"/>
    <mergeCell ref="AQ87:AQ88"/>
    <mergeCell ref="AR87:AR88"/>
    <mergeCell ref="BQ87:BQ88"/>
    <mergeCell ref="BS87:BS88"/>
    <mergeCell ref="BT87:BT88"/>
    <mergeCell ref="A89:A93"/>
    <mergeCell ref="C89:C93"/>
    <mergeCell ref="C99:C100"/>
    <mergeCell ref="BK87:BK88"/>
    <mergeCell ref="BL87:BL88"/>
    <mergeCell ref="BM87:BM88"/>
    <mergeCell ref="BN87:BN88"/>
    <mergeCell ref="BO87:BO88"/>
    <mergeCell ref="BP87:BP88"/>
    <mergeCell ref="BE87:BE88"/>
    <mergeCell ref="BF87:BF88"/>
    <mergeCell ref="BG87:BG88"/>
    <mergeCell ref="BH87:BH88"/>
    <mergeCell ref="BI87:BI88"/>
    <mergeCell ref="BJ87:BJ88"/>
    <mergeCell ref="AY87:AY88"/>
    <mergeCell ref="AZ87:AZ88"/>
    <mergeCell ref="BA87:BA88"/>
    <mergeCell ref="BB87:BB88"/>
    <mergeCell ref="BC87:BC88"/>
    <mergeCell ref="BD87:BD88"/>
    <mergeCell ref="H103:H104"/>
    <mergeCell ref="I103:I104"/>
    <mergeCell ref="J103:J104"/>
    <mergeCell ref="K103:K104"/>
    <mergeCell ref="L103:L104"/>
    <mergeCell ref="M103:M104"/>
    <mergeCell ref="A103:A104"/>
    <mergeCell ref="C103:C104"/>
    <mergeCell ref="D103:D104"/>
    <mergeCell ref="E103:E104"/>
    <mergeCell ref="F103:F104"/>
    <mergeCell ref="G103:G104"/>
    <mergeCell ref="T103:T104"/>
    <mergeCell ref="U103:U104"/>
    <mergeCell ref="V103:V104"/>
    <mergeCell ref="X103:X104"/>
    <mergeCell ref="Y103:Y104"/>
    <mergeCell ref="Z103:Z104"/>
    <mergeCell ref="N103:N104"/>
    <mergeCell ref="O103:O104"/>
    <mergeCell ref="P103:P104"/>
    <mergeCell ref="Q103:Q104"/>
    <mergeCell ref="R103:R104"/>
    <mergeCell ref="S103:S104"/>
    <mergeCell ref="AJ103:AJ104"/>
    <mergeCell ref="AK103:AK104"/>
    <mergeCell ref="AL103:AL104"/>
    <mergeCell ref="AM103:AM104"/>
    <mergeCell ref="AN103:AN104"/>
    <mergeCell ref="AO103:AO104"/>
    <mergeCell ref="AA103:AA104"/>
    <mergeCell ref="AB103:AB104"/>
    <mergeCell ref="AC103:AC104"/>
    <mergeCell ref="AD103:AD104"/>
    <mergeCell ref="AE103:AE104"/>
    <mergeCell ref="AH103:AH104"/>
    <mergeCell ref="AF103:AF104"/>
    <mergeCell ref="AG103:AG104"/>
    <mergeCell ref="AI103:AI104"/>
    <mergeCell ref="BS103:BS104"/>
    <mergeCell ref="BT103:BT104"/>
    <mergeCell ref="BH103:BH104"/>
    <mergeCell ref="BI103:BI104"/>
    <mergeCell ref="BJ103:BJ104"/>
    <mergeCell ref="BK103:BK104"/>
    <mergeCell ref="BL103:BL104"/>
    <mergeCell ref="BM103:BM104"/>
    <mergeCell ref="BB103:BB104"/>
    <mergeCell ref="BC103:BC104"/>
    <mergeCell ref="BD103:BD104"/>
    <mergeCell ref="BE103:BE104"/>
    <mergeCell ref="BF103:BF104"/>
    <mergeCell ref="BG103:BG104"/>
    <mergeCell ref="BR8:BR9"/>
    <mergeCell ref="BR54:BR55"/>
    <mergeCell ref="BR70:BR71"/>
    <mergeCell ref="BR87:BR88"/>
    <mergeCell ref="BR103:BR104"/>
    <mergeCell ref="A105:A108"/>
    <mergeCell ref="C105:C108"/>
    <mergeCell ref="C114:C115"/>
    <mergeCell ref="BN103:BN104"/>
    <mergeCell ref="BO103:BO104"/>
    <mergeCell ref="BP103:BP104"/>
    <mergeCell ref="BQ103:BQ104"/>
    <mergeCell ref="AV103:AV104"/>
    <mergeCell ref="AW103:AW104"/>
    <mergeCell ref="AX103:AX104"/>
    <mergeCell ref="AY103:AY104"/>
    <mergeCell ref="AZ103:AZ104"/>
    <mergeCell ref="BA103:BA104"/>
    <mergeCell ref="AP103:AP104"/>
    <mergeCell ref="AQ103:AQ104"/>
    <mergeCell ref="AR103:AR104"/>
    <mergeCell ref="AS103:AS104"/>
    <mergeCell ref="AT103:AT104"/>
    <mergeCell ref="AU103:AU104"/>
  </mergeCells>
  <pageMargins left="0.70866141732283472" right="0.70866141732283472" top="0.74803149606299213" bottom="0.74803149606299213" header="0.31496062992125984" footer="0.31496062992125984"/>
  <pageSetup paperSize="9" scale="89" fitToWidth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workbookViewId="0">
      <selection activeCell="C9" sqref="C9:M9"/>
    </sheetView>
  </sheetViews>
  <sheetFormatPr defaultRowHeight="14.4"/>
  <cols>
    <col min="1" max="1" width="11.44140625" customWidth="1"/>
    <col min="2" max="2" width="28" customWidth="1"/>
    <col min="4" max="4" width="8.109375" customWidth="1"/>
    <col min="5" max="5" width="7.88671875" customWidth="1"/>
    <col min="6" max="6" width="11.5546875" customWidth="1"/>
    <col min="13" max="13" width="9.109375" customWidth="1"/>
  </cols>
  <sheetData>
    <row r="1" spans="1:13">
      <c r="J1" s="131" t="s">
        <v>49</v>
      </c>
      <c r="K1" s="131"/>
      <c r="L1" s="131"/>
      <c r="M1" s="131"/>
    </row>
    <row r="2" spans="1:13">
      <c r="J2" s="131" t="s">
        <v>50</v>
      </c>
      <c r="K2" s="131"/>
      <c r="L2" s="131"/>
      <c r="M2" s="131"/>
    </row>
    <row r="3" spans="1:13">
      <c r="J3" s="131" t="s">
        <v>51</v>
      </c>
      <c r="K3" s="131"/>
      <c r="L3" s="131"/>
      <c r="M3" s="131"/>
    </row>
    <row r="4" spans="1:13" ht="21" customHeight="1">
      <c r="A4" s="60"/>
      <c r="B4" s="60"/>
      <c r="C4" s="60"/>
      <c r="D4" s="60"/>
      <c r="E4" s="60"/>
      <c r="J4" s="132" t="s">
        <v>78</v>
      </c>
      <c r="K4" s="132"/>
      <c r="L4" s="132"/>
      <c r="M4" s="132"/>
    </row>
    <row r="5" spans="1:13" ht="24" customHeight="1">
      <c r="B5" s="61"/>
      <c r="C5" s="61"/>
      <c r="D5" s="61"/>
      <c r="E5" s="133" t="s">
        <v>52</v>
      </c>
      <c r="F5" s="133"/>
      <c r="G5" s="133">
        <f>' 3-7 лет (день 8) '!J7</f>
        <v>46121</v>
      </c>
      <c r="H5" s="133"/>
      <c r="I5" s="61"/>
      <c r="J5" s="61"/>
      <c r="K5" s="61"/>
      <c r="L5" s="61"/>
      <c r="M5" s="61"/>
    </row>
    <row r="6" spans="1:13" ht="40.200000000000003" customHeight="1">
      <c r="A6" s="62" t="s">
        <v>53</v>
      </c>
      <c r="B6" s="62" t="s">
        <v>54</v>
      </c>
      <c r="C6" s="62" t="s">
        <v>55</v>
      </c>
      <c r="D6" s="62" t="s">
        <v>56</v>
      </c>
      <c r="E6" s="62" t="s">
        <v>57</v>
      </c>
      <c r="F6" s="62" t="s">
        <v>58</v>
      </c>
      <c r="G6" s="62" t="s">
        <v>59</v>
      </c>
      <c r="H6" s="62" t="s">
        <v>60</v>
      </c>
      <c r="I6" s="62" t="s">
        <v>61</v>
      </c>
      <c r="J6" s="62" t="s">
        <v>62</v>
      </c>
      <c r="K6" s="62" t="s">
        <v>63</v>
      </c>
      <c r="L6" s="62" t="s">
        <v>64</v>
      </c>
      <c r="M6" s="62" t="s">
        <v>65</v>
      </c>
    </row>
    <row r="7" spans="1:13" ht="20.399999999999999">
      <c r="A7" s="63" t="s">
        <v>66</v>
      </c>
      <c r="B7" s="128" t="s">
        <v>67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30"/>
    </row>
    <row r="8" spans="1:13">
      <c r="A8" s="64" t="s">
        <v>6</v>
      </c>
      <c r="B8" s="65" t="str">
        <f>' 3-7 лет (день 8) '!B10</f>
        <v>Каша молочная "Рябчик"</v>
      </c>
      <c r="C8" s="66">
        <v>150</v>
      </c>
      <c r="D8" s="66">
        <v>4.99</v>
      </c>
      <c r="E8" s="66">
        <v>5.73</v>
      </c>
      <c r="F8" s="66">
        <v>21.11</v>
      </c>
      <c r="G8" s="66">
        <v>155</v>
      </c>
      <c r="H8" s="66">
        <v>137.83000000000001</v>
      </c>
      <c r="I8" s="66">
        <v>6.9000000000000006E-2</v>
      </c>
      <c r="J8" s="66">
        <v>0.08</v>
      </c>
      <c r="K8" s="66">
        <v>7.0000000000000007E-2</v>
      </c>
      <c r="L8" s="66">
        <v>1.47</v>
      </c>
      <c r="M8" s="66">
        <v>84</v>
      </c>
    </row>
    <row r="9" spans="1:13">
      <c r="A9" s="67"/>
      <c r="B9" s="65" t="str">
        <f>' 3-7 лет (день 8) '!B11</f>
        <v xml:space="preserve">Бутерброд с маслом </v>
      </c>
      <c r="C9" s="69" t="s">
        <v>77</v>
      </c>
      <c r="D9" s="65">
        <v>1.54</v>
      </c>
      <c r="E9" s="65">
        <v>3.46</v>
      </c>
      <c r="F9" s="65">
        <v>9.75</v>
      </c>
      <c r="G9" s="65">
        <v>78</v>
      </c>
      <c r="H9" s="65">
        <v>4.4800000000000004</v>
      </c>
      <c r="I9" s="65">
        <v>0.23</v>
      </c>
      <c r="J9" s="65">
        <v>0.02</v>
      </c>
      <c r="K9" s="65">
        <v>0.02</v>
      </c>
      <c r="L9" s="65">
        <v>0</v>
      </c>
      <c r="M9" s="65">
        <v>1</v>
      </c>
    </row>
    <row r="10" spans="1:13">
      <c r="A10" s="67"/>
      <c r="B10" s="65" t="str">
        <f>' 3-7 лет (день 8) '!B12</f>
        <v>Кофейный напиток с молоком</v>
      </c>
      <c r="C10" s="66">
        <v>150</v>
      </c>
      <c r="D10" s="66">
        <v>1.25</v>
      </c>
      <c r="E10" s="66">
        <v>1.25</v>
      </c>
      <c r="F10" s="66">
        <v>10.42</v>
      </c>
      <c r="G10" s="66">
        <v>48.33</v>
      </c>
      <c r="H10" s="66">
        <v>85</v>
      </c>
      <c r="I10" s="66">
        <v>0.02</v>
      </c>
      <c r="J10" s="66">
        <v>0.02</v>
      </c>
      <c r="K10" s="66">
        <v>0</v>
      </c>
      <c r="L10" s="66">
        <v>0.54</v>
      </c>
      <c r="M10" s="66">
        <v>253</v>
      </c>
    </row>
    <row r="11" spans="1:13" hidden="1">
      <c r="A11" s="64"/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3" hidden="1">
      <c r="A12" s="64"/>
      <c r="B12" s="67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spans="1:13" ht="28.2">
      <c r="A13" s="64" t="s">
        <v>9</v>
      </c>
      <c r="B13" s="65" t="str">
        <f>' 3-7 лет (день 8) '!B15</f>
        <v>Суп картофельный с клецками</v>
      </c>
      <c r="C13" s="66">
        <v>200</v>
      </c>
      <c r="D13" s="66">
        <v>4.12</v>
      </c>
      <c r="E13" s="66">
        <v>5.63</v>
      </c>
      <c r="F13" s="66">
        <v>15.13</v>
      </c>
      <c r="G13" s="66">
        <v>139.6</v>
      </c>
      <c r="H13" s="66">
        <v>23.54</v>
      </c>
      <c r="I13" s="66">
        <v>1.0900000000000001</v>
      </c>
      <c r="J13" s="66">
        <v>0.12</v>
      </c>
      <c r="K13" s="66">
        <v>0.16</v>
      </c>
      <c r="L13" s="66">
        <v>4.24</v>
      </c>
      <c r="M13" s="66">
        <v>37</v>
      </c>
    </row>
    <row r="14" spans="1:13">
      <c r="A14" s="67"/>
      <c r="B14" s="65" t="str">
        <f>' 3-7 лет (день 8) '!B16</f>
        <v>Жаркое по-домашнему</v>
      </c>
      <c r="C14" s="66">
        <v>150</v>
      </c>
      <c r="D14" s="66">
        <v>5.63</v>
      </c>
      <c r="E14" s="66">
        <v>3.98</v>
      </c>
      <c r="F14" s="66">
        <v>11</v>
      </c>
      <c r="G14" s="66">
        <v>170.45</v>
      </c>
      <c r="H14" s="66">
        <v>44.28</v>
      </c>
      <c r="I14" s="66">
        <v>0.73</v>
      </c>
      <c r="J14" s="66">
        <v>0.1</v>
      </c>
      <c r="K14" s="66">
        <v>0.02</v>
      </c>
      <c r="L14" s="66">
        <v>6.13</v>
      </c>
      <c r="M14" s="66">
        <v>153</v>
      </c>
    </row>
    <row r="15" spans="1:13">
      <c r="A15" s="67"/>
      <c r="B15" s="65" t="str">
        <f>' 3-7 лет (день 8) '!B17</f>
        <v>Хлеб пшеничный</v>
      </c>
      <c r="C15" s="66">
        <v>20</v>
      </c>
      <c r="D15" s="66">
        <v>1.57</v>
      </c>
      <c r="E15" s="66">
        <v>0.2</v>
      </c>
      <c r="F15" s="66">
        <v>9.65</v>
      </c>
      <c r="G15" s="66">
        <v>48</v>
      </c>
      <c r="H15" s="66">
        <v>4.5999999999999996</v>
      </c>
      <c r="I15" s="66">
        <v>0.4</v>
      </c>
      <c r="J15" s="66">
        <v>0.03</v>
      </c>
      <c r="K15" s="66">
        <v>5.0000000000000001E-3</v>
      </c>
      <c r="L15" s="66">
        <v>0</v>
      </c>
      <c r="M15" s="66"/>
    </row>
    <row r="16" spans="1:13">
      <c r="A16" s="67"/>
      <c r="B16" s="65" t="str">
        <f>' 3-7 лет (день 8) '!B18</f>
        <v>Хлеб ржано-пшеничный</v>
      </c>
      <c r="C16" s="66">
        <v>40</v>
      </c>
      <c r="D16" s="66">
        <v>2.64</v>
      </c>
      <c r="E16" s="66">
        <v>0.48</v>
      </c>
      <c r="F16" s="66">
        <v>13.36</v>
      </c>
      <c r="G16" s="66">
        <v>69.599999999999994</v>
      </c>
      <c r="H16" s="66">
        <v>14</v>
      </c>
      <c r="I16" s="66">
        <v>1.56</v>
      </c>
      <c r="J16" s="66">
        <v>7.1999999999999995E-2</v>
      </c>
      <c r="K16" s="66">
        <v>3.2000000000000001E-2</v>
      </c>
      <c r="L16" s="66">
        <v>0</v>
      </c>
      <c r="M16" s="66"/>
    </row>
    <row r="17" spans="1:13">
      <c r="A17" s="67"/>
      <c r="B17" s="65" t="str">
        <f>' 3-7 лет (день 8) '!B19</f>
        <v>Напиток из шиповника</v>
      </c>
      <c r="C17" s="66">
        <v>150</v>
      </c>
      <c r="D17" s="66">
        <v>0.18</v>
      </c>
      <c r="E17" s="66">
        <v>0.08</v>
      </c>
      <c r="F17" s="66">
        <v>13.75</v>
      </c>
      <c r="G17" s="66">
        <v>75</v>
      </c>
      <c r="H17" s="66">
        <v>3.38</v>
      </c>
      <c r="I17" s="66">
        <v>0.17</v>
      </c>
      <c r="J17" s="66">
        <v>0.01</v>
      </c>
      <c r="K17" s="66">
        <v>0</v>
      </c>
      <c r="L17" s="66">
        <v>11</v>
      </c>
      <c r="M17" s="66">
        <v>256</v>
      </c>
    </row>
    <row r="18" spans="1:13" hidden="1">
      <c r="A18" s="67"/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spans="1:13">
      <c r="A19" s="64" t="s">
        <v>15</v>
      </c>
      <c r="B19" s="65" t="str">
        <f>' 3-7 лет (день 8) '!B22</f>
        <v>Молоко</v>
      </c>
      <c r="C19" s="66">
        <v>150</v>
      </c>
      <c r="D19" s="66">
        <v>4.3499999999999996</v>
      </c>
      <c r="E19" s="66">
        <v>3.75</v>
      </c>
      <c r="F19" s="66">
        <v>7.2</v>
      </c>
      <c r="G19" s="66">
        <v>81</v>
      </c>
      <c r="H19" s="66">
        <v>180</v>
      </c>
      <c r="I19" s="66">
        <v>0.15</v>
      </c>
      <c r="J19" s="66">
        <v>0.06</v>
      </c>
      <c r="K19" s="66">
        <v>0.22500000000000001</v>
      </c>
      <c r="L19" s="66">
        <v>1.95</v>
      </c>
      <c r="M19" s="66">
        <v>255</v>
      </c>
    </row>
    <row r="20" spans="1:13">
      <c r="A20" s="67"/>
      <c r="B20" s="65" t="str">
        <f>' 3-7 лет (день 8) '!B23</f>
        <v>Печенье</v>
      </c>
      <c r="C20" s="66">
        <v>20</v>
      </c>
      <c r="D20" s="66">
        <v>1.17</v>
      </c>
      <c r="E20" s="66">
        <v>0.52</v>
      </c>
      <c r="F20" s="66">
        <v>8.01</v>
      </c>
      <c r="G20" s="66">
        <v>41.973799999999997</v>
      </c>
      <c r="H20" s="66">
        <v>18.21</v>
      </c>
      <c r="I20" s="66">
        <v>0.12</v>
      </c>
      <c r="J20" s="66">
        <v>0.01</v>
      </c>
      <c r="K20" s="66">
        <v>0.01</v>
      </c>
      <c r="L20" s="66">
        <v>0.05</v>
      </c>
      <c r="M20" s="66"/>
    </row>
    <row r="21" spans="1:13">
      <c r="A21" s="67"/>
      <c r="B21" s="65" t="str">
        <f>' 3-7 лет (день 8) '!B24</f>
        <v>Банан</v>
      </c>
      <c r="C21" s="66">
        <v>75</v>
      </c>
      <c r="D21" s="66">
        <v>1.1200000000000001</v>
      </c>
      <c r="E21" s="66">
        <v>0.37</v>
      </c>
      <c r="F21" s="66">
        <v>15.75</v>
      </c>
      <c r="G21" s="66">
        <v>71</v>
      </c>
      <c r="H21" s="66">
        <v>6</v>
      </c>
      <c r="I21" s="66">
        <v>0.45</v>
      </c>
      <c r="J21" s="66">
        <v>0.03</v>
      </c>
      <c r="K21" s="66">
        <v>0.03</v>
      </c>
      <c r="L21" s="66">
        <v>7.5</v>
      </c>
      <c r="M21" s="66"/>
    </row>
    <row r="22" spans="1:13" ht="28.2">
      <c r="A22" s="64" t="s">
        <v>17</v>
      </c>
      <c r="B22" s="65" t="str">
        <f>' 3-7 лет (день 8) '!B27</f>
        <v>Запеканка из творога со сгущ. молоком</v>
      </c>
      <c r="C22" s="66" t="s">
        <v>68</v>
      </c>
      <c r="D22" s="66">
        <v>12.8</v>
      </c>
      <c r="E22" s="66">
        <v>11.5</v>
      </c>
      <c r="F22" s="66">
        <v>31.13</v>
      </c>
      <c r="G22" s="66">
        <v>343.27</v>
      </c>
      <c r="H22" s="66">
        <v>216.32</v>
      </c>
      <c r="I22" s="66">
        <v>0.72</v>
      </c>
      <c r="J22" s="66">
        <v>7.0000000000000007E-2</v>
      </c>
      <c r="K22" s="66">
        <v>0.14000000000000001</v>
      </c>
      <c r="L22" s="66">
        <v>0.39</v>
      </c>
      <c r="M22" s="66">
        <v>117</v>
      </c>
    </row>
    <row r="23" spans="1:13">
      <c r="A23" s="67"/>
      <c r="B23" s="65" t="str">
        <f>' 3-7 лет (день 8) '!B28</f>
        <v>Хлеб пшеничный</v>
      </c>
      <c r="C23" s="66">
        <v>30</v>
      </c>
      <c r="D23" s="66">
        <v>2.355</v>
      </c>
      <c r="E23" s="66">
        <v>0.3</v>
      </c>
      <c r="F23" s="66">
        <v>14.475</v>
      </c>
      <c r="G23" s="66">
        <v>72</v>
      </c>
      <c r="H23" s="66">
        <v>6.9</v>
      </c>
      <c r="I23" s="66">
        <v>0.6</v>
      </c>
      <c r="J23" s="66">
        <v>4.4999999999999998E-2</v>
      </c>
      <c r="K23" s="66">
        <v>7.4999999999999997E-3</v>
      </c>
      <c r="L23" s="66">
        <v>0</v>
      </c>
      <c r="M23" s="66"/>
    </row>
    <row r="24" spans="1:13">
      <c r="A24" s="67"/>
      <c r="B24" s="65" t="str">
        <f>' 3-7 лет (день 8) '!B29</f>
        <v>Чай с сахаром</v>
      </c>
      <c r="C24" s="66" t="s">
        <v>69</v>
      </c>
      <c r="D24" s="66">
        <v>0</v>
      </c>
      <c r="E24" s="66">
        <v>0</v>
      </c>
      <c r="F24" s="66">
        <v>8.98</v>
      </c>
      <c r="G24" s="66">
        <v>30</v>
      </c>
      <c r="H24" s="66">
        <v>0.27</v>
      </c>
      <c r="I24" s="66">
        <v>0.05</v>
      </c>
      <c r="J24" s="66">
        <v>0</v>
      </c>
      <c r="K24" s="66">
        <v>0</v>
      </c>
      <c r="L24" s="66">
        <v>0.27</v>
      </c>
      <c r="M24" s="66" t="s">
        <v>70</v>
      </c>
    </row>
    <row r="25" spans="1:13">
      <c r="A25" s="65"/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</row>
    <row r="26" spans="1:13" ht="16.2">
      <c r="A26" s="65"/>
      <c r="B26" s="68" t="s">
        <v>71</v>
      </c>
      <c r="C26" s="66"/>
      <c r="D26" s="66">
        <f>SUM(D3:D25)</f>
        <v>43.715000000000003</v>
      </c>
      <c r="E26" s="66">
        <f t="shared" ref="E26:L26" si="0">SUM(E3:E25)</f>
        <v>37.25</v>
      </c>
      <c r="F26" s="66">
        <f t="shared" si="0"/>
        <v>189.71499999999997</v>
      </c>
      <c r="G26" s="66">
        <f t="shared" si="0"/>
        <v>47544.223799999992</v>
      </c>
      <c r="H26" s="66">
        <f t="shared" si="0"/>
        <v>744.81000000000006</v>
      </c>
      <c r="I26" s="66">
        <f t="shared" si="0"/>
        <v>6.359</v>
      </c>
      <c r="J26" s="66">
        <f t="shared" si="0"/>
        <v>0.66700000000000015</v>
      </c>
      <c r="K26" s="66">
        <f t="shared" si="0"/>
        <v>0.71950000000000003</v>
      </c>
      <c r="L26" s="66">
        <f t="shared" si="0"/>
        <v>33.54</v>
      </c>
      <c r="M26" s="66"/>
    </row>
    <row r="27" spans="1:13" ht="11.4" customHeight="1"/>
    <row r="28" spans="1:13">
      <c r="A28" s="131" t="s">
        <v>85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</sheetData>
  <mergeCells count="8">
    <mergeCell ref="B7:M7"/>
    <mergeCell ref="A28:M28"/>
    <mergeCell ref="J1:M1"/>
    <mergeCell ref="J2:M2"/>
    <mergeCell ref="J3:M3"/>
    <mergeCell ref="J4:M4"/>
    <mergeCell ref="E5:F5"/>
    <mergeCell ref="G5:H5"/>
  </mergeCells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tabSelected="1" workbookViewId="0">
      <selection activeCell="P15" sqref="P15"/>
    </sheetView>
  </sheetViews>
  <sheetFormatPr defaultRowHeight="14.4"/>
  <cols>
    <col min="1" max="1" width="13.33203125" customWidth="1"/>
    <col min="2" max="2" width="28.6640625" customWidth="1"/>
    <col min="4" max="4" width="7.88671875" customWidth="1"/>
    <col min="5" max="5" width="7.5546875" customWidth="1"/>
    <col min="6" max="6" width="11.5546875" customWidth="1"/>
    <col min="13" max="13" width="11" customWidth="1"/>
  </cols>
  <sheetData>
    <row r="1" spans="1:13">
      <c r="J1" s="131" t="s">
        <v>49</v>
      </c>
      <c r="K1" s="131"/>
      <c r="L1" s="131"/>
      <c r="M1" s="131"/>
    </row>
    <row r="2" spans="1:13">
      <c r="J2" s="131" t="s">
        <v>50</v>
      </c>
      <c r="K2" s="131"/>
      <c r="L2" s="131"/>
      <c r="M2" s="131"/>
    </row>
    <row r="3" spans="1:13">
      <c r="J3" s="131" t="s">
        <v>51</v>
      </c>
      <c r="K3" s="131"/>
      <c r="L3" s="131"/>
      <c r="M3" s="131"/>
    </row>
    <row r="4" spans="1:13" ht="21" customHeight="1">
      <c r="A4" s="60"/>
      <c r="B4" s="60"/>
      <c r="C4" s="60"/>
      <c r="D4" s="60"/>
      <c r="E4" s="60"/>
      <c r="J4" s="132" t="s">
        <v>79</v>
      </c>
      <c r="K4" s="132"/>
      <c r="L4" s="132"/>
      <c r="M4" s="132"/>
    </row>
    <row r="5" spans="1:13" ht="24" customHeight="1">
      <c r="B5" s="61"/>
      <c r="C5" s="61"/>
      <c r="D5" s="61"/>
      <c r="E5" s="133" t="s">
        <v>52</v>
      </c>
      <c r="F5" s="133"/>
      <c r="G5" s="133">
        <f>' 3-7 лет (день 8) '!J7</f>
        <v>46121</v>
      </c>
      <c r="H5" s="133"/>
      <c r="I5" s="61"/>
      <c r="J5" s="61"/>
      <c r="K5" s="61"/>
      <c r="L5" s="61"/>
      <c r="M5" s="61"/>
    </row>
    <row r="6" spans="1:13" ht="27.6">
      <c r="A6" s="62" t="s">
        <v>53</v>
      </c>
      <c r="B6" s="62" t="s">
        <v>54</v>
      </c>
      <c r="C6" s="62" t="s">
        <v>55</v>
      </c>
      <c r="D6" s="62" t="s">
        <v>56</v>
      </c>
      <c r="E6" s="62" t="s">
        <v>57</v>
      </c>
      <c r="F6" s="62" t="s">
        <v>58</v>
      </c>
      <c r="G6" s="62" t="s">
        <v>59</v>
      </c>
      <c r="H6" s="62" t="s">
        <v>60</v>
      </c>
      <c r="I6" s="62" t="s">
        <v>61</v>
      </c>
      <c r="J6" s="62" t="s">
        <v>62</v>
      </c>
      <c r="K6" s="62" t="s">
        <v>63</v>
      </c>
      <c r="L6" s="62" t="s">
        <v>64</v>
      </c>
      <c r="M6" s="62" t="s">
        <v>65</v>
      </c>
    </row>
    <row r="7" spans="1:13" ht="20.399999999999999">
      <c r="A7" s="63" t="s">
        <v>66</v>
      </c>
      <c r="B7" s="128" t="s">
        <v>72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5"/>
    </row>
    <row r="8" spans="1:13">
      <c r="A8" s="64" t="s">
        <v>6</v>
      </c>
      <c r="B8" s="65" t="str">
        <f>' 3-7 лет (день 8) '!B10</f>
        <v>Каша молочная "Рябчик"</v>
      </c>
      <c r="C8" s="66">
        <v>200</v>
      </c>
      <c r="D8" s="66">
        <v>6.65</v>
      </c>
      <c r="E8" s="66">
        <v>7.64</v>
      </c>
      <c r="F8" s="66">
        <v>28.15</v>
      </c>
      <c r="G8" s="66">
        <v>206.67</v>
      </c>
      <c r="H8" s="66">
        <v>183.7</v>
      </c>
      <c r="I8" s="66">
        <v>0.92</v>
      </c>
      <c r="J8" s="66">
        <v>0.11</v>
      </c>
      <c r="K8" s="66">
        <v>0.09</v>
      </c>
      <c r="L8" s="66">
        <v>1.96</v>
      </c>
      <c r="M8" s="66">
        <v>84</v>
      </c>
    </row>
    <row r="9" spans="1:13">
      <c r="A9" s="67"/>
      <c r="B9" s="65" t="str">
        <f>' 3-7 лет (день 8) '!B11</f>
        <v xml:space="preserve">Бутерброд с маслом </v>
      </c>
      <c r="C9" s="69" t="s">
        <v>76</v>
      </c>
      <c r="D9" s="65">
        <v>2.2999999999999998</v>
      </c>
      <c r="E9" s="65">
        <v>4.3600000000000003</v>
      </c>
      <c r="F9" s="65">
        <v>14.62</v>
      </c>
      <c r="G9" s="65">
        <v>108</v>
      </c>
      <c r="H9" s="65">
        <v>6.6</v>
      </c>
      <c r="I9" s="65">
        <v>0.34</v>
      </c>
      <c r="J9" s="65">
        <v>0.03</v>
      </c>
      <c r="K9" s="65">
        <v>0.03</v>
      </c>
      <c r="L9" s="65">
        <v>0</v>
      </c>
      <c r="M9" s="65">
        <v>1</v>
      </c>
    </row>
    <row r="10" spans="1:13">
      <c r="A10" s="67"/>
      <c r="B10" s="65" t="str">
        <f>' 3-7 лет (день 8) '!B12</f>
        <v>Кофейный напиток с молоком</v>
      </c>
      <c r="C10" s="66">
        <v>180</v>
      </c>
      <c r="D10" s="66">
        <v>1.5</v>
      </c>
      <c r="E10" s="66">
        <v>1.5</v>
      </c>
      <c r="F10" s="66">
        <v>12.5</v>
      </c>
      <c r="G10" s="66">
        <v>58</v>
      </c>
      <c r="H10" s="66">
        <v>102</v>
      </c>
      <c r="I10" s="66">
        <v>0.03</v>
      </c>
      <c r="J10" s="66">
        <v>0.02</v>
      </c>
      <c r="K10" s="66">
        <v>0.01</v>
      </c>
      <c r="L10" s="66">
        <v>0.65</v>
      </c>
      <c r="M10" s="66">
        <v>253</v>
      </c>
    </row>
    <row r="11" spans="1:13" hidden="1">
      <c r="A11" s="64"/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3" hidden="1">
      <c r="A12" s="64"/>
      <c r="B12" s="67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spans="1:13" ht="15" customHeight="1">
      <c r="A13" s="64" t="s">
        <v>9</v>
      </c>
      <c r="B13" s="65" t="str">
        <f>' 3-7 лет (день 8) '!B15</f>
        <v>Суп картофельный с клецками</v>
      </c>
      <c r="C13" s="66">
        <v>250</v>
      </c>
      <c r="D13" s="66">
        <v>5.16</v>
      </c>
      <c r="E13" s="66">
        <v>7.05</v>
      </c>
      <c r="F13" s="66">
        <v>18.95</v>
      </c>
      <c r="G13" s="66">
        <v>196.8</v>
      </c>
      <c r="H13" s="66">
        <v>29.48</v>
      </c>
      <c r="I13" s="66">
        <v>1.36</v>
      </c>
      <c r="J13" s="66">
        <v>0.15</v>
      </c>
      <c r="K13" s="66">
        <v>0.2</v>
      </c>
      <c r="L13" s="66">
        <v>5.31</v>
      </c>
      <c r="M13" s="66">
        <v>37</v>
      </c>
    </row>
    <row r="14" spans="1:13">
      <c r="A14" s="67"/>
      <c r="B14" s="65" t="str">
        <f>' 3-7 лет (день 8) '!B16</f>
        <v>Жаркое по-домашнему</v>
      </c>
      <c r="C14" s="66">
        <v>200</v>
      </c>
      <c r="D14" s="66">
        <v>7.5</v>
      </c>
      <c r="E14" s="66">
        <v>5.3</v>
      </c>
      <c r="F14" s="66">
        <v>14.66</v>
      </c>
      <c r="G14" s="66">
        <v>227.27</v>
      </c>
      <c r="H14" s="66">
        <v>59.04</v>
      </c>
      <c r="I14" s="66">
        <v>0.97</v>
      </c>
      <c r="J14" s="66">
        <v>0.13</v>
      </c>
      <c r="K14" s="66">
        <v>0.03</v>
      </c>
      <c r="L14" s="66">
        <v>8.17</v>
      </c>
      <c r="M14" s="66">
        <v>153</v>
      </c>
    </row>
    <row r="15" spans="1:13">
      <c r="A15" s="67"/>
      <c r="B15" s="65" t="str">
        <f>' 3-7 лет (день 8) '!B17</f>
        <v>Хлеб пшеничный</v>
      </c>
      <c r="C15" s="66">
        <v>20</v>
      </c>
      <c r="D15" s="66">
        <v>1.57</v>
      </c>
      <c r="E15" s="66">
        <v>0.2</v>
      </c>
      <c r="F15" s="66">
        <v>9.65</v>
      </c>
      <c r="G15" s="66">
        <v>48</v>
      </c>
      <c r="H15" s="66">
        <v>4.5999999999999996</v>
      </c>
      <c r="I15" s="66">
        <v>0.4</v>
      </c>
      <c r="J15" s="66">
        <v>0.03</v>
      </c>
      <c r="K15" s="66">
        <v>5.0000000000000001E-3</v>
      </c>
      <c r="L15" s="66">
        <v>0</v>
      </c>
      <c r="M15" s="66"/>
    </row>
    <row r="16" spans="1:13">
      <c r="A16" s="67"/>
      <c r="B16" s="65" t="str">
        <f>' 3-7 лет (день 8) '!B18</f>
        <v>Хлеб ржано-пшеничный</v>
      </c>
      <c r="C16" s="66">
        <v>50</v>
      </c>
      <c r="D16" s="66">
        <v>3.3</v>
      </c>
      <c r="E16" s="66">
        <v>0.6</v>
      </c>
      <c r="F16" s="66">
        <v>16.7</v>
      </c>
      <c r="G16" s="66">
        <v>87</v>
      </c>
      <c r="H16" s="66">
        <v>17.5</v>
      </c>
      <c r="I16" s="66">
        <v>1.95</v>
      </c>
      <c r="J16" s="66">
        <v>0.09</v>
      </c>
      <c r="K16" s="66">
        <v>0.04</v>
      </c>
      <c r="L16" s="66">
        <v>0</v>
      </c>
      <c r="M16" s="66"/>
    </row>
    <row r="17" spans="1:13">
      <c r="A17" s="67"/>
      <c r="B17" s="65" t="str">
        <f>' 3-7 лет (день 8) '!B19</f>
        <v>Напиток из шиповника</v>
      </c>
      <c r="C17" s="66">
        <v>200</v>
      </c>
      <c r="D17" s="66">
        <v>0.24</v>
      </c>
      <c r="E17" s="66">
        <v>0.1</v>
      </c>
      <c r="F17" s="66">
        <v>18.329999999999998</v>
      </c>
      <c r="G17" s="66">
        <v>100</v>
      </c>
      <c r="H17" s="66">
        <v>4.5</v>
      </c>
      <c r="I17" s="66">
        <v>0.23</v>
      </c>
      <c r="J17" s="66">
        <v>0.01</v>
      </c>
      <c r="K17" s="66">
        <v>0</v>
      </c>
      <c r="L17" s="66">
        <v>15</v>
      </c>
      <c r="M17" s="66">
        <v>256</v>
      </c>
    </row>
    <row r="18" spans="1:13" hidden="1">
      <c r="A18" s="67"/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spans="1:13" hidden="1">
      <c r="A19" s="67"/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  <row r="20" spans="1:13" hidden="1">
      <c r="A20" s="67"/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</row>
    <row r="21" spans="1:13">
      <c r="A21" s="64" t="s">
        <v>15</v>
      </c>
      <c r="B21" s="65" t="str">
        <f>' 3-7 лет (день 8) '!B22</f>
        <v>Молоко</v>
      </c>
      <c r="C21" s="66">
        <v>200</v>
      </c>
      <c r="D21" s="66">
        <v>5.8</v>
      </c>
      <c r="E21" s="66">
        <v>5</v>
      </c>
      <c r="F21" s="66">
        <v>9.6</v>
      </c>
      <c r="G21" s="66">
        <v>108</v>
      </c>
      <c r="H21" s="66">
        <v>240</v>
      </c>
      <c r="I21" s="66">
        <v>0.2</v>
      </c>
      <c r="J21" s="66">
        <v>0.08</v>
      </c>
      <c r="K21" s="66">
        <v>0.3</v>
      </c>
      <c r="L21" s="66">
        <v>2.6</v>
      </c>
      <c r="M21" s="66">
        <v>255</v>
      </c>
    </row>
    <row r="22" spans="1:13">
      <c r="A22" s="67"/>
      <c r="B22" s="65" t="str">
        <f>' 3-7 лет (день 8) '!B23</f>
        <v>Печенье</v>
      </c>
      <c r="C22" s="66">
        <v>40</v>
      </c>
      <c r="D22" s="66">
        <v>6.72</v>
      </c>
      <c r="E22" s="66">
        <v>3.02</v>
      </c>
      <c r="F22" s="66">
        <v>44.18</v>
      </c>
      <c r="G22" s="66">
        <v>240</v>
      </c>
      <c r="H22" s="66">
        <v>104.1</v>
      </c>
      <c r="I22" s="66">
        <v>0.72</v>
      </c>
      <c r="J22" s="66">
        <v>0.08</v>
      </c>
      <c r="K22" s="66">
        <v>0.06</v>
      </c>
      <c r="L22" s="66">
        <v>0.3</v>
      </c>
      <c r="M22" s="66"/>
    </row>
    <row r="23" spans="1:13">
      <c r="A23" s="67"/>
      <c r="B23" s="65" t="str">
        <f>' 3-7 лет (день 8) '!B24</f>
        <v>Банан</v>
      </c>
      <c r="C23" s="66">
        <v>100</v>
      </c>
      <c r="D23" s="66">
        <v>1.5</v>
      </c>
      <c r="E23" s="66">
        <v>0.5</v>
      </c>
      <c r="F23" s="66">
        <v>21</v>
      </c>
      <c r="G23" s="66">
        <v>95</v>
      </c>
      <c r="H23" s="66">
        <v>8</v>
      </c>
      <c r="I23" s="66">
        <v>0.6</v>
      </c>
      <c r="J23" s="66">
        <v>0.05</v>
      </c>
      <c r="K23" s="66">
        <v>0.05</v>
      </c>
      <c r="L23" s="66">
        <v>10</v>
      </c>
      <c r="M23" s="66"/>
    </row>
    <row r="24" spans="1:13" ht="28.2">
      <c r="A24" s="64" t="s">
        <v>17</v>
      </c>
      <c r="B24" s="65" t="str">
        <f>' 3-7 лет (день 8) '!B27</f>
        <v>Запеканка из творога со сгущ. молоком</v>
      </c>
      <c r="C24" s="66" t="s">
        <v>73</v>
      </c>
      <c r="D24" s="66">
        <v>19.600000000000001</v>
      </c>
      <c r="E24" s="66">
        <v>16.7</v>
      </c>
      <c r="F24" s="66">
        <v>43.1</v>
      </c>
      <c r="G24" s="66">
        <v>475.3</v>
      </c>
      <c r="H24" s="66">
        <v>299.52</v>
      </c>
      <c r="I24" s="66">
        <v>1</v>
      </c>
      <c r="J24" s="66">
        <v>0.1</v>
      </c>
      <c r="K24" s="66">
        <v>0.2</v>
      </c>
      <c r="L24" s="66">
        <v>0.54</v>
      </c>
      <c r="M24" s="66">
        <v>117</v>
      </c>
    </row>
    <row r="25" spans="1:13">
      <c r="A25" s="67"/>
      <c r="B25" s="65" t="str">
        <f>' 3-7 лет (день 8) '!B28</f>
        <v>Хлеб пшеничный</v>
      </c>
      <c r="C25" s="66">
        <v>30</v>
      </c>
      <c r="D25" s="66">
        <v>2.355</v>
      </c>
      <c r="E25" s="66">
        <v>0.3</v>
      </c>
      <c r="F25" s="66">
        <v>14.475</v>
      </c>
      <c r="G25" s="66">
        <v>72</v>
      </c>
      <c r="H25" s="66">
        <v>6.9</v>
      </c>
      <c r="I25" s="66">
        <v>0.6</v>
      </c>
      <c r="J25" s="66">
        <v>4.4999999999999998E-2</v>
      </c>
      <c r="K25" s="66">
        <v>7.4999999999999997E-3</v>
      </c>
      <c r="L25" s="66">
        <v>0</v>
      </c>
      <c r="M25" s="66"/>
    </row>
    <row r="26" spans="1:13">
      <c r="A26" s="67"/>
      <c r="B26" s="65" t="str">
        <f>' 3-7 лет (день 8) '!B29</f>
        <v>Чай с сахаром</v>
      </c>
      <c r="C26" s="66" t="s">
        <v>74</v>
      </c>
      <c r="D26" s="66">
        <v>0</v>
      </c>
      <c r="E26" s="66">
        <v>0</v>
      </c>
      <c r="F26" s="66">
        <v>11.98</v>
      </c>
      <c r="G26" s="66">
        <v>43</v>
      </c>
      <c r="H26" s="66">
        <v>0.35</v>
      </c>
      <c r="I26" s="66">
        <v>0.06</v>
      </c>
      <c r="J26" s="66">
        <v>0</v>
      </c>
      <c r="K26" s="66">
        <v>0</v>
      </c>
      <c r="L26" s="66">
        <v>0</v>
      </c>
      <c r="M26" s="66" t="s">
        <v>70</v>
      </c>
    </row>
    <row r="27" spans="1:13">
      <c r="A27" s="65"/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</row>
    <row r="28" spans="1:13" ht="16.2">
      <c r="A28" s="65"/>
      <c r="B28" s="68" t="s">
        <v>71</v>
      </c>
      <c r="C28" s="66"/>
      <c r="D28" s="66">
        <f>SUM(D8:D27)</f>
        <v>64.194999999999993</v>
      </c>
      <c r="E28" s="66">
        <f t="shared" ref="E28:L28" si="0">SUM(E8:E27)</f>
        <v>52.269999999999996</v>
      </c>
      <c r="F28" s="66">
        <f t="shared" si="0"/>
        <v>277.89500000000004</v>
      </c>
      <c r="G28" s="66">
        <f t="shared" si="0"/>
        <v>2065.04</v>
      </c>
      <c r="H28" s="66">
        <f t="shared" si="0"/>
        <v>1066.29</v>
      </c>
      <c r="I28" s="66">
        <f t="shared" si="0"/>
        <v>9.3800000000000008</v>
      </c>
      <c r="J28" s="66">
        <f t="shared" si="0"/>
        <v>0.92499999999999993</v>
      </c>
      <c r="K28" s="66">
        <f t="shared" si="0"/>
        <v>1.0225</v>
      </c>
      <c r="L28" s="66">
        <f t="shared" si="0"/>
        <v>44.529999999999994</v>
      </c>
      <c r="M28" s="66"/>
    </row>
    <row r="30" spans="1:13">
      <c r="A30" s="131" t="s">
        <v>85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</row>
  </sheetData>
  <mergeCells count="8">
    <mergeCell ref="B7:M7"/>
    <mergeCell ref="A30:M30"/>
    <mergeCell ref="J1:M1"/>
    <mergeCell ref="J2:M2"/>
    <mergeCell ref="J3:M3"/>
    <mergeCell ref="J4:M4"/>
    <mergeCell ref="E5:F5"/>
    <mergeCell ref="G5:H5"/>
  </mergeCells>
  <pageMargins left="0.25" right="0.25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I16" sqref="I16"/>
    </sheetView>
  </sheetViews>
  <sheetFormatPr defaultRowHeight="14.4"/>
  <cols>
    <col min="1" max="2" width="15.6640625" customWidth="1"/>
    <col min="3" max="3" width="26.44140625" customWidth="1"/>
    <col min="4" max="4" width="27.44140625" customWidth="1"/>
    <col min="5" max="5" width="18" customWidth="1"/>
    <col min="6" max="7" width="15.6640625" customWidth="1"/>
  </cols>
  <sheetData>
    <row r="1" spans="1:7" ht="34.5" customHeight="1" thickBot="1">
      <c r="A1" s="140">
        <f>' 3-7 лет (день 8) '!J7</f>
        <v>46121</v>
      </c>
      <c r="B1" s="141"/>
      <c r="C1" s="141"/>
      <c r="D1" s="141"/>
      <c r="E1" s="141"/>
      <c r="F1" s="141"/>
      <c r="G1" s="141"/>
    </row>
    <row r="2" spans="1:7" ht="60" customHeight="1">
      <c r="A2" s="142" t="s">
        <v>32</v>
      </c>
      <c r="B2" s="142" t="s">
        <v>33</v>
      </c>
      <c r="C2" s="142" t="s">
        <v>34</v>
      </c>
      <c r="D2" s="142" t="s">
        <v>35</v>
      </c>
      <c r="E2" s="142" t="s">
        <v>36</v>
      </c>
      <c r="F2" s="142" t="s">
        <v>37</v>
      </c>
      <c r="G2" s="144" t="s">
        <v>38</v>
      </c>
    </row>
    <row r="3" spans="1:7">
      <c r="A3" s="143"/>
      <c r="B3" s="143"/>
      <c r="C3" s="143"/>
      <c r="D3" s="143"/>
      <c r="E3" s="143"/>
      <c r="F3" s="143"/>
      <c r="G3" s="145"/>
    </row>
    <row r="4" spans="1:7" ht="33" customHeight="1">
      <c r="A4" s="143"/>
      <c r="B4" s="143"/>
      <c r="C4" s="143"/>
      <c r="D4" s="143"/>
      <c r="E4" s="143"/>
      <c r="F4" s="143"/>
      <c r="G4" s="145"/>
    </row>
    <row r="5" spans="1:7" ht="20.100000000000001" customHeight="1">
      <c r="A5" s="139" t="s">
        <v>39</v>
      </c>
      <c r="B5" s="137">
        <v>0.3611111111111111</v>
      </c>
      <c r="C5" s="6" t="str">
        <f>' 3-7 лет (день 8) '!B10</f>
        <v>Каша молочная "Рябчик"</v>
      </c>
      <c r="D5" s="73" t="s">
        <v>40</v>
      </c>
      <c r="E5" s="73" t="s">
        <v>41</v>
      </c>
      <c r="F5" s="6"/>
      <c r="G5" s="6"/>
    </row>
    <row r="6" spans="1:7" ht="21" customHeight="1">
      <c r="A6" s="139"/>
      <c r="B6" s="137"/>
      <c r="C6" s="6" t="str">
        <f>' 3-7 лет (день 8) '!B11</f>
        <v xml:space="preserve">Бутерброд с маслом </v>
      </c>
      <c r="D6" s="73" t="s">
        <v>40</v>
      </c>
      <c r="E6" s="73" t="s">
        <v>41</v>
      </c>
      <c r="F6" s="6"/>
      <c r="G6" s="6"/>
    </row>
    <row r="7" spans="1:7" ht="20.100000000000001" customHeight="1">
      <c r="A7" s="139"/>
      <c r="B7" s="137"/>
      <c r="C7" s="6" t="str">
        <f>' 3-7 лет (день 8) '!B12</f>
        <v>Кофейный напиток с молоком</v>
      </c>
      <c r="D7" s="73" t="s">
        <v>40</v>
      </c>
      <c r="E7" s="73" t="s">
        <v>41</v>
      </c>
      <c r="F7" s="6"/>
      <c r="G7" s="6"/>
    </row>
    <row r="8" spans="1:7" ht="32.25" customHeight="1">
      <c r="A8" s="136" t="s">
        <v>42</v>
      </c>
      <c r="B8" s="137">
        <v>0.4861111111111111</v>
      </c>
      <c r="C8" s="10" t="str">
        <f>' 3-7 лет (день 8) '!B15</f>
        <v>Суп картофельный с клецками</v>
      </c>
      <c r="D8" s="73" t="s">
        <v>40</v>
      </c>
      <c r="E8" s="73" t="s">
        <v>41</v>
      </c>
      <c r="F8" s="6"/>
      <c r="G8" s="6"/>
    </row>
    <row r="9" spans="1:7" ht="18.75" customHeight="1">
      <c r="A9" s="136"/>
      <c r="B9" s="137"/>
      <c r="C9" s="57" t="str">
        <f>' 3-7 лет (день 8) '!B16</f>
        <v>Жаркое по-домашнему</v>
      </c>
      <c r="D9" s="73" t="s">
        <v>40</v>
      </c>
      <c r="E9" s="73" t="s">
        <v>41</v>
      </c>
      <c r="F9" s="6"/>
      <c r="G9" s="6"/>
    </row>
    <row r="10" spans="1:7" ht="20.100000000000001" customHeight="1">
      <c r="A10" s="136"/>
      <c r="B10" s="137"/>
      <c r="C10" s="10" t="str">
        <f>' 3-7 лет (день 8) '!B17</f>
        <v>Хлеб пшеничный</v>
      </c>
      <c r="D10" s="73" t="s">
        <v>40</v>
      </c>
      <c r="E10" s="73" t="s">
        <v>41</v>
      </c>
      <c r="F10" s="6"/>
      <c r="G10" s="6"/>
    </row>
    <row r="11" spans="1:7" ht="20.100000000000001" customHeight="1">
      <c r="A11" s="136"/>
      <c r="B11" s="137"/>
      <c r="C11" s="10" t="str">
        <f>' 3-7 лет (день 8) '!B18</f>
        <v>Хлеб ржано-пшеничный</v>
      </c>
      <c r="D11" s="73" t="s">
        <v>40</v>
      </c>
      <c r="E11" s="73" t="s">
        <v>41</v>
      </c>
      <c r="F11" s="6"/>
      <c r="G11" s="6"/>
    </row>
    <row r="12" spans="1:7" ht="20.100000000000001" customHeight="1">
      <c r="A12" s="136"/>
      <c r="B12" s="137"/>
      <c r="C12" s="10" t="str">
        <f>' 3-7 лет (день 8) '!B19</f>
        <v>Напиток из шиповника</v>
      </c>
      <c r="D12" s="73" t="s">
        <v>40</v>
      </c>
      <c r="E12" s="73" t="s">
        <v>41</v>
      </c>
      <c r="F12" s="6"/>
      <c r="G12" s="6"/>
    </row>
    <row r="13" spans="1:7" ht="20.100000000000001" customHeight="1">
      <c r="A13" s="136"/>
      <c r="B13" s="137"/>
      <c r="D13" s="73"/>
      <c r="E13" s="73"/>
      <c r="F13" s="6"/>
      <c r="G13" s="6"/>
    </row>
    <row r="14" spans="1:7" ht="20.100000000000001" customHeight="1">
      <c r="A14" s="136" t="s">
        <v>43</v>
      </c>
      <c r="B14" s="137">
        <v>0.63888888888888895</v>
      </c>
      <c r="C14" s="6" t="str">
        <f>' 3-7 лет (день 8) '!B22</f>
        <v>Молоко</v>
      </c>
      <c r="D14" s="73" t="s">
        <v>40</v>
      </c>
      <c r="E14" s="73" t="s">
        <v>41</v>
      </c>
      <c r="F14" s="6"/>
      <c r="G14" s="6"/>
    </row>
    <row r="15" spans="1:7" ht="20.100000000000001" customHeight="1">
      <c r="A15" s="136"/>
      <c r="B15" s="138"/>
      <c r="C15" s="11" t="s">
        <v>16</v>
      </c>
      <c r="D15" s="73" t="s">
        <v>40</v>
      </c>
      <c r="E15" s="73" t="s">
        <v>41</v>
      </c>
      <c r="F15" s="6"/>
      <c r="G15" s="6"/>
    </row>
    <row r="16" spans="1:7" ht="33" customHeight="1">
      <c r="A16" s="136" t="s">
        <v>44</v>
      </c>
      <c r="B16" s="137">
        <v>0.69444444444444453</v>
      </c>
      <c r="C16" s="39" t="str">
        <f>' 3-7 лет (день 8) '!B27</f>
        <v>Запеканка из творога со сгущ. молоком</v>
      </c>
      <c r="D16" s="73" t="s">
        <v>40</v>
      </c>
      <c r="E16" s="73" t="s">
        <v>41</v>
      </c>
      <c r="F16" s="6"/>
      <c r="G16" s="6"/>
    </row>
    <row r="17" spans="1:7" ht="20.100000000000001" customHeight="1">
      <c r="A17" s="136"/>
      <c r="B17" s="138"/>
      <c r="C17" s="39" t="str">
        <f>' 3-7 лет (день 8) '!B28</f>
        <v>Хлеб пшеничный</v>
      </c>
      <c r="D17" s="73" t="s">
        <v>40</v>
      </c>
      <c r="E17" s="73" t="s">
        <v>41</v>
      </c>
      <c r="F17" s="6"/>
      <c r="G17" s="6"/>
    </row>
    <row r="18" spans="1:7" ht="20.100000000000001" customHeight="1">
      <c r="A18" s="136"/>
      <c r="B18" s="138"/>
      <c r="C18" s="39" t="str">
        <f>' 3-7 лет (день 8) '!B29</f>
        <v>Чай с сахаром</v>
      </c>
      <c r="D18" s="73" t="s">
        <v>40</v>
      </c>
      <c r="E18" s="73" t="s">
        <v>41</v>
      </c>
      <c r="F18" s="6"/>
      <c r="G18" s="6"/>
    </row>
    <row r="19" spans="1:7" ht="20.100000000000001" customHeight="1">
      <c r="A19" s="136"/>
      <c r="B19" s="138"/>
      <c r="C19" s="39"/>
      <c r="D19" s="73" t="s">
        <v>40</v>
      </c>
      <c r="E19" s="73" t="s">
        <v>41</v>
      </c>
      <c r="F19" s="6"/>
      <c r="G19" s="6"/>
    </row>
    <row r="20" spans="1:7">
      <c r="A20" s="52"/>
    </row>
    <row r="21" spans="1:7">
      <c r="A21" s="52"/>
    </row>
    <row r="22" spans="1:7">
      <c r="A22" s="52"/>
    </row>
  </sheetData>
  <mergeCells count="16">
    <mergeCell ref="A1:G1"/>
    <mergeCell ref="A2:A4"/>
    <mergeCell ref="B2:B4"/>
    <mergeCell ref="C2:C4"/>
    <mergeCell ref="D2:D4"/>
    <mergeCell ref="E2:E4"/>
    <mergeCell ref="F2:F4"/>
    <mergeCell ref="G2:G4"/>
    <mergeCell ref="A16:A19"/>
    <mergeCell ref="B16:B19"/>
    <mergeCell ref="A5:A7"/>
    <mergeCell ref="B5:B7"/>
    <mergeCell ref="A8:A13"/>
    <mergeCell ref="B8:B13"/>
    <mergeCell ref="A14:A15"/>
    <mergeCell ref="B14:B15"/>
  </mergeCells>
  <pageMargins left="0.23622047244094491" right="0.23622047244094491" top="1.1417322834645669" bottom="0.19685039370078741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 1,5-2 года (день 8)</vt:lpstr>
      <vt:lpstr> ОВЗ  3-7 лет </vt:lpstr>
      <vt:lpstr> ОСВ 3-7 лет </vt:lpstr>
      <vt:lpstr> 3-7 лет (день 8) </vt:lpstr>
      <vt:lpstr>День 8 до 3 лет</vt:lpstr>
      <vt:lpstr>День 8 от 3 лет</vt:lpstr>
      <vt:lpstr>БГП  </vt:lpstr>
      <vt:lpstr>' 3-7 лет (день 8) '!Область_печати</vt:lpstr>
      <vt:lpstr>' ОВЗ  3-7 лет '!Область_печати</vt:lpstr>
      <vt:lpstr>' ОСВ 3-7 лет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2026-04-03T09:50:35Z</dcterms:modified>
</cp:coreProperties>
</file>