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 s="1"/>
  <c r="X30" i="5" s="1"/>
  <c r="P29" i="5"/>
  <c r="P30" i="5" s="1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24" i="6"/>
  <c r="I52" i="6" s="1"/>
  <c r="I15" i="6"/>
  <c r="I14" i="6"/>
  <c r="I42" i="6" s="1"/>
  <c r="I11" i="6"/>
  <c r="I39" i="6" s="1"/>
  <c r="B11" i="6"/>
  <c r="B10" i="6"/>
  <c r="BO90" i="5" l="1"/>
  <c r="BO91" i="5" s="1"/>
  <c r="W30" i="5"/>
  <c r="BO105" i="4"/>
  <c r="BO106" i="4" s="1"/>
  <c r="BO111" i="4" s="1"/>
  <c r="B34" i="6"/>
  <c r="E34" i="6"/>
  <c r="T30" i="5"/>
  <c r="BO89" i="4"/>
  <c r="BO90" i="4" s="1"/>
  <c r="BO95" i="4" s="1"/>
  <c r="BO74" i="4"/>
  <c r="BO75" i="4" s="1"/>
  <c r="BO79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0" i="4"/>
  <c r="BO63" i="4"/>
  <c r="BO62" i="4"/>
  <c r="BO94" i="4"/>
  <c r="BO8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 s="1"/>
  <c r="BM106" i="4" s="1"/>
  <c r="BL100" i="4"/>
  <c r="BK100" i="4"/>
  <c r="BJ100" i="4"/>
  <c r="BJ105" i="4" s="1"/>
  <c r="BJ106" i="4" s="1"/>
  <c r="BI100" i="4"/>
  <c r="BI105" i="4" s="1"/>
  <c r="BI106" i="4" s="1"/>
  <c r="BH100" i="4"/>
  <c r="BG100" i="4"/>
  <c r="BF100" i="4"/>
  <c r="BE100" i="4"/>
  <c r="BE105" i="4" s="1"/>
  <c r="BE106" i="4" s="1"/>
  <c r="BD100" i="4"/>
  <c r="BC100" i="4"/>
  <c r="BB100" i="4"/>
  <c r="BB105" i="4" s="1"/>
  <c r="BB106" i="4" s="1"/>
  <c r="BA100" i="4"/>
  <c r="BA105" i="4" s="1"/>
  <c r="BA106" i="4" s="1"/>
  <c r="AZ100" i="4"/>
  <c r="AY100" i="4"/>
  <c r="AX100" i="4"/>
  <c r="AW100" i="4"/>
  <c r="AW105" i="4" s="1"/>
  <c r="AW106" i="4" s="1"/>
  <c r="AV100" i="4"/>
  <c r="AU100" i="4"/>
  <c r="AT100" i="4"/>
  <c r="AT105" i="4" s="1"/>
  <c r="AT106" i="4" s="1"/>
  <c r="AS100" i="4"/>
  <c r="AS105" i="4" s="1"/>
  <c r="AS106" i="4" s="1"/>
  <c r="AR100" i="4"/>
  <c r="AQ100" i="4"/>
  <c r="AP100" i="4"/>
  <c r="AO100" i="4"/>
  <c r="AO105" i="4" s="1"/>
  <c r="AO106" i="4" s="1"/>
  <c r="AN100" i="4"/>
  <c r="AM100" i="4"/>
  <c r="AL100" i="4"/>
  <c r="AL105" i="4" s="1"/>
  <c r="AL106" i="4" s="1"/>
  <c r="AK100" i="4"/>
  <c r="AK105" i="4" s="1"/>
  <c r="AK106" i="4" s="1"/>
  <c r="AJ100" i="4"/>
  <c r="AI100" i="4"/>
  <c r="AH100" i="4"/>
  <c r="AG100" i="4"/>
  <c r="AG105" i="4" s="1"/>
  <c r="AG106" i="4" s="1"/>
  <c r="AF100" i="4"/>
  <c r="AE100" i="4"/>
  <c r="AD100" i="4"/>
  <c r="AD105" i="4" s="1"/>
  <c r="AD106" i="4" s="1"/>
  <c r="AC100" i="4"/>
  <c r="AC105" i="4" s="1"/>
  <c r="AC106" i="4" s="1"/>
  <c r="AB100" i="4"/>
  <c r="AA100" i="4"/>
  <c r="Z100" i="4"/>
  <c r="Y100" i="4"/>
  <c r="Y105" i="4" s="1"/>
  <c r="Y106" i="4" s="1"/>
  <c r="X100" i="4"/>
  <c r="W100" i="4"/>
  <c r="V100" i="4"/>
  <c r="V105" i="4" s="1"/>
  <c r="V106" i="4" s="1"/>
  <c r="U100" i="4"/>
  <c r="U105" i="4" s="1"/>
  <c r="U106" i="4" s="1"/>
  <c r="T100" i="4"/>
  <c r="S100" i="4"/>
  <c r="R100" i="4"/>
  <c r="Q100" i="4"/>
  <c r="Q105" i="4" s="1"/>
  <c r="Q106" i="4" s="1"/>
  <c r="P100" i="4"/>
  <c r="O100" i="4"/>
  <c r="N100" i="4"/>
  <c r="N105" i="4" s="1"/>
  <c r="N106" i="4" s="1"/>
  <c r="M100" i="4"/>
  <c r="M105" i="4" s="1"/>
  <c r="M106" i="4" s="1"/>
  <c r="L100" i="4"/>
  <c r="K100" i="4"/>
  <c r="J100" i="4"/>
  <c r="I100" i="4"/>
  <c r="I105" i="4" s="1"/>
  <c r="I106" i="4" s="1"/>
  <c r="H100" i="4"/>
  <c r="G100" i="4"/>
  <c r="F100" i="4"/>
  <c r="F105" i="4" s="1"/>
  <c r="F106" i="4" s="1"/>
  <c r="E100" i="4"/>
  <c r="E105" i="4" s="1"/>
  <c r="E106" i="4" s="1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 s="1"/>
  <c r="BL90" i="4" s="1"/>
  <c r="BK85" i="4"/>
  <c r="BJ85" i="4"/>
  <c r="BI85" i="4"/>
  <c r="BH85" i="4"/>
  <c r="BG85" i="4"/>
  <c r="BF85" i="4"/>
  <c r="BE85" i="4"/>
  <c r="BD85" i="4"/>
  <c r="BD89" i="4" s="1"/>
  <c r="BD90" i="4" s="1"/>
  <c r="BC85" i="4"/>
  <c r="BB85" i="4"/>
  <c r="BA85" i="4"/>
  <c r="AZ85" i="4"/>
  <c r="AY85" i="4"/>
  <c r="AX85" i="4"/>
  <c r="AW85" i="4"/>
  <c r="AV85" i="4"/>
  <c r="AV89" i="4" s="1"/>
  <c r="AV90" i="4" s="1"/>
  <c r="AU85" i="4"/>
  <c r="AT85" i="4"/>
  <c r="AS85" i="4"/>
  <c r="AR85" i="4"/>
  <c r="AQ85" i="4"/>
  <c r="AP85" i="4"/>
  <c r="AO85" i="4"/>
  <c r="AN85" i="4"/>
  <c r="AN89" i="4" s="1"/>
  <c r="AN90" i="4" s="1"/>
  <c r="AM85" i="4"/>
  <c r="AL85" i="4"/>
  <c r="AK85" i="4"/>
  <c r="AJ85" i="4"/>
  <c r="AI85" i="4"/>
  <c r="AH85" i="4"/>
  <c r="AG85" i="4"/>
  <c r="AF85" i="4"/>
  <c r="AF89" i="4" s="1"/>
  <c r="AF90" i="4" s="1"/>
  <c r="AE85" i="4"/>
  <c r="AD85" i="4"/>
  <c r="AC85" i="4"/>
  <c r="AB85" i="4"/>
  <c r="AA85" i="4"/>
  <c r="Z85" i="4"/>
  <c r="Y85" i="4"/>
  <c r="X85" i="4"/>
  <c r="X89" i="4" s="1"/>
  <c r="X90" i="4" s="1"/>
  <c r="W85" i="4"/>
  <c r="V85" i="4"/>
  <c r="U85" i="4"/>
  <c r="T85" i="4"/>
  <c r="S85" i="4"/>
  <c r="R85" i="4"/>
  <c r="Q85" i="4"/>
  <c r="P85" i="4"/>
  <c r="P89" i="4" s="1"/>
  <c r="P90" i="4" s="1"/>
  <c r="O85" i="4"/>
  <c r="N85" i="4"/>
  <c r="M85" i="4"/>
  <c r="L85" i="4"/>
  <c r="K85" i="4"/>
  <c r="J85" i="4"/>
  <c r="I85" i="4"/>
  <c r="H85" i="4"/>
  <c r="H89" i="4" s="1"/>
  <c r="H90" i="4" s="1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57" i="4" l="1"/>
  <c r="D58" i="4" s="1"/>
  <c r="L57" i="4"/>
  <c r="L58" i="4" s="1"/>
  <c r="T57" i="4"/>
  <c r="T58" i="4" s="1"/>
  <c r="AB57" i="4"/>
  <c r="AB58" i="4" s="1"/>
  <c r="AJ57" i="4"/>
  <c r="AJ58" i="4" s="1"/>
  <c r="AR57" i="4"/>
  <c r="AR58" i="4" s="1"/>
  <c r="AZ57" i="4"/>
  <c r="AZ58" i="4" s="1"/>
  <c r="BH57" i="4"/>
  <c r="BH58" i="4" s="1"/>
  <c r="F89" i="4"/>
  <c r="F90" i="4" s="1"/>
  <c r="N89" i="4"/>
  <c r="N90" i="4" s="1"/>
  <c r="V89" i="4"/>
  <c r="V90" i="4" s="1"/>
  <c r="AD89" i="4"/>
  <c r="AD90" i="4" s="1"/>
  <c r="AL89" i="4"/>
  <c r="AL90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AY90" i="5"/>
  <c r="AY91" i="5" s="1"/>
  <c r="BC90" i="5"/>
  <c r="BC91" i="5" s="1"/>
  <c r="BG90" i="5"/>
  <c r="BG91" i="5" s="1"/>
  <c r="BK90" i="5"/>
  <c r="BK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O95" i="5"/>
  <c r="AA95" i="5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/>
  <c r="AD95" i="4" l="1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<sst xmlns="http://schemas.openxmlformats.org/spreadsheetml/2006/main" count="360" uniqueCount="105">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</sst>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zoomScale="75" zoomScaleNormal="75" workbookViewId="0">
      <selection activeCell="N1" sqref="N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59</v>
      </c>
      <c r="K4" s="64">
        <f>'04.01.2021 3-7 лет (день 6) '!K4</f>
        <v>44942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69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>
        <v>0.18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21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24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0.18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25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0.18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0.02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96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26</v>
      </c>
    </row>
    <row r="41" spans="1:69" x14ac:dyDescent="0.25">
      <c r="AW41">
        <v>2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7.25" x14ac:dyDescent="0.3">
      <c r="A44" s="26"/>
      <c r="B44" s="27" t="s">
        <v>30</v>
      </c>
      <c r="C44" s="95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0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10.728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4.8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87.568923999999996</v>
      </c>
      <c r="BQ44" s="30">
        <f>BP44/$C$7</f>
        <v>87.568923999999996</v>
      </c>
    </row>
    <row r="45" spans="1:69" ht="17.25" x14ac:dyDescent="0.3">
      <c r="A45" s="26"/>
      <c r="B45" s="27" t="s">
        <v>31</v>
      </c>
      <c r="C45" s="95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0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10.728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4.8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87.568923999999996</v>
      </c>
      <c r="BQ45" s="30">
        <f>BP45/$C$7</f>
        <v>87.568923999999996</v>
      </c>
    </row>
    <row r="46" spans="1:69" x14ac:dyDescent="0.25">
      <c r="A46" s="31"/>
      <c r="B46" s="31" t="s">
        <v>32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0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10.728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4.8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33</v>
      </c>
      <c r="BQ47" s="33">
        <f>BQ62+BQ79+BQ94+BQ111</f>
        <v>87.568923999999996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Пряники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24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25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7.25" x14ac:dyDescent="0.3">
      <c r="B61" s="16" t="s">
        <v>29</v>
      </c>
      <c r="C61" s="17" t="s">
        <v>28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7.25" x14ac:dyDescent="0.3">
      <c r="A62" s="26"/>
      <c r="B62" s="27" t="s">
        <v>30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7.25" x14ac:dyDescent="0.3">
      <c r="A63" s="26"/>
      <c r="B63" s="27" t="s">
        <v>31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Пряники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24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25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95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7.25" x14ac:dyDescent="0.3">
      <c r="A80" s="26"/>
      <c r="B80" s="27" t="s">
        <v>31</v>
      </c>
      <c r="C80" s="95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Пряники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0.18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24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0.18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25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0.18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0.02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27</v>
      </c>
      <c r="C92" s="24" t="s">
        <v>28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7.25" x14ac:dyDescent="0.3">
      <c r="B93" s="16" t="s">
        <v>29</v>
      </c>
      <c r="C93" s="17" t="s">
        <v>28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7.25" x14ac:dyDescent="0.3">
      <c r="A94" s="26"/>
      <c r="B94" s="27" t="s">
        <v>30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0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10.728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4.8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15.527999999999999</v>
      </c>
      <c r="BQ94" s="30">
        <f>BP94/$C$7</f>
        <v>15.527999999999999</v>
      </c>
    </row>
    <row r="95" spans="1:69" ht="17.25" x14ac:dyDescent="0.3">
      <c r="A95" s="26"/>
      <c r="B95" s="27" t="s">
        <v>31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0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10.728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4.8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15.527999999999999</v>
      </c>
      <c r="BQ95" s="30">
        <f>BP95/$C$7</f>
        <v>15.527999999999999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Пряники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21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24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25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27</v>
      </c>
      <c r="C108" s="24" t="s">
        <v>28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7.25" x14ac:dyDescent="0.3">
      <c r="B109" s="16" t="s">
        <v>29</v>
      </c>
      <c r="C109" s="17" t="s">
        <v>28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7.25" x14ac:dyDescent="0.3">
      <c r="A110" s="26"/>
      <c r="B110" s="27" t="s">
        <v>30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7.25" x14ac:dyDescent="0.3">
      <c r="A111" s="26"/>
      <c r="B111" s="27" t="s">
        <v>31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AI1" sqref="AI1:AM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58</v>
      </c>
      <c r="K4" s="64">
        <v>44942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69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104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>
        <v>0.2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20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21</v>
      </c>
      <c r="B23" s="14" t="s">
        <v>22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23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24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0.2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34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0.2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1.5187999999999997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0.38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0.05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2.8037999999999998</v>
      </c>
    </row>
    <row r="31" spans="1:68" ht="27" customHeight="1" x14ac:dyDescent="0.25">
      <c r="F31" t="s">
        <v>96</v>
      </c>
    </row>
    <row r="33" spans="1:69" x14ac:dyDescent="0.25">
      <c r="F33" t="s">
        <v>97</v>
      </c>
    </row>
    <row r="34" spans="1:69" x14ac:dyDescent="0.25">
      <c r="BP34" s="20"/>
      <c r="BQ34" s="21"/>
    </row>
    <row r="35" spans="1:69" x14ac:dyDescent="0.25">
      <c r="F35" t="s">
        <v>26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7.25" x14ac:dyDescent="0.3">
      <c r="A44" s="26"/>
      <c r="B44" s="27" t="s">
        <v>30</v>
      </c>
      <c r="C44" s="106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0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11.920000000000002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105.39105000000001</v>
      </c>
      <c r="BQ44" s="30">
        <f>BP44/$C$7</f>
        <v>105.39105000000001</v>
      </c>
    </row>
    <row r="45" spans="1:69" ht="17.25" x14ac:dyDescent="0.3">
      <c r="A45" s="26"/>
      <c r="B45" s="27" t="s">
        <v>31</v>
      </c>
      <c r="C45" s="106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0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11.920000000000002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105.39105000000001</v>
      </c>
      <c r="BQ45" s="30">
        <f>BP45/$C$7</f>
        <v>105.39105000000001</v>
      </c>
    </row>
    <row r="46" spans="1:69" x14ac:dyDescent="0.25">
      <c r="A46" s="31"/>
      <c r="B46" s="31" t="s">
        <v>32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0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11.920000000000002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105.39104999999999</v>
      </c>
    </row>
    <row r="47" spans="1:69" x14ac:dyDescent="0.25">
      <c r="A47" s="31"/>
      <c r="B47" s="31" t="s">
        <v>33</v>
      </c>
    </row>
    <row r="49" spans="1:69" x14ac:dyDescent="0.25">
      <c r="K49" t="s">
        <v>2</v>
      </c>
      <c r="Y49" t="s">
        <v>35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24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25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7.25" x14ac:dyDescent="0.3">
      <c r="B61" s="16" t="s">
        <v>29</v>
      </c>
      <c r="C61" s="17" t="s">
        <v>28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7.25" x14ac:dyDescent="0.3">
      <c r="A62" s="26"/>
      <c r="B62" s="27" t="s">
        <v>30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>
        <f>BP62/$C$7</f>
        <v>24.838685000000002</v>
      </c>
    </row>
    <row r="63" spans="1:69" ht="17.25" x14ac:dyDescent="0.3">
      <c r="A63" s="26"/>
      <c r="B63" s="27" t="s">
        <v>31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>
        <f>BP63/$C$7</f>
        <v>24.838685000000002</v>
      </c>
    </row>
    <row r="65" spans="1:69" x14ac:dyDescent="0.25">
      <c r="K65" t="s">
        <v>2</v>
      </c>
      <c r="Y65" t="s">
        <v>35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24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25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106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>
        <f>BP79/$C$7</f>
        <v>48.613319999999987</v>
      </c>
    </row>
    <row r="80" spans="1:69" ht="17.25" x14ac:dyDescent="0.3">
      <c r="A80" s="26"/>
      <c r="B80" s="27" t="s">
        <v>31</v>
      </c>
      <c r="C80" s="106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>
        <f>BP80/$C$7</f>
        <v>48.613319999999987</v>
      </c>
    </row>
    <row r="82" spans="1:69" x14ac:dyDescent="0.25">
      <c r="K82" t="s">
        <v>2</v>
      </c>
      <c r="Y82" t="s">
        <v>35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0.2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4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24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0.2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25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0.2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27</v>
      </c>
      <c r="C93" s="24" t="s">
        <v>28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7.25" x14ac:dyDescent="0.3">
      <c r="B94" s="16" t="s">
        <v>29</v>
      </c>
      <c r="C94" s="17" t="s">
        <v>28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7.25" x14ac:dyDescent="0.3">
      <c r="A95" s="26"/>
      <c r="B95" s="27" t="s">
        <v>30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0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11.920000000000002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19.12</v>
      </c>
      <c r="BQ95" s="30">
        <f>BP95/$C$7</f>
        <v>19.12</v>
      </c>
    </row>
    <row r="96" spans="1:69" ht="17.25" x14ac:dyDescent="0.3">
      <c r="A96" s="26"/>
      <c r="B96" s="27" t="s">
        <v>31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0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11.920000000000002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19.12</v>
      </c>
      <c r="BQ96" s="30">
        <f>BP96/$C$7</f>
        <v>19.12</v>
      </c>
    </row>
    <row r="98" spans="1:69" x14ac:dyDescent="0.25">
      <c r="K98" t="s">
        <v>2</v>
      </c>
      <c r="Y98" t="s">
        <v>35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21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24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25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27</v>
      </c>
      <c r="C109" s="24" t="s">
        <v>28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7.25" x14ac:dyDescent="0.3">
      <c r="B110" s="16" t="s">
        <v>29</v>
      </c>
      <c r="C110" s="17" t="s">
        <v>28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7.25" x14ac:dyDescent="0.3">
      <c r="A111" s="26"/>
      <c r="B111" s="27" t="s">
        <v>30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>
        <f>BP111/$C$7</f>
        <v>12.819044999999999</v>
      </c>
    </row>
    <row r="112" spans="1:69" ht="17.25" x14ac:dyDescent="0.3">
      <c r="A112" s="26"/>
      <c r="B112" s="27" t="s">
        <v>31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>
        <f>BP112/$C$7</f>
        <v>12.819044999999999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102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f>'04.01.2021 3-7 лет (день 6) '!K4</f>
        <v>44942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94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21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89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99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4" sqref="G4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103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f>'04.01.2021 3-7 лет (день 6) '!K4</f>
        <v>44942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21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93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99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60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36</v>
      </c>
      <c r="B2" s="117"/>
      <c r="C2" s="118"/>
      <c r="D2" s="119" t="s">
        <v>37</v>
      </c>
      <c r="E2" s="117"/>
      <c r="F2" s="117"/>
      <c r="G2" s="118"/>
      <c r="H2" s="117" t="s">
        <v>38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21</v>
      </c>
      <c r="S2" s="124"/>
      <c r="T2" s="125" t="s">
        <v>39</v>
      </c>
      <c r="U2" s="126"/>
      <c r="V2" s="21"/>
    </row>
    <row r="3" spans="1:22" ht="30.75" customHeight="1" x14ac:dyDescent="0.25">
      <c r="A3" s="51"/>
      <c r="B3" s="65">
        <f>E3</f>
        <v>44942</v>
      </c>
      <c r="C3" s="52" t="s">
        <v>40</v>
      </c>
      <c r="D3" s="51"/>
      <c r="E3" s="65">
        <f>'04.01.2021 3-7 лет (день 6) '!K4</f>
        <v>44942</v>
      </c>
      <c r="F3" s="52" t="s">
        <v>40</v>
      </c>
      <c r="G3" s="52" t="s">
        <v>41</v>
      </c>
      <c r="H3" s="51"/>
      <c r="I3" s="65">
        <f>E3</f>
        <v>44942</v>
      </c>
      <c r="J3" s="52" t="s">
        <v>41</v>
      </c>
      <c r="K3" s="21"/>
      <c r="L3" s="53">
        <f>F4</f>
        <v>19.845485000000004</v>
      </c>
      <c r="M3" s="53">
        <f>G4</f>
        <v>24.838685000000002</v>
      </c>
      <c r="N3" s="53">
        <f>F9</f>
        <v>39.527463999999995</v>
      </c>
      <c r="O3" s="53">
        <f>G9</f>
        <v>48.613319999999987</v>
      </c>
      <c r="P3" s="53">
        <f>F17</f>
        <v>15.527999999999999</v>
      </c>
      <c r="Q3" s="53">
        <f>G17</f>
        <v>19.12</v>
      </c>
      <c r="R3" s="5">
        <f>F22</f>
        <v>12.667975</v>
      </c>
      <c r="S3" s="5">
        <f>G22</f>
        <v>12.819044999999999</v>
      </c>
      <c r="T3" s="54">
        <f>L3+N3+P3+R3</f>
        <v>87.568923999999996</v>
      </c>
      <c r="U3" s="54">
        <f>M3+O3+Q3+S3</f>
        <v>105.39104999999999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19.845485000000004</v>
      </c>
      <c r="G4" s="133">
        <f>'04.01.2021 3-7 лет (день 6) '!BQ63</f>
        <v>24.838685000000002</v>
      </c>
      <c r="H4" s="91" t="s">
        <v>8</v>
      </c>
      <c r="I4" s="5" t="str">
        <f>E4</f>
        <v>Ячневая каша молочная</v>
      </c>
      <c r="J4" s="133">
        <f>G4</f>
        <v>24.838685000000002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39.527463999999995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39.527463999999995</v>
      </c>
      <c r="G9" s="136">
        <f>'04.01.2021 3-7 лет (день 6) '!BQ80</f>
        <v>48.613319999999987</v>
      </c>
      <c r="H9" s="91" t="s">
        <v>12</v>
      </c>
      <c r="I9" s="5" t="str">
        <f t="shared" ref="I9:I15" si="0">E9</f>
        <v>Борщ</v>
      </c>
      <c r="J9" s="136">
        <f>G9</f>
        <v>48.613319999999987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Сок</v>
      </c>
      <c r="C17" s="133">
        <f>F17</f>
        <v>15.527999999999999</v>
      </c>
      <c r="D17" s="91" t="s">
        <v>19</v>
      </c>
      <c r="E17" s="5" t="str">
        <f>'04.01.2021 3-7 лет (день 6) '!B19</f>
        <v>Сок</v>
      </c>
      <c r="F17" s="133">
        <f>'04.01.2021 1,5-3 года (день 6)'!BQ95</f>
        <v>15.527999999999999</v>
      </c>
      <c r="G17" s="133">
        <f>'04.01.2021 3-7 лет (день 6) '!BQ96</f>
        <v>19.12</v>
      </c>
      <c r="H17" s="91" t="s">
        <v>19</v>
      </c>
      <c r="I17" s="5" t="str">
        <f>E17</f>
        <v>Сок</v>
      </c>
      <c r="J17" s="133">
        <f>G17</f>
        <v>19.12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'!B20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21</v>
      </c>
      <c r="B22" s="14" t="str">
        <f>E22</f>
        <v>Суп молочный с пшеном</v>
      </c>
      <c r="C22" s="133">
        <f>F22</f>
        <v>12.667975</v>
      </c>
      <c r="D22" s="91" t="s">
        <v>21</v>
      </c>
      <c r="E22" s="14" t="str">
        <f>'04.01.2021 3-7 лет (день 6) '!B23</f>
        <v>Суп молочный с пшеном</v>
      </c>
      <c r="F22" s="133">
        <f>'04.01.2021 1,5-3 года (день 6)'!BQ111</f>
        <v>12.667975</v>
      </c>
      <c r="G22" s="133">
        <f>'04.01.2021 3-7 лет (день 6) '!BQ112</f>
        <v>12.819044999999999</v>
      </c>
      <c r="H22" s="91" t="s">
        <v>21</v>
      </c>
      <c r="I22" s="14" t="str">
        <f>E22</f>
        <v>Суп молочный с пшеном</v>
      </c>
      <c r="J22" s="133">
        <f>G22</f>
        <v>12.819044999999999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39</v>
      </c>
      <c r="B27" s="141"/>
      <c r="C27" s="55">
        <f>C4+C9+C17+C22</f>
        <v>87.568923999999996</v>
      </c>
      <c r="D27" s="56"/>
      <c r="E27" s="57"/>
      <c r="F27" s="55">
        <f>F4+F9+F17+F22</f>
        <v>87.568923999999996</v>
      </c>
      <c r="G27" s="55">
        <f>G4+G9+G17+G22</f>
        <v>105.39104999999999</v>
      </c>
      <c r="H27" s="140" t="s">
        <v>39</v>
      </c>
      <c r="I27" s="141"/>
      <c r="J27" s="55">
        <f>J4+J9+J17+J22</f>
        <v>105.39104999999999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42</v>
      </c>
      <c r="B30" s="117"/>
      <c r="C30" s="118"/>
      <c r="D30" s="119" t="s">
        <v>43</v>
      </c>
      <c r="E30" s="117"/>
      <c r="F30" s="117"/>
      <c r="G30" s="118"/>
      <c r="H30" s="119" t="s">
        <v>44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44942</v>
      </c>
      <c r="C31" s="52" t="s">
        <v>41</v>
      </c>
      <c r="D31" s="51"/>
      <c r="E31" s="66">
        <f>E3</f>
        <v>44942</v>
      </c>
      <c r="F31" s="52" t="s">
        <v>40</v>
      </c>
      <c r="G31" s="52" t="s">
        <v>41</v>
      </c>
      <c r="H31" s="51"/>
      <c r="I31" s="68">
        <f>E3</f>
        <v>44942</v>
      </c>
      <c r="J31" s="59" t="s">
        <v>41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24.838685000000002</v>
      </c>
      <c r="D32" s="91" t="s">
        <v>8</v>
      </c>
      <c r="E32" s="5" t="str">
        <f>E4</f>
        <v>Ячневая каша молочная</v>
      </c>
      <c r="F32" s="143">
        <f>F4</f>
        <v>19.845485000000004</v>
      </c>
      <c r="G32" s="143">
        <f>G4</f>
        <v>24.838685000000002</v>
      </c>
      <c r="H32" s="91" t="s">
        <v>8</v>
      </c>
      <c r="I32" s="5" t="str">
        <f>I4</f>
        <v>Ячневая каша молочная</v>
      </c>
      <c r="J32" s="133">
        <f>F32</f>
        <v>19.845485000000004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48.613319999999987</v>
      </c>
      <c r="D37" s="91" t="s">
        <v>12</v>
      </c>
      <c r="E37" s="5" t="str">
        <f>E9</f>
        <v>Борщ</v>
      </c>
      <c r="F37" s="146">
        <f>F9</f>
        <v>39.527463999999995</v>
      </c>
      <c r="G37" s="146">
        <f>G9</f>
        <v>48.613319999999987</v>
      </c>
      <c r="H37" s="91" t="s">
        <v>12</v>
      </c>
      <c r="I37" s="5" t="str">
        <f t="shared" ref="I37:I42" si="3">I9</f>
        <v>Борщ</v>
      </c>
      <c r="J37" s="136">
        <f>F37</f>
        <v>39.527463999999995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Сок</v>
      </c>
      <c r="C45" s="133">
        <f>G17</f>
        <v>19.12</v>
      </c>
      <c r="D45" s="91" t="s">
        <v>19</v>
      </c>
      <c r="E45" s="5" t="str">
        <f>E17</f>
        <v>Сок</v>
      </c>
      <c r="F45" s="143">
        <f>F17</f>
        <v>15.527999999999999</v>
      </c>
      <c r="G45" s="143">
        <f>G17</f>
        <v>19.12</v>
      </c>
      <c r="H45" s="91" t="s">
        <v>19</v>
      </c>
      <c r="I45" s="5" t="str">
        <f>I17</f>
        <v>Сок</v>
      </c>
      <c r="J45" s="133">
        <f>F45</f>
        <v>15.527999999999999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21</v>
      </c>
      <c r="B50" s="14" t="str">
        <f>E22</f>
        <v>Суп молочный с пшеном</v>
      </c>
      <c r="C50" s="133">
        <f>G22</f>
        <v>12.819044999999999</v>
      </c>
      <c r="D50" s="91" t="s">
        <v>21</v>
      </c>
      <c r="E50" s="14" t="str">
        <f>E22</f>
        <v>Суп молочный с пшеном</v>
      </c>
      <c r="F50" s="143">
        <f>F22</f>
        <v>12.667975</v>
      </c>
      <c r="G50" s="143">
        <f>G22</f>
        <v>12.819044999999999</v>
      </c>
      <c r="H50" s="91" t="s">
        <v>21</v>
      </c>
      <c r="I50" s="14" t="str">
        <f>I22</f>
        <v>Суп молочный с пшеном</v>
      </c>
      <c r="J50" s="133">
        <f>F50</f>
        <v>12.667975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39</v>
      </c>
      <c r="B55" s="141"/>
      <c r="C55" s="60">
        <f>C32+C37+C45+C50</f>
        <v>105.39104999999999</v>
      </c>
      <c r="D55" s="39"/>
      <c r="E55" s="61" t="s">
        <v>39</v>
      </c>
      <c r="F55" s="69">
        <f>F32+F37+F45+F50</f>
        <v>87.568923999999996</v>
      </c>
      <c r="G55" s="69">
        <f>G32+G37+G45+G50</f>
        <v>105.39104999999999</v>
      </c>
      <c r="H55" s="140" t="s">
        <v>39</v>
      </c>
      <c r="I55" s="141"/>
      <c r="J55" s="55">
        <f>J32+J37+J45+J50</f>
        <v>87.568923999999996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44942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45</v>
      </c>
      <c r="B2" s="151" t="s">
        <v>46</v>
      </c>
      <c r="C2" s="151" t="s">
        <v>47</v>
      </c>
      <c r="D2" s="151" t="s">
        <v>48</v>
      </c>
      <c r="E2" s="151" t="s">
        <v>49</v>
      </c>
      <c r="F2" s="151" t="s">
        <v>50</v>
      </c>
      <c r="G2" s="153" t="s">
        <v>51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52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5">
      <c r="A8" s="155" t="s">
        <v>55</v>
      </c>
      <c r="B8" s="156">
        <v>0.4861111111111111</v>
      </c>
      <c r="C8" s="5" t="str">
        <f>'04.01.2021 3-7 лет (день 6) '!B12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56</v>
      </c>
      <c r="B16" s="156">
        <v>0.63888888888888895</v>
      </c>
      <c r="C16" s="5" t="str">
        <f>'04.01.2021 3-7 лет (день 6) '!B19</f>
        <v>Сок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Вафли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5">
      <c r="A18" s="155" t="s">
        <v>57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54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62</v>
      </c>
    </row>
    <row r="3" spans="2:4" x14ac:dyDescent="0.25">
      <c r="B3" s="104"/>
      <c r="C3" s="70" t="s">
        <v>10</v>
      </c>
      <c r="D3" t="s">
        <v>63</v>
      </c>
    </row>
    <row r="4" spans="2:4" x14ac:dyDescent="0.25">
      <c r="B4" s="104"/>
      <c r="C4" s="5" t="s">
        <v>11</v>
      </c>
      <c r="D4" t="s">
        <v>64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65</v>
      </c>
    </row>
    <row r="8" spans="2:4" x14ac:dyDescent="0.25">
      <c r="B8" s="104"/>
      <c r="C8" s="5" t="s">
        <v>14</v>
      </c>
      <c r="D8" t="s">
        <v>66</v>
      </c>
    </row>
    <row r="9" spans="2:4" x14ac:dyDescent="0.25">
      <c r="B9" s="104"/>
      <c r="C9" s="5" t="s">
        <v>15</v>
      </c>
      <c r="D9" t="s">
        <v>67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61</v>
      </c>
    </row>
    <row r="15" spans="2:4" x14ac:dyDescent="0.25">
      <c r="B15" s="104"/>
      <c r="C15" s="5" t="s">
        <v>20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21</v>
      </c>
      <c r="C18" s="71" t="s">
        <v>22</v>
      </c>
      <c r="D18" t="s">
        <v>68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23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2023-01-12T04:40:49Z</dcterms:modified>
</cp:coreProperties>
</file>