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072" firstSheet="4" activeTab="5"/>
  </bookViews>
  <sheets>
    <sheet name=" 1,5-2 года (день 5)" sheetId="4" state="hidden" r:id="rId1"/>
    <sheet name="ОВЗ 3-7 лет " sheetId="11" state="hidden" r:id="rId2"/>
    <sheet name="СВО 3-7 лет" sheetId="10" state="hidden" r:id="rId3"/>
    <sheet name=" 3-7 лет (день 5)" sheetId="5" state="hidden" r:id="rId4"/>
    <sheet name="День 5 до 3 лет" sheetId="8" r:id="rId5"/>
    <sheet name="День 5 от 3 лет" sheetId="9" r:id="rId6"/>
    <sheet name="БГП  день 5" sheetId="7" state="hidden" r:id="rId7"/>
  </sheets>
  <externalReferences>
    <externalReference r:id="rId8"/>
  </externalReferences>
  <definedNames>
    <definedName name="_xlnm.Print_Area" localSheetId="3">' 3-7 лет (день 5)'!$A$6:$BQ$35</definedName>
    <definedName name="_xlnm.Print_Area" localSheetId="1">'ОВЗ 3-7 лет '!$A$6:$BQ$35</definedName>
    <definedName name="_xlnm.Print_Area" localSheetId="2">'СВО 3-7 лет'!$A$7:$BQ$35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39" i="4" l="1"/>
  <c r="K40" i="11"/>
  <c r="K40" i="10"/>
  <c r="K7" i="10"/>
  <c r="AI118" i="11" l="1"/>
  <c r="AG118" i="11"/>
  <c r="AF118" i="11"/>
  <c r="BR117" i="11"/>
  <c r="BR118" i="11" s="1"/>
  <c r="BQ117" i="11"/>
  <c r="BQ118" i="11" s="1"/>
  <c r="BP117" i="11"/>
  <c r="BP118" i="11" s="1"/>
  <c r="BO117" i="11"/>
  <c r="BO118" i="11" s="1"/>
  <c r="BN117" i="11"/>
  <c r="BN118" i="11" s="1"/>
  <c r="BM117" i="11"/>
  <c r="BM118" i="11" s="1"/>
  <c r="BL117" i="11"/>
  <c r="BL118" i="11" s="1"/>
  <c r="BK117" i="11"/>
  <c r="BK118" i="11" s="1"/>
  <c r="BJ117" i="11"/>
  <c r="BJ118" i="11" s="1"/>
  <c r="BI117" i="11"/>
  <c r="BI118" i="11" s="1"/>
  <c r="BH117" i="11"/>
  <c r="BH118" i="11" s="1"/>
  <c r="BG117" i="11"/>
  <c r="BG118" i="11" s="1"/>
  <c r="BF117" i="11"/>
  <c r="BF118" i="11" s="1"/>
  <c r="BE117" i="11"/>
  <c r="BE118" i="11" s="1"/>
  <c r="BD117" i="11"/>
  <c r="BD118" i="11" s="1"/>
  <c r="BC117" i="11"/>
  <c r="BC118" i="11" s="1"/>
  <c r="BB117" i="11"/>
  <c r="BB118" i="11" s="1"/>
  <c r="BA117" i="11"/>
  <c r="BA118" i="11" s="1"/>
  <c r="AZ117" i="11"/>
  <c r="AZ118" i="11" s="1"/>
  <c r="AY117" i="11"/>
  <c r="AY118" i="11" s="1"/>
  <c r="AX117" i="11"/>
  <c r="AX118" i="11" s="1"/>
  <c r="AW117" i="11"/>
  <c r="AW118" i="11" s="1"/>
  <c r="AV117" i="11"/>
  <c r="AV118" i="11" s="1"/>
  <c r="AU117" i="11"/>
  <c r="AU118" i="11" s="1"/>
  <c r="AT117" i="11"/>
  <c r="AT118" i="11" s="1"/>
  <c r="AS117" i="11"/>
  <c r="AS118" i="11" s="1"/>
  <c r="AR117" i="11"/>
  <c r="AR118" i="11" s="1"/>
  <c r="AQ117" i="11"/>
  <c r="AQ118" i="11" s="1"/>
  <c r="AP117" i="11"/>
  <c r="AP118" i="11" s="1"/>
  <c r="AO117" i="11"/>
  <c r="AO118" i="11" s="1"/>
  <c r="AN117" i="11"/>
  <c r="AN118" i="11" s="1"/>
  <c r="AM117" i="11"/>
  <c r="AM118" i="11" s="1"/>
  <c r="AL117" i="11"/>
  <c r="AL118" i="11" s="1"/>
  <c r="AK117" i="11"/>
  <c r="AK118" i="11" s="1"/>
  <c r="AJ117" i="11"/>
  <c r="AJ118" i="11" s="1"/>
  <c r="AH117" i="11"/>
  <c r="AH118" i="11" s="1"/>
  <c r="AE117" i="11"/>
  <c r="AE118" i="11" s="1"/>
  <c r="AD117" i="11"/>
  <c r="AD118" i="11" s="1"/>
  <c r="AC117" i="11"/>
  <c r="AC118" i="11" s="1"/>
  <c r="AB117" i="11"/>
  <c r="AB118" i="11" s="1"/>
  <c r="AA117" i="11"/>
  <c r="AA118" i="11" s="1"/>
  <c r="Z117" i="11"/>
  <c r="Z118" i="11" s="1"/>
  <c r="Y117" i="11"/>
  <c r="Y118" i="11" s="1"/>
  <c r="X117" i="11"/>
  <c r="X118" i="11" s="1"/>
  <c r="W117" i="11"/>
  <c r="W118" i="11" s="1"/>
  <c r="V117" i="11"/>
  <c r="V118" i="11" s="1"/>
  <c r="U117" i="11"/>
  <c r="U118" i="11" s="1"/>
  <c r="T117" i="11"/>
  <c r="T118" i="11" s="1"/>
  <c r="S117" i="11"/>
  <c r="S118" i="11" s="1"/>
  <c r="R117" i="11"/>
  <c r="R118" i="11" s="1"/>
  <c r="Q117" i="11"/>
  <c r="Q118" i="11" s="1"/>
  <c r="P117" i="11"/>
  <c r="P118" i="11" s="1"/>
  <c r="O117" i="11"/>
  <c r="O118" i="11" s="1"/>
  <c r="N117" i="11"/>
  <c r="N118" i="11" s="1"/>
  <c r="M117" i="11"/>
  <c r="M118" i="11" s="1"/>
  <c r="L117" i="11"/>
  <c r="L118" i="11" s="1"/>
  <c r="K117" i="11"/>
  <c r="K118" i="11" s="1"/>
  <c r="J117" i="11"/>
  <c r="J118" i="11" s="1"/>
  <c r="I117" i="11"/>
  <c r="I118" i="11" s="1"/>
  <c r="H117" i="11"/>
  <c r="H118" i="11" s="1"/>
  <c r="G117" i="11"/>
  <c r="G118" i="11" s="1"/>
  <c r="F117" i="11"/>
  <c r="F118" i="11" s="1"/>
  <c r="E117" i="11"/>
  <c r="E118" i="11" s="1"/>
  <c r="D117" i="11"/>
  <c r="D118" i="11" s="1"/>
  <c r="BR113" i="11"/>
  <c r="BQ113" i="11"/>
  <c r="BP113" i="11"/>
  <c r="BO113" i="11"/>
  <c r="BN113" i="11"/>
  <c r="BM113" i="11"/>
  <c r="BL113" i="11"/>
  <c r="BK113" i="11"/>
  <c r="BJ113" i="11"/>
  <c r="BI113" i="11"/>
  <c r="BH113" i="11"/>
  <c r="BG113" i="11"/>
  <c r="BF113" i="11"/>
  <c r="BE113" i="11"/>
  <c r="BD113" i="11"/>
  <c r="BC113" i="11"/>
  <c r="BB113" i="11"/>
  <c r="BA113" i="11"/>
  <c r="AZ113" i="11"/>
  <c r="AY113" i="11"/>
  <c r="AX113" i="11"/>
  <c r="AW113" i="11"/>
  <c r="AV113" i="11"/>
  <c r="AU113" i="11"/>
  <c r="AT113" i="11"/>
  <c r="AS113" i="11"/>
  <c r="AR113" i="11"/>
  <c r="AQ113" i="11"/>
  <c r="AP113" i="11"/>
  <c r="AO113" i="11"/>
  <c r="AN113" i="11"/>
  <c r="AM113" i="11"/>
  <c r="AL113" i="11"/>
  <c r="AK113" i="11"/>
  <c r="AJ113" i="11"/>
  <c r="AI113" i="11"/>
  <c r="AH113" i="11"/>
  <c r="AG113" i="11"/>
  <c r="AF113" i="11"/>
  <c r="AE113" i="11"/>
  <c r="AD113" i="11"/>
  <c r="AC113" i="11"/>
  <c r="AB113" i="11"/>
  <c r="AA113" i="11"/>
  <c r="Z113" i="11"/>
  <c r="Y113" i="11"/>
  <c r="X113" i="11"/>
  <c r="W113" i="11"/>
  <c r="V113" i="11"/>
  <c r="U113" i="11"/>
  <c r="T113" i="11"/>
  <c r="S113" i="11"/>
  <c r="R113" i="11"/>
  <c r="Q113" i="11"/>
  <c r="P113" i="11"/>
  <c r="O113" i="11"/>
  <c r="N113" i="11"/>
  <c r="M113" i="11"/>
  <c r="L113" i="11"/>
  <c r="K113" i="11"/>
  <c r="J113" i="11"/>
  <c r="I113" i="11"/>
  <c r="H113" i="11"/>
  <c r="G113" i="11"/>
  <c r="F113" i="11"/>
  <c r="E113" i="11"/>
  <c r="D113" i="11"/>
  <c r="BR112" i="11"/>
  <c r="BQ112" i="11"/>
  <c r="BP112" i="11"/>
  <c r="BO112" i="11"/>
  <c r="BN112" i="11"/>
  <c r="BM112" i="11"/>
  <c r="BL112" i="11"/>
  <c r="BK112" i="11"/>
  <c r="BJ112" i="11"/>
  <c r="BI112" i="11"/>
  <c r="BH112" i="11"/>
  <c r="BG112" i="11"/>
  <c r="BF112" i="11"/>
  <c r="BE112" i="11"/>
  <c r="BD112" i="11"/>
  <c r="BC112" i="11"/>
  <c r="BB112" i="11"/>
  <c r="BA112" i="11"/>
  <c r="AZ112" i="11"/>
  <c r="AY112" i="11"/>
  <c r="AX112" i="11"/>
  <c r="AW112" i="11"/>
  <c r="AV112" i="11"/>
  <c r="AU112" i="11"/>
  <c r="AT112" i="11"/>
  <c r="AS112" i="11"/>
  <c r="AR112" i="11"/>
  <c r="AQ112" i="11"/>
  <c r="AP112" i="11"/>
  <c r="AO112" i="11"/>
  <c r="AN112" i="11"/>
  <c r="AM112" i="11"/>
  <c r="AL112" i="11"/>
  <c r="AK112" i="11"/>
  <c r="AJ112" i="11"/>
  <c r="AI112" i="11"/>
  <c r="AH112" i="11"/>
  <c r="AG112" i="11"/>
  <c r="AF112" i="11"/>
  <c r="AE112" i="11"/>
  <c r="AD112" i="11"/>
  <c r="AC112" i="11"/>
  <c r="AB112" i="11"/>
  <c r="AA112" i="11"/>
  <c r="Z112" i="11"/>
  <c r="Y112" i="11"/>
  <c r="X112" i="11"/>
  <c r="W112" i="11"/>
  <c r="V112" i="11"/>
  <c r="U112" i="11"/>
  <c r="T112" i="11"/>
  <c r="S112" i="11"/>
  <c r="R112" i="11"/>
  <c r="Q112" i="11"/>
  <c r="P112" i="11"/>
  <c r="O112" i="11"/>
  <c r="N112" i="11"/>
  <c r="M112" i="11"/>
  <c r="L112" i="11"/>
  <c r="K112" i="11"/>
  <c r="J112" i="11"/>
  <c r="I112" i="11"/>
  <c r="H112" i="11"/>
  <c r="G112" i="11"/>
  <c r="F112" i="11"/>
  <c r="E112" i="11"/>
  <c r="D112" i="11"/>
  <c r="BR111" i="11"/>
  <c r="BQ111" i="11"/>
  <c r="BP111" i="11"/>
  <c r="BO111" i="11"/>
  <c r="BN111" i="11"/>
  <c r="BM111" i="11"/>
  <c r="BL111" i="11"/>
  <c r="BK111" i="11"/>
  <c r="BJ111" i="11"/>
  <c r="BI111" i="11"/>
  <c r="BH111" i="11"/>
  <c r="BG111" i="11"/>
  <c r="BF111" i="11"/>
  <c r="BE111" i="11"/>
  <c r="BD111" i="11"/>
  <c r="BC111" i="11"/>
  <c r="BB111" i="11"/>
  <c r="BA111" i="11"/>
  <c r="AZ111" i="11"/>
  <c r="AY111" i="11"/>
  <c r="AX111" i="11"/>
  <c r="AW111" i="11"/>
  <c r="AV111" i="11"/>
  <c r="AU111" i="11"/>
  <c r="AT111" i="11"/>
  <c r="AS111" i="11"/>
  <c r="AR111" i="11"/>
  <c r="AQ111" i="11"/>
  <c r="AP111" i="11"/>
  <c r="AO111" i="11"/>
  <c r="AN111" i="11"/>
  <c r="AM111" i="11"/>
  <c r="AL111" i="11"/>
  <c r="AK111" i="11"/>
  <c r="AJ111" i="11"/>
  <c r="AI111" i="11"/>
  <c r="AH111" i="11"/>
  <c r="AG111" i="11"/>
  <c r="AF111" i="11"/>
  <c r="AE111" i="11"/>
  <c r="AD111" i="11"/>
  <c r="AC111" i="11"/>
  <c r="AB111" i="11"/>
  <c r="AA111" i="11"/>
  <c r="Z111" i="11"/>
  <c r="Y111" i="11"/>
  <c r="X111" i="11"/>
  <c r="W111" i="11"/>
  <c r="V111" i="11"/>
  <c r="U111" i="11"/>
  <c r="T111" i="11"/>
  <c r="S111" i="11"/>
  <c r="R111" i="11"/>
  <c r="Q111" i="11"/>
  <c r="P111" i="11"/>
  <c r="O111" i="11"/>
  <c r="N111" i="11"/>
  <c r="M111" i="11"/>
  <c r="L111" i="11"/>
  <c r="K111" i="11"/>
  <c r="J111" i="11"/>
  <c r="I111" i="11"/>
  <c r="H111" i="11"/>
  <c r="G111" i="11"/>
  <c r="F111" i="11"/>
  <c r="E111" i="11"/>
  <c r="D111" i="11"/>
  <c r="BR110" i="11"/>
  <c r="BQ110" i="11"/>
  <c r="BP110" i="11"/>
  <c r="BO110" i="11"/>
  <c r="BN110" i="11"/>
  <c r="BM110" i="11"/>
  <c r="BL110" i="11"/>
  <c r="BK110" i="11"/>
  <c r="BJ110" i="11"/>
  <c r="BI110" i="11"/>
  <c r="BH110" i="11"/>
  <c r="BG110" i="11"/>
  <c r="BF110" i="11"/>
  <c r="BE110" i="11"/>
  <c r="BD110" i="11"/>
  <c r="BC110" i="11"/>
  <c r="BB110" i="11"/>
  <c r="BA110" i="11"/>
  <c r="AZ110" i="11"/>
  <c r="AY110" i="11"/>
  <c r="AX110" i="11"/>
  <c r="AW110" i="11"/>
  <c r="AV110" i="11"/>
  <c r="AU110" i="11"/>
  <c r="AT110" i="11"/>
  <c r="AS110" i="11"/>
  <c r="AR110" i="11"/>
  <c r="AQ110" i="11"/>
  <c r="AP110" i="11"/>
  <c r="AO110" i="11"/>
  <c r="AN110" i="11"/>
  <c r="AM110" i="11"/>
  <c r="AL110" i="11"/>
  <c r="AK110" i="11"/>
  <c r="AJ110" i="11"/>
  <c r="AI110" i="11"/>
  <c r="AH110" i="11"/>
  <c r="AG110" i="11"/>
  <c r="AF110" i="11"/>
  <c r="AE110" i="11"/>
  <c r="AD110" i="11"/>
  <c r="AC110" i="11"/>
  <c r="AB110" i="11"/>
  <c r="AA110" i="11"/>
  <c r="Z110" i="11"/>
  <c r="Y110" i="11"/>
  <c r="X110" i="11"/>
  <c r="W110" i="11"/>
  <c r="V110" i="11"/>
  <c r="U110" i="11"/>
  <c r="T110" i="11"/>
  <c r="S110" i="11"/>
  <c r="R110" i="11"/>
  <c r="Q110" i="11"/>
  <c r="P110" i="11"/>
  <c r="O110" i="11"/>
  <c r="N110" i="11"/>
  <c r="M110" i="11"/>
  <c r="L110" i="11"/>
  <c r="K110" i="11"/>
  <c r="J110" i="11"/>
  <c r="I110" i="11"/>
  <c r="H110" i="11"/>
  <c r="G110" i="11"/>
  <c r="F110" i="11"/>
  <c r="E110" i="11"/>
  <c r="D110" i="11"/>
  <c r="BR109" i="11"/>
  <c r="BQ109" i="11"/>
  <c r="BP109" i="11"/>
  <c r="BO109" i="11"/>
  <c r="BN109" i="11"/>
  <c r="BM109" i="11"/>
  <c r="BL109" i="11"/>
  <c r="BK109" i="11"/>
  <c r="BJ109" i="11"/>
  <c r="BI109" i="11"/>
  <c r="BH109" i="11"/>
  <c r="BG109" i="11"/>
  <c r="BF109" i="11"/>
  <c r="BE109" i="11"/>
  <c r="BD109" i="11"/>
  <c r="BC109" i="11"/>
  <c r="BB109" i="11"/>
  <c r="BA109" i="11"/>
  <c r="AZ109" i="11"/>
  <c r="AY109" i="11"/>
  <c r="AX109" i="11"/>
  <c r="AW109" i="11"/>
  <c r="AV109" i="11"/>
  <c r="AU109" i="11"/>
  <c r="AT109" i="11"/>
  <c r="AS109" i="11"/>
  <c r="AR109" i="11"/>
  <c r="AQ109" i="11"/>
  <c r="AP109" i="11"/>
  <c r="AO109" i="11"/>
  <c r="AN109" i="11"/>
  <c r="AM109" i="11"/>
  <c r="AL109" i="11"/>
  <c r="AK109" i="11"/>
  <c r="AJ109" i="11"/>
  <c r="AI109" i="11"/>
  <c r="AH109" i="11"/>
  <c r="AG109" i="11"/>
  <c r="AF109" i="11"/>
  <c r="AE109" i="11"/>
  <c r="AD109" i="11"/>
  <c r="AC109" i="11"/>
  <c r="AB109" i="11"/>
  <c r="AA109" i="11"/>
  <c r="Z109" i="11"/>
  <c r="Y109" i="11"/>
  <c r="X109" i="11"/>
  <c r="W109" i="11"/>
  <c r="V109" i="11"/>
  <c r="U109" i="11"/>
  <c r="T109" i="11"/>
  <c r="S109" i="11"/>
  <c r="R109" i="11"/>
  <c r="Q109" i="11"/>
  <c r="P109" i="11"/>
  <c r="O109" i="11"/>
  <c r="N109" i="11"/>
  <c r="M109" i="11"/>
  <c r="L109" i="11"/>
  <c r="K109" i="11"/>
  <c r="J109" i="11"/>
  <c r="I109" i="11"/>
  <c r="H109" i="11"/>
  <c r="G109" i="11"/>
  <c r="F109" i="11"/>
  <c r="E109" i="11"/>
  <c r="D109" i="11"/>
  <c r="C109" i="11"/>
  <c r="BR107" i="11"/>
  <c r="AI102" i="11"/>
  <c r="AG102" i="11"/>
  <c r="AF102" i="11"/>
  <c r="BR101" i="11"/>
  <c r="BR102" i="11" s="1"/>
  <c r="BQ101" i="11"/>
  <c r="BQ102" i="11" s="1"/>
  <c r="BP101" i="11"/>
  <c r="BP102" i="11" s="1"/>
  <c r="BO101" i="11"/>
  <c r="BO102" i="11" s="1"/>
  <c r="BN101" i="11"/>
  <c r="BN102" i="11" s="1"/>
  <c r="BM101" i="11"/>
  <c r="BM102" i="11" s="1"/>
  <c r="BL101" i="11"/>
  <c r="BL102" i="11" s="1"/>
  <c r="BK101" i="11"/>
  <c r="BK102" i="11" s="1"/>
  <c r="BJ101" i="11"/>
  <c r="BJ102" i="11" s="1"/>
  <c r="BI101" i="11"/>
  <c r="BI102" i="11" s="1"/>
  <c r="BH101" i="11"/>
  <c r="BH102" i="11" s="1"/>
  <c r="BG101" i="11"/>
  <c r="BG102" i="11" s="1"/>
  <c r="BF101" i="11"/>
  <c r="BF102" i="11" s="1"/>
  <c r="BE101" i="11"/>
  <c r="BE102" i="11" s="1"/>
  <c r="BD101" i="11"/>
  <c r="BD102" i="11" s="1"/>
  <c r="BC101" i="11"/>
  <c r="BC102" i="11" s="1"/>
  <c r="BB101" i="11"/>
  <c r="BB102" i="11" s="1"/>
  <c r="BA101" i="11"/>
  <c r="BA102" i="11" s="1"/>
  <c r="AZ101" i="11"/>
  <c r="AZ102" i="11" s="1"/>
  <c r="AY101" i="11"/>
  <c r="AY102" i="11" s="1"/>
  <c r="AX101" i="11"/>
  <c r="AX102" i="11" s="1"/>
  <c r="AW101" i="11"/>
  <c r="AW102" i="11" s="1"/>
  <c r="AV101" i="11"/>
  <c r="AV102" i="11" s="1"/>
  <c r="AU101" i="11"/>
  <c r="AU102" i="11" s="1"/>
  <c r="AT101" i="11"/>
  <c r="AT102" i="11" s="1"/>
  <c r="AS101" i="11"/>
  <c r="AS102" i="11" s="1"/>
  <c r="AR101" i="11"/>
  <c r="AR102" i="11" s="1"/>
  <c r="AQ101" i="11"/>
  <c r="AQ102" i="11" s="1"/>
  <c r="AP101" i="11"/>
  <c r="AP102" i="11" s="1"/>
  <c r="AO101" i="11"/>
  <c r="AO102" i="11" s="1"/>
  <c r="AN101" i="11"/>
  <c r="AN102" i="11" s="1"/>
  <c r="AM101" i="11"/>
  <c r="AM102" i="11" s="1"/>
  <c r="AL101" i="11"/>
  <c r="AL102" i="11" s="1"/>
  <c r="AK101" i="11"/>
  <c r="AK102" i="11" s="1"/>
  <c r="AJ101" i="11"/>
  <c r="AJ102" i="11" s="1"/>
  <c r="AH101" i="11"/>
  <c r="AH102" i="11" s="1"/>
  <c r="AE101" i="11"/>
  <c r="AE102" i="11" s="1"/>
  <c r="AD101" i="11"/>
  <c r="AD102" i="11" s="1"/>
  <c r="AC101" i="11"/>
  <c r="AC102" i="11" s="1"/>
  <c r="AB101" i="11"/>
  <c r="AB102" i="11" s="1"/>
  <c r="AA101" i="11"/>
  <c r="AA102" i="11" s="1"/>
  <c r="Z101" i="11"/>
  <c r="Z102" i="11" s="1"/>
  <c r="Y101" i="11"/>
  <c r="Y102" i="11" s="1"/>
  <c r="X101" i="11"/>
  <c r="X102" i="11" s="1"/>
  <c r="W101" i="11"/>
  <c r="W102" i="11" s="1"/>
  <c r="V101" i="11"/>
  <c r="V102" i="11" s="1"/>
  <c r="U101" i="11"/>
  <c r="U102" i="11" s="1"/>
  <c r="T101" i="11"/>
  <c r="T102" i="11" s="1"/>
  <c r="S101" i="11"/>
  <c r="S102" i="11" s="1"/>
  <c r="R101" i="11"/>
  <c r="R102" i="11" s="1"/>
  <c r="Q101" i="11"/>
  <c r="Q102" i="11" s="1"/>
  <c r="P101" i="11"/>
  <c r="P102" i="11" s="1"/>
  <c r="O101" i="11"/>
  <c r="O102" i="11" s="1"/>
  <c r="N101" i="11"/>
  <c r="N102" i="11" s="1"/>
  <c r="M101" i="11"/>
  <c r="M102" i="11" s="1"/>
  <c r="L101" i="11"/>
  <c r="L102" i="11" s="1"/>
  <c r="K101" i="11"/>
  <c r="K102" i="11" s="1"/>
  <c r="J101" i="11"/>
  <c r="J102" i="11" s="1"/>
  <c r="I101" i="11"/>
  <c r="I102" i="11" s="1"/>
  <c r="H101" i="11"/>
  <c r="H102" i="11" s="1"/>
  <c r="G101" i="11"/>
  <c r="G102" i="11" s="1"/>
  <c r="F101" i="11"/>
  <c r="F102" i="11" s="1"/>
  <c r="E101" i="11"/>
  <c r="E102" i="11" s="1"/>
  <c r="D101" i="11"/>
  <c r="D102" i="11" s="1"/>
  <c r="BR97" i="11"/>
  <c r="BQ97" i="11"/>
  <c r="BP97" i="11"/>
  <c r="BO97" i="11"/>
  <c r="BN97" i="11"/>
  <c r="BM97" i="11"/>
  <c r="BL97" i="11"/>
  <c r="BK97" i="11"/>
  <c r="BJ97" i="11"/>
  <c r="BI97" i="11"/>
  <c r="BH97" i="11"/>
  <c r="BG97" i="11"/>
  <c r="BF97" i="11"/>
  <c r="BE97" i="11"/>
  <c r="BD97" i="11"/>
  <c r="BC97" i="11"/>
  <c r="BB97" i="11"/>
  <c r="BA97" i="11"/>
  <c r="AZ97" i="11"/>
  <c r="AY97" i="11"/>
  <c r="AX97" i="11"/>
  <c r="AW97" i="11"/>
  <c r="AV97" i="11"/>
  <c r="AU97" i="11"/>
  <c r="AT97" i="11"/>
  <c r="AS97" i="11"/>
  <c r="AR97" i="11"/>
  <c r="AQ97" i="11"/>
  <c r="AP97" i="11"/>
  <c r="AO97" i="11"/>
  <c r="AN97" i="11"/>
  <c r="AM97" i="11"/>
  <c r="AL97" i="11"/>
  <c r="AK97" i="11"/>
  <c r="AJ97" i="11"/>
  <c r="AI97" i="11"/>
  <c r="AH97" i="11"/>
  <c r="AG97" i="11"/>
  <c r="AF97" i="11"/>
  <c r="AE97" i="11"/>
  <c r="AD97" i="11"/>
  <c r="AC97" i="11"/>
  <c r="AB97" i="11"/>
  <c r="AA97" i="11"/>
  <c r="Z97" i="11"/>
  <c r="Y97" i="11"/>
  <c r="X97" i="11"/>
  <c r="W97" i="11"/>
  <c r="V97" i="11"/>
  <c r="U97" i="11"/>
  <c r="T97" i="11"/>
  <c r="S97" i="11"/>
  <c r="R97" i="11"/>
  <c r="Q97" i="11"/>
  <c r="P97" i="11"/>
  <c r="O97" i="11"/>
  <c r="N97" i="11"/>
  <c r="M97" i="11"/>
  <c r="L97" i="11"/>
  <c r="K97" i="11"/>
  <c r="J97" i="11"/>
  <c r="I97" i="11"/>
  <c r="H97" i="11"/>
  <c r="G97" i="11"/>
  <c r="F97" i="11"/>
  <c r="E97" i="11"/>
  <c r="D97" i="11"/>
  <c r="BR96" i="11"/>
  <c r="BQ96" i="11"/>
  <c r="BP96" i="11"/>
  <c r="BO96" i="11"/>
  <c r="BN96" i="11"/>
  <c r="BM96" i="11"/>
  <c r="BL96" i="11"/>
  <c r="BK96" i="11"/>
  <c r="BJ96" i="11"/>
  <c r="BI96" i="11"/>
  <c r="BH96" i="11"/>
  <c r="BG96" i="11"/>
  <c r="BF96" i="11"/>
  <c r="BE96" i="11"/>
  <c r="BD96" i="11"/>
  <c r="BC96" i="11"/>
  <c r="BB96" i="11"/>
  <c r="BA96" i="11"/>
  <c r="AZ96" i="11"/>
  <c r="AY96" i="11"/>
  <c r="AX96" i="11"/>
  <c r="AW96" i="11"/>
  <c r="AV96" i="11"/>
  <c r="AU96" i="11"/>
  <c r="AT96" i="11"/>
  <c r="AS96" i="11"/>
  <c r="AR96" i="11"/>
  <c r="AQ96" i="11"/>
  <c r="AP96" i="11"/>
  <c r="AO96" i="11"/>
  <c r="AN96" i="11"/>
  <c r="AM96" i="11"/>
  <c r="AL96" i="11"/>
  <c r="AK96" i="11"/>
  <c r="AJ96" i="11"/>
  <c r="AI96" i="11"/>
  <c r="AH96" i="11"/>
  <c r="AG96" i="11"/>
  <c r="AF96" i="11"/>
  <c r="AE96" i="11"/>
  <c r="AD96" i="11"/>
  <c r="AC96" i="11"/>
  <c r="AB96" i="11"/>
  <c r="AA96" i="11"/>
  <c r="Z96" i="11"/>
  <c r="Y96" i="11"/>
  <c r="X96" i="11"/>
  <c r="W96" i="11"/>
  <c r="V96" i="11"/>
  <c r="U96" i="11"/>
  <c r="T96" i="11"/>
  <c r="S96" i="11"/>
  <c r="R96" i="11"/>
  <c r="Q96" i="11"/>
  <c r="P96" i="11"/>
  <c r="O96" i="11"/>
  <c r="N96" i="11"/>
  <c r="M96" i="11"/>
  <c r="L96" i="11"/>
  <c r="K96" i="11"/>
  <c r="J96" i="11"/>
  <c r="I96" i="11"/>
  <c r="H96" i="11"/>
  <c r="G96" i="11"/>
  <c r="F96" i="11"/>
  <c r="E96" i="11"/>
  <c r="D96" i="11"/>
  <c r="BR95" i="11"/>
  <c r="BQ95" i="11"/>
  <c r="BP95" i="11"/>
  <c r="BO95" i="11"/>
  <c r="BN95" i="11"/>
  <c r="BM95" i="11"/>
  <c r="BL95" i="11"/>
  <c r="BK95" i="11"/>
  <c r="BJ95" i="11"/>
  <c r="BI95" i="11"/>
  <c r="BH95" i="11"/>
  <c r="BG95" i="11"/>
  <c r="BF95" i="11"/>
  <c r="BE95" i="11"/>
  <c r="BD95" i="11"/>
  <c r="BC95" i="11"/>
  <c r="BB95" i="11"/>
  <c r="BA95" i="11"/>
  <c r="AZ95" i="11"/>
  <c r="AY95" i="11"/>
  <c r="AX95" i="11"/>
  <c r="AW95" i="11"/>
  <c r="AV95" i="11"/>
  <c r="AU95" i="11"/>
  <c r="AT95" i="11"/>
  <c r="AS95" i="11"/>
  <c r="AR95" i="11"/>
  <c r="AQ95" i="11"/>
  <c r="AP95" i="11"/>
  <c r="AO95" i="11"/>
  <c r="AN95" i="11"/>
  <c r="AM95" i="11"/>
  <c r="AL95" i="11"/>
  <c r="AK95" i="11"/>
  <c r="AJ95" i="11"/>
  <c r="AI95" i="11"/>
  <c r="AH95" i="11"/>
  <c r="AG95" i="11"/>
  <c r="AF95" i="11"/>
  <c r="AE95" i="11"/>
  <c r="AD95" i="11"/>
  <c r="AC95" i="11"/>
  <c r="AB95" i="11"/>
  <c r="AA95" i="11"/>
  <c r="Z95" i="11"/>
  <c r="Y95" i="11"/>
  <c r="X95" i="11"/>
  <c r="W95" i="11"/>
  <c r="V95" i="11"/>
  <c r="U95" i="11"/>
  <c r="T95" i="11"/>
  <c r="S95" i="11"/>
  <c r="R95" i="11"/>
  <c r="Q95" i="11"/>
  <c r="P95" i="11"/>
  <c r="O95" i="11"/>
  <c r="N95" i="11"/>
  <c r="M95" i="11"/>
  <c r="L95" i="11"/>
  <c r="K95" i="11"/>
  <c r="J95" i="11"/>
  <c r="I95" i="11"/>
  <c r="H95" i="11"/>
  <c r="G95" i="11"/>
  <c r="F95" i="11"/>
  <c r="E95" i="11"/>
  <c r="D95" i="11"/>
  <c r="BR94" i="11"/>
  <c r="BQ94" i="11"/>
  <c r="BP94" i="11"/>
  <c r="BO94" i="11"/>
  <c r="BN94" i="11"/>
  <c r="BM94" i="11"/>
  <c r="BL94" i="11"/>
  <c r="BK94" i="11"/>
  <c r="BJ94" i="11"/>
  <c r="BI94" i="11"/>
  <c r="BH94" i="11"/>
  <c r="BG94" i="11"/>
  <c r="BF94" i="11"/>
  <c r="BE94" i="11"/>
  <c r="BD94" i="11"/>
  <c r="BC94" i="11"/>
  <c r="BB94" i="11"/>
  <c r="BA94" i="11"/>
  <c r="AZ94" i="11"/>
  <c r="AY94" i="11"/>
  <c r="AX94" i="11"/>
  <c r="AW94" i="11"/>
  <c r="AV94" i="11"/>
  <c r="AU94" i="11"/>
  <c r="AT94" i="11"/>
  <c r="AS94" i="11"/>
  <c r="AR94" i="11"/>
  <c r="AQ94" i="11"/>
  <c r="AP94" i="11"/>
  <c r="AO94" i="11"/>
  <c r="AN94" i="11"/>
  <c r="AM94" i="11"/>
  <c r="AL94" i="11"/>
  <c r="AK94" i="11"/>
  <c r="AJ94" i="11"/>
  <c r="AI94" i="11"/>
  <c r="AH94" i="11"/>
  <c r="AG94" i="11"/>
  <c r="AF94" i="11"/>
  <c r="AE94" i="11"/>
  <c r="AD94" i="11"/>
  <c r="AC94" i="11"/>
  <c r="AB94" i="11"/>
  <c r="AA94" i="11"/>
  <c r="Z94" i="11"/>
  <c r="Y94" i="11"/>
  <c r="X94" i="11"/>
  <c r="W94" i="11"/>
  <c r="V94" i="11"/>
  <c r="U94" i="11"/>
  <c r="T94" i="11"/>
  <c r="S94" i="11"/>
  <c r="R94" i="11"/>
  <c r="Q94" i="11"/>
  <c r="P94" i="11"/>
  <c r="O94" i="11"/>
  <c r="N94" i="11"/>
  <c r="M94" i="11"/>
  <c r="L94" i="11"/>
  <c r="K94" i="11"/>
  <c r="J94" i="11"/>
  <c r="I94" i="11"/>
  <c r="H94" i="11"/>
  <c r="G94" i="11"/>
  <c r="F94" i="11"/>
  <c r="E94" i="11"/>
  <c r="D94" i="11"/>
  <c r="BR93" i="11"/>
  <c r="BQ93" i="11"/>
  <c r="BP93" i="11"/>
  <c r="BO93" i="11"/>
  <c r="BN93" i="11"/>
  <c r="BM93" i="11"/>
  <c r="BL93" i="11"/>
  <c r="BK93" i="11"/>
  <c r="BJ93" i="11"/>
  <c r="BI93" i="11"/>
  <c r="BH93" i="11"/>
  <c r="BG93" i="11"/>
  <c r="BF93" i="11"/>
  <c r="BE93" i="11"/>
  <c r="BD93" i="11"/>
  <c r="BC93" i="11"/>
  <c r="BB93" i="11"/>
  <c r="BA93" i="11"/>
  <c r="AZ93" i="11"/>
  <c r="AY93" i="11"/>
  <c r="AX93" i="11"/>
  <c r="AW93" i="11"/>
  <c r="AV93" i="11"/>
  <c r="AU93" i="11"/>
  <c r="AT93" i="11"/>
  <c r="AS93" i="11"/>
  <c r="AR93" i="11"/>
  <c r="AQ93" i="11"/>
  <c r="AP93" i="11"/>
  <c r="AO93" i="11"/>
  <c r="AN93" i="11"/>
  <c r="AM93" i="11"/>
  <c r="AL93" i="11"/>
  <c r="AK93" i="11"/>
  <c r="AJ93" i="11"/>
  <c r="AI93" i="11"/>
  <c r="AH93" i="11"/>
  <c r="AG93" i="11"/>
  <c r="AF93" i="11"/>
  <c r="AE93" i="11"/>
  <c r="AD93" i="11"/>
  <c r="AC93" i="11"/>
  <c r="AB93" i="11"/>
  <c r="AA93" i="11"/>
  <c r="Z93" i="11"/>
  <c r="Y93" i="11"/>
  <c r="X93" i="11"/>
  <c r="W93" i="11"/>
  <c r="V93" i="11"/>
  <c r="U93" i="11"/>
  <c r="T93" i="11"/>
  <c r="S93" i="11"/>
  <c r="R93" i="11"/>
  <c r="Q93" i="11"/>
  <c r="P93" i="11"/>
  <c r="O93" i="11"/>
  <c r="N93" i="11"/>
  <c r="M93" i="11"/>
  <c r="L93" i="11"/>
  <c r="K93" i="11"/>
  <c r="J93" i="11"/>
  <c r="I93" i="11"/>
  <c r="H93" i="11"/>
  <c r="H98" i="11" s="1"/>
  <c r="H99" i="11" s="1"/>
  <c r="G93" i="11"/>
  <c r="F93" i="11"/>
  <c r="E93" i="11"/>
  <c r="D93" i="11"/>
  <c r="C93" i="11"/>
  <c r="BR91" i="11"/>
  <c r="AI86" i="11"/>
  <c r="AG86" i="11"/>
  <c r="AF86" i="11"/>
  <c r="BR85" i="11"/>
  <c r="BR86" i="11" s="1"/>
  <c r="BQ85" i="11"/>
  <c r="BQ86" i="11" s="1"/>
  <c r="BP85" i="11"/>
  <c r="BP86" i="11" s="1"/>
  <c r="BO85" i="11"/>
  <c r="BO86" i="11" s="1"/>
  <c r="BN85" i="11"/>
  <c r="BN86" i="11" s="1"/>
  <c r="BM85" i="11"/>
  <c r="BM86" i="11" s="1"/>
  <c r="BL85" i="11"/>
  <c r="BL86" i="11" s="1"/>
  <c r="BK85" i="11"/>
  <c r="BK86" i="11" s="1"/>
  <c r="BJ85" i="11"/>
  <c r="BJ86" i="11" s="1"/>
  <c r="BI85" i="11"/>
  <c r="BI86" i="11" s="1"/>
  <c r="BH85" i="11"/>
  <c r="BH86" i="11" s="1"/>
  <c r="BG85" i="11"/>
  <c r="BG86" i="11" s="1"/>
  <c r="BF85" i="11"/>
  <c r="BF86" i="11" s="1"/>
  <c r="BE85" i="11"/>
  <c r="BE86" i="11" s="1"/>
  <c r="BD85" i="11"/>
  <c r="BD86" i="11" s="1"/>
  <c r="BC85" i="11"/>
  <c r="BC86" i="11" s="1"/>
  <c r="BB85" i="11"/>
  <c r="BB86" i="11" s="1"/>
  <c r="BA85" i="11"/>
  <c r="BA86" i="11" s="1"/>
  <c r="AZ85" i="11"/>
  <c r="AZ86" i="11" s="1"/>
  <c r="AY85" i="11"/>
  <c r="AY86" i="11" s="1"/>
  <c r="AX85" i="11"/>
  <c r="AX86" i="11" s="1"/>
  <c r="AW85" i="11"/>
  <c r="AW86" i="11" s="1"/>
  <c r="AV85" i="11"/>
  <c r="AV86" i="11" s="1"/>
  <c r="AU85" i="11"/>
  <c r="AU86" i="11" s="1"/>
  <c r="AT85" i="11"/>
  <c r="AT86" i="11" s="1"/>
  <c r="AS85" i="11"/>
  <c r="AS86" i="11" s="1"/>
  <c r="AR85" i="11"/>
  <c r="AR86" i="11" s="1"/>
  <c r="AQ85" i="11"/>
  <c r="AQ86" i="11" s="1"/>
  <c r="AP85" i="11"/>
  <c r="AP86" i="11" s="1"/>
  <c r="AO85" i="11"/>
  <c r="AO86" i="11" s="1"/>
  <c r="AN85" i="11"/>
  <c r="AN86" i="11" s="1"/>
  <c r="AM85" i="11"/>
  <c r="AM86" i="11" s="1"/>
  <c r="AL85" i="11"/>
  <c r="AL86" i="11" s="1"/>
  <c r="AK85" i="11"/>
  <c r="AK86" i="11" s="1"/>
  <c r="AJ85" i="11"/>
  <c r="AJ86" i="11" s="1"/>
  <c r="AH85" i="11"/>
  <c r="AH86" i="11" s="1"/>
  <c r="AE85" i="11"/>
  <c r="AE86" i="11" s="1"/>
  <c r="AD85" i="11"/>
  <c r="AD86" i="11" s="1"/>
  <c r="AC85" i="11"/>
  <c r="AC86" i="11" s="1"/>
  <c r="AB85" i="11"/>
  <c r="AB86" i="11" s="1"/>
  <c r="AA85" i="11"/>
  <c r="AA86" i="11" s="1"/>
  <c r="Z85" i="11"/>
  <c r="Z86" i="11" s="1"/>
  <c r="Y85" i="11"/>
  <c r="Y86" i="11" s="1"/>
  <c r="X85" i="11"/>
  <c r="X86" i="11" s="1"/>
  <c r="W85" i="11"/>
  <c r="W86" i="11" s="1"/>
  <c r="V85" i="11"/>
  <c r="V86" i="11" s="1"/>
  <c r="U85" i="11"/>
  <c r="U86" i="11" s="1"/>
  <c r="T85" i="11"/>
  <c r="T86" i="11" s="1"/>
  <c r="S85" i="11"/>
  <c r="S86" i="11" s="1"/>
  <c r="R85" i="11"/>
  <c r="R86" i="11" s="1"/>
  <c r="Q85" i="11"/>
  <c r="Q86" i="11" s="1"/>
  <c r="P85" i="11"/>
  <c r="P86" i="11" s="1"/>
  <c r="O85" i="11"/>
  <c r="O86" i="11" s="1"/>
  <c r="N85" i="11"/>
  <c r="N86" i="11" s="1"/>
  <c r="M85" i="11"/>
  <c r="M86" i="11" s="1"/>
  <c r="L85" i="11"/>
  <c r="L86" i="11" s="1"/>
  <c r="K85" i="11"/>
  <c r="K86" i="11" s="1"/>
  <c r="J85" i="11"/>
  <c r="J86" i="11" s="1"/>
  <c r="I85" i="11"/>
  <c r="I86" i="11" s="1"/>
  <c r="H85" i="11"/>
  <c r="H86" i="11" s="1"/>
  <c r="G85" i="11"/>
  <c r="G86" i="11" s="1"/>
  <c r="F85" i="11"/>
  <c r="F86" i="11" s="1"/>
  <c r="E85" i="11"/>
  <c r="E86" i="11" s="1"/>
  <c r="D85" i="11"/>
  <c r="D86" i="11" s="1"/>
  <c r="BR81" i="11"/>
  <c r="BQ81" i="11"/>
  <c r="BP81" i="11"/>
  <c r="BO81" i="11"/>
  <c r="BN81" i="11"/>
  <c r="BM81" i="11"/>
  <c r="BL81" i="11"/>
  <c r="BK81" i="11"/>
  <c r="BJ81" i="11"/>
  <c r="BI81" i="11"/>
  <c r="BH81" i="11"/>
  <c r="BG81" i="11"/>
  <c r="BF81" i="11"/>
  <c r="BE81" i="11"/>
  <c r="BD81" i="11"/>
  <c r="BC81" i="11"/>
  <c r="BB81" i="11"/>
  <c r="BA81" i="11"/>
  <c r="AZ81" i="11"/>
  <c r="AY81" i="11"/>
  <c r="AX81" i="11"/>
  <c r="AW81" i="11"/>
  <c r="AV81" i="11"/>
  <c r="AU81" i="11"/>
  <c r="AT81" i="11"/>
  <c r="AS81" i="11"/>
  <c r="AR81" i="11"/>
  <c r="AQ81" i="11"/>
  <c r="AP81" i="11"/>
  <c r="AO81" i="11"/>
  <c r="AN81" i="11"/>
  <c r="AM81" i="11"/>
  <c r="AL81" i="11"/>
  <c r="AK81" i="11"/>
  <c r="AJ81" i="11"/>
  <c r="AI81" i="11"/>
  <c r="AH81" i="11"/>
  <c r="AG81" i="11"/>
  <c r="AF81" i="11"/>
  <c r="AE81" i="11"/>
  <c r="AD81" i="11"/>
  <c r="AC81" i="11"/>
  <c r="AB81" i="11"/>
  <c r="AA81" i="11"/>
  <c r="Z81" i="11"/>
  <c r="Y81" i="11"/>
  <c r="X81" i="11"/>
  <c r="W81" i="11"/>
  <c r="V81" i="11"/>
  <c r="U81" i="11"/>
  <c r="T81" i="11"/>
  <c r="S81" i="11"/>
  <c r="R81" i="11"/>
  <c r="Q81" i="11"/>
  <c r="P81" i="11"/>
  <c r="O81" i="11"/>
  <c r="N81" i="11"/>
  <c r="M81" i="11"/>
  <c r="L81" i="11"/>
  <c r="K81" i="11"/>
  <c r="J81" i="11"/>
  <c r="I81" i="11"/>
  <c r="H81" i="11"/>
  <c r="G81" i="11"/>
  <c r="F81" i="11"/>
  <c r="E81" i="11"/>
  <c r="D81" i="11"/>
  <c r="BR80" i="11"/>
  <c r="BQ80" i="11"/>
  <c r="BP80" i="11"/>
  <c r="BO80" i="11"/>
  <c r="BN80" i="11"/>
  <c r="BM80" i="11"/>
  <c r="BL80" i="11"/>
  <c r="BK80" i="11"/>
  <c r="BJ80" i="11"/>
  <c r="BI80" i="11"/>
  <c r="BH80" i="11"/>
  <c r="BG80" i="11"/>
  <c r="BF80" i="11"/>
  <c r="BE80" i="11"/>
  <c r="BD80" i="11"/>
  <c r="BC80" i="11"/>
  <c r="BB80" i="11"/>
  <c r="BA80" i="11"/>
  <c r="AZ80" i="11"/>
  <c r="AY80" i="11"/>
  <c r="AX80" i="11"/>
  <c r="AW80" i="11"/>
  <c r="AV80" i="11"/>
  <c r="AU80" i="11"/>
  <c r="AT80" i="11"/>
  <c r="AS80" i="11"/>
  <c r="AR80" i="11"/>
  <c r="AQ80" i="11"/>
  <c r="AP80" i="11"/>
  <c r="AO80" i="11"/>
  <c r="AN80" i="11"/>
  <c r="AM80" i="11"/>
  <c r="AL80" i="11"/>
  <c r="AK80" i="11"/>
  <c r="AJ80" i="11"/>
  <c r="AI80" i="11"/>
  <c r="AH80" i="11"/>
  <c r="AG80" i="11"/>
  <c r="AF80" i="11"/>
  <c r="AE80" i="11"/>
  <c r="AD80" i="11"/>
  <c r="AC80" i="11"/>
  <c r="AB80" i="11"/>
  <c r="AA80" i="11"/>
  <c r="Z80" i="11"/>
  <c r="Y80" i="11"/>
  <c r="X80" i="11"/>
  <c r="W80" i="11"/>
  <c r="V80" i="11"/>
  <c r="U80" i="11"/>
  <c r="T80" i="11"/>
  <c r="S80" i="11"/>
  <c r="R80" i="11"/>
  <c r="Q80" i="11"/>
  <c r="P80" i="11"/>
  <c r="O80" i="11"/>
  <c r="N80" i="11"/>
  <c r="M80" i="11"/>
  <c r="L80" i="11"/>
  <c r="K80" i="11"/>
  <c r="J80" i="11"/>
  <c r="I80" i="11"/>
  <c r="H80" i="11"/>
  <c r="G80" i="11"/>
  <c r="F80" i="11"/>
  <c r="E80" i="11"/>
  <c r="D80" i="11"/>
  <c r="BR79" i="11"/>
  <c r="BQ79" i="11"/>
  <c r="BP79" i="11"/>
  <c r="BO79" i="11"/>
  <c r="BN79" i="11"/>
  <c r="BM79" i="11"/>
  <c r="BL79" i="11"/>
  <c r="BK79" i="11"/>
  <c r="BJ79" i="11"/>
  <c r="BI79" i="11"/>
  <c r="BH79" i="11"/>
  <c r="BG79" i="11"/>
  <c r="BF79" i="11"/>
  <c r="BE79" i="11"/>
  <c r="BD79" i="11"/>
  <c r="BC79" i="11"/>
  <c r="BB79" i="11"/>
  <c r="BA79" i="11"/>
  <c r="AZ79" i="11"/>
  <c r="AY79" i="11"/>
  <c r="AX79" i="11"/>
  <c r="AW79" i="11"/>
  <c r="AV79" i="11"/>
  <c r="AU79" i="11"/>
  <c r="AT79" i="11"/>
  <c r="AS79" i="11"/>
  <c r="AR79" i="11"/>
  <c r="AQ79" i="11"/>
  <c r="AP79" i="11"/>
  <c r="AO79" i="11"/>
  <c r="AN79" i="11"/>
  <c r="AM79" i="11"/>
  <c r="AL79" i="11"/>
  <c r="AK79" i="11"/>
  <c r="AJ79" i="11"/>
  <c r="AI79" i="11"/>
  <c r="AH79" i="11"/>
  <c r="AG79" i="11"/>
  <c r="AF79" i="11"/>
  <c r="AE79" i="11"/>
  <c r="AD79" i="11"/>
  <c r="AC79" i="11"/>
  <c r="AB79" i="11"/>
  <c r="AA79" i="11"/>
  <c r="Z79" i="11"/>
  <c r="Y79" i="11"/>
  <c r="X79" i="11"/>
  <c r="W79" i="11"/>
  <c r="V79" i="11"/>
  <c r="U79" i="11"/>
  <c r="T79" i="11"/>
  <c r="S79" i="11"/>
  <c r="R79" i="11"/>
  <c r="Q79" i="11"/>
  <c r="P79" i="11"/>
  <c r="O79" i="11"/>
  <c r="N79" i="11"/>
  <c r="M79" i="11"/>
  <c r="L79" i="11"/>
  <c r="K79" i="11"/>
  <c r="J79" i="11"/>
  <c r="I79" i="11"/>
  <c r="H79" i="11"/>
  <c r="G79" i="11"/>
  <c r="F79" i="11"/>
  <c r="E79" i="11"/>
  <c r="D79" i="11"/>
  <c r="BR78" i="11"/>
  <c r="BQ78" i="11"/>
  <c r="BP78" i="11"/>
  <c r="BO78" i="11"/>
  <c r="BN78" i="11"/>
  <c r="BM78" i="11"/>
  <c r="BL78" i="11"/>
  <c r="BK78" i="11"/>
  <c r="BJ78" i="11"/>
  <c r="BI78" i="11"/>
  <c r="BH78" i="11"/>
  <c r="BG78" i="11"/>
  <c r="BF78" i="11"/>
  <c r="BE78" i="11"/>
  <c r="BD78" i="11"/>
  <c r="BC78" i="11"/>
  <c r="BB78" i="11"/>
  <c r="BA78" i="11"/>
  <c r="AZ78" i="11"/>
  <c r="AY78" i="11"/>
  <c r="AX78" i="11"/>
  <c r="AW78" i="11"/>
  <c r="AV78" i="11"/>
  <c r="AU78" i="11"/>
  <c r="AT78" i="11"/>
  <c r="AS78" i="11"/>
  <c r="AR78" i="11"/>
  <c r="AQ78" i="11"/>
  <c r="AP78" i="11"/>
  <c r="AO78" i="11"/>
  <c r="AN78" i="11"/>
  <c r="AM78" i="11"/>
  <c r="AL78" i="11"/>
  <c r="AK78" i="11"/>
  <c r="AJ78" i="11"/>
  <c r="AI78" i="11"/>
  <c r="AH78" i="11"/>
  <c r="AG78" i="11"/>
  <c r="AF78" i="11"/>
  <c r="AE78" i="11"/>
  <c r="AD78" i="11"/>
  <c r="AC78" i="11"/>
  <c r="AB78" i="11"/>
  <c r="AA78" i="11"/>
  <c r="Z78" i="11"/>
  <c r="Y78" i="11"/>
  <c r="X78" i="11"/>
  <c r="W78" i="11"/>
  <c r="V78" i="11"/>
  <c r="U78" i="11"/>
  <c r="T78" i="11"/>
  <c r="S78" i="11"/>
  <c r="R78" i="11"/>
  <c r="Q78" i="11"/>
  <c r="P78" i="11"/>
  <c r="O78" i="11"/>
  <c r="N78" i="11"/>
  <c r="M78" i="11"/>
  <c r="L78" i="11"/>
  <c r="K78" i="11"/>
  <c r="J78" i="11"/>
  <c r="I78" i="11"/>
  <c r="H78" i="11"/>
  <c r="G78" i="11"/>
  <c r="F78" i="11"/>
  <c r="E78" i="11"/>
  <c r="D78" i="11"/>
  <c r="BR77" i="11"/>
  <c r="BQ77" i="11"/>
  <c r="BP77" i="11"/>
  <c r="BO77" i="11"/>
  <c r="BN77" i="11"/>
  <c r="BM77" i="11"/>
  <c r="BL77" i="11"/>
  <c r="BK77" i="11"/>
  <c r="BJ77" i="11"/>
  <c r="BI77" i="11"/>
  <c r="BH77" i="11"/>
  <c r="BG77" i="11"/>
  <c r="BF77" i="11"/>
  <c r="BE77" i="11"/>
  <c r="BD77" i="11"/>
  <c r="BC77" i="11"/>
  <c r="BB77" i="11"/>
  <c r="BA77" i="11"/>
  <c r="AZ77" i="11"/>
  <c r="AY77" i="11"/>
  <c r="AX77" i="11"/>
  <c r="AW77" i="11"/>
  <c r="AV77" i="11"/>
  <c r="AU77" i="11"/>
  <c r="AT77" i="11"/>
  <c r="AS77" i="11"/>
  <c r="AR77" i="11"/>
  <c r="AQ77" i="11"/>
  <c r="AP77" i="11"/>
  <c r="AO77" i="11"/>
  <c r="AN77" i="11"/>
  <c r="AM77" i="11"/>
  <c r="AL77" i="11"/>
  <c r="AK77" i="11"/>
  <c r="AJ77" i="11"/>
  <c r="AI77" i="11"/>
  <c r="AH77" i="11"/>
  <c r="AG77" i="11"/>
  <c r="AF77" i="11"/>
  <c r="AE77" i="11"/>
  <c r="AD77" i="11"/>
  <c r="AC77" i="11"/>
  <c r="AB77" i="11"/>
  <c r="AA77" i="11"/>
  <c r="Z77" i="11"/>
  <c r="Y77" i="11"/>
  <c r="X77" i="11"/>
  <c r="W77" i="11"/>
  <c r="V77" i="11"/>
  <c r="U77" i="11"/>
  <c r="T77" i="11"/>
  <c r="S77" i="11"/>
  <c r="R77" i="11"/>
  <c r="Q77" i="11"/>
  <c r="P77" i="11"/>
  <c r="O77" i="11"/>
  <c r="N77" i="11"/>
  <c r="M77" i="11"/>
  <c r="L77" i="11"/>
  <c r="K77" i="11"/>
  <c r="J77" i="11"/>
  <c r="I77" i="11"/>
  <c r="H77" i="11"/>
  <c r="G77" i="11"/>
  <c r="F77" i="11"/>
  <c r="E77" i="11"/>
  <c r="D77" i="11"/>
  <c r="BR76" i="11"/>
  <c r="BQ76" i="11"/>
  <c r="BP76" i="11"/>
  <c r="BO76" i="11"/>
  <c r="BN76" i="11"/>
  <c r="BM76" i="11"/>
  <c r="BL76" i="11"/>
  <c r="BK76" i="11"/>
  <c r="BJ76" i="11"/>
  <c r="BI76" i="11"/>
  <c r="BH76" i="11"/>
  <c r="BG76" i="11"/>
  <c r="BF76" i="11"/>
  <c r="BE76" i="11"/>
  <c r="BD76" i="11"/>
  <c r="BC76" i="11"/>
  <c r="BB76" i="11"/>
  <c r="BA76" i="11"/>
  <c r="AZ76" i="11"/>
  <c r="AY76" i="11"/>
  <c r="AX76" i="11"/>
  <c r="AW76" i="11"/>
  <c r="AV76" i="11"/>
  <c r="AU76" i="11"/>
  <c r="AT76" i="11"/>
  <c r="AS76" i="11"/>
  <c r="AR76" i="11"/>
  <c r="AQ76" i="11"/>
  <c r="AP76" i="11"/>
  <c r="AO76" i="11"/>
  <c r="AN76" i="11"/>
  <c r="AM76" i="11"/>
  <c r="AL76" i="11"/>
  <c r="AK76" i="11"/>
  <c r="AJ76" i="11"/>
  <c r="AI76" i="11"/>
  <c r="AH76" i="11"/>
  <c r="AG76" i="11"/>
  <c r="AF76" i="11"/>
  <c r="AE76" i="11"/>
  <c r="AD76" i="11"/>
  <c r="AC76" i="11"/>
  <c r="AB76" i="11"/>
  <c r="AA76" i="11"/>
  <c r="Z76" i="11"/>
  <c r="Y76" i="11"/>
  <c r="X76" i="11"/>
  <c r="W76" i="11"/>
  <c r="V76" i="11"/>
  <c r="U76" i="11"/>
  <c r="T76" i="11"/>
  <c r="S76" i="11"/>
  <c r="R76" i="11"/>
  <c r="Q76" i="11"/>
  <c r="P76" i="11"/>
  <c r="O76" i="11"/>
  <c r="N76" i="11"/>
  <c r="M76" i="11"/>
  <c r="L76" i="11"/>
  <c r="K76" i="11"/>
  <c r="J76" i="11"/>
  <c r="I76" i="11"/>
  <c r="H76" i="11"/>
  <c r="G76" i="11"/>
  <c r="F76" i="11"/>
  <c r="E76" i="11"/>
  <c r="D76" i="11"/>
  <c r="BR75" i="11"/>
  <c r="BQ75" i="11"/>
  <c r="BP75" i="11"/>
  <c r="BO75" i="11"/>
  <c r="BN75" i="11"/>
  <c r="BM75" i="11"/>
  <c r="BL75" i="11"/>
  <c r="BK75" i="11"/>
  <c r="BJ75" i="11"/>
  <c r="BI75" i="11"/>
  <c r="BH75" i="11"/>
  <c r="BG75" i="11"/>
  <c r="BF75" i="11"/>
  <c r="BE75" i="11"/>
  <c r="BD75" i="11"/>
  <c r="BC75" i="11"/>
  <c r="BB75" i="11"/>
  <c r="BA75" i="11"/>
  <c r="AZ75" i="11"/>
  <c r="AY75" i="11"/>
  <c r="AX75" i="11"/>
  <c r="AW75" i="11"/>
  <c r="AV75" i="11"/>
  <c r="AU75" i="11"/>
  <c r="AT75" i="11"/>
  <c r="AS75" i="11"/>
  <c r="AR75" i="11"/>
  <c r="AQ75" i="11"/>
  <c r="AP75" i="11"/>
  <c r="AO75" i="11"/>
  <c r="AN75" i="11"/>
  <c r="AM75" i="11"/>
  <c r="AL75" i="11"/>
  <c r="AK75" i="11"/>
  <c r="AJ75" i="11"/>
  <c r="AI75" i="11"/>
  <c r="AH75" i="11"/>
  <c r="AG75" i="11"/>
  <c r="AF75" i="11"/>
  <c r="AE75" i="11"/>
  <c r="AD75" i="11"/>
  <c r="AC75" i="11"/>
  <c r="AB75" i="11"/>
  <c r="AA75" i="11"/>
  <c r="Z75" i="11"/>
  <c r="Y75" i="11"/>
  <c r="X75" i="11"/>
  <c r="W75" i="11"/>
  <c r="V75" i="11"/>
  <c r="U75" i="11"/>
  <c r="T75" i="11"/>
  <c r="S75" i="11"/>
  <c r="R75" i="11"/>
  <c r="Q75" i="11"/>
  <c r="P75" i="11"/>
  <c r="O75" i="11"/>
  <c r="N75" i="11"/>
  <c r="M75" i="11"/>
  <c r="L75" i="11"/>
  <c r="K75" i="11"/>
  <c r="J75" i="11"/>
  <c r="I75" i="11"/>
  <c r="H75" i="11"/>
  <c r="G75" i="11"/>
  <c r="F75" i="11"/>
  <c r="E75" i="11"/>
  <c r="D75" i="11"/>
  <c r="C75" i="11"/>
  <c r="BR73" i="11"/>
  <c r="BO68" i="11"/>
  <c r="AI68" i="11"/>
  <c r="AG68" i="11"/>
  <c r="AF68" i="11"/>
  <c r="BR67" i="11"/>
  <c r="BR68" i="11" s="1"/>
  <c r="BQ67" i="11"/>
  <c r="BQ68" i="11" s="1"/>
  <c r="BP67" i="11"/>
  <c r="BP68" i="11" s="1"/>
  <c r="BO67" i="11"/>
  <c r="BN67" i="11"/>
  <c r="BN68" i="11" s="1"/>
  <c r="BM67" i="11"/>
  <c r="BM68" i="11" s="1"/>
  <c r="BL67" i="11"/>
  <c r="BL68" i="11" s="1"/>
  <c r="BK67" i="11"/>
  <c r="BK68" i="11" s="1"/>
  <c r="BJ67" i="11"/>
  <c r="BJ68" i="11" s="1"/>
  <c r="BI67" i="11"/>
  <c r="BI68" i="11" s="1"/>
  <c r="BH67" i="11"/>
  <c r="BH68" i="11" s="1"/>
  <c r="BG67" i="11"/>
  <c r="BG68" i="11" s="1"/>
  <c r="BF67" i="11"/>
  <c r="BF68" i="11" s="1"/>
  <c r="BE67" i="11"/>
  <c r="BE68" i="11" s="1"/>
  <c r="BD67" i="11"/>
  <c r="BD68" i="11" s="1"/>
  <c r="BC67" i="11"/>
  <c r="BC68" i="11" s="1"/>
  <c r="BB67" i="11"/>
  <c r="BB68" i="11" s="1"/>
  <c r="BA67" i="11"/>
  <c r="BA68" i="11" s="1"/>
  <c r="AZ67" i="11"/>
  <c r="AZ68" i="11" s="1"/>
  <c r="AY67" i="11"/>
  <c r="AY68" i="11" s="1"/>
  <c r="AX67" i="11"/>
  <c r="AX68" i="11" s="1"/>
  <c r="AW67" i="11"/>
  <c r="AW68" i="11" s="1"/>
  <c r="AV67" i="11"/>
  <c r="AV68" i="11" s="1"/>
  <c r="AU67" i="11"/>
  <c r="AU68" i="11" s="1"/>
  <c r="AT67" i="11"/>
  <c r="AT68" i="11" s="1"/>
  <c r="AS67" i="11"/>
  <c r="AS68" i="11" s="1"/>
  <c r="AR67" i="11"/>
  <c r="AR68" i="11" s="1"/>
  <c r="AQ67" i="11"/>
  <c r="AQ68" i="11" s="1"/>
  <c r="AP67" i="11"/>
  <c r="AP68" i="11" s="1"/>
  <c r="AO67" i="11"/>
  <c r="AO68" i="11" s="1"/>
  <c r="AN67" i="11"/>
  <c r="AN68" i="11" s="1"/>
  <c r="AM67" i="11"/>
  <c r="AM68" i="11" s="1"/>
  <c r="AL67" i="11"/>
  <c r="AL68" i="11" s="1"/>
  <c r="AK67" i="11"/>
  <c r="AK68" i="11" s="1"/>
  <c r="AJ67" i="11"/>
  <c r="AJ68" i="11" s="1"/>
  <c r="AH67" i="11"/>
  <c r="AH68" i="11" s="1"/>
  <c r="AE67" i="11"/>
  <c r="AE68" i="11" s="1"/>
  <c r="AD67" i="11"/>
  <c r="AD68" i="11" s="1"/>
  <c r="AC67" i="11"/>
  <c r="AC68" i="11" s="1"/>
  <c r="AB67" i="11"/>
  <c r="AB68" i="11" s="1"/>
  <c r="AA67" i="11"/>
  <c r="AA68" i="11" s="1"/>
  <c r="Z67" i="11"/>
  <c r="Z68" i="11" s="1"/>
  <c r="Y67" i="11"/>
  <c r="Y68" i="11" s="1"/>
  <c r="X67" i="11"/>
  <c r="X68" i="11" s="1"/>
  <c r="W67" i="11"/>
  <c r="W68" i="11" s="1"/>
  <c r="V67" i="11"/>
  <c r="V68" i="11" s="1"/>
  <c r="U67" i="11"/>
  <c r="U68" i="11" s="1"/>
  <c r="T67" i="11"/>
  <c r="T68" i="11" s="1"/>
  <c r="S67" i="11"/>
  <c r="S68" i="11" s="1"/>
  <c r="R67" i="11"/>
  <c r="R68" i="11" s="1"/>
  <c r="Q67" i="11"/>
  <c r="Q68" i="11" s="1"/>
  <c r="P67" i="11"/>
  <c r="P68" i="11" s="1"/>
  <c r="O67" i="11"/>
  <c r="O68" i="11" s="1"/>
  <c r="N67" i="11"/>
  <c r="N68" i="11" s="1"/>
  <c r="M67" i="11"/>
  <c r="M68" i="11" s="1"/>
  <c r="L67" i="11"/>
  <c r="L68" i="11" s="1"/>
  <c r="K67" i="11"/>
  <c r="K68" i="11" s="1"/>
  <c r="J67" i="11"/>
  <c r="J68" i="11" s="1"/>
  <c r="I67" i="11"/>
  <c r="I68" i="11" s="1"/>
  <c r="H67" i="11"/>
  <c r="H68" i="11" s="1"/>
  <c r="G67" i="11"/>
  <c r="G68" i="11" s="1"/>
  <c r="F67" i="11"/>
  <c r="F68" i="11" s="1"/>
  <c r="E67" i="11"/>
  <c r="E68" i="11" s="1"/>
  <c r="D67" i="11"/>
  <c r="D68" i="11" s="1"/>
  <c r="BR63" i="11"/>
  <c r="BQ63" i="11"/>
  <c r="BP63" i="11"/>
  <c r="BO63" i="11"/>
  <c r="BN63" i="11"/>
  <c r="BM63" i="11"/>
  <c r="BL63" i="11"/>
  <c r="BK63" i="11"/>
  <c r="BJ63" i="11"/>
  <c r="BI63" i="11"/>
  <c r="BH63" i="11"/>
  <c r="BG63" i="11"/>
  <c r="BF63" i="11"/>
  <c r="BE63" i="11"/>
  <c r="BD63" i="11"/>
  <c r="BC63" i="11"/>
  <c r="BB63" i="11"/>
  <c r="BA63" i="11"/>
  <c r="AZ63" i="11"/>
  <c r="AY63" i="11"/>
  <c r="AX63" i="11"/>
  <c r="AW63" i="11"/>
  <c r="AV63" i="11"/>
  <c r="AU63" i="11"/>
  <c r="AT63" i="11"/>
  <c r="AS63" i="11"/>
  <c r="AR63" i="11"/>
  <c r="AQ63" i="11"/>
  <c r="AP63" i="11"/>
  <c r="AO63" i="11"/>
  <c r="AN63" i="11"/>
  <c r="AM63" i="11"/>
  <c r="AL63" i="11"/>
  <c r="AK63" i="11"/>
  <c r="AJ63" i="11"/>
  <c r="AI63" i="11"/>
  <c r="AH63" i="11"/>
  <c r="AG63" i="11"/>
  <c r="AF63" i="11"/>
  <c r="AE63" i="11"/>
  <c r="AD63" i="11"/>
  <c r="AC63" i="11"/>
  <c r="AB63" i="11"/>
  <c r="AA63" i="11"/>
  <c r="Z63" i="11"/>
  <c r="Y63" i="11"/>
  <c r="X63" i="11"/>
  <c r="W63" i="11"/>
  <c r="V63" i="11"/>
  <c r="U63" i="11"/>
  <c r="T63" i="11"/>
  <c r="S63" i="11"/>
  <c r="R63" i="11"/>
  <c r="Q63" i="11"/>
  <c r="P63" i="11"/>
  <c r="O63" i="11"/>
  <c r="N63" i="11"/>
  <c r="M63" i="11"/>
  <c r="L63" i="11"/>
  <c r="K63" i="11"/>
  <c r="J63" i="11"/>
  <c r="I63" i="11"/>
  <c r="H63" i="11"/>
  <c r="G63" i="11"/>
  <c r="F63" i="11"/>
  <c r="E63" i="11"/>
  <c r="D63" i="11"/>
  <c r="BR62" i="11"/>
  <c r="BQ62" i="11"/>
  <c r="BP62" i="11"/>
  <c r="BO62" i="11"/>
  <c r="BN62" i="11"/>
  <c r="BM62" i="11"/>
  <c r="BL62" i="11"/>
  <c r="BK62" i="11"/>
  <c r="BJ62" i="11"/>
  <c r="BI62" i="11"/>
  <c r="BH62" i="11"/>
  <c r="BG62" i="11"/>
  <c r="BF62" i="11"/>
  <c r="BE62" i="11"/>
  <c r="BD62" i="11"/>
  <c r="BC62" i="11"/>
  <c r="BB62" i="11"/>
  <c r="BA62" i="11"/>
  <c r="AZ62" i="11"/>
  <c r="AY62" i="11"/>
  <c r="AX62" i="11"/>
  <c r="AW62" i="11"/>
  <c r="AV62" i="11"/>
  <c r="AU62" i="11"/>
  <c r="AT62" i="11"/>
  <c r="AS62" i="11"/>
  <c r="AR62" i="11"/>
  <c r="AQ62" i="11"/>
  <c r="AP62" i="11"/>
  <c r="AO62" i="11"/>
  <c r="AN62" i="11"/>
  <c r="AM62" i="11"/>
  <c r="AL62" i="11"/>
  <c r="AK62" i="11"/>
  <c r="AJ62" i="11"/>
  <c r="AI62" i="11"/>
  <c r="AH62" i="11"/>
  <c r="AG62" i="11"/>
  <c r="AF62" i="11"/>
  <c r="AE62" i="11"/>
  <c r="AD62" i="11"/>
  <c r="AC62" i="11"/>
  <c r="AB62" i="11"/>
  <c r="AA62" i="11"/>
  <c r="Z62" i="11"/>
  <c r="Y62" i="11"/>
  <c r="X62" i="11"/>
  <c r="W62" i="11"/>
  <c r="V62" i="11"/>
  <c r="U62" i="11"/>
  <c r="T62" i="11"/>
  <c r="S62" i="11"/>
  <c r="R62" i="11"/>
  <c r="Q62" i="11"/>
  <c r="P62" i="11"/>
  <c r="O62" i="11"/>
  <c r="N62" i="11"/>
  <c r="M62" i="11"/>
  <c r="L62" i="11"/>
  <c r="K62" i="11"/>
  <c r="J62" i="11"/>
  <c r="I62" i="11"/>
  <c r="H62" i="11"/>
  <c r="G62" i="11"/>
  <c r="F62" i="11"/>
  <c r="E62" i="11"/>
  <c r="D62" i="11"/>
  <c r="BR61" i="11"/>
  <c r="BQ61" i="11"/>
  <c r="BP61" i="11"/>
  <c r="BO61" i="11"/>
  <c r="BN61" i="11"/>
  <c r="BM61" i="11"/>
  <c r="BL61" i="11"/>
  <c r="BK61" i="11"/>
  <c r="BJ61" i="11"/>
  <c r="BI61" i="11"/>
  <c r="BH61" i="11"/>
  <c r="BG61" i="11"/>
  <c r="BF61" i="11"/>
  <c r="BE61" i="11"/>
  <c r="BD61" i="11"/>
  <c r="BC61" i="11"/>
  <c r="BB61" i="11"/>
  <c r="BA61" i="11"/>
  <c r="AZ61" i="11"/>
  <c r="AY61" i="11"/>
  <c r="AX61" i="11"/>
  <c r="AW61" i="11"/>
  <c r="AV61" i="11"/>
  <c r="AU61" i="11"/>
  <c r="AT61" i="11"/>
  <c r="AS61" i="11"/>
  <c r="AR61" i="11"/>
  <c r="AQ61" i="11"/>
  <c r="AP61" i="11"/>
  <c r="AO61" i="11"/>
  <c r="AN61" i="11"/>
  <c r="AM61" i="11"/>
  <c r="AL61" i="11"/>
  <c r="AK61" i="11"/>
  <c r="AJ61" i="11"/>
  <c r="AI61" i="11"/>
  <c r="AH61" i="11"/>
  <c r="AG61" i="11"/>
  <c r="AF61" i="11"/>
  <c r="AE61" i="11"/>
  <c r="AD61" i="11"/>
  <c r="AC61" i="11"/>
  <c r="AB61" i="11"/>
  <c r="AA61" i="11"/>
  <c r="Z61" i="11"/>
  <c r="Y61" i="11"/>
  <c r="X61" i="11"/>
  <c r="W61" i="11"/>
  <c r="V61" i="11"/>
  <c r="U61" i="11"/>
  <c r="T61" i="11"/>
  <c r="S61" i="11"/>
  <c r="R61" i="11"/>
  <c r="Q61" i="11"/>
  <c r="P61" i="11"/>
  <c r="O61" i="11"/>
  <c r="N61" i="11"/>
  <c r="M61" i="11"/>
  <c r="L61" i="11"/>
  <c r="K61" i="11"/>
  <c r="J61" i="11"/>
  <c r="I61" i="11"/>
  <c r="H61" i="11"/>
  <c r="G61" i="11"/>
  <c r="F61" i="11"/>
  <c r="E61" i="11"/>
  <c r="D61" i="11"/>
  <c r="BR60" i="11"/>
  <c r="BQ60" i="11"/>
  <c r="BP60" i="11"/>
  <c r="BO60" i="11"/>
  <c r="BN60" i="11"/>
  <c r="BM60" i="11"/>
  <c r="BL60" i="11"/>
  <c r="BK60" i="11"/>
  <c r="BJ60" i="11"/>
  <c r="BI60" i="11"/>
  <c r="BH60" i="11"/>
  <c r="BG60" i="11"/>
  <c r="BF60" i="11"/>
  <c r="BE60" i="11"/>
  <c r="BD60" i="11"/>
  <c r="BC60" i="11"/>
  <c r="BB60" i="11"/>
  <c r="BA60" i="11"/>
  <c r="AZ60" i="11"/>
  <c r="AY60" i="11"/>
  <c r="AX60" i="11"/>
  <c r="AW60" i="11"/>
  <c r="AV60" i="11"/>
  <c r="AU60" i="11"/>
  <c r="AT60" i="11"/>
  <c r="AS60" i="11"/>
  <c r="AR60" i="11"/>
  <c r="AQ60" i="11"/>
  <c r="AP60" i="11"/>
  <c r="AO60" i="11"/>
  <c r="AN60" i="11"/>
  <c r="AM60" i="11"/>
  <c r="AL60" i="11"/>
  <c r="AK60" i="11"/>
  <c r="AJ60" i="11"/>
  <c r="AI60" i="11"/>
  <c r="AH60" i="11"/>
  <c r="AG60" i="11"/>
  <c r="AF60" i="11"/>
  <c r="AE60" i="11"/>
  <c r="AD60" i="11"/>
  <c r="AC60" i="11"/>
  <c r="AB60" i="11"/>
  <c r="AA60" i="11"/>
  <c r="Z60" i="11"/>
  <c r="Y60" i="11"/>
  <c r="X60" i="11"/>
  <c r="W60" i="11"/>
  <c r="V60" i="11"/>
  <c r="U60" i="11"/>
  <c r="T60" i="11"/>
  <c r="S60" i="11"/>
  <c r="R60" i="11"/>
  <c r="Q60" i="11"/>
  <c r="P60" i="11"/>
  <c r="O60" i="11"/>
  <c r="N60" i="11"/>
  <c r="M60" i="11"/>
  <c r="L60" i="11"/>
  <c r="K60" i="11"/>
  <c r="J60" i="11"/>
  <c r="I60" i="11"/>
  <c r="H60" i="11"/>
  <c r="G60" i="11"/>
  <c r="F60" i="11"/>
  <c r="E60" i="11"/>
  <c r="D60" i="11"/>
  <c r="BR59" i="11"/>
  <c r="BQ59" i="11"/>
  <c r="BP59" i="11"/>
  <c r="BO59" i="11"/>
  <c r="BN59" i="11"/>
  <c r="BM59" i="11"/>
  <c r="BL59" i="11"/>
  <c r="BK59" i="11"/>
  <c r="BJ59" i="11"/>
  <c r="BI59" i="11"/>
  <c r="BH59" i="11"/>
  <c r="BG59" i="11"/>
  <c r="BF59" i="11"/>
  <c r="BE59" i="11"/>
  <c r="BD59" i="11"/>
  <c r="BC59" i="11"/>
  <c r="BB59" i="11"/>
  <c r="BA59" i="11"/>
  <c r="AZ59" i="11"/>
  <c r="AY59" i="11"/>
  <c r="AX59" i="11"/>
  <c r="AW59" i="11"/>
  <c r="AV59" i="11"/>
  <c r="AU59" i="11"/>
  <c r="AT59" i="11"/>
  <c r="AS59" i="11"/>
  <c r="AR59" i="11"/>
  <c r="AQ59" i="11"/>
  <c r="AP59" i="11"/>
  <c r="AO59" i="11"/>
  <c r="AN59" i="11"/>
  <c r="AM59" i="11"/>
  <c r="AL59" i="11"/>
  <c r="AK59" i="11"/>
  <c r="AJ59" i="11"/>
  <c r="AI59" i="11"/>
  <c r="AH59" i="11"/>
  <c r="AG59" i="11"/>
  <c r="AF59" i="11"/>
  <c r="AE59" i="11"/>
  <c r="AD59" i="11"/>
  <c r="AC59" i="11"/>
  <c r="AB59" i="11"/>
  <c r="AA59" i="11"/>
  <c r="Z59" i="11"/>
  <c r="Y59" i="11"/>
  <c r="X59" i="11"/>
  <c r="W59" i="11"/>
  <c r="V59" i="11"/>
  <c r="U59" i="11"/>
  <c r="T59" i="11"/>
  <c r="S59" i="11"/>
  <c r="R59" i="11"/>
  <c r="Q59" i="11"/>
  <c r="P59" i="11"/>
  <c r="O59" i="11"/>
  <c r="N59" i="11"/>
  <c r="M59" i="11"/>
  <c r="L59" i="11"/>
  <c r="K59" i="11"/>
  <c r="J59" i="11"/>
  <c r="I59" i="11"/>
  <c r="H59" i="11"/>
  <c r="G59" i="11"/>
  <c r="F59" i="11"/>
  <c r="E59" i="11"/>
  <c r="D59" i="11"/>
  <c r="C59" i="11"/>
  <c r="BR57" i="11"/>
  <c r="BR50" i="11"/>
  <c r="BQ50" i="11"/>
  <c r="BP50" i="11"/>
  <c r="BO50" i="11"/>
  <c r="BN50" i="11"/>
  <c r="BM50" i="11"/>
  <c r="BL50" i="11"/>
  <c r="BK50" i="11"/>
  <c r="BJ50" i="11"/>
  <c r="BI50" i="11"/>
  <c r="BH50" i="11"/>
  <c r="BG50" i="11"/>
  <c r="BF50" i="11"/>
  <c r="BE50" i="11"/>
  <c r="BD50" i="11"/>
  <c r="BC50" i="11"/>
  <c r="BB50" i="11"/>
  <c r="BA50" i="11"/>
  <c r="AZ50" i="11"/>
  <c r="AY50" i="11"/>
  <c r="AX50" i="11"/>
  <c r="AW50" i="11"/>
  <c r="AV50" i="11"/>
  <c r="AU50" i="11"/>
  <c r="AT50" i="11"/>
  <c r="AS50" i="11"/>
  <c r="AR50" i="11"/>
  <c r="AQ50" i="11"/>
  <c r="AP50" i="11"/>
  <c r="AO50" i="11"/>
  <c r="AN50" i="11"/>
  <c r="AM50" i="11"/>
  <c r="AL50" i="11"/>
  <c r="AK50" i="11"/>
  <c r="AJ50" i="11"/>
  <c r="AI50" i="11"/>
  <c r="AH50" i="11"/>
  <c r="AG50" i="11"/>
  <c r="AF50" i="11"/>
  <c r="AE50" i="11"/>
  <c r="AD50" i="11"/>
  <c r="AC50" i="11"/>
  <c r="AB50" i="11"/>
  <c r="AA50" i="11"/>
  <c r="Z50" i="11"/>
  <c r="Y50" i="11"/>
  <c r="X50" i="11"/>
  <c r="W50" i="11"/>
  <c r="V50" i="11"/>
  <c r="U50" i="11"/>
  <c r="T50" i="11"/>
  <c r="S50" i="11"/>
  <c r="R50" i="11"/>
  <c r="Q50" i="11"/>
  <c r="P50" i="11"/>
  <c r="O50" i="11"/>
  <c r="N50" i="11"/>
  <c r="M50" i="11"/>
  <c r="L50" i="11"/>
  <c r="K50" i="11"/>
  <c r="J50" i="11"/>
  <c r="I50" i="11"/>
  <c r="H50" i="11"/>
  <c r="G50" i="11"/>
  <c r="F50" i="11"/>
  <c r="E50" i="11"/>
  <c r="D50" i="11"/>
  <c r="BQ34" i="11"/>
  <c r="BQ51" i="11" s="1"/>
  <c r="BR33" i="11"/>
  <c r="BR34" i="11" s="1"/>
  <c r="BQ33" i="11"/>
  <c r="BP33" i="11"/>
  <c r="BP34" i="11" s="1"/>
  <c r="BO33" i="11"/>
  <c r="BO34" i="11" s="1"/>
  <c r="BN33" i="11"/>
  <c r="BN34" i="11" s="1"/>
  <c r="BM33" i="11"/>
  <c r="BM34" i="11" s="1"/>
  <c r="BM52" i="11" s="1"/>
  <c r="BL33" i="11"/>
  <c r="BL34" i="11" s="1"/>
  <c r="BK33" i="11"/>
  <c r="BK34" i="11" s="1"/>
  <c r="BJ33" i="11"/>
  <c r="BJ34" i="11" s="1"/>
  <c r="BI33" i="11"/>
  <c r="BI34" i="11" s="1"/>
  <c r="BI51" i="11" s="1"/>
  <c r="BH33" i="11"/>
  <c r="BH34" i="11" s="1"/>
  <c r="BG33" i="11"/>
  <c r="BG34" i="11" s="1"/>
  <c r="BF33" i="11"/>
  <c r="BF34" i="11" s="1"/>
  <c r="BE33" i="11"/>
  <c r="BE34" i="11" s="1"/>
  <c r="BE52" i="11" s="1"/>
  <c r="BD33" i="11"/>
  <c r="BD34" i="11" s="1"/>
  <c r="BC33" i="11"/>
  <c r="BC34" i="11" s="1"/>
  <c r="BB33" i="11"/>
  <c r="BB34" i="11" s="1"/>
  <c r="BA33" i="11"/>
  <c r="BA34" i="11" s="1"/>
  <c r="BA51" i="11" s="1"/>
  <c r="AZ33" i="11"/>
  <c r="AZ34" i="11" s="1"/>
  <c r="AY33" i="11"/>
  <c r="AY34" i="11" s="1"/>
  <c r="AX33" i="11"/>
  <c r="AX34" i="11" s="1"/>
  <c r="AW33" i="11"/>
  <c r="AW34" i="11" s="1"/>
  <c r="AW52" i="11" s="1"/>
  <c r="AV33" i="11"/>
  <c r="AV34" i="11" s="1"/>
  <c r="AU33" i="11"/>
  <c r="AU34" i="11" s="1"/>
  <c r="AT33" i="11"/>
  <c r="AT34" i="11" s="1"/>
  <c r="AS33" i="11"/>
  <c r="AS34" i="11" s="1"/>
  <c r="AS51" i="11" s="1"/>
  <c r="AR33" i="11"/>
  <c r="AR34" i="11" s="1"/>
  <c r="AQ33" i="11"/>
  <c r="AQ34" i="11" s="1"/>
  <c r="AP33" i="11"/>
  <c r="AP34" i="11" s="1"/>
  <c r="AO33" i="11"/>
  <c r="AO34" i="11" s="1"/>
  <c r="AO52" i="11" s="1"/>
  <c r="AN33" i="11"/>
  <c r="AN34" i="11" s="1"/>
  <c r="AM33" i="11"/>
  <c r="AM34" i="11" s="1"/>
  <c r="AL33" i="11"/>
  <c r="AL34" i="11" s="1"/>
  <c r="AK33" i="11"/>
  <c r="AK34" i="11" s="1"/>
  <c r="AK51" i="11" s="1"/>
  <c r="AJ33" i="11"/>
  <c r="AJ34" i="11" s="1"/>
  <c r="AI33" i="11"/>
  <c r="AI34" i="11" s="1"/>
  <c r="AH33" i="11"/>
  <c r="AH34" i="11" s="1"/>
  <c r="AG33" i="11"/>
  <c r="AG34" i="11" s="1"/>
  <c r="AG51" i="11" s="1"/>
  <c r="AF33" i="11"/>
  <c r="AF34" i="11" s="1"/>
  <c r="AE33" i="11"/>
  <c r="AE34" i="11" s="1"/>
  <c r="AD33" i="11"/>
  <c r="AD34" i="11" s="1"/>
  <c r="AC33" i="11"/>
  <c r="AC34" i="11" s="1"/>
  <c r="AC51" i="11" s="1"/>
  <c r="AB33" i="11"/>
  <c r="AB34" i="11" s="1"/>
  <c r="AA33" i="11"/>
  <c r="AA34" i="11" s="1"/>
  <c r="Z33" i="11"/>
  <c r="Z34" i="11" s="1"/>
  <c r="Y33" i="11"/>
  <c r="Y34" i="11" s="1"/>
  <c r="Y52" i="11" s="1"/>
  <c r="X33" i="11"/>
  <c r="W33" i="11"/>
  <c r="W34" i="11" s="1"/>
  <c r="V33" i="11"/>
  <c r="V34" i="11" s="1"/>
  <c r="U33" i="11"/>
  <c r="U34" i="11" s="1"/>
  <c r="U51" i="11" s="1"/>
  <c r="T33" i="11"/>
  <c r="T34" i="11" s="1"/>
  <c r="S33" i="11"/>
  <c r="S34" i="11" s="1"/>
  <c r="R33" i="11"/>
  <c r="R34" i="11" s="1"/>
  <c r="Q33" i="11"/>
  <c r="Q34" i="11" s="1"/>
  <c r="Q52" i="11" s="1"/>
  <c r="P33" i="11"/>
  <c r="P34" i="11" s="1"/>
  <c r="O33" i="11"/>
  <c r="O34" i="11" s="1"/>
  <c r="N33" i="11"/>
  <c r="N34" i="11" s="1"/>
  <c r="M33" i="11"/>
  <c r="M34" i="11" s="1"/>
  <c r="M51" i="11" s="1"/>
  <c r="L33" i="11"/>
  <c r="L34" i="11" s="1"/>
  <c r="K33" i="11"/>
  <c r="K34" i="11" s="1"/>
  <c r="J33" i="11"/>
  <c r="J34" i="11" s="1"/>
  <c r="I33" i="11"/>
  <c r="I34" i="11" s="1"/>
  <c r="I52" i="11" s="1"/>
  <c r="H33" i="11"/>
  <c r="H34" i="11" s="1"/>
  <c r="G33" i="11"/>
  <c r="G34" i="11" s="1"/>
  <c r="F33" i="11"/>
  <c r="F34" i="11" s="1"/>
  <c r="E33" i="11"/>
  <c r="E34" i="11" s="1"/>
  <c r="E51" i="11" s="1"/>
  <c r="D33" i="11"/>
  <c r="D34" i="11" s="1"/>
  <c r="B30" i="11"/>
  <c r="B29" i="11"/>
  <c r="C28" i="11"/>
  <c r="B28" i="11"/>
  <c r="B25" i="11"/>
  <c r="B24" i="11"/>
  <c r="C23" i="11"/>
  <c r="B23" i="11"/>
  <c r="B20" i="11"/>
  <c r="B19" i="11"/>
  <c r="B18" i="11"/>
  <c r="B17" i="11"/>
  <c r="B16" i="11"/>
  <c r="C15" i="11"/>
  <c r="B15" i="11"/>
  <c r="B12" i="11"/>
  <c r="B11" i="11"/>
  <c r="C10" i="11"/>
  <c r="B10" i="11"/>
  <c r="BQ8" i="11"/>
  <c r="BQ73" i="11" s="1"/>
  <c r="BP8" i="11"/>
  <c r="BP73" i="11" s="1"/>
  <c r="BO8" i="11"/>
  <c r="BO107" i="11" s="1"/>
  <c r="BN8" i="11"/>
  <c r="BN107" i="11" s="1"/>
  <c r="BM8" i="11"/>
  <c r="BM91" i="11" s="1"/>
  <c r="BL8" i="11"/>
  <c r="BL91" i="11" s="1"/>
  <c r="BK8" i="11"/>
  <c r="BK73" i="11" s="1"/>
  <c r="BJ8" i="11"/>
  <c r="BJ73" i="11" s="1"/>
  <c r="BI8" i="11"/>
  <c r="BI73" i="11" s="1"/>
  <c r="BH8" i="11"/>
  <c r="BH73" i="11" s="1"/>
  <c r="BG8" i="11"/>
  <c r="BG107" i="11" s="1"/>
  <c r="BF8" i="11"/>
  <c r="BF107" i="11" s="1"/>
  <c r="BE8" i="11"/>
  <c r="BE91" i="11" s="1"/>
  <c r="BD8" i="11"/>
  <c r="BD91" i="11" s="1"/>
  <c r="BC8" i="11"/>
  <c r="BC73" i="11" s="1"/>
  <c r="BB8" i="11"/>
  <c r="BB73" i="11" s="1"/>
  <c r="BA8" i="11"/>
  <c r="BA73" i="11" s="1"/>
  <c r="AZ8" i="11"/>
  <c r="AZ73" i="11" s="1"/>
  <c r="AY8" i="11"/>
  <c r="AY107" i="11" s="1"/>
  <c r="AX8" i="11"/>
  <c r="AX107" i="11" s="1"/>
  <c r="AW8" i="11"/>
  <c r="AW91" i="11" s="1"/>
  <c r="AV8" i="11"/>
  <c r="AV91" i="11" s="1"/>
  <c r="AU8" i="11"/>
  <c r="AU73" i="11" s="1"/>
  <c r="AT8" i="11"/>
  <c r="AT73" i="11" s="1"/>
  <c r="AS8" i="11"/>
  <c r="AS73" i="11" s="1"/>
  <c r="AR8" i="11"/>
  <c r="AR73" i="11" s="1"/>
  <c r="AQ8" i="11"/>
  <c r="AQ107" i="11" s="1"/>
  <c r="AP8" i="11"/>
  <c r="AP107" i="11" s="1"/>
  <c r="AO8" i="11"/>
  <c r="AO91" i="11" s="1"/>
  <c r="AN8" i="11"/>
  <c r="AN91" i="11" s="1"/>
  <c r="AM8" i="11"/>
  <c r="AM73" i="11" s="1"/>
  <c r="AL8" i="11"/>
  <c r="AL73" i="11" s="1"/>
  <c r="AK8" i="11"/>
  <c r="AK73" i="11" s="1"/>
  <c r="AJ8" i="11"/>
  <c r="AJ73" i="11" s="1"/>
  <c r="AI8" i="11"/>
  <c r="AI107" i="11" s="1"/>
  <c r="AG8" i="11"/>
  <c r="AG91" i="11" s="1"/>
  <c r="AF8" i="11"/>
  <c r="AF91" i="11" s="1"/>
  <c r="AE8" i="11"/>
  <c r="AE73" i="11" s="1"/>
  <c r="AD8" i="11"/>
  <c r="AD73" i="11" s="1"/>
  <c r="AC8" i="11"/>
  <c r="AC73" i="11" s="1"/>
  <c r="AB8" i="11"/>
  <c r="AB73" i="11" s="1"/>
  <c r="AA8" i="11"/>
  <c r="AA107" i="11" s="1"/>
  <c r="Z8" i="11"/>
  <c r="Z107" i="11" s="1"/>
  <c r="Y8" i="11"/>
  <c r="Y91" i="11" s="1"/>
  <c r="X8" i="11"/>
  <c r="X91" i="11" s="1"/>
  <c r="W8" i="11"/>
  <c r="W73" i="11" s="1"/>
  <c r="V8" i="11"/>
  <c r="V73" i="11" s="1"/>
  <c r="U8" i="11"/>
  <c r="U73" i="11" s="1"/>
  <c r="T8" i="11"/>
  <c r="T73" i="11" s="1"/>
  <c r="S8" i="11"/>
  <c r="S107" i="11" s="1"/>
  <c r="R8" i="11"/>
  <c r="R107" i="11" s="1"/>
  <c r="Q8" i="11"/>
  <c r="Q91" i="11" s="1"/>
  <c r="P8" i="11"/>
  <c r="P91" i="11" s="1"/>
  <c r="O8" i="11"/>
  <c r="O73" i="11" s="1"/>
  <c r="N8" i="11"/>
  <c r="N73" i="11" s="1"/>
  <c r="M8" i="11"/>
  <c r="M73" i="11" s="1"/>
  <c r="L8" i="11"/>
  <c r="L73" i="11" s="1"/>
  <c r="K8" i="11"/>
  <c r="K107" i="11" s="1"/>
  <c r="J8" i="11"/>
  <c r="J107" i="11" s="1"/>
  <c r="I8" i="11"/>
  <c r="I91" i="11" s="1"/>
  <c r="H8" i="11"/>
  <c r="H91" i="11" s="1"/>
  <c r="G8" i="11"/>
  <c r="G73" i="11" s="1"/>
  <c r="F8" i="11"/>
  <c r="F73" i="11" s="1"/>
  <c r="E8" i="11"/>
  <c r="E73" i="11" s="1"/>
  <c r="D8" i="11"/>
  <c r="D73" i="11" s="1"/>
  <c r="K7" i="11"/>
  <c r="B22" i="9"/>
  <c r="B22" i="8"/>
  <c r="B25" i="4"/>
  <c r="B25" i="10"/>
  <c r="Q82" i="11" l="1"/>
  <c r="Q83" i="11" s="1"/>
  <c r="AC82" i="11"/>
  <c r="AC83" i="11" s="1"/>
  <c r="AC88" i="11" s="1"/>
  <c r="AO82" i="11"/>
  <c r="AO83" i="11" s="1"/>
  <c r="AO87" i="11" s="1"/>
  <c r="BA82" i="11"/>
  <c r="BA83" i="11" s="1"/>
  <c r="BM82" i="11"/>
  <c r="BM83" i="11" s="1"/>
  <c r="F64" i="11"/>
  <c r="F65" i="11" s="1"/>
  <c r="F69" i="11" s="1"/>
  <c r="R64" i="11"/>
  <c r="R65" i="11" s="1"/>
  <c r="AD64" i="11"/>
  <c r="AD65" i="11" s="1"/>
  <c r="AD69" i="11" s="1"/>
  <c r="AP64" i="11"/>
  <c r="AP65" i="11" s="1"/>
  <c r="BB64" i="11"/>
  <c r="BB65" i="11" s="1"/>
  <c r="BB69" i="11" s="1"/>
  <c r="BN64" i="11"/>
  <c r="BN65" i="11" s="1"/>
  <c r="BN70" i="11" s="1"/>
  <c r="K114" i="11"/>
  <c r="K115" i="11" s="1"/>
  <c r="K119" i="11" s="1"/>
  <c r="W114" i="11"/>
  <c r="W115" i="11" s="1"/>
  <c r="AI114" i="11"/>
  <c r="AI115" i="11" s="1"/>
  <c r="AU114" i="11"/>
  <c r="AU115" i="11" s="1"/>
  <c r="BG114" i="11"/>
  <c r="BG115" i="11" s="1"/>
  <c r="I98" i="11"/>
  <c r="I99" i="11" s="1"/>
  <c r="AG98" i="11"/>
  <c r="AG99" i="11" s="1"/>
  <c r="AG104" i="11" s="1"/>
  <c r="BE98" i="11"/>
  <c r="BE99" i="11" s="1"/>
  <c r="BE104" i="11" s="1"/>
  <c r="Z98" i="11"/>
  <c r="Z99" i="11" s="1"/>
  <c r="AX98" i="11"/>
  <c r="AX99" i="11" s="1"/>
  <c r="AX104" i="11" s="1"/>
  <c r="G98" i="11"/>
  <c r="G99" i="11" s="1"/>
  <c r="G104" i="11" s="1"/>
  <c r="AE98" i="11"/>
  <c r="AE99" i="11" s="1"/>
  <c r="AE104" i="11" s="1"/>
  <c r="BC98" i="11"/>
  <c r="BC99" i="11" s="1"/>
  <c r="BC104" i="11" s="1"/>
  <c r="I82" i="11"/>
  <c r="I83" i="11" s="1"/>
  <c r="U82" i="11"/>
  <c r="U83" i="11" s="1"/>
  <c r="U87" i="11" s="1"/>
  <c r="AG82" i="11"/>
  <c r="AG83" i="11" s="1"/>
  <c r="AG87" i="11" s="1"/>
  <c r="AS82" i="11"/>
  <c r="AS83" i="11" s="1"/>
  <c r="BE82" i="11"/>
  <c r="BE83" i="11" s="1"/>
  <c r="BQ82" i="11"/>
  <c r="BQ83" i="11" s="1"/>
  <c r="J64" i="11"/>
  <c r="J65" i="11" s="1"/>
  <c r="J70" i="11" s="1"/>
  <c r="V64" i="11"/>
  <c r="V65" i="11" s="1"/>
  <c r="V69" i="11" s="1"/>
  <c r="AH64" i="11"/>
  <c r="AH65" i="11" s="1"/>
  <c r="AH70" i="11" s="1"/>
  <c r="AT64" i="11"/>
  <c r="AT65" i="11" s="1"/>
  <c r="AT69" i="11" s="1"/>
  <c r="BF64" i="11"/>
  <c r="BF65" i="11" s="1"/>
  <c r="BF70" i="11" s="1"/>
  <c r="BR64" i="11"/>
  <c r="BR65" i="11" s="1"/>
  <c r="BR69" i="11" s="1"/>
  <c r="O114" i="11"/>
  <c r="O115" i="11" s="1"/>
  <c r="AA114" i="11"/>
  <c r="AA115" i="11" s="1"/>
  <c r="AM114" i="11"/>
  <c r="AM115" i="11" s="1"/>
  <c r="AM120" i="11" s="1"/>
  <c r="AY114" i="11"/>
  <c r="AY115" i="11" s="1"/>
  <c r="BK114" i="11"/>
  <c r="BK115" i="11" s="1"/>
  <c r="BK119" i="11" s="1"/>
  <c r="X98" i="11"/>
  <c r="X99" i="11" s="1"/>
  <c r="X104" i="11" s="1"/>
  <c r="Y98" i="11"/>
  <c r="Y99" i="11" s="1"/>
  <c r="AW98" i="11"/>
  <c r="AW99" i="11" s="1"/>
  <c r="AW104" i="11" s="1"/>
  <c r="R98" i="11"/>
  <c r="R99" i="11" s="1"/>
  <c r="AP98" i="11"/>
  <c r="AP99" i="11" s="1"/>
  <c r="AP103" i="11" s="1"/>
  <c r="BN98" i="11"/>
  <c r="BN99" i="11" s="1"/>
  <c r="BN104" i="11" s="1"/>
  <c r="W98" i="11"/>
  <c r="W99" i="11" s="1"/>
  <c r="W103" i="11" s="1"/>
  <c r="AU98" i="11"/>
  <c r="AU99" i="11" s="1"/>
  <c r="M82" i="11"/>
  <c r="M83" i="11" s="1"/>
  <c r="Y82" i="11"/>
  <c r="Y83" i="11" s="1"/>
  <c r="Y87" i="11" s="1"/>
  <c r="AK82" i="11"/>
  <c r="AK83" i="11" s="1"/>
  <c r="AW82" i="11"/>
  <c r="AW83" i="11" s="1"/>
  <c r="AW88" i="11" s="1"/>
  <c r="BI82" i="11"/>
  <c r="BI83" i="11" s="1"/>
  <c r="N64" i="11"/>
  <c r="N65" i="11" s="1"/>
  <c r="N69" i="11" s="1"/>
  <c r="Z64" i="11"/>
  <c r="Z65" i="11" s="1"/>
  <c r="AL64" i="11"/>
  <c r="AL65" i="11" s="1"/>
  <c r="AL69" i="11" s="1"/>
  <c r="AX64" i="11"/>
  <c r="AX65" i="11" s="1"/>
  <c r="AX69" i="11" s="1"/>
  <c r="BJ64" i="11"/>
  <c r="BJ65" i="11" s="1"/>
  <c r="BJ69" i="11" s="1"/>
  <c r="G114" i="11"/>
  <c r="G115" i="11" s="1"/>
  <c r="G119" i="11" s="1"/>
  <c r="S114" i="11"/>
  <c r="S115" i="11" s="1"/>
  <c r="AE114" i="11"/>
  <c r="AE115" i="11" s="1"/>
  <c r="AE120" i="11" s="1"/>
  <c r="AQ114" i="11"/>
  <c r="AQ115" i="11" s="1"/>
  <c r="AQ120" i="11" s="1"/>
  <c r="BC114" i="11"/>
  <c r="BC115" i="11" s="1"/>
  <c r="BO114" i="11"/>
  <c r="BO115" i="11" s="1"/>
  <c r="BO120" i="11" s="1"/>
  <c r="P98" i="11"/>
  <c r="P99" i="11" s="1"/>
  <c r="P104" i="11" s="1"/>
  <c r="Q98" i="11"/>
  <c r="Q99" i="11" s="1"/>
  <c r="Q103" i="11" s="1"/>
  <c r="AO98" i="11"/>
  <c r="AO99" i="11" s="1"/>
  <c r="AO104" i="11" s="1"/>
  <c r="BM98" i="11"/>
  <c r="BM99" i="11" s="1"/>
  <c r="BM103" i="11" s="1"/>
  <c r="J98" i="11"/>
  <c r="J99" i="11" s="1"/>
  <c r="AH98" i="11"/>
  <c r="AH99" i="11" s="1"/>
  <c r="AH104" i="11" s="1"/>
  <c r="BF98" i="11"/>
  <c r="BF99" i="11" s="1"/>
  <c r="O98" i="11"/>
  <c r="O99" i="11" s="1"/>
  <c r="AM98" i="11"/>
  <c r="AM99" i="11" s="1"/>
  <c r="E82" i="11"/>
  <c r="E83" i="11" s="1"/>
  <c r="E87" i="11" s="1"/>
  <c r="AF98" i="11"/>
  <c r="AF99" i="11" s="1"/>
  <c r="E98" i="11"/>
  <c r="E99" i="11" s="1"/>
  <c r="E103" i="11" s="1"/>
  <c r="M98" i="11"/>
  <c r="M99" i="11" s="1"/>
  <c r="M103" i="11" s="1"/>
  <c r="U98" i="11"/>
  <c r="U99" i="11" s="1"/>
  <c r="U104" i="11" s="1"/>
  <c r="AC98" i="11"/>
  <c r="AC99" i="11" s="1"/>
  <c r="AC103" i="11" s="1"/>
  <c r="AK98" i="11"/>
  <c r="AK99" i="11" s="1"/>
  <c r="AK104" i="11" s="1"/>
  <c r="AS98" i="11"/>
  <c r="AS99" i="11" s="1"/>
  <c r="AS103" i="11" s="1"/>
  <c r="BA98" i="11"/>
  <c r="BA99" i="11" s="1"/>
  <c r="BA103" i="11" s="1"/>
  <c r="BI98" i="11"/>
  <c r="BI99" i="11" s="1"/>
  <c r="BI104" i="11" s="1"/>
  <c r="BQ98" i="11"/>
  <c r="BQ99" i="11" s="1"/>
  <c r="D98" i="11"/>
  <c r="D99" i="11" s="1"/>
  <c r="D103" i="11" s="1"/>
  <c r="L98" i="11"/>
  <c r="L99" i="11" s="1"/>
  <c r="T98" i="11"/>
  <c r="T99" i="11" s="1"/>
  <c r="AB98" i="11"/>
  <c r="AB99" i="11" s="1"/>
  <c r="AB104" i="11" s="1"/>
  <c r="AJ98" i="11"/>
  <c r="AJ99" i="11" s="1"/>
  <c r="AJ104" i="11" s="1"/>
  <c r="H114" i="11"/>
  <c r="H115" i="11" s="1"/>
  <c r="H119" i="11" s="1"/>
  <c r="P114" i="11"/>
  <c r="P115" i="11" s="1"/>
  <c r="X114" i="11"/>
  <c r="X115" i="11" s="1"/>
  <c r="X119" i="11" s="1"/>
  <c r="AF114" i="11"/>
  <c r="AF115" i="11" s="1"/>
  <c r="AF119" i="11" s="1"/>
  <c r="AN114" i="11"/>
  <c r="AN115" i="11" s="1"/>
  <c r="AV114" i="11"/>
  <c r="AV115" i="11" s="1"/>
  <c r="AV120" i="11" s="1"/>
  <c r="BD114" i="11"/>
  <c r="BD115" i="11" s="1"/>
  <c r="BL114" i="11"/>
  <c r="BL115" i="11" s="1"/>
  <c r="E114" i="11"/>
  <c r="E115" i="11" s="1"/>
  <c r="E120" i="11" s="1"/>
  <c r="M114" i="11"/>
  <c r="M115" i="11" s="1"/>
  <c r="U114" i="11"/>
  <c r="U115" i="11" s="1"/>
  <c r="AC114" i="11"/>
  <c r="AC115" i="11" s="1"/>
  <c r="AC119" i="11" s="1"/>
  <c r="D82" i="11"/>
  <c r="D83" i="11" s="1"/>
  <c r="D87" i="11" s="1"/>
  <c r="L82" i="11"/>
  <c r="L83" i="11" s="1"/>
  <c r="L87" i="11" s="1"/>
  <c r="T82" i="11"/>
  <c r="T83" i="11" s="1"/>
  <c r="T88" i="11" s="1"/>
  <c r="AB82" i="11"/>
  <c r="AB83" i="11" s="1"/>
  <c r="AB88" i="11" s="1"/>
  <c r="AJ82" i="11"/>
  <c r="AJ83" i="11" s="1"/>
  <c r="AJ87" i="11" s="1"/>
  <c r="AR82" i="11"/>
  <c r="AR83" i="11" s="1"/>
  <c r="AZ82" i="11"/>
  <c r="AZ83" i="11" s="1"/>
  <c r="BH82" i="11"/>
  <c r="BH83" i="11" s="1"/>
  <c r="BH87" i="11" s="1"/>
  <c r="BP82" i="11"/>
  <c r="BP83" i="11" s="1"/>
  <c r="AN98" i="11"/>
  <c r="AN99" i="11" s="1"/>
  <c r="AR98" i="11"/>
  <c r="AR99" i="11" s="1"/>
  <c r="AR104" i="11" s="1"/>
  <c r="AV98" i="11"/>
  <c r="AV99" i="11" s="1"/>
  <c r="AZ98" i="11"/>
  <c r="AZ99" i="11" s="1"/>
  <c r="BD98" i="11"/>
  <c r="BD99" i="11" s="1"/>
  <c r="BD104" i="11" s="1"/>
  <c r="BH98" i="11"/>
  <c r="BH99" i="11" s="1"/>
  <c r="BH104" i="11" s="1"/>
  <c r="BL98" i="11"/>
  <c r="BL99" i="11" s="1"/>
  <c r="BL104" i="11" s="1"/>
  <c r="BP98" i="11"/>
  <c r="BP99" i="11" s="1"/>
  <c r="BP103" i="11" s="1"/>
  <c r="D64" i="11"/>
  <c r="D65" i="11" s="1"/>
  <c r="D70" i="11" s="1"/>
  <c r="H64" i="11"/>
  <c r="H65" i="11" s="1"/>
  <c r="L64" i="11"/>
  <c r="L65" i="11" s="1"/>
  <c r="L69" i="11" s="1"/>
  <c r="P64" i="11"/>
  <c r="P65" i="11" s="1"/>
  <c r="P70" i="11" s="1"/>
  <c r="T64" i="11"/>
  <c r="T65" i="11" s="1"/>
  <c r="X64" i="11"/>
  <c r="X65" i="11" s="1"/>
  <c r="X69" i="11" s="1"/>
  <c r="AB64" i="11"/>
  <c r="AB65" i="11" s="1"/>
  <c r="AB69" i="11" s="1"/>
  <c r="AF64" i="11"/>
  <c r="AF65" i="11" s="1"/>
  <c r="AJ64" i="11"/>
  <c r="AJ65" i="11" s="1"/>
  <c r="AJ69" i="11" s="1"/>
  <c r="AN64" i="11"/>
  <c r="AN65" i="11" s="1"/>
  <c r="AN69" i="11" s="1"/>
  <c r="AR64" i="11"/>
  <c r="AR65" i="11" s="1"/>
  <c r="AR69" i="11" s="1"/>
  <c r="AV64" i="11"/>
  <c r="AV65" i="11" s="1"/>
  <c r="AV70" i="11" s="1"/>
  <c r="AZ64" i="11"/>
  <c r="AZ65" i="11" s="1"/>
  <c r="AZ69" i="11" s="1"/>
  <c r="BD64" i="11"/>
  <c r="BD65" i="11" s="1"/>
  <c r="BD70" i="11" s="1"/>
  <c r="BH64" i="11"/>
  <c r="BH65" i="11" s="1"/>
  <c r="BL64" i="11"/>
  <c r="BL65" i="11" s="1"/>
  <c r="BL70" i="11" s="1"/>
  <c r="BP64" i="11"/>
  <c r="BP65" i="11" s="1"/>
  <c r="E64" i="11"/>
  <c r="E65" i="11" s="1"/>
  <c r="I64" i="11"/>
  <c r="I65" i="11" s="1"/>
  <c r="I69" i="11" s="1"/>
  <c r="M64" i="11"/>
  <c r="M65" i="11" s="1"/>
  <c r="M69" i="11" s="1"/>
  <c r="Q64" i="11"/>
  <c r="Q65" i="11" s="1"/>
  <c r="Q70" i="11" s="1"/>
  <c r="U64" i="11"/>
  <c r="U65" i="11" s="1"/>
  <c r="U70" i="11" s="1"/>
  <c r="Y64" i="11"/>
  <c r="Y65" i="11" s="1"/>
  <c r="Y69" i="11" s="1"/>
  <c r="AC64" i="11"/>
  <c r="AC65" i="11" s="1"/>
  <c r="AC69" i="11" s="1"/>
  <c r="AG64" i="11"/>
  <c r="AG65" i="11" s="1"/>
  <c r="AG69" i="11" s="1"/>
  <c r="AK64" i="11"/>
  <c r="AK65" i="11" s="1"/>
  <c r="AK70" i="11" s="1"/>
  <c r="AO64" i="11"/>
  <c r="AO65" i="11" s="1"/>
  <c r="AO69" i="11" s="1"/>
  <c r="AS64" i="11"/>
  <c r="AS65" i="11" s="1"/>
  <c r="AW64" i="11"/>
  <c r="AW65" i="11" s="1"/>
  <c r="BA64" i="11"/>
  <c r="BA65" i="11" s="1"/>
  <c r="BA69" i="11" s="1"/>
  <c r="BE64" i="11"/>
  <c r="BE65" i="11" s="1"/>
  <c r="BE69" i="11" s="1"/>
  <c r="BI64" i="11"/>
  <c r="BI65" i="11" s="1"/>
  <c r="BI69" i="11" s="1"/>
  <c r="BM64" i="11"/>
  <c r="BM65" i="11" s="1"/>
  <c r="BM70" i="11" s="1"/>
  <c r="BQ64" i="11"/>
  <c r="BQ65" i="11" s="1"/>
  <c r="F114" i="11"/>
  <c r="F115" i="11" s="1"/>
  <c r="F120" i="11" s="1"/>
  <c r="J114" i="11"/>
  <c r="J115" i="11" s="1"/>
  <c r="J119" i="11" s="1"/>
  <c r="N114" i="11"/>
  <c r="N115" i="11" s="1"/>
  <c r="N119" i="11" s="1"/>
  <c r="R114" i="11"/>
  <c r="R115" i="11" s="1"/>
  <c r="V114" i="11"/>
  <c r="V115" i="11" s="1"/>
  <c r="V120" i="11" s="1"/>
  <c r="Z114" i="11"/>
  <c r="Z115" i="11" s="1"/>
  <c r="AD114" i="11"/>
  <c r="AD115" i="11" s="1"/>
  <c r="AH114" i="11"/>
  <c r="AH115" i="11" s="1"/>
  <c r="AH120" i="11" s="1"/>
  <c r="AL114" i="11"/>
  <c r="AL115" i="11" s="1"/>
  <c r="AL120" i="11" s="1"/>
  <c r="AP114" i="11"/>
  <c r="AP115" i="11" s="1"/>
  <c r="AP119" i="11" s="1"/>
  <c r="AT114" i="11"/>
  <c r="AT115" i="11" s="1"/>
  <c r="AT120" i="11" s="1"/>
  <c r="AX114" i="11"/>
  <c r="AX115" i="11" s="1"/>
  <c r="BB114" i="11"/>
  <c r="BB115" i="11" s="1"/>
  <c r="BF114" i="11"/>
  <c r="BF115" i="11" s="1"/>
  <c r="BJ114" i="11"/>
  <c r="BJ115" i="11" s="1"/>
  <c r="BJ119" i="11" s="1"/>
  <c r="BN114" i="11"/>
  <c r="BN115" i="11" s="1"/>
  <c r="BR114" i="11"/>
  <c r="BR115" i="11" s="1"/>
  <c r="BR120" i="11" s="1"/>
  <c r="G64" i="11"/>
  <c r="G65" i="11" s="1"/>
  <c r="K64" i="11"/>
  <c r="K65" i="11" s="1"/>
  <c r="O64" i="11"/>
  <c r="O65" i="11" s="1"/>
  <c r="O70" i="11" s="1"/>
  <c r="S64" i="11"/>
  <c r="S65" i="11" s="1"/>
  <c r="W64" i="11"/>
  <c r="W65" i="11" s="1"/>
  <c r="W69" i="11" s="1"/>
  <c r="AA64" i="11"/>
  <c r="AA65" i="11" s="1"/>
  <c r="AA70" i="11" s="1"/>
  <c r="AE64" i="11"/>
  <c r="AE65" i="11" s="1"/>
  <c r="AE70" i="11" s="1"/>
  <c r="AI64" i="11"/>
  <c r="AI65" i="11" s="1"/>
  <c r="AI70" i="11" s="1"/>
  <c r="AM64" i="11"/>
  <c r="AM65" i="11" s="1"/>
  <c r="AM70" i="11" s="1"/>
  <c r="AQ64" i="11"/>
  <c r="AQ65" i="11" s="1"/>
  <c r="AQ69" i="11" s="1"/>
  <c r="AU64" i="11"/>
  <c r="AU65" i="11" s="1"/>
  <c r="AU70" i="11" s="1"/>
  <c r="AY64" i="11"/>
  <c r="AY65" i="11" s="1"/>
  <c r="AY70" i="11" s="1"/>
  <c r="BC64" i="11"/>
  <c r="BC65" i="11" s="1"/>
  <c r="BC69" i="11" s="1"/>
  <c r="BG64" i="11"/>
  <c r="BG65" i="11" s="1"/>
  <c r="BG70" i="11" s="1"/>
  <c r="BK64" i="11"/>
  <c r="BK65" i="11" s="1"/>
  <c r="BK70" i="11" s="1"/>
  <c r="BO64" i="11"/>
  <c r="BO65" i="11" s="1"/>
  <c r="BO69" i="11" s="1"/>
  <c r="F82" i="11"/>
  <c r="F83" i="11" s="1"/>
  <c r="F87" i="11" s="1"/>
  <c r="J82" i="11"/>
  <c r="J83" i="11" s="1"/>
  <c r="J88" i="11" s="1"/>
  <c r="N82" i="11"/>
  <c r="N83" i="11" s="1"/>
  <c r="R82" i="11"/>
  <c r="R83" i="11" s="1"/>
  <c r="V82" i="11"/>
  <c r="V83" i="11" s="1"/>
  <c r="V87" i="11" s="1"/>
  <c r="Z82" i="11"/>
  <c r="Z83" i="11" s="1"/>
  <c r="AD82" i="11"/>
  <c r="AD83" i="11" s="1"/>
  <c r="AD87" i="11" s="1"/>
  <c r="AH82" i="11"/>
  <c r="AH83" i="11" s="1"/>
  <c r="AH88" i="11" s="1"/>
  <c r="AL82" i="11"/>
  <c r="AL83" i="11" s="1"/>
  <c r="AL87" i="11" s="1"/>
  <c r="AP82" i="11"/>
  <c r="AP83" i="11" s="1"/>
  <c r="AP88" i="11" s="1"/>
  <c r="AT82" i="11"/>
  <c r="AT83" i="11" s="1"/>
  <c r="AT87" i="11" s="1"/>
  <c r="AX82" i="11"/>
  <c r="AX83" i="11" s="1"/>
  <c r="AX88" i="11" s="1"/>
  <c r="BB82" i="11"/>
  <c r="BB83" i="11" s="1"/>
  <c r="BB88" i="11" s="1"/>
  <c r="BF82" i="11"/>
  <c r="BF83" i="11" s="1"/>
  <c r="BF87" i="11" s="1"/>
  <c r="BJ82" i="11"/>
  <c r="BJ83" i="11" s="1"/>
  <c r="BJ87" i="11" s="1"/>
  <c r="BN82" i="11"/>
  <c r="BN83" i="11" s="1"/>
  <c r="BN88" i="11" s="1"/>
  <c r="BR82" i="11"/>
  <c r="BR83" i="11" s="1"/>
  <c r="BR88" i="11" s="1"/>
  <c r="G82" i="11"/>
  <c r="G83" i="11" s="1"/>
  <c r="G87" i="11" s="1"/>
  <c r="K82" i="11"/>
  <c r="K83" i="11" s="1"/>
  <c r="K88" i="11" s="1"/>
  <c r="O82" i="11"/>
  <c r="O83" i="11" s="1"/>
  <c r="O87" i="11" s="1"/>
  <c r="S82" i="11"/>
  <c r="S83" i="11" s="1"/>
  <c r="S88" i="11" s="1"/>
  <c r="W82" i="11"/>
  <c r="W83" i="11" s="1"/>
  <c r="W88" i="11" s="1"/>
  <c r="AA82" i="11"/>
  <c r="AA83" i="11" s="1"/>
  <c r="AA88" i="11" s="1"/>
  <c r="AE82" i="11"/>
  <c r="AE83" i="11" s="1"/>
  <c r="AE87" i="11" s="1"/>
  <c r="AI82" i="11"/>
  <c r="AI83" i="11" s="1"/>
  <c r="AI88" i="11" s="1"/>
  <c r="AM82" i="11"/>
  <c r="AM83" i="11" s="1"/>
  <c r="AQ82" i="11"/>
  <c r="AQ83" i="11" s="1"/>
  <c r="AU82" i="11"/>
  <c r="AU83" i="11" s="1"/>
  <c r="AY82" i="11"/>
  <c r="AY83" i="11" s="1"/>
  <c r="AY87" i="11" s="1"/>
  <c r="BC82" i="11"/>
  <c r="BC83" i="11" s="1"/>
  <c r="BC88" i="11" s="1"/>
  <c r="BG82" i="11"/>
  <c r="BG83" i="11" s="1"/>
  <c r="BG88" i="11" s="1"/>
  <c r="BK82" i="11"/>
  <c r="BK83" i="11" s="1"/>
  <c r="BK87" i="11" s="1"/>
  <c r="BO82" i="11"/>
  <c r="BO83" i="11" s="1"/>
  <c r="H82" i="11"/>
  <c r="H83" i="11" s="1"/>
  <c r="P82" i="11"/>
  <c r="P83" i="11" s="1"/>
  <c r="P88" i="11" s="1"/>
  <c r="X82" i="11"/>
  <c r="X83" i="11" s="1"/>
  <c r="X87" i="11" s="1"/>
  <c r="AF82" i="11"/>
  <c r="AF83" i="11" s="1"/>
  <c r="AN82" i="11"/>
  <c r="AN83" i="11" s="1"/>
  <c r="AN88" i="11" s="1"/>
  <c r="AV82" i="11"/>
  <c r="AV83" i="11" s="1"/>
  <c r="AV88" i="11" s="1"/>
  <c r="BD82" i="11"/>
  <c r="BD83" i="11" s="1"/>
  <c r="BD87" i="11" s="1"/>
  <c r="BL82" i="11"/>
  <c r="BL83" i="11" s="1"/>
  <c r="BL88" i="11" s="1"/>
  <c r="F98" i="11"/>
  <c r="F99" i="11" s="1"/>
  <c r="F104" i="11" s="1"/>
  <c r="N98" i="11"/>
  <c r="N99" i="11" s="1"/>
  <c r="V98" i="11"/>
  <c r="V99" i="11" s="1"/>
  <c r="AD98" i="11"/>
  <c r="AD99" i="11" s="1"/>
  <c r="AD103" i="11" s="1"/>
  <c r="AL98" i="11"/>
  <c r="AL99" i="11" s="1"/>
  <c r="AT98" i="11"/>
  <c r="AT99" i="11" s="1"/>
  <c r="AT103" i="11" s="1"/>
  <c r="BB98" i="11"/>
  <c r="BB99" i="11" s="1"/>
  <c r="BB104" i="11" s="1"/>
  <c r="BJ98" i="11"/>
  <c r="BJ99" i="11" s="1"/>
  <c r="BJ103" i="11" s="1"/>
  <c r="BR98" i="11"/>
  <c r="BR99" i="11" s="1"/>
  <c r="BR104" i="11" s="1"/>
  <c r="K98" i="11"/>
  <c r="K99" i="11" s="1"/>
  <c r="K104" i="11" s="1"/>
  <c r="S98" i="11"/>
  <c r="S99" i="11" s="1"/>
  <c r="S103" i="11" s="1"/>
  <c r="AA98" i="11"/>
  <c r="AA99" i="11" s="1"/>
  <c r="AI98" i="11"/>
  <c r="AI99" i="11" s="1"/>
  <c r="AI103" i="11" s="1"/>
  <c r="AQ98" i="11"/>
  <c r="AQ99" i="11" s="1"/>
  <c r="AQ103" i="11" s="1"/>
  <c r="AY98" i="11"/>
  <c r="AY99" i="11" s="1"/>
  <c r="AY103" i="11" s="1"/>
  <c r="BG98" i="11"/>
  <c r="BG99" i="11" s="1"/>
  <c r="BO98" i="11"/>
  <c r="BO99" i="11" s="1"/>
  <c r="BK98" i="11"/>
  <c r="BK99" i="11" s="1"/>
  <c r="BK103" i="11" s="1"/>
  <c r="AK114" i="11"/>
  <c r="AK115" i="11" s="1"/>
  <c r="AK119" i="11" s="1"/>
  <c r="AS114" i="11"/>
  <c r="AS115" i="11" s="1"/>
  <c r="AS119" i="11" s="1"/>
  <c r="BA114" i="11"/>
  <c r="BA115" i="11" s="1"/>
  <c r="BI114" i="11"/>
  <c r="BI115" i="11" s="1"/>
  <c r="BI120" i="11" s="1"/>
  <c r="BQ114" i="11"/>
  <c r="BQ115" i="11" s="1"/>
  <c r="BQ119" i="11" s="1"/>
  <c r="D114" i="11"/>
  <c r="D115" i="11" s="1"/>
  <c r="D119" i="11" s="1"/>
  <c r="L114" i="11"/>
  <c r="L115" i="11" s="1"/>
  <c r="T114" i="11"/>
  <c r="T115" i="11" s="1"/>
  <c r="AB114" i="11"/>
  <c r="AB115" i="11" s="1"/>
  <c r="AJ114" i="11"/>
  <c r="AJ115" i="11" s="1"/>
  <c r="AJ119" i="11" s="1"/>
  <c r="AR114" i="11"/>
  <c r="AR115" i="11" s="1"/>
  <c r="AR120" i="11" s="1"/>
  <c r="AZ114" i="11"/>
  <c r="AZ115" i="11" s="1"/>
  <c r="AZ119" i="11" s="1"/>
  <c r="BH114" i="11"/>
  <c r="BH115" i="11" s="1"/>
  <c r="BH119" i="11" s="1"/>
  <c r="BP114" i="11"/>
  <c r="BP115" i="11" s="1"/>
  <c r="I114" i="11"/>
  <c r="I115" i="11" s="1"/>
  <c r="I120" i="11" s="1"/>
  <c r="Q114" i="11"/>
  <c r="Q115" i="11" s="1"/>
  <c r="Q119" i="11" s="1"/>
  <c r="Y114" i="11"/>
  <c r="Y115" i="11" s="1"/>
  <c r="Y119" i="11" s="1"/>
  <c r="AG114" i="11"/>
  <c r="AG115" i="11" s="1"/>
  <c r="AO114" i="11"/>
  <c r="AO115" i="11" s="1"/>
  <c r="AW114" i="11"/>
  <c r="AW115" i="11" s="1"/>
  <c r="BE114" i="11"/>
  <c r="BE115" i="11" s="1"/>
  <c r="BE119" i="11" s="1"/>
  <c r="BM114" i="11"/>
  <c r="BM115" i="11" s="1"/>
  <c r="BM119" i="11" s="1"/>
  <c r="F57" i="11"/>
  <c r="V57" i="11"/>
  <c r="AQ57" i="11"/>
  <c r="BG57" i="11"/>
  <c r="S57" i="11"/>
  <c r="AL57" i="11"/>
  <c r="BB57" i="11"/>
  <c r="N57" i="11"/>
  <c r="AD57" i="11"/>
  <c r="AY57" i="11"/>
  <c r="K57" i="11"/>
  <c r="AA57" i="11"/>
  <c r="AT57" i="11"/>
  <c r="BJ57" i="11"/>
  <c r="AI57" i="11"/>
  <c r="K52" i="11"/>
  <c r="K51" i="11"/>
  <c r="BO52" i="11"/>
  <c r="BO51" i="11"/>
  <c r="BG69" i="11"/>
  <c r="J52" i="11"/>
  <c r="J51" i="11"/>
  <c r="Z52" i="11"/>
  <c r="Z51" i="11"/>
  <c r="AP52" i="11"/>
  <c r="AP51" i="11"/>
  <c r="BN52" i="11"/>
  <c r="BN51" i="11"/>
  <c r="R70" i="11"/>
  <c r="R69" i="11"/>
  <c r="AP70" i="11"/>
  <c r="AP69" i="11"/>
  <c r="AX70" i="11"/>
  <c r="M88" i="11"/>
  <c r="M87" i="11"/>
  <c r="BA88" i="11"/>
  <c r="BA87" i="11"/>
  <c r="BP87" i="11"/>
  <c r="BP88" i="11"/>
  <c r="L103" i="11"/>
  <c r="L104" i="11"/>
  <c r="AZ103" i="11"/>
  <c r="AZ104" i="11"/>
  <c r="BP104" i="11"/>
  <c r="K120" i="11"/>
  <c r="AY120" i="11"/>
  <c r="AY119" i="11"/>
  <c r="H52" i="11"/>
  <c r="H51" i="11"/>
  <c r="P52" i="11"/>
  <c r="P51" i="11"/>
  <c r="X52" i="11"/>
  <c r="X51" i="11"/>
  <c r="AF52" i="11"/>
  <c r="AF51" i="11"/>
  <c r="AN52" i="11"/>
  <c r="AN51" i="11"/>
  <c r="AV52" i="11"/>
  <c r="AV51" i="11"/>
  <c r="BD52" i="11"/>
  <c r="BD51" i="11"/>
  <c r="BL52" i="11"/>
  <c r="BL51" i="11"/>
  <c r="H69" i="11"/>
  <c r="H70" i="11"/>
  <c r="P69" i="11"/>
  <c r="X70" i="11"/>
  <c r="AN70" i="11"/>
  <c r="AV69" i="11"/>
  <c r="BD69" i="11"/>
  <c r="E70" i="11"/>
  <c r="E69" i="11"/>
  <c r="AK69" i="11"/>
  <c r="BA70" i="11"/>
  <c r="BI70" i="11"/>
  <c r="BQ70" i="11"/>
  <c r="BQ69" i="11"/>
  <c r="J120" i="11"/>
  <c r="R120" i="11"/>
  <c r="R119" i="11"/>
  <c r="AH119" i="11"/>
  <c r="BN120" i="11"/>
  <c r="BN119" i="11"/>
  <c r="AY52" i="11"/>
  <c r="AY51" i="11"/>
  <c r="AI69" i="11"/>
  <c r="G51" i="11"/>
  <c r="G52" i="11"/>
  <c r="O51" i="11"/>
  <c r="O52" i="11"/>
  <c r="W51" i="11"/>
  <c r="W52" i="11"/>
  <c r="AE51" i="11"/>
  <c r="AE52" i="11"/>
  <c r="AM51" i="11"/>
  <c r="AM52" i="11"/>
  <c r="AU51" i="11"/>
  <c r="AU52" i="11"/>
  <c r="BC51" i="11"/>
  <c r="BC52" i="11"/>
  <c r="BK51" i="11"/>
  <c r="BK52" i="11"/>
  <c r="O69" i="11"/>
  <c r="AU69" i="11"/>
  <c r="BC70" i="11"/>
  <c r="J87" i="11"/>
  <c r="AH87" i="11"/>
  <c r="AP87" i="11"/>
  <c r="AX87" i="11"/>
  <c r="O88" i="11"/>
  <c r="W87" i="11"/>
  <c r="S52" i="11"/>
  <c r="S51" i="11"/>
  <c r="AQ70" i="11"/>
  <c r="N51" i="11"/>
  <c r="N52" i="11"/>
  <c r="BB51" i="11"/>
  <c r="BB52" i="11"/>
  <c r="I88" i="11"/>
  <c r="I87" i="11"/>
  <c r="Q88" i="11"/>
  <c r="Q87" i="11"/>
  <c r="AG88" i="11"/>
  <c r="AW87" i="11"/>
  <c r="BE88" i="11"/>
  <c r="BE87" i="11"/>
  <c r="BM88" i="11"/>
  <c r="BM87" i="11"/>
  <c r="I104" i="11"/>
  <c r="I103" i="11"/>
  <c r="Q104" i="11"/>
  <c r="Y104" i="11"/>
  <c r="Y103" i="11"/>
  <c r="AO103" i="11"/>
  <c r="H120" i="11"/>
  <c r="AF120" i="11"/>
  <c r="AN119" i="11"/>
  <c r="AN120" i="11"/>
  <c r="BD119" i="11"/>
  <c r="BD120" i="11"/>
  <c r="E119" i="11"/>
  <c r="M120" i="11"/>
  <c r="M119" i="11"/>
  <c r="U120" i="11"/>
  <c r="U119" i="11"/>
  <c r="AC120" i="11"/>
  <c r="AK120" i="11"/>
  <c r="AS120" i="11"/>
  <c r="BI119" i="11"/>
  <c r="AI52" i="11"/>
  <c r="AI51" i="11"/>
  <c r="F52" i="11"/>
  <c r="F51" i="11"/>
  <c r="AD51" i="11"/>
  <c r="AD52" i="11"/>
  <c r="AL52" i="11"/>
  <c r="AL51" i="11"/>
  <c r="BJ51" i="11"/>
  <c r="BJ52" i="11"/>
  <c r="Y88" i="11"/>
  <c r="P103" i="11"/>
  <c r="AF104" i="11"/>
  <c r="AF103" i="11"/>
  <c r="AV104" i="11"/>
  <c r="AV103" i="11"/>
  <c r="W119" i="11"/>
  <c r="W120" i="11"/>
  <c r="AM119" i="11"/>
  <c r="BC119" i="11"/>
  <c r="BC120" i="11"/>
  <c r="T120" i="11"/>
  <c r="T119" i="11"/>
  <c r="AA52" i="11"/>
  <c r="AA51" i="11"/>
  <c r="V52" i="11"/>
  <c r="V51" i="11"/>
  <c r="AT51" i="11"/>
  <c r="AT52" i="11"/>
  <c r="BR52" i="11"/>
  <c r="BR51" i="11"/>
  <c r="N70" i="11"/>
  <c r="AL70" i="11"/>
  <c r="AO88" i="11"/>
  <c r="H104" i="11"/>
  <c r="H103" i="11"/>
  <c r="AN104" i="11"/>
  <c r="AN103" i="11"/>
  <c r="O119" i="11"/>
  <c r="O120" i="11"/>
  <c r="AE119" i="11"/>
  <c r="AU119" i="11"/>
  <c r="AU120" i="11"/>
  <c r="BK120" i="11"/>
  <c r="AB120" i="11"/>
  <c r="AB119" i="11"/>
  <c r="AJ120" i="11"/>
  <c r="AR119" i="11"/>
  <c r="AZ120" i="11"/>
  <c r="BH120" i="11"/>
  <c r="I119" i="11"/>
  <c r="AW120" i="11"/>
  <c r="AW119" i="11"/>
  <c r="BE120" i="11"/>
  <c r="BM120" i="11"/>
  <c r="D52" i="11"/>
  <c r="D51" i="11"/>
  <c r="L52" i="11"/>
  <c r="L51" i="11"/>
  <c r="T52" i="11"/>
  <c r="T51" i="11"/>
  <c r="AB52" i="11"/>
  <c r="AB51" i="11"/>
  <c r="AJ52" i="11"/>
  <c r="AJ51" i="11"/>
  <c r="AR52" i="11"/>
  <c r="AR51" i="11"/>
  <c r="AZ52" i="11"/>
  <c r="AZ51" i="11"/>
  <c r="BH52" i="11"/>
  <c r="BH51" i="11"/>
  <c r="BP52" i="11"/>
  <c r="BP51" i="11"/>
  <c r="L70" i="11"/>
  <c r="T70" i="11"/>
  <c r="T69" i="11"/>
  <c r="AB70" i="11"/>
  <c r="BP70" i="11"/>
  <c r="BP69" i="11"/>
  <c r="I70" i="11"/>
  <c r="Q69" i="11"/>
  <c r="AO70" i="11"/>
  <c r="AW70" i="11"/>
  <c r="AW69" i="11"/>
  <c r="V119" i="11"/>
  <c r="AD119" i="11"/>
  <c r="AD120" i="11"/>
  <c r="AL119" i="11"/>
  <c r="AT119" i="11"/>
  <c r="BR119" i="11"/>
  <c r="BG52" i="11"/>
  <c r="BG51" i="11"/>
  <c r="BO70" i="11"/>
  <c r="AD88" i="11"/>
  <c r="AL88" i="11"/>
  <c r="AT88" i="11"/>
  <c r="BB87" i="11"/>
  <c r="BJ88" i="11"/>
  <c r="BR87" i="11"/>
  <c r="K87" i="11"/>
  <c r="AA87" i="11"/>
  <c r="BG87" i="11"/>
  <c r="BO87" i="11"/>
  <c r="BO88" i="11"/>
  <c r="H88" i="11"/>
  <c r="H87" i="11"/>
  <c r="P87" i="11"/>
  <c r="X88" i="11"/>
  <c r="N103" i="11"/>
  <c r="N104" i="11"/>
  <c r="AD104" i="11"/>
  <c r="AL103" i="11"/>
  <c r="AL104" i="11"/>
  <c r="BB103" i="11"/>
  <c r="AQ104" i="11"/>
  <c r="BG104" i="11"/>
  <c r="BG103" i="11"/>
  <c r="BO104" i="11"/>
  <c r="BO103" i="11"/>
  <c r="AQ52" i="11"/>
  <c r="AQ51" i="11"/>
  <c r="K70" i="11"/>
  <c r="K69" i="11"/>
  <c r="AY69" i="11"/>
  <c r="AH52" i="11"/>
  <c r="AH51" i="11"/>
  <c r="BF52" i="11"/>
  <c r="BF51" i="11"/>
  <c r="Z70" i="11"/>
  <c r="Z69" i="11"/>
  <c r="U88" i="11"/>
  <c r="AC87" i="11"/>
  <c r="AS88" i="11"/>
  <c r="AS87" i="11"/>
  <c r="BI88" i="11"/>
  <c r="BI87" i="11"/>
  <c r="BQ88" i="11"/>
  <c r="BQ87" i="11"/>
  <c r="E104" i="11"/>
  <c r="U103" i="11"/>
  <c r="AC104" i="11"/>
  <c r="BQ103" i="11"/>
  <c r="BQ104" i="11"/>
  <c r="R104" i="11"/>
  <c r="R103" i="11"/>
  <c r="Z104" i="11"/>
  <c r="Z103" i="11"/>
  <c r="O104" i="11"/>
  <c r="O103" i="11"/>
  <c r="W104" i="11"/>
  <c r="AU104" i="11"/>
  <c r="AU103" i="11"/>
  <c r="BK104" i="11"/>
  <c r="S70" i="11"/>
  <c r="S69" i="11"/>
  <c r="R52" i="11"/>
  <c r="R51" i="11"/>
  <c r="AX52" i="11"/>
  <c r="AX51" i="11"/>
  <c r="AK88" i="11"/>
  <c r="AK87" i="11"/>
  <c r="D88" i="11"/>
  <c r="T87" i="11"/>
  <c r="AJ88" i="11"/>
  <c r="AZ87" i="11"/>
  <c r="AZ88" i="11"/>
  <c r="BH88" i="11"/>
  <c r="T103" i="11"/>
  <c r="T104" i="11"/>
  <c r="AJ103" i="11"/>
  <c r="AR103" i="11"/>
  <c r="S120" i="11"/>
  <c r="S119" i="11"/>
  <c r="AI120" i="11"/>
  <c r="AI119" i="11"/>
  <c r="BG120" i="11"/>
  <c r="BG119" i="11"/>
  <c r="BO119" i="11"/>
  <c r="AG52" i="11"/>
  <c r="I57" i="11"/>
  <c r="Q57" i="11"/>
  <c r="Y57" i="11"/>
  <c r="AG57" i="11"/>
  <c r="AO57" i="11"/>
  <c r="AW57" i="11"/>
  <c r="BE57" i="11"/>
  <c r="BM57" i="11"/>
  <c r="K73" i="11"/>
  <c r="S73" i="11"/>
  <c r="AA73" i="11"/>
  <c r="AI73" i="11"/>
  <c r="AQ73" i="11"/>
  <c r="AY73" i="11"/>
  <c r="BG73" i="11"/>
  <c r="BO73" i="11"/>
  <c r="G91" i="11"/>
  <c r="O91" i="11"/>
  <c r="W91" i="11"/>
  <c r="AE91" i="11"/>
  <c r="AM91" i="11"/>
  <c r="AU91" i="11"/>
  <c r="BC91" i="11"/>
  <c r="BK91" i="11"/>
  <c r="I107" i="11"/>
  <c r="Q107" i="11"/>
  <c r="Y107" i="11"/>
  <c r="AG107" i="11"/>
  <c r="AO107" i="11"/>
  <c r="AW107" i="11"/>
  <c r="BE107" i="11"/>
  <c r="BM107" i="11"/>
  <c r="H57" i="11"/>
  <c r="P57" i="11"/>
  <c r="X57" i="11"/>
  <c r="AF57" i="11"/>
  <c r="AN57" i="11"/>
  <c r="AV57" i="11"/>
  <c r="BD57" i="11"/>
  <c r="BL57" i="11"/>
  <c r="J73" i="11"/>
  <c r="R73" i="11"/>
  <c r="Z73" i="11"/>
  <c r="AP73" i="11"/>
  <c r="AX73" i="11"/>
  <c r="BF73" i="11"/>
  <c r="BN73" i="11"/>
  <c r="F91" i="11"/>
  <c r="N91" i="11"/>
  <c r="V91" i="11"/>
  <c r="AD91" i="11"/>
  <c r="AL91" i="11"/>
  <c r="AT91" i="11"/>
  <c r="BB91" i="11"/>
  <c r="BJ91" i="11"/>
  <c r="H107" i="11"/>
  <c r="P107" i="11"/>
  <c r="X107" i="11"/>
  <c r="AF107" i="11"/>
  <c r="AN107" i="11"/>
  <c r="AV107" i="11"/>
  <c r="BD107" i="11"/>
  <c r="BL107" i="11"/>
  <c r="E52" i="11"/>
  <c r="M52" i="11"/>
  <c r="U52" i="11"/>
  <c r="AC52" i="11"/>
  <c r="AK52" i="11"/>
  <c r="AS52" i="11"/>
  <c r="BA52" i="11"/>
  <c r="BI52" i="11"/>
  <c r="BQ52" i="11"/>
  <c r="G57" i="11"/>
  <c r="O57" i="11"/>
  <c r="W57" i="11"/>
  <c r="AE57" i="11"/>
  <c r="AM57" i="11"/>
  <c r="AU57" i="11"/>
  <c r="BC57" i="11"/>
  <c r="BK57" i="11"/>
  <c r="I73" i="11"/>
  <c r="Q73" i="11"/>
  <c r="Y73" i="11"/>
  <c r="AG73" i="11"/>
  <c r="AO73" i="11"/>
  <c r="AW73" i="11"/>
  <c r="BE73" i="11"/>
  <c r="BM73" i="11"/>
  <c r="E91" i="11"/>
  <c r="M91" i="11"/>
  <c r="U91" i="11"/>
  <c r="AC91" i="11"/>
  <c r="AK91" i="11"/>
  <c r="AS91" i="11"/>
  <c r="BA91" i="11"/>
  <c r="BI91" i="11"/>
  <c r="BQ91" i="11"/>
  <c r="G107" i="11"/>
  <c r="O107" i="11"/>
  <c r="W107" i="11"/>
  <c r="AE107" i="11"/>
  <c r="AM107" i="11"/>
  <c r="AU107" i="11"/>
  <c r="BC107" i="11"/>
  <c r="BK107" i="11"/>
  <c r="I51" i="11"/>
  <c r="BE51" i="11"/>
  <c r="H73" i="11"/>
  <c r="P73" i="11"/>
  <c r="X73" i="11"/>
  <c r="AF73" i="11"/>
  <c r="AN73" i="11"/>
  <c r="AV73" i="11"/>
  <c r="BD73" i="11"/>
  <c r="BL73" i="11"/>
  <c r="D91" i="11"/>
  <c r="L91" i="11"/>
  <c r="T91" i="11"/>
  <c r="AB91" i="11"/>
  <c r="AJ91" i="11"/>
  <c r="AR91" i="11"/>
  <c r="AZ91" i="11"/>
  <c r="BH91" i="11"/>
  <c r="BP91" i="11"/>
  <c r="F107" i="11"/>
  <c r="N107" i="11"/>
  <c r="V107" i="11"/>
  <c r="AD107" i="11"/>
  <c r="AL107" i="11"/>
  <c r="AT107" i="11"/>
  <c r="BB107" i="11"/>
  <c r="BJ107" i="11"/>
  <c r="Q51" i="11"/>
  <c r="Y51" i="11"/>
  <c r="AO51" i="11"/>
  <c r="AW51" i="11"/>
  <c r="BM51" i="11"/>
  <c r="E57" i="11"/>
  <c r="M57" i="11"/>
  <c r="U57" i="11"/>
  <c r="AC57" i="11"/>
  <c r="AK57" i="11"/>
  <c r="AS57" i="11"/>
  <c r="BA57" i="11"/>
  <c r="BI57" i="11"/>
  <c r="BQ57" i="11"/>
  <c r="K91" i="11"/>
  <c r="S91" i="11"/>
  <c r="AA91" i="11"/>
  <c r="AI91" i="11"/>
  <c r="AQ91" i="11"/>
  <c r="AY91" i="11"/>
  <c r="BG91" i="11"/>
  <c r="BO91" i="11"/>
  <c r="E107" i="11"/>
  <c r="M107" i="11"/>
  <c r="U107" i="11"/>
  <c r="AC107" i="11"/>
  <c r="AK107" i="11"/>
  <c r="AS107" i="11"/>
  <c r="BA107" i="11"/>
  <c r="BI107" i="11"/>
  <c r="BQ107" i="11"/>
  <c r="D57" i="11"/>
  <c r="L57" i="11"/>
  <c r="T57" i="11"/>
  <c r="AB57" i="11"/>
  <c r="AJ57" i="11"/>
  <c r="AR57" i="11"/>
  <c r="AZ57" i="11"/>
  <c r="BH57" i="11"/>
  <c r="BP57" i="11"/>
  <c r="J91" i="11"/>
  <c r="R91" i="11"/>
  <c r="Z91" i="11"/>
  <c r="AP91" i="11"/>
  <c r="AX91" i="11"/>
  <c r="BF91" i="11"/>
  <c r="BN91" i="11"/>
  <c r="D107" i="11"/>
  <c r="L107" i="11"/>
  <c r="T107" i="11"/>
  <c r="AB107" i="11"/>
  <c r="AJ107" i="11"/>
  <c r="AR107" i="11"/>
  <c r="AZ107" i="11"/>
  <c r="BH107" i="11"/>
  <c r="BP107" i="11"/>
  <c r="BO57" i="11"/>
  <c r="J57" i="11"/>
  <c r="R57" i="11"/>
  <c r="Z57" i="11"/>
  <c r="AP57" i="11"/>
  <c r="AX57" i="11"/>
  <c r="BF57" i="11"/>
  <c r="BN57" i="11"/>
  <c r="AF115" i="4"/>
  <c r="AG115" i="4"/>
  <c r="AI115" i="4"/>
  <c r="AF106" i="4"/>
  <c r="AG106" i="4"/>
  <c r="AH106" i="4"/>
  <c r="AI106" i="4"/>
  <c r="AF107" i="4"/>
  <c r="AG107" i="4"/>
  <c r="AH107" i="4"/>
  <c r="AI107" i="4"/>
  <c r="AF108" i="4"/>
  <c r="AG108" i="4"/>
  <c r="AH108" i="4"/>
  <c r="AI108" i="4"/>
  <c r="AF109" i="4"/>
  <c r="AG109" i="4"/>
  <c r="AH109" i="4"/>
  <c r="AI109" i="4"/>
  <c r="AF110" i="4"/>
  <c r="AG110" i="4"/>
  <c r="AH110" i="4"/>
  <c r="AI110" i="4"/>
  <c r="AF111" i="4"/>
  <c r="AF112" i="4" s="1"/>
  <c r="AF117" i="4" s="1"/>
  <c r="AG111" i="4"/>
  <c r="AG112" i="4" s="1"/>
  <c r="AG117" i="4" s="1"/>
  <c r="AH111" i="4"/>
  <c r="AH112" i="4" s="1"/>
  <c r="AF99" i="4"/>
  <c r="AG99" i="4"/>
  <c r="AI99" i="4"/>
  <c r="AF90" i="4"/>
  <c r="AG90" i="4"/>
  <c r="AH90" i="4"/>
  <c r="AI90" i="4"/>
  <c r="AF91" i="4"/>
  <c r="AG91" i="4"/>
  <c r="AH91" i="4"/>
  <c r="AI91" i="4"/>
  <c r="AF92" i="4"/>
  <c r="AG92" i="4"/>
  <c r="AH92" i="4"/>
  <c r="AI92" i="4"/>
  <c r="AF93" i="4"/>
  <c r="AG93" i="4"/>
  <c r="AH93" i="4"/>
  <c r="AI93" i="4"/>
  <c r="AF94" i="4"/>
  <c r="AG94" i="4"/>
  <c r="AH94" i="4"/>
  <c r="AI94" i="4"/>
  <c r="AF83" i="4"/>
  <c r="AG83" i="4"/>
  <c r="AI83" i="4"/>
  <c r="AF72" i="4"/>
  <c r="AG72" i="4"/>
  <c r="AH72" i="4"/>
  <c r="AI72" i="4"/>
  <c r="AF73" i="4"/>
  <c r="AG73" i="4"/>
  <c r="AG79" i="4" s="1"/>
  <c r="AG80" i="4" s="1"/>
  <c r="AG85" i="4" s="1"/>
  <c r="AH73" i="4"/>
  <c r="AH79" i="4" s="1"/>
  <c r="AH80" i="4" s="1"/>
  <c r="AI73" i="4"/>
  <c r="AF74" i="4"/>
  <c r="AG74" i="4"/>
  <c r="AH74" i="4"/>
  <c r="AI74" i="4"/>
  <c r="AF75" i="4"/>
  <c r="AG75" i="4"/>
  <c r="AH75" i="4"/>
  <c r="AI75" i="4"/>
  <c r="AF76" i="4"/>
  <c r="AG76" i="4"/>
  <c r="AH76" i="4"/>
  <c r="AI76" i="4"/>
  <c r="AF77" i="4"/>
  <c r="AG77" i="4"/>
  <c r="AH77" i="4"/>
  <c r="AI77" i="4"/>
  <c r="AF78" i="4"/>
  <c r="AG78" i="4"/>
  <c r="AH78" i="4"/>
  <c r="AI78" i="4"/>
  <c r="AF65" i="4"/>
  <c r="AG65" i="4"/>
  <c r="AI65" i="4"/>
  <c r="AF56" i="4"/>
  <c r="AG56" i="4"/>
  <c r="AH56" i="4"/>
  <c r="AI56" i="4"/>
  <c r="AF57" i="4"/>
  <c r="AG57" i="4"/>
  <c r="AH57" i="4"/>
  <c r="AI57" i="4"/>
  <c r="AF58" i="4"/>
  <c r="AG58" i="4"/>
  <c r="AH58" i="4"/>
  <c r="AI58" i="4"/>
  <c r="AF59" i="4"/>
  <c r="AG59" i="4"/>
  <c r="AH59" i="4"/>
  <c r="AI59" i="4"/>
  <c r="AF60" i="4"/>
  <c r="AG60" i="4"/>
  <c r="AH60" i="4"/>
  <c r="AI60" i="4"/>
  <c r="AF61" i="4"/>
  <c r="AF62" i="4" s="1"/>
  <c r="AF67" i="4" s="1"/>
  <c r="AG61" i="4"/>
  <c r="AG62" i="4" s="1"/>
  <c r="AG67" i="4" s="1"/>
  <c r="AF47" i="4"/>
  <c r="AG47" i="4"/>
  <c r="AH47" i="4"/>
  <c r="AI47" i="4"/>
  <c r="AF33" i="4"/>
  <c r="AF34" i="4" s="1"/>
  <c r="AF48" i="4" s="1"/>
  <c r="AG33" i="4"/>
  <c r="AG34" i="4" s="1"/>
  <c r="AG48" i="4" s="1"/>
  <c r="AH33" i="4"/>
  <c r="AH34" i="4" s="1"/>
  <c r="AH49" i="4" s="1"/>
  <c r="AI33" i="4"/>
  <c r="AI34" i="4" s="1"/>
  <c r="AI48" i="4" s="1"/>
  <c r="AG8" i="4"/>
  <c r="AG70" i="4" s="1"/>
  <c r="AI8" i="4"/>
  <c r="AI104" i="4" s="1"/>
  <c r="AF8" i="4"/>
  <c r="AF104" i="4" s="1"/>
  <c r="AF116" i="10"/>
  <c r="AG116" i="10"/>
  <c r="AI116" i="10"/>
  <c r="AF107" i="10"/>
  <c r="AG107" i="10"/>
  <c r="AH107" i="10"/>
  <c r="AI107" i="10"/>
  <c r="AF108" i="10"/>
  <c r="AG108" i="10"/>
  <c r="AH108" i="10"/>
  <c r="AI108" i="10"/>
  <c r="AF109" i="10"/>
  <c r="AG109" i="10"/>
  <c r="AG112" i="10" s="1"/>
  <c r="AG113" i="10" s="1"/>
  <c r="AG117" i="10" s="1"/>
  <c r="AH109" i="10"/>
  <c r="AH112" i="10" s="1"/>
  <c r="AH113" i="10" s="1"/>
  <c r="AI109" i="10"/>
  <c r="AF110" i="10"/>
  <c r="AG110" i="10"/>
  <c r="AH110" i="10"/>
  <c r="AI110" i="10"/>
  <c r="AF111" i="10"/>
  <c r="AG111" i="10"/>
  <c r="AH111" i="10"/>
  <c r="AI111" i="10"/>
  <c r="AF112" i="10"/>
  <c r="AF113" i="10" s="1"/>
  <c r="AF118" i="10" s="1"/>
  <c r="AF100" i="10"/>
  <c r="AG100" i="10"/>
  <c r="AI100" i="10"/>
  <c r="AF91" i="10"/>
  <c r="AG91" i="10"/>
  <c r="AH91" i="10"/>
  <c r="AI91" i="10"/>
  <c r="AF92" i="10"/>
  <c r="AG92" i="10"/>
  <c r="AH92" i="10"/>
  <c r="AI92" i="10"/>
  <c r="AF93" i="10"/>
  <c r="AF96" i="10" s="1"/>
  <c r="AF97" i="10" s="1"/>
  <c r="AF102" i="10" s="1"/>
  <c r="AG93" i="10"/>
  <c r="AG96" i="10" s="1"/>
  <c r="AG97" i="10" s="1"/>
  <c r="AG101" i="10" s="1"/>
  <c r="AH93" i="10"/>
  <c r="AI93" i="10"/>
  <c r="AF94" i="10"/>
  <c r="AG94" i="10"/>
  <c r="AH94" i="10"/>
  <c r="AI94" i="10"/>
  <c r="AF95" i="10"/>
  <c r="AG95" i="10"/>
  <c r="AH95" i="10"/>
  <c r="AH96" i="10" s="1"/>
  <c r="AH97" i="10" s="1"/>
  <c r="AI95" i="10"/>
  <c r="AF84" i="10"/>
  <c r="AG84" i="10"/>
  <c r="AI84" i="10"/>
  <c r="AF73" i="10"/>
  <c r="AG73" i="10"/>
  <c r="AH73" i="10"/>
  <c r="AI73" i="10"/>
  <c r="AF74" i="10"/>
  <c r="AG74" i="10"/>
  <c r="AH74" i="10"/>
  <c r="AH80" i="10" s="1"/>
  <c r="AH81" i="10" s="1"/>
  <c r="AI74" i="10"/>
  <c r="AF75" i="10"/>
  <c r="AG75" i="10"/>
  <c r="AH75" i="10"/>
  <c r="AI75" i="10"/>
  <c r="AF76" i="10"/>
  <c r="AG76" i="10"/>
  <c r="AH76" i="10"/>
  <c r="AI76" i="10"/>
  <c r="AF77" i="10"/>
  <c r="AG77" i="10"/>
  <c r="AH77" i="10"/>
  <c r="AI77" i="10"/>
  <c r="AF78" i="10"/>
  <c r="AG78" i="10"/>
  <c r="AH78" i="10"/>
  <c r="AI78" i="10"/>
  <c r="AF79" i="10"/>
  <c r="AG79" i="10"/>
  <c r="AH79" i="10"/>
  <c r="AI79" i="10"/>
  <c r="AF66" i="10"/>
  <c r="AG66" i="10"/>
  <c r="AI66" i="10"/>
  <c r="AF57" i="10"/>
  <c r="AF62" i="10" s="1"/>
  <c r="AF63" i="10" s="1"/>
  <c r="AF67" i="10" s="1"/>
  <c r="AG57" i="10"/>
  <c r="AG62" i="10" s="1"/>
  <c r="AG63" i="10" s="1"/>
  <c r="AG68" i="10" s="1"/>
  <c r="AH57" i="10"/>
  <c r="AH62" i="10" s="1"/>
  <c r="AH63" i="10" s="1"/>
  <c r="AI57" i="10"/>
  <c r="AF58" i="10"/>
  <c r="AG58" i="10"/>
  <c r="AH58" i="10"/>
  <c r="AI58" i="10"/>
  <c r="AF59" i="10"/>
  <c r="AG59" i="10"/>
  <c r="AH59" i="10"/>
  <c r="AI59" i="10"/>
  <c r="AF60" i="10"/>
  <c r="AG60" i="10"/>
  <c r="AH60" i="10"/>
  <c r="AI60" i="10"/>
  <c r="AF61" i="10"/>
  <c r="AG61" i="10"/>
  <c r="AH61" i="10"/>
  <c r="AI61" i="10"/>
  <c r="AF48" i="10"/>
  <c r="AG48" i="10"/>
  <c r="AH48" i="10"/>
  <c r="AI48" i="10"/>
  <c r="AF33" i="10"/>
  <c r="AF34" i="10" s="1"/>
  <c r="AF49" i="10" s="1"/>
  <c r="AG33" i="10"/>
  <c r="AG34" i="10" s="1"/>
  <c r="AG50" i="10" s="1"/>
  <c r="AH33" i="10"/>
  <c r="AH34" i="10" s="1"/>
  <c r="AH49" i="10" s="1"/>
  <c r="AI33" i="10"/>
  <c r="AI34" i="10" s="1"/>
  <c r="AG8" i="10"/>
  <c r="AG105" i="10" s="1"/>
  <c r="AI8" i="10"/>
  <c r="AI105" i="10" s="1"/>
  <c r="AF8" i="10"/>
  <c r="AF89" i="10" s="1"/>
  <c r="AF118" i="5"/>
  <c r="AG118" i="5"/>
  <c r="AI118" i="5"/>
  <c r="AF109" i="5"/>
  <c r="AF114" i="5" s="1"/>
  <c r="AF115" i="5" s="1"/>
  <c r="AF120" i="5" s="1"/>
  <c r="AG109" i="5"/>
  <c r="AH109" i="5"/>
  <c r="AI109" i="5"/>
  <c r="AF110" i="5"/>
  <c r="AG110" i="5"/>
  <c r="AH110" i="5"/>
  <c r="AI110" i="5"/>
  <c r="AF111" i="5"/>
  <c r="AG111" i="5"/>
  <c r="AH111" i="5"/>
  <c r="AH114" i="5" s="1"/>
  <c r="AH115" i="5" s="1"/>
  <c r="AI111" i="5"/>
  <c r="AF112" i="5"/>
  <c r="AG112" i="5"/>
  <c r="AH112" i="5"/>
  <c r="AI112" i="5"/>
  <c r="AF113" i="5"/>
  <c r="AG113" i="5"/>
  <c r="AH113" i="5"/>
  <c r="AI113" i="5"/>
  <c r="AF107" i="5"/>
  <c r="AG107" i="5"/>
  <c r="AI107" i="5"/>
  <c r="AF102" i="5"/>
  <c r="AG102" i="5"/>
  <c r="AI102" i="5"/>
  <c r="AF93" i="5"/>
  <c r="AG93" i="5"/>
  <c r="AH93" i="5"/>
  <c r="AI93" i="5"/>
  <c r="AF94" i="5"/>
  <c r="AG94" i="5"/>
  <c r="AH94" i="5"/>
  <c r="AI94" i="5"/>
  <c r="AF95" i="5"/>
  <c r="AF98" i="5" s="1"/>
  <c r="AF99" i="5" s="1"/>
  <c r="AG95" i="5"/>
  <c r="AG98" i="5" s="1"/>
  <c r="AG99" i="5" s="1"/>
  <c r="AG103" i="5" s="1"/>
  <c r="AH95" i="5"/>
  <c r="AI95" i="5"/>
  <c r="AF96" i="5"/>
  <c r="AG96" i="5"/>
  <c r="AH96" i="5"/>
  <c r="AI96" i="5"/>
  <c r="AF97" i="5"/>
  <c r="AG97" i="5"/>
  <c r="AH97" i="5"/>
  <c r="AI97" i="5"/>
  <c r="AF91" i="5"/>
  <c r="AG91" i="5"/>
  <c r="AI91" i="5"/>
  <c r="AF86" i="5"/>
  <c r="AG86" i="5"/>
  <c r="AI86" i="5"/>
  <c r="AF75" i="5"/>
  <c r="AG75" i="5"/>
  <c r="AH75" i="5"/>
  <c r="AI75" i="5"/>
  <c r="AF76" i="5"/>
  <c r="AG76" i="5"/>
  <c r="AH76" i="5"/>
  <c r="AH82" i="5" s="1"/>
  <c r="AH83" i="5" s="1"/>
  <c r="AI76" i="5"/>
  <c r="AF77" i="5"/>
  <c r="AG77" i="5"/>
  <c r="AH77" i="5"/>
  <c r="AI77" i="5"/>
  <c r="AF78" i="5"/>
  <c r="AG78" i="5"/>
  <c r="AH78" i="5"/>
  <c r="AI78" i="5"/>
  <c r="AF79" i="5"/>
  <c r="AG79" i="5"/>
  <c r="AH79" i="5"/>
  <c r="AI79" i="5"/>
  <c r="AF80" i="5"/>
  <c r="AG80" i="5"/>
  <c r="AH80" i="5"/>
  <c r="AI80" i="5"/>
  <c r="AF81" i="5"/>
  <c r="AG81" i="5"/>
  <c r="AH81" i="5"/>
  <c r="AI81" i="5"/>
  <c r="AI82" i="5"/>
  <c r="AI83" i="5" s="1"/>
  <c r="AI88" i="5" s="1"/>
  <c r="AF73" i="5"/>
  <c r="AG73" i="5"/>
  <c r="AI73" i="5"/>
  <c r="AF68" i="5"/>
  <c r="AG68" i="5"/>
  <c r="AI68" i="5"/>
  <c r="AF59" i="5"/>
  <c r="AG59" i="5"/>
  <c r="AH59" i="5"/>
  <c r="AI59" i="5"/>
  <c r="AF60" i="5"/>
  <c r="AG60" i="5"/>
  <c r="AH60" i="5"/>
  <c r="AI60" i="5"/>
  <c r="AF61" i="5"/>
  <c r="AG61" i="5"/>
  <c r="AH61" i="5"/>
  <c r="AI61" i="5"/>
  <c r="AF62" i="5"/>
  <c r="AG62" i="5"/>
  <c r="AH62" i="5"/>
  <c r="AI62" i="5"/>
  <c r="AF63" i="5"/>
  <c r="AG63" i="5"/>
  <c r="AH63" i="5"/>
  <c r="AI63" i="5"/>
  <c r="AF57" i="5"/>
  <c r="AG57" i="5"/>
  <c r="AI57" i="5"/>
  <c r="AF50" i="5"/>
  <c r="AG50" i="5"/>
  <c r="AH50" i="5"/>
  <c r="AI50" i="5"/>
  <c r="AF33" i="5"/>
  <c r="AF34" i="5" s="1"/>
  <c r="AG33" i="5"/>
  <c r="AG34" i="5" s="1"/>
  <c r="AH33" i="5"/>
  <c r="AH34" i="5" s="1"/>
  <c r="AI33" i="5"/>
  <c r="AI34" i="5" s="1"/>
  <c r="B29" i="10"/>
  <c r="B30" i="10"/>
  <c r="B28" i="10"/>
  <c r="B24" i="10"/>
  <c r="B23" i="10"/>
  <c r="B16" i="10"/>
  <c r="B17" i="10"/>
  <c r="B18" i="10"/>
  <c r="B19" i="10"/>
  <c r="B20" i="10"/>
  <c r="B15" i="10"/>
  <c r="B11" i="10"/>
  <c r="B12" i="10"/>
  <c r="B10" i="10"/>
  <c r="BR115" i="10"/>
  <c r="BR116" i="10" s="1"/>
  <c r="BQ115" i="10"/>
  <c r="BQ116" i="10" s="1"/>
  <c r="BP115" i="10"/>
  <c r="BP116" i="10" s="1"/>
  <c r="BO115" i="10"/>
  <c r="BO116" i="10" s="1"/>
  <c r="BN115" i="10"/>
  <c r="BN116" i="10" s="1"/>
  <c r="BM115" i="10"/>
  <c r="BM116" i="10" s="1"/>
  <c r="BL115" i="10"/>
  <c r="BL116" i="10" s="1"/>
  <c r="BK115" i="10"/>
  <c r="BK116" i="10" s="1"/>
  <c r="BJ115" i="10"/>
  <c r="BJ116" i="10" s="1"/>
  <c r="BI115" i="10"/>
  <c r="BI116" i="10" s="1"/>
  <c r="BH115" i="10"/>
  <c r="BH116" i="10" s="1"/>
  <c r="BG115" i="10"/>
  <c r="BG116" i="10" s="1"/>
  <c r="BF115" i="10"/>
  <c r="BF116" i="10" s="1"/>
  <c r="BE115" i="10"/>
  <c r="BE116" i="10" s="1"/>
  <c r="BD115" i="10"/>
  <c r="BD116" i="10" s="1"/>
  <c r="BC115" i="10"/>
  <c r="BC116" i="10" s="1"/>
  <c r="BB115" i="10"/>
  <c r="BB116" i="10" s="1"/>
  <c r="BA115" i="10"/>
  <c r="BA116" i="10" s="1"/>
  <c r="AZ115" i="10"/>
  <c r="AZ116" i="10" s="1"/>
  <c r="AY115" i="10"/>
  <c r="AY116" i="10" s="1"/>
  <c r="AX115" i="10"/>
  <c r="AX116" i="10" s="1"/>
  <c r="AW115" i="10"/>
  <c r="AW116" i="10" s="1"/>
  <c r="AV115" i="10"/>
  <c r="AV116" i="10" s="1"/>
  <c r="AU115" i="10"/>
  <c r="AU116" i="10" s="1"/>
  <c r="AT115" i="10"/>
  <c r="AT116" i="10" s="1"/>
  <c r="AS115" i="10"/>
  <c r="AS116" i="10" s="1"/>
  <c r="AR115" i="10"/>
  <c r="AR116" i="10" s="1"/>
  <c r="AQ115" i="10"/>
  <c r="AQ116" i="10" s="1"/>
  <c r="AP115" i="10"/>
  <c r="AP116" i="10" s="1"/>
  <c r="AO115" i="10"/>
  <c r="AO116" i="10" s="1"/>
  <c r="AN115" i="10"/>
  <c r="AN116" i="10" s="1"/>
  <c r="AM115" i="10"/>
  <c r="AM116" i="10" s="1"/>
  <c r="AL115" i="10"/>
  <c r="AL116" i="10" s="1"/>
  <c r="AK115" i="10"/>
  <c r="AK116" i="10" s="1"/>
  <c r="AJ115" i="10"/>
  <c r="AJ116" i="10" s="1"/>
  <c r="AH115" i="10"/>
  <c r="AH116" i="10" s="1"/>
  <c r="AE115" i="10"/>
  <c r="AE116" i="10" s="1"/>
  <c r="AD115" i="10"/>
  <c r="AD116" i="10" s="1"/>
  <c r="AC115" i="10"/>
  <c r="AC116" i="10" s="1"/>
  <c r="AB115" i="10"/>
  <c r="AB116" i="10" s="1"/>
  <c r="AA115" i="10"/>
  <c r="AA116" i="10" s="1"/>
  <c r="Z115" i="10"/>
  <c r="Z116" i="10" s="1"/>
  <c r="Y115" i="10"/>
  <c r="Y116" i="10" s="1"/>
  <c r="X115" i="10"/>
  <c r="X116" i="10" s="1"/>
  <c r="W115" i="10"/>
  <c r="W116" i="10" s="1"/>
  <c r="V115" i="10"/>
  <c r="V116" i="10" s="1"/>
  <c r="U115" i="10"/>
  <c r="U116" i="10" s="1"/>
  <c r="T115" i="10"/>
  <c r="T116" i="10" s="1"/>
  <c r="S115" i="10"/>
  <c r="S116" i="10" s="1"/>
  <c r="R115" i="10"/>
  <c r="R116" i="10" s="1"/>
  <c r="Q115" i="10"/>
  <c r="Q116" i="10" s="1"/>
  <c r="P115" i="10"/>
  <c r="P116" i="10" s="1"/>
  <c r="O115" i="10"/>
  <c r="O116" i="10" s="1"/>
  <c r="N115" i="10"/>
  <c r="N116" i="10" s="1"/>
  <c r="M115" i="10"/>
  <c r="M116" i="10" s="1"/>
  <c r="L115" i="10"/>
  <c r="L116" i="10" s="1"/>
  <c r="K115" i="10"/>
  <c r="K116" i="10" s="1"/>
  <c r="J115" i="10"/>
  <c r="J116" i="10" s="1"/>
  <c r="I115" i="10"/>
  <c r="I116" i="10" s="1"/>
  <c r="H115" i="10"/>
  <c r="H116" i="10" s="1"/>
  <c r="G115" i="10"/>
  <c r="G116" i="10" s="1"/>
  <c r="F115" i="10"/>
  <c r="F116" i="10" s="1"/>
  <c r="E115" i="10"/>
  <c r="E116" i="10" s="1"/>
  <c r="D115" i="10"/>
  <c r="D116" i="10" s="1"/>
  <c r="BR111" i="10"/>
  <c r="BQ111" i="10"/>
  <c r="BP111" i="10"/>
  <c r="BO111" i="10"/>
  <c r="BN111" i="10"/>
  <c r="BM111" i="10"/>
  <c r="BL111" i="10"/>
  <c r="BK111" i="10"/>
  <c r="BJ111" i="10"/>
  <c r="BI111" i="10"/>
  <c r="BH111" i="10"/>
  <c r="BG111" i="10"/>
  <c r="BF111" i="10"/>
  <c r="BE111" i="10"/>
  <c r="BD111" i="10"/>
  <c r="BC111" i="10"/>
  <c r="BB111" i="10"/>
  <c r="BA111" i="10"/>
  <c r="AZ111" i="10"/>
  <c r="AY111" i="10"/>
  <c r="AX111" i="10"/>
  <c r="AW111" i="10"/>
  <c r="AV111" i="10"/>
  <c r="AU111" i="10"/>
  <c r="AT111" i="10"/>
  <c r="AS111" i="10"/>
  <c r="AR111" i="10"/>
  <c r="AQ111" i="10"/>
  <c r="AP111" i="10"/>
  <c r="AO111" i="10"/>
  <c r="AN111" i="10"/>
  <c r="AM111" i="10"/>
  <c r="AL111" i="10"/>
  <c r="AK111" i="10"/>
  <c r="AJ111" i="10"/>
  <c r="AE111" i="10"/>
  <c r="AD111" i="10"/>
  <c r="AC111" i="10"/>
  <c r="AB111" i="10"/>
  <c r="AA111" i="10"/>
  <c r="Z111" i="10"/>
  <c r="Y111" i="10"/>
  <c r="X111" i="10"/>
  <c r="W111" i="10"/>
  <c r="V111" i="10"/>
  <c r="U111" i="10"/>
  <c r="T111" i="10"/>
  <c r="S111" i="10"/>
  <c r="R111" i="10"/>
  <c r="Q111" i="10"/>
  <c r="P111" i="10"/>
  <c r="O111" i="10"/>
  <c r="N111" i="10"/>
  <c r="M111" i="10"/>
  <c r="L111" i="10"/>
  <c r="K111" i="10"/>
  <c r="J111" i="10"/>
  <c r="I111" i="10"/>
  <c r="H111" i="10"/>
  <c r="G111" i="10"/>
  <c r="F111" i="10"/>
  <c r="E111" i="10"/>
  <c r="D111" i="10"/>
  <c r="BR110" i="10"/>
  <c r="BQ110" i="10"/>
  <c r="BP110" i="10"/>
  <c r="BO110" i="10"/>
  <c r="BN110" i="10"/>
  <c r="BM110" i="10"/>
  <c r="BL110" i="10"/>
  <c r="BK110" i="10"/>
  <c r="BJ110" i="10"/>
  <c r="BI110" i="10"/>
  <c r="BH110" i="10"/>
  <c r="BG110" i="10"/>
  <c r="BF110" i="10"/>
  <c r="BE110" i="10"/>
  <c r="BD110" i="10"/>
  <c r="BC110" i="10"/>
  <c r="BB110" i="10"/>
  <c r="BA110" i="10"/>
  <c r="AZ110" i="10"/>
  <c r="AY110" i="10"/>
  <c r="AX110" i="10"/>
  <c r="AW110" i="10"/>
  <c r="AV110" i="10"/>
  <c r="AU110" i="10"/>
  <c r="AT110" i="10"/>
  <c r="AS110" i="10"/>
  <c r="AR110" i="10"/>
  <c r="AQ110" i="10"/>
  <c r="AP110" i="10"/>
  <c r="AO110" i="10"/>
  <c r="AN110" i="10"/>
  <c r="AM110" i="10"/>
  <c r="AL110" i="10"/>
  <c r="AK110" i="10"/>
  <c r="AJ110" i="10"/>
  <c r="AE110" i="10"/>
  <c r="AD110" i="10"/>
  <c r="AC110" i="10"/>
  <c r="AB110" i="10"/>
  <c r="AA110" i="10"/>
  <c r="Z110" i="10"/>
  <c r="Y110" i="10"/>
  <c r="X110" i="10"/>
  <c r="W110" i="10"/>
  <c r="V110" i="10"/>
  <c r="U110" i="10"/>
  <c r="T110" i="10"/>
  <c r="S110" i="10"/>
  <c r="R110" i="10"/>
  <c r="Q110" i="10"/>
  <c r="P110" i="10"/>
  <c r="O110" i="10"/>
  <c r="N110" i="10"/>
  <c r="M110" i="10"/>
  <c r="L110" i="10"/>
  <c r="K110" i="10"/>
  <c r="J110" i="10"/>
  <c r="I110" i="10"/>
  <c r="H110" i="10"/>
  <c r="G110" i="10"/>
  <c r="F110" i="10"/>
  <c r="E110" i="10"/>
  <c r="D110" i="10"/>
  <c r="BR109" i="10"/>
  <c r="BQ109" i="10"/>
  <c r="BP109" i="10"/>
  <c r="BO109" i="10"/>
  <c r="BN109" i="10"/>
  <c r="BM109" i="10"/>
  <c r="BL109" i="10"/>
  <c r="BK109" i="10"/>
  <c r="BJ109" i="10"/>
  <c r="BI109" i="10"/>
  <c r="BH109" i="10"/>
  <c r="BG109" i="10"/>
  <c r="BF109" i="10"/>
  <c r="BE109" i="10"/>
  <c r="BD109" i="10"/>
  <c r="BC109" i="10"/>
  <c r="BB109" i="10"/>
  <c r="BA109" i="10"/>
  <c r="AZ109" i="10"/>
  <c r="AY109" i="10"/>
  <c r="AX109" i="10"/>
  <c r="AW109" i="10"/>
  <c r="AV109" i="10"/>
  <c r="AU109" i="10"/>
  <c r="AT109" i="10"/>
  <c r="AS109" i="10"/>
  <c r="AR109" i="10"/>
  <c r="AQ109" i="10"/>
  <c r="AP109" i="10"/>
  <c r="AO109" i="10"/>
  <c r="AN109" i="10"/>
  <c r="AM109" i="10"/>
  <c r="AL109" i="10"/>
  <c r="AK109" i="10"/>
  <c r="AJ109" i="10"/>
  <c r="AE109" i="10"/>
  <c r="AD109" i="10"/>
  <c r="AC109" i="10"/>
  <c r="AB109" i="10"/>
  <c r="AA109" i="10"/>
  <c r="Z109" i="10"/>
  <c r="Y109" i="10"/>
  <c r="X109" i="10"/>
  <c r="W109" i="10"/>
  <c r="V109" i="10"/>
  <c r="U109" i="10"/>
  <c r="T109" i="10"/>
  <c r="S109" i="10"/>
  <c r="R109" i="10"/>
  <c r="Q109" i="10"/>
  <c r="P109" i="10"/>
  <c r="O109" i="10"/>
  <c r="N109" i="10"/>
  <c r="M109" i="10"/>
  <c r="L109" i="10"/>
  <c r="K109" i="10"/>
  <c r="J109" i="10"/>
  <c r="I109" i="10"/>
  <c r="H109" i="10"/>
  <c r="G109" i="10"/>
  <c r="F109" i="10"/>
  <c r="E109" i="10"/>
  <c r="D109" i="10"/>
  <c r="BR108" i="10"/>
  <c r="BQ108" i="10"/>
  <c r="BP108" i="10"/>
  <c r="BO108" i="10"/>
  <c r="BN108" i="10"/>
  <c r="BM108" i="10"/>
  <c r="BL108" i="10"/>
  <c r="BK108" i="10"/>
  <c r="BJ108" i="10"/>
  <c r="BI108" i="10"/>
  <c r="BH108" i="10"/>
  <c r="BG108" i="10"/>
  <c r="BF108" i="10"/>
  <c r="BE108" i="10"/>
  <c r="BD108" i="10"/>
  <c r="BC108" i="10"/>
  <c r="BB108" i="10"/>
  <c r="BA108" i="10"/>
  <c r="AZ108" i="10"/>
  <c r="AY108" i="10"/>
  <c r="AX108" i="10"/>
  <c r="AW108" i="10"/>
  <c r="AV108" i="10"/>
  <c r="AU108" i="10"/>
  <c r="AT108" i="10"/>
  <c r="AS108" i="10"/>
  <c r="AR108" i="10"/>
  <c r="AQ108" i="10"/>
  <c r="AP108" i="10"/>
  <c r="AO108" i="10"/>
  <c r="AN108" i="10"/>
  <c r="AM108" i="10"/>
  <c r="AL108" i="10"/>
  <c r="AK108" i="10"/>
  <c r="AJ108" i="10"/>
  <c r="AE108" i="10"/>
  <c r="AD108" i="10"/>
  <c r="AC108" i="10"/>
  <c r="AB108" i="10"/>
  <c r="AA108" i="10"/>
  <c r="Z108" i="10"/>
  <c r="Y108" i="10"/>
  <c r="X108" i="10"/>
  <c r="W108" i="10"/>
  <c r="V108" i="10"/>
  <c r="U108" i="10"/>
  <c r="T108" i="10"/>
  <c r="S108" i="10"/>
  <c r="R108" i="10"/>
  <c r="Q108" i="10"/>
  <c r="P108" i="10"/>
  <c r="O108" i="10"/>
  <c r="N108" i="10"/>
  <c r="M108" i="10"/>
  <c r="L108" i="10"/>
  <c r="K108" i="10"/>
  <c r="J108" i="10"/>
  <c r="I108" i="10"/>
  <c r="H108" i="10"/>
  <c r="G108" i="10"/>
  <c r="F108" i="10"/>
  <c r="E108" i="10"/>
  <c r="D108" i="10"/>
  <c r="BR107" i="10"/>
  <c r="BQ107" i="10"/>
  <c r="BP107" i="10"/>
  <c r="BO107" i="10"/>
  <c r="BN107" i="10"/>
  <c r="BM107" i="10"/>
  <c r="BL107" i="10"/>
  <c r="BK107" i="10"/>
  <c r="BJ107" i="10"/>
  <c r="BI107" i="10"/>
  <c r="BH107" i="10"/>
  <c r="BG107" i="10"/>
  <c r="BF107" i="10"/>
  <c r="BE107" i="10"/>
  <c r="BD107" i="10"/>
  <c r="BC107" i="10"/>
  <c r="BB107" i="10"/>
  <c r="BA107" i="10"/>
  <c r="BA112" i="10" s="1"/>
  <c r="BA113" i="10" s="1"/>
  <c r="AZ107" i="10"/>
  <c r="AY107" i="10"/>
  <c r="AX107" i="10"/>
  <c r="AW107" i="10"/>
  <c r="AV107" i="10"/>
  <c r="AU107" i="10"/>
  <c r="AT107" i="10"/>
  <c r="AS107" i="10"/>
  <c r="AR107" i="10"/>
  <c r="AQ107" i="10"/>
  <c r="AP107" i="10"/>
  <c r="AO107" i="10"/>
  <c r="AO112" i="10" s="1"/>
  <c r="AO113" i="10" s="1"/>
  <c r="AN107" i="10"/>
  <c r="AM107" i="10"/>
  <c r="AL107" i="10"/>
  <c r="AK107" i="10"/>
  <c r="AJ107" i="10"/>
  <c r="AE107" i="10"/>
  <c r="AD107" i="10"/>
  <c r="AC107" i="10"/>
  <c r="AB107" i="10"/>
  <c r="AA107" i="10"/>
  <c r="Z107" i="10"/>
  <c r="Y107" i="10"/>
  <c r="X107" i="10"/>
  <c r="W107" i="10"/>
  <c r="V107" i="10"/>
  <c r="U107" i="10"/>
  <c r="T107" i="10"/>
  <c r="S107" i="10"/>
  <c r="R107" i="10"/>
  <c r="Q107" i="10"/>
  <c r="P107" i="10"/>
  <c r="O107" i="10"/>
  <c r="N107" i="10"/>
  <c r="M107" i="10"/>
  <c r="L107" i="10"/>
  <c r="K107" i="10"/>
  <c r="J107" i="10"/>
  <c r="I107" i="10"/>
  <c r="H107" i="10"/>
  <c r="G107" i="10"/>
  <c r="F107" i="10"/>
  <c r="E107" i="10"/>
  <c r="D107" i="10"/>
  <c r="C107" i="10"/>
  <c r="BR105" i="10"/>
  <c r="BR99" i="10"/>
  <c r="BR100" i="10" s="1"/>
  <c r="BQ99" i="10"/>
  <c r="BQ100" i="10" s="1"/>
  <c r="BP99" i="10"/>
  <c r="BP100" i="10" s="1"/>
  <c r="BO99" i="10"/>
  <c r="BO100" i="10" s="1"/>
  <c r="BN99" i="10"/>
  <c r="BN100" i="10" s="1"/>
  <c r="BM99" i="10"/>
  <c r="BM100" i="10" s="1"/>
  <c r="BL99" i="10"/>
  <c r="BL100" i="10" s="1"/>
  <c r="BK99" i="10"/>
  <c r="BK100" i="10" s="1"/>
  <c r="BJ99" i="10"/>
  <c r="BJ100" i="10" s="1"/>
  <c r="BI99" i="10"/>
  <c r="BI100" i="10" s="1"/>
  <c r="BH99" i="10"/>
  <c r="BH100" i="10" s="1"/>
  <c r="BG99" i="10"/>
  <c r="BG100" i="10" s="1"/>
  <c r="BF99" i="10"/>
  <c r="BF100" i="10" s="1"/>
  <c r="BE99" i="10"/>
  <c r="BE100" i="10" s="1"/>
  <c r="BD99" i="10"/>
  <c r="BD100" i="10" s="1"/>
  <c r="BC99" i="10"/>
  <c r="BC100" i="10" s="1"/>
  <c r="BB99" i="10"/>
  <c r="BB100" i="10" s="1"/>
  <c r="BA99" i="10"/>
  <c r="BA100" i="10" s="1"/>
  <c r="AZ99" i="10"/>
  <c r="AZ100" i="10" s="1"/>
  <c r="AY99" i="10"/>
  <c r="AY100" i="10" s="1"/>
  <c r="AX99" i="10"/>
  <c r="AX100" i="10" s="1"/>
  <c r="AW99" i="10"/>
  <c r="AW100" i="10" s="1"/>
  <c r="AV99" i="10"/>
  <c r="AV100" i="10" s="1"/>
  <c r="AU99" i="10"/>
  <c r="AU100" i="10" s="1"/>
  <c r="AT99" i="10"/>
  <c r="AT100" i="10" s="1"/>
  <c r="AS99" i="10"/>
  <c r="AS100" i="10" s="1"/>
  <c r="AR99" i="10"/>
  <c r="AR100" i="10" s="1"/>
  <c r="AQ99" i="10"/>
  <c r="AQ100" i="10" s="1"/>
  <c r="AP99" i="10"/>
  <c r="AP100" i="10" s="1"/>
  <c r="AO99" i="10"/>
  <c r="AO100" i="10" s="1"/>
  <c r="AN99" i="10"/>
  <c r="AN100" i="10" s="1"/>
  <c r="AM99" i="10"/>
  <c r="AM100" i="10" s="1"/>
  <c r="AL99" i="10"/>
  <c r="AL100" i="10" s="1"/>
  <c r="AK99" i="10"/>
  <c r="AK100" i="10" s="1"/>
  <c r="AJ99" i="10"/>
  <c r="AJ100" i="10" s="1"/>
  <c r="AH99" i="10"/>
  <c r="AH100" i="10" s="1"/>
  <c r="AE99" i="10"/>
  <c r="AE100" i="10" s="1"/>
  <c r="AD99" i="10"/>
  <c r="AD100" i="10" s="1"/>
  <c r="AC99" i="10"/>
  <c r="AC100" i="10" s="1"/>
  <c r="AB99" i="10"/>
  <c r="AB100" i="10" s="1"/>
  <c r="AA99" i="10"/>
  <c r="AA100" i="10" s="1"/>
  <c r="Z99" i="10"/>
  <c r="Z100" i="10" s="1"/>
  <c r="Y99" i="10"/>
  <c r="Y100" i="10" s="1"/>
  <c r="X99" i="10"/>
  <c r="X100" i="10" s="1"/>
  <c r="W99" i="10"/>
  <c r="W100" i="10" s="1"/>
  <c r="V99" i="10"/>
  <c r="V100" i="10" s="1"/>
  <c r="U99" i="10"/>
  <c r="U100" i="10" s="1"/>
  <c r="T99" i="10"/>
  <c r="T100" i="10" s="1"/>
  <c r="S99" i="10"/>
  <c r="S100" i="10" s="1"/>
  <c r="R99" i="10"/>
  <c r="R100" i="10" s="1"/>
  <c r="Q99" i="10"/>
  <c r="Q100" i="10" s="1"/>
  <c r="P99" i="10"/>
  <c r="P100" i="10" s="1"/>
  <c r="O99" i="10"/>
  <c r="O100" i="10" s="1"/>
  <c r="N99" i="10"/>
  <c r="N100" i="10" s="1"/>
  <c r="M99" i="10"/>
  <c r="M100" i="10" s="1"/>
  <c r="L99" i="10"/>
  <c r="L100" i="10" s="1"/>
  <c r="K99" i="10"/>
  <c r="K100" i="10" s="1"/>
  <c r="J99" i="10"/>
  <c r="J100" i="10" s="1"/>
  <c r="I99" i="10"/>
  <c r="I100" i="10" s="1"/>
  <c r="H99" i="10"/>
  <c r="H100" i="10" s="1"/>
  <c r="G99" i="10"/>
  <c r="G100" i="10" s="1"/>
  <c r="F99" i="10"/>
  <c r="F100" i="10" s="1"/>
  <c r="E99" i="10"/>
  <c r="E100" i="10" s="1"/>
  <c r="D99" i="10"/>
  <c r="D100" i="10" s="1"/>
  <c r="BR95" i="10"/>
  <c r="BQ95" i="10"/>
  <c r="BP95" i="10"/>
  <c r="BO95" i="10"/>
  <c r="BN95" i="10"/>
  <c r="BM95" i="10"/>
  <c r="BL95" i="10"/>
  <c r="BK95" i="10"/>
  <c r="BJ95" i="10"/>
  <c r="BI95" i="10"/>
  <c r="BH95" i="10"/>
  <c r="BG95" i="10"/>
  <c r="BF95" i="10"/>
  <c r="BE95" i="10"/>
  <c r="BD95" i="10"/>
  <c r="BC95" i="10"/>
  <c r="BB95" i="10"/>
  <c r="BA95" i="10"/>
  <c r="AZ95" i="10"/>
  <c r="AY95" i="10"/>
  <c r="AX95" i="10"/>
  <c r="AW95" i="10"/>
  <c r="AV95" i="10"/>
  <c r="AU95" i="10"/>
  <c r="AT95" i="10"/>
  <c r="AS95" i="10"/>
  <c r="AR95" i="10"/>
  <c r="AQ95" i="10"/>
  <c r="AP95" i="10"/>
  <c r="AO95" i="10"/>
  <c r="AN95" i="10"/>
  <c r="AM95" i="10"/>
  <c r="AL95" i="10"/>
  <c r="AK95" i="10"/>
  <c r="AJ95" i="10"/>
  <c r="AE95" i="10"/>
  <c r="AD95" i="10"/>
  <c r="AC95" i="10"/>
  <c r="AB95" i="10"/>
  <c r="AA95" i="10"/>
  <c r="Z95" i="10"/>
  <c r="Y95" i="10"/>
  <c r="X95" i="10"/>
  <c r="W95" i="10"/>
  <c r="V95" i="10"/>
  <c r="U95" i="10"/>
  <c r="T95" i="10"/>
  <c r="S95" i="10"/>
  <c r="R95" i="10"/>
  <c r="Q95" i="10"/>
  <c r="P95" i="10"/>
  <c r="O95" i="10"/>
  <c r="N95" i="10"/>
  <c r="M95" i="10"/>
  <c r="L95" i="10"/>
  <c r="K95" i="10"/>
  <c r="J95" i="10"/>
  <c r="I95" i="10"/>
  <c r="H95" i="10"/>
  <c r="G95" i="10"/>
  <c r="F95" i="10"/>
  <c r="E95" i="10"/>
  <c r="D95" i="10"/>
  <c r="BR94" i="10"/>
  <c r="BQ94" i="10"/>
  <c r="BP94" i="10"/>
  <c r="BO94" i="10"/>
  <c r="BN94" i="10"/>
  <c r="BM94" i="10"/>
  <c r="BL94" i="10"/>
  <c r="BK94" i="10"/>
  <c r="BJ94" i="10"/>
  <c r="BI94" i="10"/>
  <c r="BH94" i="10"/>
  <c r="BG94" i="10"/>
  <c r="BF94" i="10"/>
  <c r="BE94" i="10"/>
  <c r="BD94" i="10"/>
  <c r="BC94" i="10"/>
  <c r="BB94" i="10"/>
  <c r="BA94" i="10"/>
  <c r="AZ94" i="10"/>
  <c r="AY94" i="10"/>
  <c r="AX94" i="10"/>
  <c r="AW94" i="10"/>
  <c r="AV94" i="10"/>
  <c r="AU94" i="10"/>
  <c r="AT94" i="10"/>
  <c r="AS94" i="10"/>
  <c r="AR94" i="10"/>
  <c r="AQ94" i="10"/>
  <c r="AP94" i="10"/>
  <c r="AO94" i="10"/>
  <c r="AN94" i="10"/>
  <c r="AM94" i="10"/>
  <c r="AL94" i="10"/>
  <c r="AK94" i="10"/>
  <c r="AJ94" i="10"/>
  <c r="AE94" i="10"/>
  <c r="AD94" i="10"/>
  <c r="AC94" i="10"/>
  <c r="AB94" i="10"/>
  <c r="AA94" i="10"/>
  <c r="Z94" i="10"/>
  <c r="Y94" i="10"/>
  <c r="X94" i="10"/>
  <c r="W94" i="10"/>
  <c r="V94" i="10"/>
  <c r="U94" i="10"/>
  <c r="T94" i="10"/>
  <c r="S94" i="10"/>
  <c r="R94" i="10"/>
  <c r="Q94" i="10"/>
  <c r="P94" i="10"/>
  <c r="O94" i="10"/>
  <c r="N94" i="10"/>
  <c r="M94" i="10"/>
  <c r="L94" i="10"/>
  <c r="K94" i="10"/>
  <c r="J94" i="10"/>
  <c r="I94" i="10"/>
  <c r="H94" i="10"/>
  <c r="G94" i="10"/>
  <c r="F94" i="10"/>
  <c r="E94" i="10"/>
  <c r="D94" i="10"/>
  <c r="BR93" i="10"/>
  <c r="BQ93" i="10"/>
  <c r="BP93" i="10"/>
  <c r="BO93" i="10"/>
  <c r="BN93" i="10"/>
  <c r="BM93" i="10"/>
  <c r="BL93" i="10"/>
  <c r="BK93" i="10"/>
  <c r="BJ93" i="10"/>
  <c r="BI93" i="10"/>
  <c r="BH93" i="10"/>
  <c r="BG93" i="10"/>
  <c r="BF93" i="10"/>
  <c r="BE93" i="10"/>
  <c r="BD93" i="10"/>
  <c r="BC93" i="10"/>
  <c r="BB93" i="10"/>
  <c r="BA93" i="10"/>
  <c r="AZ93" i="10"/>
  <c r="AY93" i="10"/>
  <c r="AX93" i="10"/>
  <c r="AW93" i="10"/>
  <c r="AV93" i="10"/>
  <c r="AU93" i="10"/>
  <c r="AT93" i="10"/>
  <c r="AS93" i="10"/>
  <c r="AR93" i="10"/>
  <c r="AQ93" i="10"/>
  <c r="AP93" i="10"/>
  <c r="AO93" i="10"/>
  <c r="AN93" i="10"/>
  <c r="AM93" i="10"/>
  <c r="AL93" i="10"/>
  <c r="AK93" i="10"/>
  <c r="AJ93" i="10"/>
  <c r="AE93" i="10"/>
  <c r="AD93" i="10"/>
  <c r="AC93" i="10"/>
  <c r="AB93" i="10"/>
  <c r="AA93" i="10"/>
  <c r="Z93" i="10"/>
  <c r="Y93" i="10"/>
  <c r="X93" i="10"/>
  <c r="W93" i="10"/>
  <c r="V93" i="10"/>
  <c r="U93" i="10"/>
  <c r="T93" i="10"/>
  <c r="S93" i="10"/>
  <c r="R93" i="10"/>
  <c r="Q93" i="10"/>
  <c r="P93" i="10"/>
  <c r="O93" i="10"/>
  <c r="N93" i="10"/>
  <c r="M93" i="10"/>
  <c r="L93" i="10"/>
  <c r="K93" i="10"/>
  <c r="J93" i="10"/>
  <c r="I93" i="10"/>
  <c r="H93" i="10"/>
  <c r="G93" i="10"/>
  <c r="F93" i="10"/>
  <c r="E93" i="10"/>
  <c r="D93" i="10"/>
  <c r="BR92" i="10"/>
  <c r="BQ92" i="10"/>
  <c r="BP92" i="10"/>
  <c r="BO92" i="10"/>
  <c r="BN92" i="10"/>
  <c r="BM92" i="10"/>
  <c r="BL92" i="10"/>
  <c r="BK92" i="10"/>
  <c r="BJ92" i="10"/>
  <c r="BI92" i="10"/>
  <c r="BH92" i="10"/>
  <c r="BG92" i="10"/>
  <c r="BF92" i="10"/>
  <c r="BE92" i="10"/>
  <c r="BD92" i="10"/>
  <c r="BC92" i="10"/>
  <c r="BB92" i="10"/>
  <c r="BA92" i="10"/>
  <c r="AZ92" i="10"/>
  <c r="AY92" i="10"/>
  <c r="AX92" i="10"/>
  <c r="AW92" i="10"/>
  <c r="AV92" i="10"/>
  <c r="AU92" i="10"/>
  <c r="AT92" i="10"/>
  <c r="AS92" i="10"/>
  <c r="AR92" i="10"/>
  <c r="AQ92" i="10"/>
  <c r="AP92" i="10"/>
  <c r="AO92" i="10"/>
  <c r="AN92" i="10"/>
  <c r="AM92" i="10"/>
  <c r="AL92" i="10"/>
  <c r="AK92" i="10"/>
  <c r="AJ92" i="10"/>
  <c r="AE92" i="10"/>
  <c r="AD92" i="10"/>
  <c r="AC92" i="10"/>
  <c r="AB92" i="10"/>
  <c r="AA92" i="10"/>
  <c r="Z92" i="10"/>
  <c r="Y92" i="10"/>
  <c r="X92" i="10"/>
  <c r="W92" i="10"/>
  <c r="V92" i="10"/>
  <c r="U92" i="10"/>
  <c r="T92" i="10"/>
  <c r="S92" i="10"/>
  <c r="R92" i="10"/>
  <c r="Q92" i="10"/>
  <c r="P92" i="10"/>
  <c r="O92" i="10"/>
  <c r="N92" i="10"/>
  <c r="M92" i="10"/>
  <c r="L92" i="10"/>
  <c r="K92" i="10"/>
  <c r="J92" i="10"/>
  <c r="I92" i="10"/>
  <c r="H92" i="10"/>
  <c r="G92" i="10"/>
  <c r="F92" i="10"/>
  <c r="E92" i="10"/>
  <c r="D92" i="10"/>
  <c r="BR91" i="10"/>
  <c r="BQ91" i="10"/>
  <c r="BP91" i="10"/>
  <c r="BO91" i="10"/>
  <c r="BN91" i="10"/>
  <c r="BM91" i="10"/>
  <c r="BL91" i="10"/>
  <c r="BK91" i="10"/>
  <c r="BJ91" i="10"/>
  <c r="BI91" i="10"/>
  <c r="BH91" i="10"/>
  <c r="BG91" i="10"/>
  <c r="BF91" i="10"/>
  <c r="BE91" i="10"/>
  <c r="BD91" i="10"/>
  <c r="BC91" i="10"/>
  <c r="BB91" i="10"/>
  <c r="BA91" i="10"/>
  <c r="AZ91" i="10"/>
  <c r="AY91" i="10"/>
  <c r="AX91" i="10"/>
  <c r="AW91" i="10"/>
  <c r="AV91" i="10"/>
  <c r="AU91" i="10"/>
  <c r="AT91" i="10"/>
  <c r="AS91" i="10"/>
  <c r="AR91" i="10"/>
  <c r="AQ91" i="10"/>
  <c r="AP91" i="10"/>
  <c r="AO91" i="10"/>
  <c r="AN91" i="10"/>
  <c r="AM91" i="10"/>
  <c r="AL91" i="10"/>
  <c r="AL96" i="10" s="1"/>
  <c r="AL97" i="10" s="1"/>
  <c r="AK91" i="10"/>
  <c r="AJ91" i="10"/>
  <c r="AE91" i="10"/>
  <c r="AD91" i="10"/>
  <c r="AC91" i="10"/>
  <c r="AB91" i="10"/>
  <c r="AA91" i="10"/>
  <c r="Z91" i="10"/>
  <c r="Y91" i="10"/>
  <c r="X91" i="10"/>
  <c r="W91" i="10"/>
  <c r="V91" i="10"/>
  <c r="U91" i="10"/>
  <c r="T91" i="10"/>
  <c r="S91" i="10"/>
  <c r="R91" i="10"/>
  <c r="Q91" i="10"/>
  <c r="P91" i="10"/>
  <c r="O91" i="10"/>
  <c r="N91" i="10"/>
  <c r="M91" i="10"/>
  <c r="L91" i="10"/>
  <c r="K91" i="10"/>
  <c r="J91" i="10"/>
  <c r="I91" i="10"/>
  <c r="H91" i="10"/>
  <c r="G91" i="10"/>
  <c r="F91" i="10"/>
  <c r="E91" i="10"/>
  <c r="D91" i="10"/>
  <c r="C91" i="10"/>
  <c r="BR89" i="10"/>
  <c r="BR83" i="10"/>
  <c r="BR84" i="10" s="1"/>
  <c r="BQ83" i="10"/>
  <c r="BQ84" i="10" s="1"/>
  <c r="BP83" i="10"/>
  <c r="BP84" i="10" s="1"/>
  <c r="BO83" i="10"/>
  <c r="BO84" i="10" s="1"/>
  <c r="BN83" i="10"/>
  <c r="BN84" i="10" s="1"/>
  <c r="BM83" i="10"/>
  <c r="BM84" i="10" s="1"/>
  <c r="BL83" i="10"/>
  <c r="BL84" i="10" s="1"/>
  <c r="BK83" i="10"/>
  <c r="BK84" i="10" s="1"/>
  <c r="BJ83" i="10"/>
  <c r="BJ84" i="10" s="1"/>
  <c r="BI83" i="10"/>
  <c r="BI84" i="10" s="1"/>
  <c r="BH83" i="10"/>
  <c r="BH84" i="10" s="1"/>
  <c r="BG83" i="10"/>
  <c r="BG84" i="10" s="1"/>
  <c r="BF83" i="10"/>
  <c r="BF84" i="10" s="1"/>
  <c r="BE83" i="10"/>
  <c r="BE84" i="10" s="1"/>
  <c r="BD83" i="10"/>
  <c r="BD84" i="10" s="1"/>
  <c r="BC83" i="10"/>
  <c r="BC84" i="10" s="1"/>
  <c r="BB83" i="10"/>
  <c r="BB84" i="10" s="1"/>
  <c r="BA83" i="10"/>
  <c r="BA84" i="10" s="1"/>
  <c r="AZ83" i="10"/>
  <c r="AZ84" i="10" s="1"/>
  <c r="AY83" i="10"/>
  <c r="AY84" i="10" s="1"/>
  <c r="AX83" i="10"/>
  <c r="AX84" i="10" s="1"/>
  <c r="AW83" i="10"/>
  <c r="AW84" i="10" s="1"/>
  <c r="AV83" i="10"/>
  <c r="AV84" i="10" s="1"/>
  <c r="AU83" i="10"/>
  <c r="AU84" i="10" s="1"/>
  <c r="AT83" i="10"/>
  <c r="AT84" i="10" s="1"/>
  <c r="AS83" i="10"/>
  <c r="AS84" i="10" s="1"/>
  <c r="AR83" i="10"/>
  <c r="AR84" i="10" s="1"/>
  <c r="AQ83" i="10"/>
  <c r="AQ84" i="10" s="1"/>
  <c r="AP83" i="10"/>
  <c r="AP84" i="10" s="1"/>
  <c r="AO83" i="10"/>
  <c r="AO84" i="10" s="1"/>
  <c r="AN83" i="10"/>
  <c r="AN84" i="10" s="1"/>
  <c r="AM83" i="10"/>
  <c r="AM84" i="10" s="1"/>
  <c r="AL83" i="10"/>
  <c r="AL84" i="10" s="1"/>
  <c r="AK83" i="10"/>
  <c r="AK84" i="10" s="1"/>
  <c r="AJ83" i="10"/>
  <c r="AJ84" i="10" s="1"/>
  <c r="AH83" i="10"/>
  <c r="AE83" i="10"/>
  <c r="AE84" i="10" s="1"/>
  <c r="AD83" i="10"/>
  <c r="AD84" i="10" s="1"/>
  <c r="AC83" i="10"/>
  <c r="AC84" i="10" s="1"/>
  <c r="AB83" i="10"/>
  <c r="AB84" i="10" s="1"/>
  <c r="AA83" i="10"/>
  <c r="AA84" i="10" s="1"/>
  <c r="Z83" i="10"/>
  <c r="Z84" i="10" s="1"/>
  <c r="Y83" i="10"/>
  <c r="Y84" i="10" s="1"/>
  <c r="X83" i="10"/>
  <c r="X84" i="10" s="1"/>
  <c r="W83" i="10"/>
  <c r="W84" i="10" s="1"/>
  <c r="V83" i="10"/>
  <c r="V84" i="10" s="1"/>
  <c r="U83" i="10"/>
  <c r="U84" i="10" s="1"/>
  <c r="T83" i="10"/>
  <c r="T84" i="10" s="1"/>
  <c r="S83" i="10"/>
  <c r="S84" i="10" s="1"/>
  <c r="R83" i="10"/>
  <c r="R84" i="10" s="1"/>
  <c r="Q83" i="10"/>
  <c r="Q84" i="10" s="1"/>
  <c r="P83" i="10"/>
  <c r="P84" i="10" s="1"/>
  <c r="O83" i="10"/>
  <c r="O84" i="10" s="1"/>
  <c r="N83" i="10"/>
  <c r="N84" i="10" s="1"/>
  <c r="M83" i="10"/>
  <c r="M84" i="10" s="1"/>
  <c r="L83" i="10"/>
  <c r="L84" i="10" s="1"/>
  <c r="K83" i="10"/>
  <c r="K84" i="10" s="1"/>
  <c r="J83" i="10"/>
  <c r="J84" i="10" s="1"/>
  <c r="I83" i="10"/>
  <c r="I84" i="10" s="1"/>
  <c r="H83" i="10"/>
  <c r="H84" i="10" s="1"/>
  <c r="G83" i="10"/>
  <c r="G84" i="10" s="1"/>
  <c r="F83" i="10"/>
  <c r="F84" i="10" s="1"/>
  <c r="E83" i="10"/>
  <c r="E84" i="10" s="1"/>
  <c r="D83" i="10"/>
  <c r="D84" i="10" s="1"/>
  <c r="BR79" i="10"/>
  <c r="BQ79" i="10"/>
  <c r="BP79" i="10"/>
  <c r="BO79" i="10"/>
  <c r="BN79" i="10"/>
  <c r="BM79" i="10"/>
  <c r="BL79" i="10"/>
  <c r="BK79" i="10"/>
  <c r="BJ79" i="10"/>
  <c r="BI79" i="10"/>
  <c r="BH79" i="10"/>
  <c r="BG79" i="10"/>
  <c r="BF79" i="10"/>
  <c r="BE79" i="10"/>
  <c r="BD79" i="10"/>
  <c r="BC79" i="10"/>
  <c r="BB79" i="10"/>
  <c r="BA79" i="10"/>
  <c r="AZ79" i="10"/>
  <c r="AY79" i="10"/>
  <c r="AX79" i="10"/>
  <c r="AW79" i="10"/>
  <c r="AV79" i="10"/>
  <c r="AU79" i="10"/>
  <c r="AT79" i="10"/>
  <c r="AS79" i="10"/>
  <c r="AR79" i="10"/>
  <c r="AQ79" i="10"/>
  <c r="AP79" i="10"/>
  <c r="AO79" i="10"/>
  <c r="AN79" i="10"/>
  <c r="AM79" i="10"/>
  <c r="AL79" i="10"/>
  <c r="AK79" i="10"/>
  <c r="AJ79" i="10"/>
  <c r="AE79" i="10"/>
  <c r="AD79" i="10"/>
  <c r="AC79" i="10"/>
  <c r="AB79" i="10"/>
  <c r="AA79" i="10"/>
  <c r="Z79" i="10"/>
  <c r="Y79" i="10"/>
  <c r="X79" i="10"/>
  <c r="W79" i="10"/>
  <c r="V79" i="10"/>
  <c r="U79" i="10"/>
  <c r="T79" i="10"/>
  <c r="S79" i="10"/>
  <c r="R79" i="10"/>
  <c r="Q79" i="10"/>
  <c r="P79" i="10"/>
  <c r="O79" i="10"/>
  <c r="N79" i="10"/>
  <c r="M79" i="10"/>
  <c r="L79" i="10"/>
  <c r="K79" i="10"/>
  <c r="J79" i="10"/>
  <c r="I79" i="10"/>
  <c r="H79" i="10"/>
  <c r="G79" i="10"/>
  <c r="F79" i="10"/>
  <c r="E79" i="10"/>
  <c r="D79" i="10"/>
  <c r="BR78" i="10"/>
  <c r="BQ78" i="10"/>
  <c r="BP78" i="10"/>
  <c r="BO78" i="10"/>
  <c r="BN78" i="10"/>
  <c r="BM78" i="10"/>
  <c r="BL78" i="10"/>
  <c r="BK78" i="10"/>
  <c r="BJ78" i="10"/>
  <c r="BI78" i="10"/>
  <c r="BH78" i="10"/>
  <c r="BG78" i="10"/>
  <c r="BF78" i="10"/>
  <c r="BE78" i="10"/>
  <c r="BD78" i="10"/>
  <c r="BC78" i="10"/>
  <c r="BB78" i="10"/>
  <c r="BA78" i="10"/>
  <c r="AZ78" i="10"/>
  <c r="AY78" i="10"/>
  <c r="AX78" i="10"/>
  <c r="AW78" i="10"/>
  <c r="AV78" i="10"/>
  <c r="AU78" i="10"/>
  <c r="AT78" i="10"/>
  <c r="AS78" i="10"/>
  <c r="AR78" i="10"/>
  <c r="AQ78" i="10"/>
  <c r="AP78" i="10"/>
  <c r="AO78" i="10"/>
  <c r="AN78" i="10"/>
  <c r="AM78" i="10"/>
  <c r="AL78" i="10"/>
  <c r="AK78" i="10"/>
  <c r="AJ78" i="10"/>
  <c r="AE78" i="10"/>
  <c r="AD78" i="10"/>
  <c r="AC78" i="10"/>
  <c r="AB78" i="10"/>
  <c r="AA78" i="10"/>
  <c r="Z78" i="10"/>
  <c r="Y78" i="10"/>
  <c r="X78" i="10"/>
  <c r="W78" i="10"/>
  <c r="V78" i="10"/>
  <c r="U78" i="10"/>
  <c r="T78" i="10"/>
  <c r="S78" i="10"/>
  <c r="R78" i="10"/>
  <c r="Q78" i="10"/>
  <c r="P78" i="10"/>
  <c r="O78" i="10"/>
  <c r="N78" i="10"/>
  <c r="M78" i="10"/>
  <c r="L78" i="10"/>
  <c r="K78" i="10"/>
  <c r="J78" i="10"/>
  <c r="I78" i="10"/>
  <c r="H78" i="10"/>
  <c r="G78" i="10"/>
  <c r="F78" i="10"/>
  <c r="E78" i="10"/>
  <c r="D78" i="10"/>
  <c r="BR77" i="10"/>
  <c r="BQ77" i="10"/>
  <c r="BP77" i="10"/>
  <c r="BO77" i="10"/>
  <c r="BN77" i="10"/>
  <c r="BM77" i="10"/>
  <c r="BL77" i="10"/>
  <c r="BK77" i="10"/>
  <c r="BJ77" i="10"/>
  <c r="BI77" i="10"/>
  <c r="BH77" i="10"/>
  <c r="BG77" i="10"/>
  <c r="BF77" i="10"/>
  <c r="BE77" i="10"/>
  <c r="BD77" i="10"/>
  <c r="BC77" i="10"/>
  <c r="BB77" i="10"/>
  <c r="BA77" i="10"/>
  <c r="AZ77" i="10"/>
  <c r="AY77" i="10"/>
  <c r="AX77" i="10"/>
  <c r="AW77" i="10"/>
  <c r="AV77" i="10"/>
  <c r="AU77" i="10"/>
  <c r="AT77" i="10"/>
  <c r="AS77" i="10"/>
  <c r="AR77" i="10"/>
  <c r="AQ77" i="10"/>
  <c r="AP77" i="10"/>
  <c r="AO77" i="10"/>
  <c r="AN77" i="10"/>
  <c r="AM77" i="10"/>
  <c r="AL77" i="10"/>
  <c r="AK77" i="10"/>
  <c r="AJ77" i="10"/>
  <c r="AE77" i="10"/>
  <c r="AD77" i="10"/>
  <c r="AC77" i="10"/>
  <c r="AB77" i="10"/>
  <c r="AA77" i="10"/>
  <c r="Z77" i="10"/>
  <c r="Y77" i="10"/>
  <c r="X77" i="10"/>
  <c r="W77" i="10"/>
  <c r="V77" i="10"/>
  <c r="U77" i="10"/>
  <c r="T77" i="10"/>
  <c r="S77" i="10"/>
  <c r="R77" i="10"/>
  <c r="Q77" i="10"/>
  <c r="P77" i="10"/>
  <c r="O77" i="10"/>
  <c r="N77" i="10"/>
  <c r="M77" i="10"/>
  <c r="L77" i="10"/>
  <c r="K77" i="10"/>
  <c r="J77" i="10"/>
  <c r="I77" i="10"/>
  <c r="H77" i="10"/>
  <c r="G77" i="10"/>
  <c r="F77" i="10"/>
  <c r="E77" i="10"/>
  <c r="D77" i="10"/>
  <c r="BR76" i="10"/>
  <c r="BQ76" i="10"/>
  <c r="BP76" i="10"/>
  <c r="BO76" i="10"/>
  <c r="BN76" i="10"/>
  <c r="BM76" i="10"/>
  <c r="BL76" i="10"/>
  <c r="BK76" i="10"/>
  <c r="BJ76" i="10"/>
  <c r="BI76" i="10"/>
  <c r="BH76" i="10"/>
  <c r="BG76" i="10"/>
  <c r="BF76" i="10"/>
  <c r="BE76" i="10"/>
  <c r="BD76" i="10"/>
  <c r="BC76" i="10"/>
  <c r="BB76" i="10"/>
  <c r="BA76" i="10"/>
  <c r="AZ76" i="10"/>
  <c r="AY76" i="10"/>
  <c r="AX76" i="10"/>
  <c r="AW76" i="10"/>
  <c r="AV76" i="10"/>
  <c r="AU76" i="10"/>
  <c r="AT76" i="10"/>
  <c r="AS76" i="10"/>
  <c r="AR76" i="10"/>
  <c r="AQ76" i="10"/>
  <c r="AP76" i="10"/>
  <c r="AO76" i="10"/>
  <c r="AN76" i="10"/>
  <c r="AM76" i="10"/>
  <c r="AL76" i="10"/>
  <c r="AK76" i="10"/>
  <c r="AJ76" i="10"/>
  <c r="AE76" i="10"/>
  <c r="AD76" i="10"/>
  <c r="AC76" i="10"/>
  <c r="AB76" i="10"/>
  <c r="AA76" i="10"/>
  <c r="Z76" i="10"/>
  <c r="Y76" i="10"/>
  <c r="X76" i="10"/>
  <c r="W76" i="10"/>
  <c r="V76" i="10"/>
  <c r="U76" i="10"/>
  <c r="T76" i="10"/>
  <c r="S76" i="10"/>
  <c r="R76" i="10"/>
  <c r="Q76" i="10"/>
  <c r="P76" i="10"/>
  <c r="O76" i="10"/>
  <c r="N76" i="10"/>
  <c r="M76" i="10"/>
  <c r="L76" i="10"/>
  <c r="K76" i="10"/>
  <c r="J76" i="10"/>
  <c r="I76" i="10"/>
  <c r="H76" i="10"/>
  <c r="G76" i="10"/>
  <c r="F76" i="10"/>
  <c r="E76" i="10"/>
  <c r="D76" i="10"/>
  <c r="BR75" i="10"/>
  <c r="BQ75" i="10"/>
  <c r="BP75" i="10"/>
  <c r="BO75" i="10"/>
  <c r="BN75" i="10"/>
  <c r="BM75" i="10"/>
  <c r="BL75" i="10"/>
  <c r="BK75" i="10"/>
  <c r="BJ75" i="10"/>
  <c r="BI75" i="10"/>
  <c r="BH75" i="10"/>
  <c r="BG75" i="10"/>
  <c r="BF75" i="10"/>
  <c r="BE75" i="10"/>
  <c r="BD75" i="10"/>
  <c r="BC75" i="10"/>
  <c r="BB75" i="10"/>
  <c r="BA75" i="10"/>
  <c r="AZ75" i="10"/>
  <c r="AY75" i="10"/>
  <c r="AX75" i="10"/>
  <c r="AW75" i="10"/>
  <c r="AV75" i="10"/>
  <c r="AU75" i="10"/>
  <c r="AT75" i="10"/>
  <c r="AS75" i="10"/>
  <c r="AR75" i="10"/>
  <c r="AQ75" i="10"/>
  <c r="AP75" i="10"/>
  <c r="AO75" i="10"/>
  <c r="AN75" i="10"/>
  <c r="AM75" i="10"/>
  <c r="AL75" i="10"/>
  <c r="AK75" i="10"/>
  <c r="AJ75" i="10"/>
  <c r="AE75" i="10"/>
  <c r="AD75" i="10"/>
  <c r="AC75" i="10"/>
  <c r="AB75" i="10"/>
  <c r="AA75" i="10"/>
  <c r="Z75" i="10"/>
  <c r="Y75" i="10"/>
  <c r="X75" i="10"/>
  <c r="W75" i="10"/>
  <c r="V75" i="10"/>
  <c r="U75" i="10"/>
  <c r="T75" i="10"/>
  <c r="S75" i="10"/>
  <c r="R75" i="10"/>
  <c r="Q75" i="10"/>
  <c r="P75" i="10"/>
  <c r="O75" i="10"/>
  <c r="N75" i="10"/>
  <c r="M75" i="10"/>
  <c r="L75" i="10"/>
  <c r="K75" i="10"/>
  <c r="J75" i="10"/>
  <c r="I75" i="10"/>
  <c r="H75" i="10"/>
  <c r="G75" i="10"/>
  <c r="F75" i="10"/>
  <c r="E75" i="10"/>
  <c r="D75" i="10"/>
  <c r="BR74" i="10"/>
  <c r="BQ74" i="10"/>
  <c r="BP74" i="10"/>
  <c r="BO74" i="10"/>
  <c r="BN74" i="10"/>
  <c r="BM74" i="10"/>
  <c r="BL74" i="10"/>
  <c r="BK74" i="10"/>
  <c r="BJ74" i="10"/>
  <c r="BI74" i="10"/>
  <c r="BH74" i="10"/>
  <c r="BG74" i="10"/>
  <c r="BF74" i="10"/>
  <c r="BE74" i="10"/>
  <c r="BD74" i="10"/>
  <c r="BC74" i="10"/>
  <c r="BB74" i="10"/>
  <c r="BA74" i="10"/>
  <c r="AZ74" i="10"/>
  <c r="AY74" i="10"/>
  <c r="AX74" i="10"/>
  <c r="AW74" i="10"/>
  <c r="AV74" i="10"/>
  <c r="AU74" i="10"/>
  <c r="AT74" i="10"/>
  <c r="AS74" i="10"/>
  <c r="AR74" i="10"/>
  <c r="AQ74" i="10"/>
  <c r="AP74" i="10"/>
  <c r="AO74" i="10"/>
  <c r="AN74" i="10"/>
  <c r="AM74" i="10"/>
  <c r="AL74" i="10"/>
  <c r="AK74" i="10"/>
  <c r="AJ74" i="10"/>
  <c r="AE74" i="10"/>
  <c r="AD74" i="10"/>
  <c r="AC74" i="10"/>
  <c r="AB74" i="10"/>
  <c r="AA74" i="10"/>
  <c r="Z74" i="10"/>
  <c r="Y74" i="10"/>
  <c r="X74" i="10"/>
  <c r="W74" i="10"/>
  <c r="V74" i="10"/>
  <c r="U74" i="10"/>
  <c r="T74" i="10"/>
  <c r="S74" i="10"/>
  <c r="R74" i="10"/>
  <c r="Q74" i="10"/>
  <c r="P74" i="10"/>
  <c r="O74" i="10"/>
  <c r="N74" i="10"/>
  <c r="M74" i="10"/>
  <c r="L74" i="10"/>
  <c r="K74" i="10"/>
  <c r="J74" i="10"/>
  <c r="I74" i="10"/>
  <c r="H74" i="10"/>
  <c r="G74" i="10"/>
  <c r="F74" i="10"/>
  <c r="E74" i="10"/>
  <c r="D74" i="10"/>
  <c r="BR73" i="10"/>
  <c r="BQ73" i="10"/>
  <c r="BP73" i="10"/>
  <c r="BO73" i="10"/>
  <c r="BN73" i="10"/>
  <c r="BM73" i="10"/>
  <c r="BL73" i="10"/>
  <c r="BK73" i="10"/>
  <c r="BJ73" i="10"/>
  <c r="BI73" i="10"/>
  <c r="BH73" i="10"/>
  <c r="BG73" i="10"/>
  <c r="BF73" i="10"/>
  <c r="BE73" i="10"/>
  <c r="BD73" i="10"/>
  <c r="BC73" i="10"/>
  <c r="BB73" i="10"/>
  <c r="BA73" i="10"/>
  <c r="AZ73" i="10"/>
  <c r="AY73" i="10"/>
  <c r="AX73" i="10"/>
  <c r="AW73" i="10"/>
  <c r="AV73" i="10"/>
  <c r="AU73" i="10"/>
  <c r="AT73" i="10"/>
  <c r="AS73" i="10"/>
  <c r="AR73" i="10"/>
  <c r="AQ73" i="10"/>
  <c r="AP73" i="10"/>
  <c r="AO73" i="10"/>
  <c r="AO80" i="10" s="1"/>
  <c r="AO81" i="10" s="1"/>
  <c r="AN73" i="10"/>
  <c r="AM73" i="10"/>
  <c r="AL73" i="10"/>
  <c r="AK73" i="10"/>
  <c r="AJ73" i="10"/>
  <c r="AE73" i="10"/>
  <c r="AD73" i="10"/>
  <c r="AC73" i="10"/>
  <c r="AB73" i="10"/>
  <c r="AA73" i="10"/>
  <c r="Z73" i="10"/>
  <c r="Y73" i="10"/>
  <c r="X73" i="10"/>
  <c r="W73" i="10"/>
  <c r="V73" i="10"/>
  <c r="U73" i="10"/>
  <c r="T73" i="10"/>
  <c r="S73" i="10"/>
  <c r="R73" i="10"/>
  <c r="Q73" i="10"/>
  <c r="P73" i="10"/>
  <c r="O73" i="10"/>
  <c r="N73" i="10"/>
  <c r="M73" i="10"/>
  <c r="L73" i="10"/>
  <c r="K73" i="10"/>
  <c r="J73" i="10"/>
  <c r="I73" i="10"/>
  <c r="H73" i="10"/>
  <c r="G73" i="10"/>
  <c r="F73" i="10"/>
  <c r="E73" i="10"/>
  <c r="D73" i="10"/>
  <c r="C73" i="10"/>
  <c r="BR71" i="10"/>
  <c r="BR65" i="10"/>
  <c r="BR66" i="10" s="1"/>
  <c r="BQ65" i="10"/>
  <c r="BQ66" i="10" s="1"/>
  <c r="BP65" i="10"/>
  <c r="BP66" i="10" s="1"/>
  <c r="BO65" i="10"/>
  <c r="BO66" i="10" s="1"/>
  <c r="BN65" i="10"/>
  <c r="BN66" i="10" s="1"/>
  <c r="BM65" i="10"/>
  <c r="BM66" i="10" s="1"/>
  <c r="BL65" i="10"/>
  <c r="BL66" i="10" s="1"/>
  <c r="BK65" i="10"/>
  <c r="BK66" i="10" s="1"/>
  <c r="BJ65" i="10"/>
  <c r="BJ66" i="10" s="1"/>
  <c r="BI65" i="10"/>
  <c r="BI66" i="10" s="1"/>
  <c r="BH65" i="10"/>
  <c r="BH66" i="10" s="1"/>
  <c r="BG65" i="10"/>
  <c r="BG66" i="10" s="1"/>
  <c r="BF65" i="10"/>
  <c r="BF66" i="10" s="1"/>
  <c r="BE65" i="10"/>
  <c r="BE66" i="10" s="1"/>
  <c r="BD65" i="10"/>
  <c r="BD66" i="10" s="1"/>
  <c r="BC65" i="10"/>
  <c r="BC66" i="10" s="1"/>
  <c r="BB65" i="10"/>
  <c r="BB66" i="10" s="1"/>
  <c r="BA65" i="10"/>
  <c r="BA66" i="10" s="1"/>
  <c r="AZ65" i="10"/>
  <c r="AZ66" i="10" s="1"/>
  <c r="AY65" i="10"/>
  <c r="AY66" i="10" s="1"/>
  <c r="AX65" i="10"/>
  <c r="AX66" i="10" s="1"/>
  <c r="AW65" i="10"/>
  <c r="AW66" i="10" s="1"/>
  <c r="AV65" i="10"/>
  <c r="AV66" i="10" s="1"/>
  <c r="AU65" i="10"/>
  <c r="AU66" i="10" s="1"/>
  <c r="AT65" i="10"/>
  <c r="AT66" i="10" s="1"/>
  <c r="AS65" i="10"/>
  <c r="AS66" i="10" s="1"/>
  <c r="AR65" i="10"/>
  <c r="AR66" i="10" s="1"/>
  <c r="AQ65" i="10"/>
  <c r="AQ66" i="10" s="1"/>
  <c r="AP65" i="10"/>
  <c r="AP66" i="10" s="1"/>
  <c r="AO65" i="10"/>
  <c r="AO66" i="10" s="1"/>
  <c r="AN65" i="10"/>
  <c r="AN66" i="10" s="1"/>
  <c r="AM65" i="10"/>
  <c r="AM66" i="10" s="1"/>
  <c r="AL65" i="10"/>
  <c r="AL66" i="10" s="1"/>
  <c r="AK65" i="10"/>
  <c r="AK66" i="10" s="1"/>
  <c r="AJ65" i="10"/>
  <c r="AJ66" i="10" s="1"/>
  <c r="AH65" i="10"/>
  <c r="AE65" i="10"/>
  <c r="AE66" i="10" s="1"/>
  <c r="AD65" i="10"/>
  <c r="AD66" i="10" s="1"/>
  <c r="AC65" i="10"/>
  <c r="AC66" i="10" s="1"/>
  <c r="AB65" i="10"/>
  <c r="AB66" i="10" s="1"/>
  <c r="AA65" i="10"/>
  <c r="AA66" i="10" s="1"/>
  <c r="Z65" i="10"/>
  <c r="Z66" i="10" s="1"/>
  <c r="Y65" i="10"/>
  <c r="Y66" i="10" s="1"/>
  <c r="X65" i="10"/>
  <c r="X66" i="10" s="1"/>
  <c r="W65" i="10"/>
  <c r="W66" i="10" s="1"/>
  <c r="V65" i="10"/>
  <c r="V66" i="10" s="1"/>
  <c r="U65" i="10"/>
  <c r="U66" i="10" s="1"/>
  <c r="T65" i="10"/>
  <c r="T66" i="10" s="1"/>
  <c r="S65" i="10"/>
  <c r="S66" i="10" s="1"/>
  <c r="R65" i="10"/>
  <c r="R66" i="10" s="1"/>
  <c r="Q65" i="10"/>
  <c r="Q66" i="10" s="1"/>
  <c r="P65" i="10"/>
  <c r="P66" i="10" s="1"/>
  <c r="O65" i="10"/>
  <c r="O66" i="10" s="1"/>
  <c r="N65" i="10"/>
  <c r="N66" i="10" s="1"/>
  <c r="M65" i="10"/>
  <c r="M66" i="10" s="1"/>
  <c r="L65" i="10"/>
  <c r="L66" i="10" s="1"/>
  <c r="K65" i="10"/>
  <c r="K66" i="10" s="1"/>
  <c r="J65" i="10"/>
  <c r="J66" i="10" s="1"/>
  <c r="I65" i="10"/>
  <c r="I66" i="10" s="1"/>
  <c r="H65" i="10"/>
  <c r="H66" i="10" s="1"/>
  <c r="G65" i="10"/>
  <c r="G66" i="10" s="1"/>
  <c r="F65" i="10"/>
  <c r="F66" i="10" s="1"/>
  <c r="E65" i="10"/>
  <c r="E66" i="10" s="1"/>
  <c r="D65" i="10"/>
  <c r="D66" i="10" s="1"/>
  <c r="BR61" i="10"/>
  <c r="BQ61" i="10"/>
  <c r="BP61" i="10"/>
  <c r="BO61" i="10"/>
  <c r="BN61" i="10"/>
  <c r="BM61" i="10"/>
  <c r="BL61" i="10"/>
  <c r="BK61" i="10"/>
  <c r="BJ61" i="10"/>
  <c r="BI61" i="10"/>
  <c r="BH61" i="10"/>
  <c r="BG61" i="10"/>
  <c r="BF61" i="10"/>
  <c r="BE61" i="10"/>
  <c r="BD61" i="10"/>
  <c r="BC61" i="10"/>
  <c r="BB61" i="10"/>
  <c r="BA61" i="10"/>
  <c r="AZ61" i="10"/>
  <c r="AY61" i="10"/>
  <c r="AX61" i="10"/>
  <c r="AW61" i="10"/>
  <c r="AV61" i="10"/>
  <c r="AU61" i="10"/>
  <c r="AT61" i="10"/>
  <c r="AS61" i="10"/>
  <c r="AR61" i="10"/>
  <c r="AQ61" i="10"/>
  <c r="AP61" i="10"/>
  <c r="AO61" i="10"/>
  <c r="AN61" i="10"/>
  <c r="AM61" i="10"/>
  <c r="AL61" i="10"/>
  <c r="AK61" i="10"/>
  <c r="AJ61" i="10"/>
  <c r="AE61" i="10"/>
  <c r="AD61" i="10"/>
  <c r="AC61" i="10"/>
  <c r="AB61" i="10"/>
  <c r="AA61" i="10"/>
  <c r="Z61" i="10"/>
  <c r="Y61" i="10"/>
  <c r="X61" i="10"/>
  <c r="W61" i="10"/>
  <c r="V61" i="10"/>
  <c r="U61" i="10"/>
  <c r="T61" i="10"/>
  <c r="S61" i="10"/>
  <c r="R61" i="10"/>
  <c r="Q61" i="10"/>
  <c r="P61" i="10"/>
  <c r="O61" i="10"/>
  <c r="N61" i="10"/>
  <c r="M61" i="10"/>
  <c r="L61" i="10"/>
  <c r="K61" i="10"/>
  <c r="J61" i="10"/>
  <c r="I61" i="10"/>
  <c r="H61" i="10"/>
  <c r="G61" i="10"/>
  <c r="F61" i="10"/>
  <c r="E61" i="10"/>
  <c r="D61" i="10"/>
  <c r="BR60" i="10"/>
  <c r="BQ60" i="10"/>
  <c r="BP60" i="10"/>
  <c r="BO60" i="10"/>
  <c r="BN60" i="10"/>
  <c r="BM60" i="10"/>
  <c r="BL60" i="10"/>
  <c r="BK60" i="10"/>
  <c r="BJ60" i="10"/>
  <c r="BI60" i="10"/>
  <c r="BH60" i="10"/>
  <c r="BG60" i="10"/>
  <c r="BF60" i="10"/>
  <c r="BE60" i="10"/>
  <c r="BD60" i="10"/>
  <c r="BC60" i="10"/>
  <c r="BB60" i="10"/>
  <c r="BA60" i="10"/>
  <c r="AZ60" i="10"/>
  <c r="AY60" i="10"/>
  <c r="AX60" i="10"/>
  <c r="AW60" i="10"/>
  <c r="AV60" i="10"/>
  <c r="AU60" i="10"/>
  <c r="AT60" i="10"/>
  <c r="AS60" i="10"/>
  <c r="AR60" i="10"/>
  <c r="AQ60" i="10"/>
  <c r="AP60" i="10"/>
  <c r="AO60" i="10"/>
  <c r="AN60" i="10"/>
  <c r="AM60" i="10"/>
  <c r="AL60" i="10"/>
  <c r="AK60" i="10"/>
  <c r="AJ60" i="10"/>
  <c r="AE60" i="10"/>
  <c r="AD60" i="10"/>
  <c r="AC60" i="10"/>
  <c r="AB60" i="10"/>
  <c r="AA60" i="10"/>
  <c r="Z60" i="10"/>
  <c r="Y60" i="10"/>
  <c r="X60" i="10"/>
  <c r="W60" i="10"/>
  <c r="V60" i="10"/>
  <c r="U60" i="10"/>
  <c r="T60" i="10"/>
  <c r="S60" i="10"/>
  <c r="R60" i="10"/>
  <c r="Q60" i="10"/>
  <c r="P60" i="10"/>
  <c r="O60" i="10"/>
  <c r="N60" i="10"/>
  <c r="M60" i="10"/>
  <c r="L60" i="10"/>
  <c r="K60" i="10"/>
  <c r="J60" i="10"/>
  <c r="I60" i="10"/>
  <c r="H60" i="10"/>
  <c r="G60" i="10"/>
  <c r="F60" i="10"/>
  <c r="E60" i="10"/>
  <c r="D60" i="10"/>
  <c r="BR59" i="10"/>
  <c r="BQ59" i="10"/>
  <c r="BP59" i="10"/>
  <c r="BO59" i="10"/>
  <c r="BN59" i="10"/>
  <c r="BM59" i="10"/>
  <c r="BL59" i="10"/>
  <c r="BK59" i="10"/>
  <c r="BJ59" i="10"/>
  <c r="BI59" i="10"/>
  <c r="BH59" i="10"/>
  <c r="BG59" i="10"/>
  <c r="BF59" i="10"/>
  <c r="BE59" i="10"/>
  <c r="BD59" i="10"/>
  <c r="BC59" i="10"/>
  <c r="BB59" i="10"/>
  <c r="BA59" i="10"/>
  <c r="AZ59" i="10"/>
  <c r="AY59" i="10"/>
  <c r="AX59" i="10"/>
  <c r="AW59" i="10"/>
  <c r="AV59" i="10"/>
  <c r="AU59" i="10"/>
  <c r="AT59" i="10"/>
  <c r="AS59" i="10"/>
  <c r="AR59" i="10"/>
  <c r="AQ59" i="10"/>
  <c r="AP59" i="10"/>
  <c r="AO59" i="10"/>
  <c r="AN59" i="10"/>
  <c r="AM59" i="10"/>
  <c r="AL59" i="10"/>
  <c r="AK59" i="10"/>
  <c r="AJ59" i="10"/>
  <c r="AE59" i="10"/>
  <c r="AD59" i="10"/>
  <c r="AC59" i="10"/>
  <c r="AB59" i="10"/>
  <c r="AA59" i="10"/>
  <c r="Z59" i="10"/>
  <c r="Y59" i="10"/>
  <c r="X59" i="10"/>
  <c r="W59" i="10"/>
  <c r="V59" i="10"/>
  <c r="U59" i="10"/>
  <c r="T59" i="10"/>
  <c r="S59" i="10"/>
  <c r="R59" i="10"/>
  <c r="Q59" i="10"/>
  <c r="P59" i="10"/>
  <c r="O59" i="10"/>
  <c r="N59" i="10"/>
  <c r="M59" i="10"/>
  <c r="L59" i="10"/>
  <c r="K59" i="10"/>
  <c r="J59" i="10"/>
  <c r="I59" i="10"/>
  <c r="H59" i="10"/>
  <c r="G59" i="10"/>
  <c r="F59" i="10"/>
  <c r="E59" i="10"/>
  <c r="D59" i="10"/>
  <c r="BR58" i="10"/>
  <c r="BQ58" i="10"/>
  <c r="BP58" i="10"/>
  <c r="BO58" i="10"/>
  <c r="BN58" i="10"/>
  <c r="BM58" i="10"/>
  <c r="BL58" i="10"/>
  <c r="BK58" i="10"/>
  <c r="BJ58" i="10"/>
  <c r="BI58" i="10"/>
  <c r="BH58" i="10"/>
  <c r="BG58" i="10"/>
  <c r="BF58" i="10"/>
  <c r="BE58" i="10"/>
  <c r="BD58" i="10"/>
  <c r="BC58" i="10"/>
  <c r="BB58" i="10"/>
  <c r="BA58" i="10"/>
  <c r="AZ58" i="10"/>
  <c r="AY58" i="10"/>
  <c r="AX58" i="10"/>
  <c r="AW58" i="10"/>
  <c r="AV58" i="10"/>
  <c r="AU58" i="10"/>
  <c r="AT58" i="10"/>
  <c r="AS58" i="10"/>
  <c r="AR58" i="10"/>
  <c r="AQ58" i="10"/>
  <c r="AP58" i="10"/>
  <c r="AO58" i="10"/>
  <c r="AN58" i="10"/>
  <c r="AM58" i="10"/>
  <c r="AL58" i="10"/>
  <c r="AK58" i="10"/>
  <c r="AJ58" i="10"/>
  <c r="AE58" i="10"/>
  <c r="AD58" i="10"/>
  <c r="AC58" i="10"/>
  <c r="AB58" i="10"/>
  <c r="AA58" i="10"/>
  <c r="Z58" i="10"/>
  <c r="Y58" i="10"/>
  <c r="X58" i="10"/>
  <c r="W58" i="10"/>
  <c r="V58" i="10"/>
  <c r="U58" i="10"/>
  <c r="T58" i="10"/>
  <c r="S58" i="10"/>
  <c r="R58" i="10"/>
  <c r="Q58" i="10"/>
  <c r="P58" i="10"/>
  <c r="O58" i="10"/>
  <c r="N58" i="10"/>
  <c r="M58" i="10"/>
  <c r="L58" i="10"/>
  <c r="K58" i="10"/>
  <c r="J58" i="10"/>
  <c r="I58" i="10"/>
  <c r="H58" i="10"/>
  <c r="G58" i="10"/>
  <c r="F58" i="10"/>
  <c r="E58" i="10"/>
  <c r="D58" i="10"/>
  <c r="BR57" i="10"/>
  <c r="BQ57" i="10"/>
  <c r="BP57" i="10"/>
  <c r="BO57" i="10"/>
  <c r="BN57" i="10"/>
  <c r="BM57" i="10"/>
  <c r="BL57" i="10"/>
  <c r="BK57" i="10"/>
  <c r="BJ57" i="10"/>
  <c r="BI57" i="10"/>
  <c r="BH57" i="10"/>
  <c r="BG57" i="10"/>
  <c r="BF57" i="10"/>
  <c r="BE57" i="10"/>
  <c r="BD57" i="10"/>
  <c r="BC57" i="10"/>
  <c r="BB57" i="10"/>
  <c r="BA57" i="10"/>
  <c r="AZ57" i="10"/>
  <c r="AY57" i="10"/>
  <c r="AX57" i="10"/>
  <c r="AW57" i="10"/>
  <c r="AV57" i="10"/>
  <c r="AU57" i="10"/>
  <c r="AT57" i="10"/>
  <c r="AS57" i="10"/>
  <c r="AR57" i="10"/>
  <c r="AQ57" i="10"/>
  <c r="AP57" i="10"/>
  <c r="AO57" i="10"/>
  <c r="AN57" i="10"/>
  <c r="AM57" i="10"/>
  <c r="AL57" i="10"/>
  <c r="AL62" i="10" s="1"/>
  <c r="AL63" i="10" s="1"/>
  <c r="AK57" i="10"/>
  <c r="AJ57" i="10"/>
  <c r="AE57" i="10"/>
  <c r="AD57" i="10"/>
  <c r="AC57" i="10"/>
  <c r="AB57" i="10"/>
  <c r="AA57" i="10"/>
  <c r="Z57" i="10"/>
  <c r="Y57" i="10"/>
  <c r="X57" i="10"/>
  <c r="W57" i="10"/>
  <c r="V57" i="10"/>
  <c r="U57" i="10"/>
  <c r="T57" i="10"/>
  <c r="S57" i="10"/>
  <c r="R57" i="10"/>
  <c r="Q57" i="10"/>
  <c r="P57" i="10"/>
  <c r="O57" i="10"/>
  <c r="N57" i="10"/>
  <c r="M57" i="10"/>
  <c r="L57" i="10"/>
  <c r="K57" i="10"/>
  <c r="J57" i="10"/>
  <c r="I57" i="10"/>
  <c r="H57" i="10"/>
  <c r="G57" i="10"/>
  <c r="F57" i="10"/>
  <c r="E57" i="10"/>
  <c r="D57" i="10"/>
  <c r="C57" i="10"/>
  <c r="BR55" i="10"/>
  <c r="BR48" i="10"/>
  <c r="BQ48" i="10"/>
  <c r="BP48" i="10"/>
  <c r="BO48" i="10"/>
  <c r="BN48" i="10"/>
  <c r="BM48" i="10"/>
  <c r="BL48" i="10"/>
  <c r="BK48" i="10"/>
  <c r="BJ48" i="10"/>
  <c r="BI48" i="10"/>
  <c r="BH48" i="10"/>
  <c r="BG48" i="10"/>
  <c r="BF48" i="10"/>
  <c r="BE48" i="10"/>
  <c r="BD48" i="10"/>
  <c r="BC48" i="10"/>
  <c r="BB48" i="10"/>
  <c r="BA48" i="10"/>
  <c r="AZ48" i="10"/>
  <c r="AY48" i="10"/>
  <c r="AX48" i="10"/>
  <c r="AW48" i="10"/>
  <c r="AV48" i="10"/>
  <c r="AU48" i="10"/>
  <c r="AT48" i="10"/>
  <c r="AS48" i="10"/>
  <c r="AR48" i="10"/>
  <c r="AQ48" i="10"/>
  <c r="AP48" i="10"/>
  <c r="AO48" i="10"/>
  <c r="AN48" i="10"/>
  <c r="AM48" i="10"/>
  <c r="AL48" i="10"/>
  <c r="AK48" i="10"/>
  <c r="AJ48" i="10"/>
  <c r="AE48" i="10"/>
  <c r="AD48" i="10"/>
  <c r="AC48" i="10"/>
  <c r="AB48" i="10"/>
  <c r="AA48" i="10"/>
  <c r="Z48" i="10"/>
  <c r="Y48" i="10"/>
  <c r="X48" i="10"/>
  <c r="W48" i="10"/>
  <c r="V48" i="10"/>
  <c r="U48" i="10"/>
  <c r="T48" i="10"/>
  <c r="S48" i="10"/>
  <c r="R48" i="10"/>
  <c r="Q48" i="10"/>
  <c r="P48" i="10"/>
  <c r="O48" i="10"/>
  <c r="N48" i="10"/>
  <c r="M48" i="10"/>
  <c r="L48" i="10"/>
  <c r="K48" i="10"/>
  <c r="J48" i="10"/>
  <c r="I48" i="10"/>
  <c r="H48" i="10"/>
  <c r="G48" i="10"/>
  <c r="F48" i="10"/>
  <c r="E48" i="10"/>
  <c r="D48" i="10"/>
  <c r="BR33" i="10"/>
  <c r="BR34" i="10" s="1"/>
  <c r="BQ33" i="10"/>
  <c r="BQ34" i="10" s="1"/>
  <c r="BP33" i="10"/>
  <c r="BP34" i="10" s="1"/>
  <c r="BO33" i="10"/>
  <c r="BO34" i="10" s="1"/>
  <c r="BN33" i="10"/>
  <c r="BN34" i="10" s="1"/>
  <c r="BM33" i="10"/>
  <c r="BM34" i="10" s="1"/>
  <c r="BL33" i="10"/>
  <c r="BL34" i="10" s="1"/>
  <c r="BK33" i="10"/>
  <c r="BK34" i="10" s="1"/>
  <c r="BJ33" i="10"/>
  <c r="BJ34" i="10" s="1"/>
  <c r="BI33" i="10"/>
  <c r="BI34" i="10" s="1"/>
  <c r="BH33" i="10"/>
  <c r="BH34" i="10" s="1"/>
  <c r="BG33" i="10"/>
  <c r="BG34" i="10" s="1"/>
  <c r="BF33" i="10"/>
  <c r="BF34" i="10" s="1"/>
  <c r="BE33" i="10"/>
  <c r="BE34" i="10" s="1"/>
  <c r="BD33" i="10"/>
  <c r="BD34" i="10" s="1"/>
  <c r="BC33" i="10"/>
  <c r="BC34" i="10" s="1"/>
  <c r="BB33" i="10"/>
  <c r="BB34" i="10" s="1"/>
  <c r="BA33" i="10"/>
  <c r="BA34" i="10" s="1"/>
  <c r="AZ33" i="10"/>
  <c r="AZ34" i="10" s="1"/>
  <c r="AY33" i="10"/>
  <c r="AY34" i="10" s="1"/>
  <c r="AX33" i="10"/>
  <c r="AX34" i="10" s="1"/>
  <c r="AW33" i="10"/>
  <c r="AW34" i="10" s="1"/>
  <c r="AV33" i="10"/>
  <c r="AV34" i="10" s="1"/>
  <c r="AU33" i="10"/>
  <c r="AU34" i="10" s="1"/>
  <c r="AT33" i="10"/>
  <c r="AT34" i="10" s="1"/>
  <c r="AS33" i="10"/>
  <c r="AS34" i="10" s="1"/>
  <c r="AR33" i="10"/>
  <c r="AR34" i="10" s="1"/>
  <c r="AQ33" i="10"/>
  <c r="AQ34" i="10" s="1"/>
  <c r="AP33" i="10"/>
  <c r="AP34" i="10" s="1"/>
  <c r="AO33" i="10"/>
  <c r="AO34" i="10" s="1"/>
  <c r="AN33" i="10"/>
  <c r="AN34" i="10" s="1"/>
  <c r="AM33" i="10"/>
  <c r="AM34" i="10" s="1"/>
  <c r="AL33" i="10"/>
  <c r="AL34" i="10" s="1"/>
  <c r="AK33" i="10"/>
  <c r="AK34" i="10" s="1"/>
  <c r="AJ33" i="10"/>
  <c r="AJ34" i="10" s="1"/>
  <c r="AE33" i="10"/>
  <c r="AE34" i="10" s="1"/>
  <c r="AD33" i="10"/>
  <c r="AD34" i="10" s="1"/>
  <c r="AC33" i="10"/>
  <c r="AC34" i="10" s="1"/>
  <c r="AB33" i="10"/>
  <c r="AB34" i="10" s="1"/>
  <c r="AA33" i="10"/>
  <c r="AA34" i="10" s="1"/>
  <c r="Z33" i="10"/>
  <c r="Z34" i="10" s="1"/>
  <c r="Y33" i="10"/>
  <c r="Y34" i="10" s="1"/>
  <c r="X33" i="10"/>
  <c r="W33" i="10"/>
  <c r="W34" i="10" s="1"/>
  <c r="V33" i="10"/>
  <c r="V34" i="10" s="1"/>
  <c r="U33" i="10"/>
  <c r="U34" i="10" s="1"/>
  <c r="T33" i="10"/>
  <c r="T34" i="10" s="1"/>
  <c r="S33" i="10"/>
  <c r="S34" i="10" s="1"/>
  <c r="R33" i="10"/>
  <c r="R34" i="10" s="1"/>
  <c r="Q33" i="10"/>
  <c r="Q34" i="10" s="1"/>
  <c r="P33" i="10"/>
  <c r="P34" i="10" s="1"/>
  <c r="O33" i="10"/>
  <c r="O34" i="10" s="1"/>
  <c r="N33" i="10"/>
  <c r="N34" i="10" s="1"/>
  <c r="M33" i="10"/>
  <c r="M34" i="10" s="1"/>
  <c r="L33" i="10"/>
  <c r="L34" i="10" s="1"/>
  <c r="K33" i="10"/>
  <c r="K34" i="10" s="1"/>
  <c r="J33" i="10"/>
  <c r="J34" i="10" s="1"/>
  <c r="I33" i="10"/>
  <c r="I34" i="10" s="1"/>
  <c r="H33" i="10"/>
  <c r="H34" i="10" s="1"/>
  <c r="G33" i="10"/>
  <c r="G34" i="10" s="1"/>
  <c r="F33" i="10"/>
  <c r="F34" i="10" s="1"/>
  <c r="E33" i="10"/>
  <c r="E34" i="10" s="1"/>
  <c r="D33" i="10"/>
  <c r="D34" i="10" s="1"/>
  <c r="C28" i="10"/>
  <c r="C23" i="10"/>
  <c r="C15" i="10"/>
  <c r="C10" i="10"/>
  <c r="BQ8" i="10"/>
  <c r="BQ105" i="10" s="1"/>
  <c r="BP8" i="10"/>
  <c r="BP105" i="10" s="1"/>
  <c r="BO8" i="10"/>
  <c r="BO89" i="10" s="1"/>
  <c r="BN8" i="10"/>
  <c r="BN89" i="10" s="1"/>
  <c r="BM8" i="10"/>
  <c r="BM89" i="10" s="1"/>
  <c r="BL8" i="10"/>
  <c r="BL105" i="10" s="1"/>
  <c r="BK8" i="10"/>
  <c r="BK71" i="10" s="1"/>
  <c r="BJ8" i="10"/>
  <c r="BJ71" i="10" s="1"/>
  <c r="BI8" i="10"/>
  <c r="BI105" i="10" s="1"/>
  <c r="BH8" i="10"/>
  <c r="BH105" i="10" s="1"/>
  <c r="BG8" i="10"/>
  <c r="BG89" i="10" s="1"/>
  <c r="BF8" i="10"/>
  <c r="BF89" i="10" s="1"/>
  <c r="BE8" i="10"/>
  <c r="BE89" i="10" s="1"/>
  <c r="BD8" i="10"/>
  <c r="BD105" i="10" s="1"/>
  <c r="BC8" i="10"/>
  <c r="BC71" i="10" s="1"/>
  <c r="BB8" i="10"/>
  <c r="BB71" i="10" s="1"/>
  <c r="BA8" i="10"/>
  <c r="BA105" i="10" s="1"/>
  <c r="AZ8" i="10"/>
  <c r="AZ105" i="10" s="1"/>
  <c r="AY8" i="10"/>
  <c r="AY89" i="10" s="1"/>
  <c r="AX8" i="10"/>
  <c r="AX89" i="10" s="1"/>
  <c r="AW8" i="10"/>
  <c r="AW89" i="10" s="1"/>
  <c r="AV8" i="10"/>
  <c r="AV105" i="10" s="1"/>
  <c r="AU8" i="10"/>
  <c r="AU71" i="10" s="1"/>
  <c r="AT8" i="10"/>
  <c r="AT71" i="10" s="1"/>
  <c r="AS8" i="10"/>
  <c r="AS105" i="10" s="1"/>
  <c r="AR8" i="10"/>
  <c r="AR105" i="10" s="1"/>
  <c r="AQ8" i="10"/>
  <c r="AQ89" i="10" s="1"/>
  <c r="AP8" i="10"/>
  <c r="AP89" i="10" s="1"/>
  <c r="AO8" i="10"/>
  <c r="AO89" i="10" s="1"/>
  <c r="AN8" i="10"/>
  <c r="AN105" i="10" s="1"/>
  <c r="AM8" i="10"/>
  <c r="AM71" i="10" s="1"/>
  <c r="AL8" i="10"/>
  <c r="AL71" i="10" s="1"/>
  <c r="AK8" i="10"/>
  <c r="AK105" i="10" s="1"/>
  <c r="AJ8" i="10"/>
  <c r="AJ105" i="10" s="1"/>
  <c r="AE8" i="10"/>
  <c r="AE89" i="10" s="1"/>
  <c r="AD8" i="10"/>
  <c r="AD89" i="10" s="1"/>
  <c r="AC8" i="10"/>
  <c r="AC105" i="10" s="1"/>
  <c r="AB8" i="10"/>
  <c r="AB71" i="10" s="1"/>
  <c r="AA8" i="10"/>
  <c r="AA71" i="10" s="1"/>
  <c r="Z8" i="10"/>
  <c r="Z105" i="10" s="1"/>
  <c r="Y8" i="10"/>
  <c r="Y105" i="10" s="1"/>
  <c r="X8" i="10"/>
  <c r="X89" i="10" s="1"/>
  <c r="W8" i="10"/>
  <c r="W89" i="10" s="1"/>
  <c r="V8" i="10"/>
  <c r="V89" i="10" s="1"/>
  <c r="U8" i="10"/>
  <c r="U105" i="10" s="1"/>
  <c r="T8" i="10"/>
  <c r="T71" i="10" s="1"/>
  <c r="S8" i="10"/>
  <c r="S71" i="10" s="1"/>
  <c r="R8" i="10"/>
  <c r="R105" i="10" s="1"/>
  <c r="Q8" i="10"/>
  <c r="Q105" i="10" s="1"/>
  <c r="P8" i="10"/>
  <c r="P89" i="10" s="1"/>
  <c r="O8" i="10"/>
  <c r="O89" i="10" s="1"/>
  <c r="N8" i="10"/>
  <c r="N89" i="10" s="1"/>
  <c r="M8" i="10"/>
  <c r="M105" i="10" s="1"/>
  <c r="L8" i="10"/>
  <c r="L71" i="10" s="1"/>
  <c r="K8" i="10"/>
  <c r="K71" i="10" s="1"/>
  <c r="J8" i="10"/>
  <c r="J105" i="10" s="1"/>
  <c r="I8" i="10"/>
  <c r="I105" i="10" s="1"/>
  <c r="H8" i="10"/>
  <c r="H89" i="10" s="1"/>
  <c r="G8" i="10"/>
  <c r="G89" i="10" s="1"/>
  <c r="F8" i="10"/>
  <c r="F89" i="10" s="1"/>
  <c r="E8" i="10"/>
  <c r="E105" i="10" s="1"/>
  <c r="D8" i="10"/>
  <c r="D71" i="10" s="1"/>
  <c r="B21" i="9"/>
  <c r="B20" i="9"/>
  <c r="B9" i="9"/>
  <c r="B10" i="9"/>
  <c r="B11" i="9"/>
  <c r="B8" i="9"/>
  <c r="B24" i="8"/>
  <c r="B24" i="9" s="1"/>
  <c r="B25" i="8"/>
  <c r="B25" i="9" s="1"/>
  <c r="B23" i="8"/>
  <c r="B23" i="9" s="1"/>
  <c r="B21" i="8"/>
  <c r="B20" i="8"/>
  <c r="B9" i="8"/>
  <c r="B10" i="8"/>
  <c r="B8" i="8"/>
  <c r="B29" i="4"/>
  <c r="B30" i="4"/>
  <c r="B28" i="4"/>
  <c r="B24" i="4"/>
  <c r="B23" i="4"/>
  <c r="B16" i="4"/>
  <c r="B17" i="4"/>
  <c r="B18" i="4"/>
  <c r="B19" i="4"/>
  <c r="B20" i="4"/>
  <c r="B15" i="4"/>
  <c r="B11" i="4"/>
  <c r="B12" i="4"/>
  <c r="B10" i="4"/>
  <c r="BR50" i="5"/>
  <c r="BR33" i="5"/>
  <c r="BR34" i="5" s="1"/>
  <c r="BR57" i="5"/>
  <c r="BR59" i="5"/>
  <c r="BR60" i="5"/>
  <c r="BR61" i="5"/>
  <c r="BR62" i="5"/>
  <c r="BR63" i="5"/>
  <c r="BR67" i="5"/>
  <c r="BR68" i="5" s="1"/>
  <c r="BR73" i="5"/>
  <c r="BR75" i="5"/>
  <c r="BR76" i="5"/>
  <c r="BR77" i="5"/>
  <c r="BR78" i="5"/>
  <c r="BR79" i="5"/>
  <c r="BR80" i="5"/>
  <c r="BR81" i="5"/>
  <c r="BR85" i="5"/>
  <c r="BR86" i="5" s="1"/>
  <c r="BR91" i="5"/>
  <c r="BR93" i="5"/>
  <c r="BR94" i="5"/>
  <c r="BR95" i="5"/>
  <c r="BR96" i="5"/>
  <c r="BR97" i="5"/>
  <c r="BR101" i="5"/>
  <c r="BR102" i="5" s="1"/>
  <c r="BR107" i="5"/>
  <c r="BR109" i="5"/>
  <c r="BR110" i="5"/>
  <c r="BR111" i="5"/>
  <c r="BR112" i="5"/>
  <c r="BR113" i="5"/>
  <c r="BR117" i="5"/>
  <c r="BR118" i="5" s="1"/>
  <c r="AO119" i="11" l="1"/>
  <c r="AO120" i="11"/>
  <c r="Z87" i="11"/>
  <c r="Z88" i="11"/>
  <c r="BJ120" i="11"/>
  <c r="BR70" i="11"/>
  <c r="AG70" i="11"/>
  <c r="BB120" i="11"/>
  <c r="BB119" i="11"/>
  <c r="J104" i="11"/>
  <c r="BS104" i="11" s="1"/>
  <c r="BT104" i="11" s="1"/>
  <c r="J103" i="11"/>
  <c r="AS80" i="10"/>
  <c r="AS81" i="10" s="1"/>
  <c r="AS85" i="10" s="1"/>
  <c r="AH85" i="10"/>
  <c r="AC112" i="10"/>
  <c r="AC113" i="10" s="1"/>
  <c r="L119" i="11"/>
  <c r="L120" i="11"/>
  <c r="BF104" i="11"/>
  <c r="BF103" i="11"/>
  <c r="AG120" i="11"/>
  <c r="AG119" i="11"/>
  <c r="AA104" i="11"/>
  <c r="AA103" i="11"/>
  <c r="BF119" i="11"/>
  <c r="BS119" i="11" s="1"/>
  <c r="BT119" i="11" s="1"/>
  <c r="BF120" i="11"/>
  <c r="R88" i="11"/>
  <c r="R87" i="11"/>
  <c r="Y70" i="11"/>
  <c r="BC87" i="11"/>
  <c r="AQ88" i="11"/>
  <c r="AQ87" i="11"/>
  <c r="N87" i="11"/>
  <c r="N88" i="11"/>
  <c r="AX119" i="11"/>
  <c r="AX120" i="11"/>
  <c r="AP62" i="10"/>
  <c r="AP63" i="10" s="1"/>
  <c r="AP67" i="10" s="1"/>
  <c r="AC80" i="10"/>
  <c r="AC81" i="10" s="1"/>
  <c r="AC85" i="10" s="1"/>
  <c r="AS112" i="10"/>
  <c r="AS113" i="10" s="1"/>
  <c r="BQ112" i="10"/>
  <c r="BQ113" i="10" s="1"/>
  <c r="BA120" i="11"/>
  <c r="BA119" i="11"/>
  <c r="AM87" i="11"/>
  <c r="AM88" i="11"/>
  <c r="BF69" i="11"/>
  <c r="BN103" i="11"/>
  <c r="AI104" i="11"/>
  <c r="F103" i="11"/>
  <c r="BS103" i="11" s="1"/>
  <c r="BT103" i="11" s="1"/>
  <c r="BB70" i="11"/>
  <c r="AM69" i="11"/>
  <c r="BP119" i="11"/>
  <c r="BP120" i="11"/>
  <c r="AF88" i="11"/>
  <c r="AF87" i="11"/>
  <c r="AF70" i="11"/>
  <c r="AF69" i="11"/>
  <c r="BC103" i="11"/>
  <c r="BI103" i="11"/>
  <c r="K103" i="11"/>
  <c r="G120" i="11"/>
  <c r="BS120" i="11" s="1"/>
  <c r="BT120" i="11" s="1"/>
  <c r="BJ70" i="11"/>
  <c r="AE69" i="11"/>
  <c r="AC70" i="11"/>
  <c r="AH69" i="11"/>
  <c r="AX103" i="11"/>
  <c r="BA104" i="11"/>
  <c r="BD88" i="11"/>
  <c r="AY88" i="11"/>
  <c r="N120" i="11"/>
  <c r="AT70" i="11"/>
  <c r="AA69" i="11"/>
  <c r="BM104" i="11"/>
  <c r="AD70" i="11"/>
  <c r="G88" i="11"/>
  <c r="W70" i="11"/>
  <c r="U69" i="11"/>
  <c r="AF79" i="4"/>
  <c r="AF80" i="4" s="1"/>
  <c r="AF85" i="4" s="1"/>
  <c r="BR103" i="11"/>
  <c r="AV87" i="11"/>
  <c r="V88" i="11"/>
  <c r="BE103" i="11"/>
  <c r="BF88" i="11"/>
  <c r="AP120" i="11"/>
  <c r="AG80" i="10"/>
  <c r="AG81" i="10" s="1"/>
  <c r="AG85" i="10" s="1"/>
  <c r="J69" i="11"/>
  <c r="AP104" i="11"/>
  <c r="AS104" i="11"/>
  <c r="BJ104" i="11"/>
  <c r="AI87" i="11"/>
  <c r="F119" i="11"/>
  <c r="AZ70" i="11"/>
  <c r="V70" i="11"/>
  <c r="G69" i="11"/>
  <c r="G70" i="11"/>
  <c r="Z119" i="11"/>
  <c r="Z120" i="11"/>
  <c r="AS69" i="11"/>
  <c r="AS70" i="11"/>
  <c r="AR87" i="11"/>
  <c r="AR88" i="11"/>
  <c r="AU87" i="11"/>
  <c r="AU88" i="11"/>
  <c r="G103" i="11"/>
  <c r="BL87" i="11"/>
  <c r="AF80" i="10"/>
  <c r="AF81" i="10" s="1"/>
  <c r="AF85" i="10" s="1"/>
  <c r="AG95" i="4"/>
  <c r="AG96" i="4" s="1"/>
  <c r="AG101" i="4" s="1"/>
  <c r="AQ119" i="11"/>
  <c r="AE103" i="11"/>
  <c r="AH103" i="11"/>
  <c r="AN87" i="11"/>
  <c r="BM69" i="11"/>
  <c r="AR70" i="11"/>
  <c r="BD103" i="11"/>
  <c r="AW103" i="11"/>
  <c r="BL69" i="11"/>
  <c r="V104" i="11"/>
  <c r="V103" i="11"/>
  <c r="BH69" i="11"/>
  <c r="BH70" i="11"/>
  <c r="BL119" i="11"/>
  <c r="BL120" i="11"/>
  <c r="AM104" i="11"/>
  <c r="AM103" i="11"/>
  <c r="AA120" i="11"/>
  <c r="AA119" i="11"/>
  <c r="BH103" i="11"/>
  <c r="D69" i="11"/>
  <c r="D120" i="11"/>
  <c r="X120" i="11"/>
  <c r="P119" i="11"/>
  <c r="P120" i="11"/>
  <c r="AF95" i="4"/>
  <c r="AF96" i="4" s="1"/>
  <c r="AF101" i="4" s="1"/>
  <c r="AK103" i="11"/>
  <c r="BN69" i="11"/>
  <c r="S87" i="11"/>
  <c r="AJ70" i="11"/>
  <c r="BQ120" i="11"/>
  <c r="AV119" i="11"/>
  <c r="BE70" i="11"/>
  <c r="X103" i="11"/>
  <c r="AG103" i="11"/>
  <c r="F70" i="11"/>
  <c r="AD62" i="10"/>
  <c r="AD63" i="10" s="1"/>
  <c r="AD68" i="10" s="1"/>
  <c r="BR62" i="10"/>
  <c r="BR63" i="10" s="1"/>
  <c r="BR67" i="10" s="1"/>
  <c r="AK80" i="10"/>
  <c r="AK81" i="10" s="1"/>
  <c r="AK86" i="10" s="1"/>
  <c r="BR96" i="10"/>
  <c r="BR97" i="10" s="1"/>
  <c r="BR101" i="10" s="1"/>
  <c r="AK112" i="10"/>
  <c r="AK113" i="10" s="1"/>
  <c r="BI112" i="10"/>
  <c r="BI113" i="10" s="1"/>
  <c r="AE88" i="11"/>
  <c r="M70" i="11"/>
  <c r="L88" i="11"/>
  <c r="F88" i="11"/>
  <c r="AB87" i="11"/>
  <c r="E88" i="11"/>
  <c r="AD96" i="10"/>
  <c r="AD97" i="10" s="1"/>
  <c r="AD102" i="10" s="1"/>
  <c r="AP96" i="10"/>
  <c r="AP97" i="10" s="1"/>
  <c r="AP101" i="10" s="1"/>
  <c r="AX96" i="10"/>
  <c r="AX97" i="10" s="1"/>
  <c r="AX102" i="10" s="1"/>
  <c r="BF96" i="10"/>
  <c r="BF97" i="10" s="1"/>
  <c r="BF102" i="10" s="1"/>
  <c r="BN96" i="10"/>
  <c r="BN97" i="10" s="1"/>
  <c r="D104" i="11"/>
  <c r="M104" i="11"/>
  <c r="S104" i="11"/>
  <c r="AT104" i="11"/>
  <c r="BL103" i="11"/>
  <c r="AB103" i="11"/>
  <c r="AF66" i="4"/>
  <c r="AG100" i="4"/>
  <c r="AY104" i="11"/>
  <c r="Y120" i="11"/>
  <c r="Q120" i="11"/>
  <c r="BK88" i="11"/>
  <c r="BN87" i="11"/>
  <c r="BK69" i="11"/>
  <c r="AD112" i="10"/>
  <c r="AD113" i="10" s="1"/>
  <c r="AL112" i="10"/>
  <c r="AL113" i="10" s="1"/>
  <c r="AL117" i="10" s="1"/>
  <c r="AP112" i="10"/>
  <c r="AP113" i="10" s="1"/>
  <c r="BR112" i="10"/>
  <c r="BR113" i="10" s="1"/>
  <c r="BR117" i="10" s="1"/>
  <c r="I62" i="10"/>
  <c r="I63" i="10" s="1"/>
  <c r="Q62" i="10"/>
  <c r="Q63" i="10" s="1"/>
  <c r="Q68" i="10" s="1"/>
  <c r="Y62" i="10"/>
  <c r="Y63" i="10" s="1"/>
  <c r="AC62" i="10"/>
  <c r="AC63" i="10" s="1"/>
  <c r="AC68" i="10" s="1"/>
  <c r="AK62" i="10"/>
  <c r="AK63" i="10" s="1"/>
  <c r="AK67" i="10" s="1"/>
  <c r="AO62" i="10"/>
  <c r="AO63" i="10" s="1"/>
  <c r="AS62" i="10"/>
  <c r="AS63" i="10" s="1"/>
  <c r="D80" i="10"/>
  <c r="D81" i="10" s="1"/>
  <c r="D86" i="10" s="1"/>
  <c r="L80" i="10"/>
  <c r="L81" i="10" s="1"/>
  <c r="L85" i="10" s="1"/>
  <c r="T80" i="10"/>
  <c r="T81" i="10" s="1"/>
  <c r="T86" i="10" s="1"/>
  <c r="AB80" i="10"/>
  <c r="AB81" i="10" s="1"/>
  <c r="AB85" i="10" s="1"/>
  <c r="AJ80" i="10"/>
  <c r="AJ81" i="10" s="1"/>
  <c r="AN80" i="10"/>
  <c r="AN81" i="10" s="1"/>
  <c r="AN86" i="10" s="1"/>
  <c r="AR80" i="10"/>
  <c r="AR81" i="10" s="1"/>
  <c r="AR86" i="10" s="1"/>
  <c r="I96" i="10"/>
  <c r="I97" i="10" s="1"/>
  <c r="Q96" i="10"/>
  <c r="Q97" i="10" s="1"/>
  <c r="Q102" i="10" s="1"/>
  <c r="Y96" i="10"/>
  <c r="Y97" i="10" s="1"/>
  <c r="Y102" i="10" s="1"/>
  <c r="AC96" i="10"/>
  <c r="AC97" i="10" s="1"/>
  <c r="AC102" i="10" s="1"/>
  <c r="AK96" i="10"/>
  <c r="AK97" i="10" s="1"/>
  <c r="AO96" i="10"/>
  <c r="AO97" i="10" s="1"/>
  <c r="AO101" i="10" s="1"/>
  <c r="AS96" i="10"/>
  <c r="AS97" i="10" s="1"/>
  <c r="AS102" i="10" s="1"/>
  <c r="D112" i="10"/>
  <c r="D113" i="10" s="1"/>
  <c r="D117" i="10" s="1"/>
  <c r="L112" i="10"/>
  <c r="L113" i="10" s="1"/>
  <c r="L117" i="10" s="1"/>
  <c r="T112" i="10"/>
  <c r="T113" i="10" s="1"/>
  <c r="AB112" i="10"/>
  <c r="AB113" i="10" s="1"/>
  <c r="AJ112" i="10"/>
  <c r="AJ113" i="10" s="1"/>
  <c r="AJ118" i="10" s="1"/>
  <c r="AN112" i="10"/>
  <c r="AN113" i="10" s="1"/>
  <c r="AN118" i="10" s="1"/>
  <c r="AR112" i="10"/>
  <c r="AR113" i="10" s="1"/>
  <c r="AF35" i="5"/>
  <c r="AH35" i="5"/>
  <c r="AH95" i="4"/>
  <c r="AH96" i="4" s="1"/>
  <c r="AG35" i="5"/>
  <c r="AH61" i="4"/>
  <c r="AH62" i="4" s="1"/>
  <c r="AI111" i="4"/>
  <c r="AI112" i="4" s="1"/>
  <c r="AI116" i="4" s="1"/>
  <c r="AI61" i="4"/>
  <c r="AI62" i="4" s="1"/>
  <c r="AI66" i="4" s="1"/>
  <c r="AI79" i="4"/>
  <c r="AI80" i="4" s="1"/>
  <c r="AI84" i="4" s="1"/>
  <c r="AJ62" i="10"/>
  <c r="AJ63" i="10" s="1"/>
  <c r="AJ68" i="10" s="1"/>
  <c r="AN62" i="10"/>
  <c r="AN63" i="10" s="1"/>
  <c r="AR62" i="10"/>
  <c r="AR63" i="10" s="1"/>
  <c r="AR67" i="10" s="1"/>
  <c r="AV62" i="10"/>
  <c r="AV63" i="10" s="1"/>
  <c r="BD62" i="10"/>
  <c r="BD63" i="10" s="1"/>
  <c r="BD68" i="10" s="1"/>
  <c r="BL62" i="10"/>
  <c r="BL63" i="10" s="1"/>
  <c r="BL67" i="10" s="1"/>
  <c r="AE80" i="10"/>
  <c r="AE81" i="10" s="1"/>
  <c r="AM80" i="10"/>
  <c r="AM81" i="10" s="1"/>
  <c r="AQ80" i="10"/>
  <c r="AQ81" i="10" s="1"/>
  <c r="AQ86" i="10" s="1"/>
  <c r="AJ96" i="10"/>
  <c r="AJ97" i="10" s="1"/>
  <c r="AJ101" i="10" s="1"/>
  <c r="AN96" i="10"/>
  <c r="AN97" i="10" s="1"/>
  <c r="AN101" i="10" s="1"/>
  <c r="AR96" i="10"/>
  <c r="AR97" i="10" s="1"/>
  <c r="AR102" i="10" s="1"/>
  <c r="AV96" i="10"/>
  <c r="AV97" i="10" s="1"/>
  <c r="AV102" i="10" s="1"/>
  <c r="BD96" i="10"/>
  <c r="BD97" i="10" s="1"/>
  <c r="BD102" i="10" s="1"/>
  <c r="BL96" i="10"/>
  <c r="BL97" i="10" s="1"/>
  <c r="BL101" i="10" s="1"/>
  <c r="K112" i="10"/>
  <c r="K113" i="10" s="1"/>
  <c r="K117" i="10" s="1"/>
  <c r="S112" i="10"/>
  <c r="S113" i="10" s="1"/>
  <c r="S118" i="10" s="1"/>
  <c r="AA112" i="10"/>
  <c r="AA113" i="10" s="1"/>
  <c r="AE112" i="10"/>
  <c r="AE113" i="10" s="1"/>
  <c r="AM112" i="10"/>
  <c r="AM113" i="10" s="1"/>
  <c r="AQ112" i="10"/>
  <c r="AQ113" i="10" s="1"/>
  <c r="AY112" i="10"/>
  <c r="AY113" i="10" s="1"/>
  <c r="AY118" i="10" s="1"/>
  <c r="BG112" i="10"/>
  <c r="BG113" i="10" s="1"/>
  <c r="BO112" i="10"/>
  <c r="BO113" i="10" s="1"/>
  <c r="AH50" i="10"/>
  <c r="AG49" i="10"/>
  <c r="AE62" i="10"/>
  <c r="AE63" i="10" s="1"/>
  <c r="AE67" i="10" s="1"/>
  <c r="AM62" i="10"/>
  <c r="AM63" i="10" s="1"/>
  <c r="AM67" i="10" s="1"/>
  <c r="AQ62" i="10"/>
  <c r="AQ63" i="10" s="1"/>
  <c r="AQ68" i="10" s="1"/>
  <c r="AH67" i="10"/>
  <c r="AD80" i="10"/>
  <c r="AD81" i="10" s="1"/>
  <c r="AL80" i="10"/>
  <c r="AL81" i="10" s="1"/>
  <c r="AP80" i="10"/>
  <c r="AP81" i="10" s="1"/>
  <c r="BR80" i="10"/>
  <c r="BR81" i="10" s="1"/>
  <c r="AE96" i="10"/>
  <c r="AE97" i="10" s="1"/>
  <c r="AM96" i="10"/>
  <c r="AM97" i="10" s="1"/>
  <c r="AM101" i="10" s="1"/>
  <c r="AQ96" i="10"/>
  <c r="AQ97" i="10" s="1"/>
  <c r="AQ101" i="10" s="1"/>
  <c r="AF50" i="10"/>
  <c r="AI62" i="10"/>
  <c r="AI63" i="10" s="1"/>
  <c r="AI68" i="10" s="1"/>
  <c r="AI80" i="10"/>
  <c r="AI81" i="10" s="1"/>
  <c r="AI86" i="10" s="1"/>
  <c r="AI112" i="10"/>
  <c r="AI113" i="10" s="1"/>
  <c r="AI117" i="10" s="1"/>
  <c r="AG67" i="10"/>
  <c r="AG102" i="10"/>
  <c r="AG118" i="10"/>
  <c r="AF117" i="10"/>
  <c r="AF101" i="10"/>
  <c r="AF68" i="10"/>
  <c r="AI51" i="5"/>
  <c r="AI35" i="5"/>
  <c r="AF64" i="5"/>
  <c r="AF65" i="5" s="1"/>
  <c r="AF69" i="5" s="1"/>
  <c r="AF82" i="5"/>
  <c r="AF83" i="5" s="1"/>
  <c r="AF88" i="5" s="1"/>
  <c r="AG64" i="5"/>
  <c r="AG65" i="5" s="1"/>
  <c r="AG69" i="5" s="1"/>
  <c r="AG114" i="5"/>
  <c r="AG115" i="5" s="1"/>
  <c r="AG119" i="5" s="1"/>
  <c r="AH64" i="5"/>
  <c r="AH65" i="5" s="1"/>
  <c r="BS52" i="11"/>
  <c r="BT52" i="11" s="1"/>
  <c r="BS51" i="11"/>
  <c r="BT51" i="11" s="1"/>
  <c r="AF70" i="4"/>
  <c r="AI55" i="10"/>
  <c r="AF104" i="5"/>
  <c r="AF103" i="5"/>
  <c r="AG120" i="5"/>
  <c r="AH51" i="5"/>
  <c r="AI64" i="5"/>
  <c r="AI65" i="5" s="1"/>
  <c r="AI69" i="5" s="1"/>
  <c r="AG104" i="4"/>
  <c r="AF71" i="10"/>
  <c r="AF105" i="10"/>
  <c r="AG54" i="4"/>
  <c r="AH98" i="5"/>
  <c r="AH99" i="5" s="1"/>
  <c r="AF55" i="10"/>
  <c r="AF52" i="5"/>
  <c r="AI114" i="5"/>
  <c r="AI115" i="5" s="1"/>
  <c r="AI119" i="5" s="1"/>
  <c r="AG52" i="5"/>
  <c r="AG82" i="5"/>
  <c r="AG83" i="5" s="1"/>
  <c r="AG88" i="5" s="1"/>
  <c r="AI70" i="4"/>
  <c r="AF88" i="4"/>
  <c r="AG88" i="4"/>
  <c r="AG71" i="10"/>
  <c r="AI88" i="4"/>
  <c r="AI71" i="10"/>
  <c r="AF54" i="4"/>
  <c r="AI54" i="4"/>
  <c r="AG55" i="10"/>
  <c r="AG89" i="10"/>
  <c r="AI89" i="10"/>
  <c r="AH86" i="10"/>
  <c r="AH84" i="10"/>
  <c r="AI98" i="5"/>
  <c r="AI99" i="5" s="1"/>
  <c r="AI103" i="5" s="1"/>
  <c r="AI49" i="10"/>
  <c r="AI50" i="10"/>
  <c r="AI96" i="10"/>
  <c r="AI97" i="10" s="1"/>
  <c r="AI95" i="4"/>
  <c r="AI96" i="4" s="1"/>
  <c r="AI100" i="4" s="1"/>
  <c r="D62" i="10"/>
  <c r="D63" i="10" s="1"/>
  <c r="D67" i="10" s="1"/>
  <c r="L62" i="10"/>
  <c r="L63" i="10" s="1"/>
  <c r="T62" i="10"/>
  <c r="T63" i="10" s="1"/>
  <c r="T67" i="10" s="1"/>
  <c r="AB62" i="10"/>
  <c r="AB63" i="10" s="1"/>
  <c r="AB68" i="10" s="1"/>
  <c r="G80" i="10"/>
  <c r="G81" i="10" s="1"/>
  <c r="G85" i="10" s="1"/>
  <c r="O80" i="10"/>
  <c r="O81" i="10" s="1"/>
  <c r="W80" i="10"/>
  <c r="W81" i="10" s="1"/>
  <c r="W86" i="10" s="1"/>
  <c r="D96" i="10"/>
  <c r="D97" i="10" s="1"/>
  <c r="D101" i="10" s="1"/>
  <c r="L96" i="10"/>
  <c r="L97" i="10" s="1"/>
  <c r="L102" i="10" s="1"/>
  <c r="T96" i="10"/>
  <c r="T97" i="10" s="1"/>
  <c r="T101" i="10" s="1"/>
  <c r="AB96" i="10"/>
  <c r="AB97" i="10" s="1"/>
  <c r="AB101" i="10" s="1"/>
  <c r="W112" i="10"/>
  <c r="W113" i="10" s="1"/>
  <c r="W117" i="10" s="1"/>
  <c r="AX62" i="10"/>
  <c r="AX63" i="10" s="1"/>
  <c r="AX67" i="10" s="1"/>
  <c r="BF62" i="10"/>
  <c r="BF63" i="10" s="1"/>
  <c r="BF68" i="10" s="1"/>
  <c r="BN62" i="10"/>
  <c r="BN63" i="10" s="1"/>
  <c r="BN68" i="10" s="1"/>
  <c r="BA80" i="10"/>
  <c r="BA81" i="10" s="1"/>
  <c r="BA85" i="10" s="1"/>
  <c r="BI80" i="10"/>
  <c r="BI81" i="10" s="1"/>
  <c r="BI86" i="10" s="1"/>
  <c r="BQ80" i="10"/>
  <c r="BQ81" i="10" s="1"/>
  <c r="BQ85" i="10" s="1"/>
  <c r="F62" i="10"/>
  <c r="F63" i="10" s="1"/>
  <c r="N62" i="10"/>
  <c r="N63" i="10" s="1"/>
  <c r="N67" i="10" s="1"/>
  <c r="V62" i="10"/>
  <c r="V63" i="10" s="1"/>
  <c r="V67" i="10" s="1"/>
  <c r="I80" i="10"/>
  <c r="I81" i="10" s="1"/>
  <c r="I86" i="10" s="1"/>
  <c r="Q80" i="10"/>
  <c r="Q81" i="10" s="1"/>
  <c r="Q85" i="10" s="1"/>
  <c r="Y80" i="10"/>
  <c r="Y81" i="10" s="1"/>
  <c r="Y86" i="10" s="1"/>
  <c r="F96" i="10"/>
  <c r="F97" i="10" s="1"/>
  <c r="F101" i="10" s="1"/>
  <c r="N96" i="10"/>
  <c r="N97" i="10" s="1"/>
  <c r="N101" i="10" s="1"/>
  <c r="V96" i="10"/>
  <c r="V97" i="10" s="1"/>
  <c r="V102" i="10" s="1"/>
  <c r="I112" i="10"/>
  <c r="I113" i="10" s="1"/>
  <c r="I118" i="10" s="1"/>
  <c r="Q112" i="10"/>
  <c r="Q113" i="10" s="1"/>
  <c r="Q117" i="10" s="1"/>
  <c r="Y112" i="10"/>
  <c r="Y113" i="10" s="1"/>
  <c r="Y117" i="10" s="1"/>
  <c r="E62" i="10"/>
  <c r="E63" i="10" s="1"/>
  <c r="M62" i="10"/>
  <c r="M63" i="10" s="1"/>
  <c r="M68" i="10" s="1"/>
  <c r="U62" i="10"/>
  <c r="U63" i="10" s="1"/>
  <c r="U68" i="10" s="1"/>
  <c r="H80" i="10"/>
  <c r="H81" i="10" s="1"/>
  <c r="H86" i="10" s="1"/>
  <c r="P80" i="10"/>
  <c r="P81" i="10" s="1"/>
  <c r="X80" i="10"/>
  <c r="X81" i="10" s="1"/>
  <c r="X85" i="10" s="1"/>
  <c r="E96" i="10"/>
  <c r="E97" i="10" s="1"/>
  <c r="E102" i="10" s="1"/>
  <c r="M96" i="10"/>
  <c r="M97" i="10" s="1"/>
  <c r="M102" i="10" s="1"/>
  <c r="U96" i="10"/>
  <c r="U97" i="10" s="1"/>
  <c r="U101" i="10" s="1"/>
  <c r="H112" i="10"/>
  <c r="H113" i="10" s="1"/>
  <c r="H118" i="10" s="1"/>
  <c r="P112" i="10"/>
  <c r="P113" i="10" s="1"/>
  <c r="P117" i="10" s="1"/>
  <c r="X112" i="10"/>
  <c r="X113" i="10" s="1"/>
  <c r="X118" i="10" s="1"/>
  <c r="G112" i="10"/>
  <c r="G113" i="10" s="1"/>
  <c r="O112" i="10"/>
  <c r="O113" i="10" s="1"/>
  <c r="O117" i="10" s="1"/>
  <c r="K62" i="10"/>
  <c r="K63" i="10" s="1"/>
  <c r="K67" i="10" s="1"/>
  <c r="S62" i="10"/>
  <c r="S63" i="10" s="1"/>
  <c r="S68" i="10" s="1"/>
  <c r="AA62" i="10"/>
  <c r="AA63" i="10" s="1"/>
  <c r="AA68" i="10" s="1"/>
  <c r="F80" i="10"/>
  <c r="F81" i="10" s="1"/>
  <c r="F86" i="10" s="1"/>
  <c r="N80" i="10"/>
  <c r="N81" i="10" s="1"/>
  <c r="N86" i="10" s="1"/>
  <c r="V80" i="10"/>
  <c r="V81" i="10" s="1"/>
  <c r="V85" i="10" s="1"/>
  <c r="K96" i="10"/>
  <c r="K97" i="10" s="1"/>
  <c r="K101" i="10" s="1"/>
  <c r="S96" i="10"/>
  <c r="S97" i="10" s="1"/>
  <c r="S101" i="10" s="1"/>
  <c r="AA96" i="10"/>
  <c r="AA97" i="10" s="1"/>
  <c r="AA101" i="10" s="1"/>
  <c r="F112" i="10"/>
  <c r="F113" i="10" s="1"/>
  <c r="F118" i="10" s="1"/>
  <c r="N112" i="10"/>
  <c r="N113" i="10" s="1"/>
  <c r="V112" i="10"/>
  <c r="V113" i="10" s="1"/>
  <c r="V117" i="10" s="1"/>
  <c r="J62" i="10"/>
  <c r="J63" i="10" s="1"/>
  <c r="J68" i="10" s="1"/>
  <c r="R62" i="10"/>
  <c r="R63" i="10" s="1"/>
  <c r="R68" i="10" s="1"/>
  <c r="Z62" i="10"/>
  <c r="Z63" i="10" s="1"/>
  <c r="Z67" i="10" s="1"/>
  <c r="E80" i="10"/>
  <c r="E81" i="10" s="1"/>
  <c r="E86" i="10" s="1"/>
  <c r="M80" i="10"/>
  <c r="M81" i="10" s="1"/>
  <c r="M86" i="10" s="1"/>
  <c r="U80" i="10"/>
  <c r="U81" i="10" s="1"/>
  <c r="U86" i="10" s="1"/>
  <c r="J96" i="10"/>
  <c r="J97" i="10" s="1"/>
  <c r="J101" i="10" s="1"/>
  <c r="R96" i="10"/>
  <c r="R97" i="10" s="1"/>
  <c r="R102" i="10" s="1"/>
  <c r="Z96" i="10"/>
  <c r="Z97" i="10" s="1"/>
  <c r="Z102" i="10" s="1"/>
  <c r="E112" i="10"/>
  <c r="E113" i="10" s="1"/>
  <c r="E118" i="10" s="1"/>
  <c r="M112" i="10"/>
  <c r="M113" i="10" s="1"/>
  <c r="U112" i="10"/>
  <c r="U113" i="10" s="1"/>
  <c r="U118" i="10" s="1"/>
  <c r="H62" i="10"/>
  <c r="H63" i="10" s="1"/>
  <c r="H67" i="10" s="1"/>
  <c r="P62" i="10"/>
  <c r="P63" i="10" s="1"/>
  <c r="P67" i="10" s="1"/>
  <c r="X62" i="10"/>
  <c r="X63" i="10" s="1"/>
  <c r="X67" i="10" s="1"/>
  <c r="K80" i="10"/>
  <c r="K81" i="10" s="1"/>
  <c r="K86" i="10" s="1"/>
  <c r="S80" i="10"/>
  <c r="S81" i="10" s="1"/>
  <c r="S85" i="10" s="1"/>
  <c r="AA80" i="10"/>
  <c r="AA81" i="10" s="1"/>
  <c r="AA85" i="10" s="1"/>
  <c r="H96" i="10"/>
  <c r="H97" i="10" s="1"/>
  <c r="H102" i="10" s="1"/>
  <c r="P96" i="10"/>
  <c r="P97" i="10" s="1"/>
  <c r="P102" i="10" s="1"/>
  <c r="X96" i="10"/>
  <c r="X97" i="10" s="1"/>
  <c r="X101" i="10" s="1"/>
  <c r="G62" i="10"/>
  <c r="G63" i="10" s="1"/>
  <c r="G68" i="10" s="1"/>
  <c r="O62" i="10"/>
  <c r="O63" i="10" s="1"/>
  <c r="O68" i="10" s="1"/>
  <c r="W62" i="10"/>
  <c r="W63" i="10" s="1"/>
  <c r="W67" i="10" s="1"/>
  <c r="J80" i="10"/>
  <c r="J81" i="10" s="1"/>
  <c r="J85" i="10" s="1"/>
  <c r="R80" i="10"/>
  <c r="R81" i="10" s="1"/>
  <c r="R86" i="10" s="1"/>
  <c r="Z80" i="10"/>
  <c r="Z81" i="10" s="1"/>
  <c r="Z85" i="10" s="1"/>
  <c r="G96" i="10"/>
  <c r="G97" i="10" s="1"/>
  <c r="G101" i="10" s="1"/>
  <c r="O96" i="10"/>
  <c r="O97" i="10" s="1"/>
  <c r="O102" i="10" s="1"/>
  <c r="W96" i="10"/>
  <c r="W97" i="10" s="1"/>
  <c r="W101" i="10" s="1"/>
  <c r="J112" i="10"/>
  <c r="J113" i="10" s="1"/>
  <c r="J118" i="10" s="1"/>
  <c r="R112" i="10"/>
  <c r="R113" i="10" s="1"/>
  <c r="R118" i="10" s="1"/>
  <c r="Z112" i="10"/>
  <c r="Z113" i="10" s="1"/>
  <c r="Z117" i="10" s="1"/>
  <c r="AW62" i="10"/>
  <c r="AW63" i="10" s="1"/>
  <c r="AW68" i="10" s="1"/>
  <c r="BE62" i="10"/>
  <c r="BE63" i="10" s="1"/>
  <c r="BE67" i="10" s="1"/>
  <c r="BM62" i="10"/>
  <c r="BM63" i="10" s="1"/>
  <c r="BM68" i="10" s="1"/>
  <c r="AZ80" i="10"/>
  <c r="AZ81" i="10" s="1"/>
  <c r="AZ86" i="10" s="1"/>
  <c r="BH80" i="10"/>
  <c r="BH81" i="10" s="1"/>
  <c r="BH85" i="10" s="1"/>
  <c r="BP80" i="10"/>
  <c r="BP81" i="10" s="1"/>
  <c r="BP86" i="10" s="1"/>
  <c r="AW96" i="10"/>
  <c r="AW97" i="10" s="1"/>
  <c r="AW101" i="10" s="1"/>
  <c r="BE96" i="10"/>
  <c r="BE97" i="10" s="1"/>
  <c r="BE101" i="10" s="1"/>
  <c r="BM96" i="10"/>
  <c r="BM97" i="10" s="1"/>
  <c r="BM101" i="10" s="1"/>
  <c r="AZ112" i="10"/>
  <c r="AZ113" i="10" s="1"/>
  <c r="AZ118" i="10" s="1"/>
  <c r="BH112" i="10"/>
  <c r="BH113" i="10" s="1"/>
  <c r="BH118" i="10" s="1"/>
  <c r="BP112" i="10"/>
  <c r="BP113" i="10" s="1"/>
  <c r="BP117" i="10" s="1"/>
  <c r="AY80" i="10"/>
  <c r="AY81" i="10" s="1"/>
  <c r="AY86" i="10" s="1"/>
  <c r="BO80" i="10"/>
  <c r="BO81" i="10" s="1"/>
  <c r="BO86" i="10" s="1"/>
  <c r="AU62" i="10"/>
  <c r="AU63" i="10" s="1"/>
  <c r="AU67" i="10" s="1"/>
  <c r="BC62" i="10"/>
  <c r="BC63" i="10" s="1"/>
  <c r="BC67" i="10" s="1"/>
  <c r="BK62" i="10"/>
  <c r="BK63" i="10" s="1"/>
  <c r="AX80" i="10"/>
  <c r="AX81" i="10" s="1"/>
  <c r="AX85" i="10" s="1"/>
  <c r="BF80" i="10"/>
  <c r="BF81" i="10" s="1"/>
  <c r="BF85" i="10" s="1"/>
  <c r="BN80" i="10"/>
  <c r="BN81" i="10" s="1"/>
  <c r="BN86" i="10" s="1"/>
  <c r="AU96" i="10"/>
  <c r="AU97" i="10" s="1"/>
  <c r="AU102" i="10" s="1"/>
  <c r="BC96" i="10"/>
  <c r="BC97" i="10" s="1"/>
  <c r="BC101" i="10" s="1"/>
  <c r="BK96" i="10"/>
  <c r="BK97" i="10" s="1"/>
  <c r="BK102" i="10" s="1"/>
  <c r="AX112" i="10"/>
  <c r="AX113" i="10" s="1"/>
  <c r="AX117" i="10" s="1"/>
  <c r="BF112" i="10"/>
  <c r="BF113" i="10" s="1"/>
  <c r="BF118" i="10" s="1"/>
  <c r="BN112" i="10"/>
  <c r="BN113" i="10" s="1"/>
  <c r="AT62" i="10"/>
  <c r="AT63" i="10" s="1"/>
  <c r="AT67" i="10" s="1"/>
  <c r="BB62" i="10"/>
  <c r="BB63" i="10" s="1"/>
  <c r="BB67" i="10" s="1"/>
  <c r="BJ62" i="10"/>
  <c r="BJ63" i="10" s="1"/>
  <c r="BJ67" i="10" s="1"/>
  <c r="AW80" i="10"/>
  <c r="AW81" i="10" s="1"/>
  <c r="AW85" i="10" s="1"/>
  <c r="BE80" i="10"/>
  <c r="BE81" i="10" s="1"/>
  <c r="BE86" i="10" s="1"/>
  <c r="BM80" i="10"/>
  <c r="BM81" i="10" s="1"/>
  <c r="BM86" i="10" s="1"/>
  <c r="AT96" i="10"/>
  <c r="AT97" i="10" s="1"/>
  <c r="AT102" i="10" s="1"/>
  <c r="BB96" i="10"/>
  <c r="BB97" i="10" s="1"/>
  <c r="BB101" i="10" s="1"/>
  <c r="BJ96" i="10"/>
  <c r="BJ97" i="10" s="1"/>
  <c r="BJ102" i="10" s="1"/>
  <c r="AW112" i="10"/>
  <c r="AW113" i="10" s="1"/>
  <c r="AW117" i="10" s="1"/>
  <c r="BE112" i="10"/>
  <c r="BE113" i="10" s="1"/>
  <c r="BE118" i="10" s="1"/>
  <c r="BM112" i="10"/>
  <c r="BM113" i="10" s="1"/>
  <c r="BM118" i="10" s="1"/>
  <c r="BG80" i="10"/>
  <c r="BG81" i="10" s="1"/>
  <c r="BG86" i="10" s="1"/>
  <c r="BA62" i="10"/>
  <c r="BA63" i="10" s="1"/>
  <c r="BA68" i="10" s="1"/>
  <c r="BI62" i="10"/>
  <c r="BI63" i="10" s="1"/>
  <c r="BI68" i="10" s="1"/>
  <c r="BQ62" i="10"/>
  <c r="BQ63" i="10" s="1"/>
  <c r="BQ68" i="10" s="1"/>
  <c r="AV80" i="10"/>
  <c r="AV81" i="10" s="1"/>
  <c r="AV86" i="10" s="1"/>
  <c r="BD80" i="10"/>
  <c r="BD81" i="10" s="1"/>
  <c r="BD85" i="10" s="1"/>
  <c r="BL80" i="10"/>
  <c r="BL81" i="10" s="1"/>
  <c r="BL85" i="10" s="1"/>
  <c r="BA96" i="10"/>
  <c r="BA97" i="10" s="1"/>
  <c r="BA102" i="10" s="1"/>
  <c r="BI96" i="10"/>
  <c r="BI97" i="10" s="1"/>
  <c r="BI102" i="10" s="1"/>
  <c r="BQ96" i="10"/>
  <c r="BQ97" i="10" s="1"/>
  <c r="BQ101" i="10" s="1"/>
  <c r="AV112" i="10"/>
  <c r="AV113" i="10" s="1"/>
  <c r="AV118" i="10" s="1"/>
  <c r="BD112" i="10"/>
  <c r="BD113" i="10" s="1"/>
  <c r="BD118" i="10" s="1"/>
  <c r="BL112" i="10"/>
  <c r="BL113" i="10" s="1"/>
  <c r="BH62" i="10"/>
  <c r="BH63" i="10" s="1"/>
  <c r="BH67" i="10" s="1"/>
  <c r="AU80" i="10"/>
  <c r="AU81" i="10" s="1"/>
  <c r="AU85" i="10" s="1"/>
  <c r="BK80" i="10"/>
  <c r="BK81" i="10" s="1"/>
  <c r="BK86" i="10" s="1"/>
  <c r="AZ96" i="10"/>
  <c r="AZ97" i="10" s="1"/>
  <c r="AZ102" i="10" s="1"/>
  <c r="BP96" i="10"/>
  <c r="BP97" i="10" s="1"/>
  <c r="BP101" i="10" s="1"/>
  <c r="AU112" i="10"/>
  <c r="AU113" i="10" s="1"/>
  <c r="AU118" i="10" s="1"/>
  <c r="BC112" i="10"/>
  <c r="BC113" i="10" s="1"/>
  <c r="BC118" i="10" s="1"/>
  <c r="BK112" i="10"/>
  <c r="BK113" i="10" s="1"/>
  <c r="BK118" i="10" s="1"/>
  <c r="AZ62" i="10"/>
  <c r="AZ63" i="10" s="1"/>
  <c r="AZ68" i="10" s="1"/>
  <c r="BP62" i="10"/>
  <c r="BP63" i="10" s="1"/>
  <c r="BP67" i="10" s="1"/>
  <c r="BC80" i="10"/>
  <c r="BC81" i="10" s="1"/>
  <c r="BC86" i="10" s="1"/>
  <c r="BH96" i="10"/>
  <c r="BH97" i="10" s="1"/>
  <c r="BH102" i="10" s="1"/>
  <c r="AY62" i="10"/>
  <c r="AY63" i="10" s="1"/>
  <c r="AY67" i="10" s="1"/>
  <c r="BG62" i="10"/>
  <c r="BG63" i="10" s="1"/>
  <c r="BG68" i="10" s="1"/>
  <c r="BO62" i="10"/>
  <c r="BO63" i="10" s="1"/>
  <c r="BO68" i="10" s="1"/>
  <c r="AT80" i="10"/>
  <c r="AT81" i="10" s="1"/>
  <c r="AT85" i="10" s="1"/>
  <c r="BB80" i="10"/>
  <c r="BB81" i="10" s="1"/>
  <c r="BB85" i="10" s="1"/>
  <c r="BJ80" i="10"/>
  <c r="BJ81" i="10" s="1"/>
  <c r="BJ86" i="10" s="1"/>
  <c r="AY96" i="10"/>
  <c r="AY97" i="10" s="1"/>
  <c r="AY101" i="10" s="1"/>
  <c r="BG96" i="10"/>
  <c r="BG97" i="10" s="1"/>
  <c r="BG101" i="10" s="1"/>
  <c r="BO96" i="10"/>
  <c r="BO97" i="10" s="1"/>
  <c r="BO101" i="10" s="1"/>
  <c r="AT112" i="10"/>
  <c r="AT113" i="10" s="1"/>
  <c r="AT117" i="10" s="1"/>
  <c r="BB112" i="10"/>
  <c r="BB113" i="10" s="1"/>
  <c r="BB117" i="10" s="1"/>
  <c r="BJ112" i="10"/>
  <c r="BJ113" i="10" s="1"/>
  <c r="BJ117" i="10" s="1"/>
  <c r="AH101" i="10"/>
  <c r="AH117" i="10"/>
  <c r="AH68" i="10"/>
  <c r="AH66" i="10"/>
  <c r="AH102" i="10"/>
  <c r="AH118" i="10"/>
  <c r="AF100" i="4"/>
  <c r="AF84" i="4"/>
  <c r="AF49" i="4"/>
  <c r="AG49" i="4"/>
  <c r="AI49" i="4"/>
  <c r="AF116" i="4"/>
  <c r="AG116" i="4"/>
  <c r="AF119" i="5"/>
  <c r="AI87" i="5"/>
  <c r="AH52" i="5"/>
  <c r="AG104" i="5"/>
  <c r="AI52" i="5"/>
  <c r="AF51" i="5"/>
  <c r="AF87" i="5"/>
  <c r="AG51" i="5"/>
  <c r="AG66" i="4"/>
  <c r="AG84" i="4"/>
  <c r="AH48" i="4"/>
  <c r="BL71" i="10"/>
  <c r="AV71" i="10"/>
  <c r="BO55" i="10"/>
  <c r="AC55" i="10"/>
  <c r="BL55" i="10"/>
  <c r="AN71" i="10"/>
  <c r="X55" i="10"/>
  <c r="BG55" i="10"/>
  <c r="AC71" i="10"/>
  <c r="U55" i="10"/>
  <c r="BD55" i="10"/>
  <c r="U71" i="10"/>
  <c r="P55" i="10"/>
  <c r="AY55" i="10"/>
  <c r="M71" i="10"/>
  <c r="M55" i="10"/>
  <c r="AV55" i="10"/>
  <c r="E71" i="10"/>
  <c r="H55" i="10"/>
  <c r="AQ55" i="10"/>
  <c r="E55" i="10"/>
  <c r="AN55" i="10"/>
  <c r="BD71" i="10"/>
  <c r="F49" i="10"/>
  <c r="F50" i="10"/>
  <c r="AD49" i="10"/>
  <c r="AD50" i="10"/>
  <c r="BE49" i="10"/>
  <c r="BE50" i="10"/>
  <c r="L67" i="10"/>
  <c r="L68" i="10"/>
  <c r="M49" i="10"/>
  <c r="M50" i="10"/>
  <c r="AC49" i="10"/>
  <c r="AC50" i="10"/>
  <c r="BD50" i="10"/>
  <c r="BD49" i="10"/>
  <c r="BB68" i="10"/>
  <c r="D50" i="10"/>
  <c r="D49" i="10"/>
  <c r="T50" i="10"/>
  <c r="T49" i="10"/>
  <c r="AB50" i="10"/>
  <c r="AB49" i="10"/>
  <c r="AM50" i="10"/>
  <c r="AM49" i="10"/>
  <c r="AU50" i="10"/>
  <c r="AU49" i="10"/>
  <c r="BK50" i="10"/>
  <c r="BK49" i="10"/>
  <c r="AK68" i="10"/>
  <c r="K50" i="10"/>
  <c r="K49" i="10"/>
  <c r="S50" i="10"/>
  <c r="S49" i="10"/>
  <c r="AA50" i="10"/>
  <c r="AA49" i="10"/>
  <c r="AL50" i="10"/>
  <c r="AL49" i="10"/>
  <c r="AT50" i="10"/>
  <c r="AT49" i="10"/>
  <c r="BB50" i="10"/>
  <c r="BB49" i="10"/>
  <c r="BJ50" i="10"/>
  <c r="BJ49" i="10"/>
  <c r="BR50" i="10"/>
  <c r="BR49" i="10"/>
  <c r="I67" i="10"/>
  <c r="I68" i="10"/>
  <c r="Y67" i="10"/>
  <c r="Y68" i="10"/>
  <c r="AJ67" i="10"/>
  <c r="G86" i="10"/>
  <c r="O85" i="10"/>
  <c r="O86" i="10"/>
  <c r="AE85" i="10"/>
  <c r="AE86" i="10"/>
  <c r="AP85" i="10"/>
  <c r="AP86" i="10"/>
  <c r="BN85" i="10"/>
  <c r="E101" i="10"/>
  <c r="AA117" i="10"/>
  <c r="AA118" i="10"/>
  <c r="AT118" i="10"/>
  <c r="BQ49" i="10"/>
  <c r="BQ50" i="10"/>
  <c r="X68" i="10"/>
  <c r="BG67" i="10"/>
  <c r="N85" i="10"/>
  <c r="AD85" i="10"/>
  <c r="AD86" i="10"/>
  <c r="AO85" i="10"/>
  <c r="AO86" i="10"/>
  <c r="D102" i="10"/>
  <c r="AK117" i="10"/>
  <c r="AK118" i="10"/>
  <c r="AS117" i="10"/>
  <c r="AS118" i="10"/>
  <c r="BA117" i="10"/>
  <c r="BA118" i="10"/>
  <c r="BI117" i="10"/>
  <c r="BI118" i="10"/>
  <c r="BQ117" i="10"/>
  <c r="BQ118" i="10"/>
  <c r="Z49" i="10"/>
  <c r="Z50" i="10"/>
  <c r="I49" i="10"/>
  <c r="I50" i="10"/>
  <c r="AZ49" i="10"/>
  <c r="AZ50" i="10"/>
  <c r="AA102" i="10"/>
  <c r="AL102" i="10"/>
  <c r="AL101" i="10"/>
  <c r="Q118" i="10"/>
  <c r="Y118" i="10"/>
  <c r="AR117" i="10"/>
  <c r="AR118" i="10"/>
  <c r="J49" i="10"/>
  <c r="J50" i="10"/>
  <c r="AS49" i="10"/>
  <c r="AS50" i="10"/>
  <c r="BI49" i="10"/>
  <c r="BI50" i="10"/>
  <c r="Q49" i="10"/>
  <c r="Q50" i="10"/>
  <c r="AJ49" i="10"/>
  <c r="AJ50" i="10"/>
  <c r="BH49" i="10"/>
  <c r="BH50" i="10"/>
  <c r="G67" i="10"/>
  <c r="P49" i="10"/>
  <c r="P50" i="10"/>
  <c r="AQ49" i="10"/>
  <c r="AQ50" i="10"/>
  <c r="F68" i="10"/>
  <c r="F67" i="10"/>
  <c r="V68" i="10"/>
  <c r="AO68" i="10"/>
  <c r="AO67" i="10"/>
  <c r="BE68" i="10"/>
  <c r="L86" i="10"/>
  <c r="AB86" i="10"/>
  <c r="X117" i="10"/>
  <c r="AQ117" i="10"/>
  <c r="AQ118" i="10"/>
  <c r="BO117" i="10"/>
  <c r="BO118" i="10"/>
  <c r="R49" i="10"/>
  <c r="R50" i="10"/>
  <c r="AK49" i="10"/>
  <c r="AK50" i="10"/>
  <c r="BA49" i="10"/>
  <c r="BA50" i="10"/>
  <c r="Y49" i="10"/>
  <c r="Y50" i="10"/>
  <c r="AR49" i="10"/>
  <c r="AR50" i="10"/>
  <c r="BP49" i="10"/>
  <c r="BP50" i="10"/>
  <c r="O67" i="10"/>
  <c r="H49" i="10"/>
  <c r="H50" i="10"/>
  <c r="X49" i="10"/>
  <c r="X50" i="10"/>
  <c r="AY49" i="10"/>
  <c r="AY50" i="10"/>
  <c r="BG49" i="10"/>
  <c r="BG50" i="10"/>
  <c r="BO49" i="10"/>
  <c r="BO50" i="10"/>
  <c r="AM85" i="10"/>
  <c r="AM86" i="10"/>
  <c r="AK101" i="10"/>
  <c r="AK102" i="10"/>
  <c r="BG117" i="10"/>
  <c r="BG118" i="10"/>
  <c r="G49" i="10"/>
  <c r="G50" i="10"/>
  <c r="O49" i="10"/>
  <c r="O50" i="10"/>
  <c r="W49" i="10"/>
  <c r="W50" i="10"/>
  <c r="AE49" i="10"/>
  <c r="AE50" i="10"/>
  <c r="AP49" i="10"/>
  <c r="AP50" i="10"/>
  <c r="AX49" i="10"/>
  <c r="AX50" i="10"/>
  <c r="BF49" i="10"/>
  <c r="BF50" i="10"/>
  <c r="BN49" i="10"/>
  <c r="BN50" i="10"/>
  <c r="E68" i="10"/>
  <c r="E67" i="10"/>
  <c r="AN68" i="10"/>
  <c r="AN67" i="10"/>
  <c r="AV68" i="10"/>
  <c r="AV67" i="10"/>
  <c r="AL85" i="10"/>
  <c r="AL86" i="10"/>
  <c r="BR85" i="10"/>
  <c r="BR86" i="10"/>
  <c r="I101" i="10"/>
  <c r="I102" i="10"/>
  <c r="Y101" i="10"/>
  <c r="G118" i="10"/>
  <c r="G117" i="10"/>
  <c r="O118" i="10"/>
  <c r="W118" i="10"/>
  <c r="AE118" i="10"/>
  <c r="AE117" i="10"/>
  <c r="AP118" i="10"/>
  <c r="AP117" i="10"/>
  <c r="BN118" i="10"/>
  <c r="BN117" i="10"/>
  <c r="AO49" i="10"/>
  <c r="AO50" i="10"/>
  <c r="BK67" i="10"/>
  <c r="BK68" i="10"/>
  <c r="R85" i="10"/>
  <c r="BQ86" i="10"/>
  <c r="AQ102" i="10"/>
  <c r="N118" i="10"/>
  <c r="N117" i="10"/>
  <c r="AD118" i="10"/>
  <c r="AD117" i="10"/>
  <c r="AO118" i="10"/>
  <c r="AO117" i="10"/>
  <c r="BE117" i="10"/>
  <c r="V49" i="10"/>
  <c r="V50" i="10"/>
  <c r="AW49" i="10"/>
  <c r="AW50" i="10"/>
  <c r="U49" i="10"/>
  <c r="U50" i="10"/>
  <c r="AV49" i="10"/>
  <c r="AV50" i="10"/>
  <c r="AA67" i="10"/>
  <c r="AZ85" i="10"/>
  <c r="AE101" i="10"/>
  <c r="AE102" i="10"/>
  <c r="BN101" i="10"/>
  <c r="BN102" i="10"/>
  <c r="M117" i="10"/>
  <c r="M118" i="10"/>
  <c r="AC117" i="10"/>
  <c r="AC118" i="10"/>
  <c r="BL117" i="10"/>
  <c r="BL118" i="10"/>
  <c r="N49" i="10"/>
  <c r="N50" i="10"/>
  <c r="BM49" i="10"/>
  <c r="BM50" i="10"/>
  <c r="E50" i="10"/>
  <c r="E49" i="10"/>
  <c r="AN49" i="10"/>
  <c r="AN50" i="10"/>
  <c r="BL49" i="10"/>
  <c r="BL50" i="10"/>
  <c r="AL67" i="10"/>
  <c r="AL68" i="10"/>
  <c r="BJ68" i="10"/>
  <c r="I85" i="10"/>
  <c r="AJ86" i="10"/>
  <c r="AJ85" i="10"/>
  <c r="BH86" i="10"/>
  <c r="L50" i="10"/>
  <c r="L49" i="10"/>
  <c r="BC50" i="10"/>
  <c r="BC49" i="10"/>
  <c r="Z68" i="10"/>
  <c r="AS67" i="10"/>
  <c r="AS68" i="10"/>
  <c r="P86" i="10"/>
  <c r="P85" i="10"/>
  <c r="L118" i="10"/>
  <c r="T117" i="10"/>
  <c r="T118" i="10"/>
  <c r="AB117" i="10"/>
  <c r="AB118" i="10"/>
  <c r="AM117" i="10"/>
  <c r="AM118" i="10"/>
  <c r="G55" i="10"/>
  <c r="O55" i="10"/>
  <c r="W55" i="10"/>
  <c r="AE55" i="10"/>
  <c r="AP55" i="10"/>
  <c r="AX55" i="10"/>
  <c r="BF55" i="10"/>
  <c r="BN55" i="10"/>
  <c r="J71" i="10"/>
  <c r="R71" i="10"/>
  <c r="Z71" i="10"/>
  <c r="AK71" i="10"/>
  <c r="AS71" i="10"/>
  <c r="BA71" i="10"/>
  <c r="BI71" i="10"/>
  <c r="BQ71" i="10"/>
  <c r="E89" i="10"/>
  <c r="M89" i="10"/>
  <c r="U89" i="10"/>
  <c r="AC89" i="10"/>
  <c r="AN89" i="10"/>
  <c r="AV89" i="10"/>
  <c r="BD89" i="10"/>
  <c r="BL89" i="10"/>
  <c r="H105" i="10"/>
  <c r="P105" i="10"/>
  <c r="X105" i="10"/>
  <c r="AQ105" i="10"/>
  <c r="AY105" i="10"/>
  <c r="BG105" i="10"/>
  <c r="BO105" i="10"/>
  <c r="F55" i="10"/>
  <c r="N55" i="10"/>
  <c r="V55" i="10"/>
  <c r="AD55" i="10"/>
  <c r="AO55" i="10"/>
  <c r="AW55" i="10"/>
  <c r="BE55" i="10"/>
  <c r="BM55" i="10"/>
  <c r="I71" i="10"/>
  <c r="Q71" i="10"/>
  <c r="Y71" i="10"/>
  <c r="AJ71" i="10"/>
  <c r="AR71" i="10"/>
  <c r="AZ71" i="10"/>
  <c r="BH71" i="10"/>
  <c r="BP71" i="10"/>
  <c r="D89" i="10"/>
  <c r="L89" i="10"/>
  <c r="T89" i="10"/>
  <c r="AB89" i="10"/>
  <c r="AM89" i="10"/>
  <c r="AU89" i="10"/>
  <c r="BC89" i="10"/>
  <c r="BK89" i="10"/>
  <c r="G105" i="10"/>
  <c r="O105" i="10"/>
  <c r="W105" i="10"/>
  <c r="AE105" i="10"/>
  <c r="AP105" i="10"/>
  <c r="AX105" i="10"/>
  <c r="BF105" i="10"/>
  <c r="BN105" i="10"/>
  <c r="H71" i="10"/>
  <c r="P71" i="10"/>
  <c r="X71" i="10"/>
  <c r="AQ71" i="10"/>
  <c r="AY71" i="10"/>
  <c r="BG71" i="10"/>
  <c r="BO71" i="10"/>
  <c r="K89" i="10"/>
  <c r="S89" i="10"/>
  <c r="AA89" i="10"/>
  <c r="AL89" i="10"/>
  <c r="AT89" i="10"/>
  <c r="BB89" i="10"/>
  <c r="BJ89" i="10"/>
  <c r="F105" i="10"/>
  <c r="N105" i="10"/>
  <c r="V105" i="10"/>
  <c r="AD105" i="10"/>
  <c r="AO105" i="10"/>
  <c r="AW105" i="10"/>
  <c r="BE105" i="10"/>
  <c r="BM105" i="10"/>
  <c r="D55" i="10"/>
  <c r="L55" i="10"/>
  <c r="T55" i="10"/>
  <c r="AB55" i="10"/>
  <c r="AM55" i="10"/>
  <c r="AU55" i="10"/>
  <c r="BC55" i="10"/>
  <c r="BK55" i="10"/>
  <c r="G71" i="10"/>
  <c r="O71" i="10"/>
  <c r="W71" i="10"/>
  <c r="AE71" i="10"/>
  <c r="AP71" i="10"/>
  <c r="AX71" i="10"/>
  <c r="BF71" i="10"/>
  <c r="BN71" i="10"/>
  <c r="J89" i="10"/>
  <c r="R89" i="10"/>
  <c r="Z89" i="10"/>
  <c r="AK89" i="10"/>
  <c r="AS89" i="10"/>
  <c r="BA89" i="10"/>
  <c r="BI89" i="10"/>
  <c r="BQ89" i="10"/>
  <c r="K55" i="10"/>
  <c r="S55" i="10"/>
  <c r="AA55" i="10"/>
  <c r="AL55" i="10"/>
  <c r="AT55" i="10"/>
  <c r="BB55" i="10"/>
  <c r="BJ55" i="10"/>
  <c r="F71" i="10"/>
  <c r="N71" i="10"/>
  <c r="V71" i="10"/>
  <c r="AD71" i="10"/>
  <c r="AO71" i="10"/>
  <c r="AW71" i="10"/>
  <c r="BE71" i="10"/>
  <c r="BM71" i="10"/>
  <c r="I89" i="10"/>
  <c r="Q89" i="10"/>
  <c r="Y89" i="10"/>
  <c r="AJ89" i="10"/>
  <c r="AR89" i="10"/>
  <c r="AZ89" i="10"/>
  <c r="BH89" i="10"/>
  <c r="BP89" i="10"/>
  <c r="D105" i="10"/>
  <c r="L105" i="10"/>
  <c r="T105" i="10"/>
  <c r="AB105" i="10"/>
  <c r="AM105" i="10"/>
  <c r="AU105" i="10"/>
  <c r="BC105" i="10"/>
  <c r="BK105" i="10"/>
  <c r="J55" i="10"/>
  <c r="R55" i="10"/>
  <c r="Z55" i="10"/>
  <c r="AK55" i="10"/>
  <c r="AS55" i="10"/>
  <c r="BA55" i="10"/>
  <c r="BI55" i="10"/>
  <c r="BQ55" i="10"/>
  <c r="K105" i="10"/>
  <c r="S105" i="10"/>
  <c r="AA105" i="10"/>
  <c r="AL105" i="10"/>
  <c r="AT105" i="10"/>
  <c r="BB105" i="10"/>
  <c r="BJ105" i="10"/>
  <c r="I55" i="10"/>
  <c r="Q55" i="10"/>
  <c r="Y55" i="10"/>
  <c r="AJ55" i="10"/>
  <c r="AR55" i="10"/>
  <c r="AZ55" i="10"/>
  <c r="BH55" i="10"/>
  <c r="BP55" i="10"/>
  <c r="BR98" i="5"/>
  <c r="BR99" i="5" s="1"/>
  <c r="BR103" i="5" s="1"/>
  <c r="BR82" i="5"/>
  <c r="BR83" i="5" s="1"/>
  <c r="BR87" i="5" s="1"/>
  <c r="BR64" i="5"/>
  <c r="BR65" i="5" s="1"/>
  <c r="BR69" i="5" s="1"/>
  <c r="BR114" i="5"/>
  <c r="BR115" i="5" s="1"/>
  <c r="BR119" i="5" s="1"/>
  <c r="BR51" i="5"/>
  <c r="BR52" i="5"/>
  <c r="BR33" i="4"/>
  <c r="BR47" i="4"/>
  <c r="BR54" i="4"/>
  <c r="BR56" i="4"/>
  <c r="BR57" i="4"/>
  <c r="BR58" i="4"/>
  <c r="BR59" i="4"/>
  <c r="BR60" i="4"/>
  <c r="BR64" i="4"/>
  <c r="BR65" i="4" s="1"/>
  <c r="BR70" i="4"/>
  <c r="BR72" i="4"/>
  <c r="BR73" i="4"/>
  <c r="BR74" i="4"/>
  <c r="BR75" i="4"/>
  <c r="BR76" i="4"/>
  <c r="BR77" i="4"/>
  <c r="BR78" i="4"/>
  <c r="BR82" i="4"/>
  <c r="BR83" i="4" s="1"/>
  <c r="BR88" i="4"/>
  <c r="BR90" i="4"/>
  <c r="BR91" i="4"/>
  <c r="BR92" i="4"/>
  <c r="BR93" i="4"/>
  <c r="BR94" i="4"/>
  <c r="BR98" i="4"/>
  <c r="BR99" i="4" s="1"/>
  <c r="BR104" i="4"/>
  <c r="BR106" i="4"/>
  <c r="BR107" i="4"/>
  <c r="BR108" i="4"/>
  <c r="BR109" i="4"/>
  <c r="BR110" i="4"/>
  <c r="BR114" i="4"/>
  <c r="BR115" i="4" s="1"/>
  <c r="N33" i="4"/>
  <c r="N34" i="4" s="1"/>
  <c r="O33" i="4"/>
  <c r="O34" i="4" s="1"/>
  <c r="P33" i="4"/>
  <c r="P34" i="4" s="1"/>
  <c r="Q33" i="4"/>
  <c r="Q34" i="4" s="1"/>
  <c r="R33" i="4"/>
  <c r="R34" i="4" s="1"/>
  <c r="S33" i="4"/>
  <c r="S34" i="4" s="1"/>
  <c r="T33" i="4"/>
  <c r="T34" i="4" s="1"/>
  <c r="U33" i="4"/>
  <c r="U34" i="4" s="1"/>
  <c r="V33" i="4"/>
  <c r="V34" i="4" s="1"/>
  <c r="W33" i="4"/>
  <c r="W34" i="4" s="1"/>
  <c r="X33" i="4"/>
  <c r="N33" i="5"/>
  <c r="N34" i="5" s="1"/>
  <c r="O33" i="5"/>
  <c r="O34" i="5" s="1"/>
  <c r="P33" i="5"/>
  <c r="P34" i="5" s="1"/>
  <c r="Q33" i="5"/>
  <c r="Q34" i="5" s="1"/>
  <c r="R33" i="5"/>
  <c r="R34" i="5" s="1"/>
  <c r="R35" i="5" s="1"/>
  <c r="S33" i="5"/>
  <c r="S34" i="5" s="1"/>
  <c r="T33" i="5"/>
  <c r="T34" i="5" s="1"/>
  <c r="U33" i="5"/>
  <c r="U34" i="5" s="1"/>
  <c r="V33" i="5"/>
  <c r="V34" i="5" s="1"/>
  <c r="W33" i="5"/>
  <c r="W34" i="5" s="1"/>
  <c r="X33" i="5"/>
  <c r="X34" i="5" s="1"/>
  <c r="L27" i="9"/>
  <c r="K27" i="9"/>
  <c r="J27" i="9"/>
  <c r="I27" i="9"/>
  <c r="H27" i="9"/>
  <c r="G27" i="9"/>
  <c r="F27" i="9"/>
  <c r="E27" i="9"/>
  <c r="D27" i="9"/>
  <c r="M33" i="5"/>
  <c r="M34" i="5" s="1"/>
  <c r="L27" i="8"/>
  <c r="K27" i="8"/>
  <c r="J27" i="8"/>
  <c r="I27" i="8"/>
  <c r="H27" i="8"/>
  <c r="G27" i="8"/>
  <c r="F27" i="8"/>
  <c r="E27" i="8"/>
  <c r="D27" i="8"/>
  <c r="G5" i="8"/>
  <c r="G5" i="9"/>
  <c r="AM68" i="10" l="1"/>
  <c r="AQ67" i="10"/>
  <c r="AR85" i="10"/>
  <c r="T68" i="10"/>
  <c r="BB86" i="10"/>
  <c r="BR102" i="10"/>
  <c r="J117" i="10"/>
  <c r="AS86" i="10"/>
  <c r="BL102" i="10"/>
  <c r="D118" i="10"/>
  <c r="AR101" i="10"/>
  <c r="AN85" i="10"/>
  <c r="BS70" i="11"/>
  <c r="BT70" i="11" s="1"/>
  <c r="S35" i="5"/>
  <c r="AP102" i="10"/>
  <c r="AN117" i="10"/>
  <c r="BR68" i="10"/>
  <c r="AK85" i="10"/>
  <c r="AJ102" i="10"/>
  <c r="AA86" i="10"/>
  <c r="BF67" i="10"/>
  <c r="AE68" i="10"/>
  <c r="AV85" i="10"/>
  <c r="AV101" i="10"/>
  <c r="AR68" i="10"/>
  <c r="AD101" i="10"/>
  <c r="BS69" i="11"/>
  <c r="BT69" i="11" s="1"/>
  <c r="AB67" i="10"/>
  <c r="S117" i="10"/>
  <c r="BF101" i="10"/>
  <c r="AC67" i="10"/>
  <c r="J102" i="10"/>
  <c r="K118" i="10"/>
  <c r="AC86" i="10"/>
  <c r="AF86" i="10"/>
  <c r="N102" i="10"/>
  <c r="Z86" i="10"/>
  <c r="BD67" i="10"/>
  <c r="AP68" i="10"/>
  <c r="AX68" i="10"/>
  <c r="AL118" i="10"/>
  <c r="AN102" i="10"/>
  <c r="AQ85" i="10"/>
  <c r="AG86" i="10"/>
  <c r="BS87" i="11"/>
  <c r="BT87" i="11" s="1"/>
  <c r="BT54" i="11" s="1"/>
  <c r="O101" i="10"/>
  <c r="AM102" i="10"/>
  <c r="D68" i="10"/>
  <c r="AD67" i="10"/>
  <c r="BR118" i="10"/>
  <c r="AU117" i="10"/>
  <c r="BG85" i="10"/>
  <c r="BS88" i="11"/>
  <c r="BT88" i="11" s="1"/>
  <c r="BK85" i="10"/>
  <c r="D85" i="10"/>
  <c r="AF70" i="5"/>
  <c r="AG87" i="5"/>
  <c r="AX118" i="10"/>
  <c r="BL68" i="10"/>
  <c r="AY117" i="10"/>
  <c r="BD101" i="10"/>
  <c r="AJ117" i="10"/>
  <c r="Q67" i="10"/>
  <c r="AC101" i="10"/>
  <c r="AI85" i="10"/>
  <c r="BI85" i="10"/>
  <c r="T85" i="10"/>
  <c r="L101" i="10"/>
  <c r="V35" i="5"/>
  <c r="O35" i="5"/>
  <c r="W35" i="5"/>
  <c r="N35" i="5"/>
  <c r="AX101" i="10"/>
  <c r="AB102" i="10"/>
  <c r="V101" i="10"/>
  <c r="K102" i="10"/>
  <c r="AO102" i="10"/>
  <c r="P101" i="10"/>
  <c r="Q101" i="10"/>
  <c r="AS101" i="10"/>
  <c r="H101" i="10"/>
  <c r="AI85" i="4"/>
  <c r="X35" i="5"/>
  <c r="T35" i="5"/>
  <c r="P35" i="5"/>
  <c r="BK117" i="10"/>
  <c r="BD117" i="10"/>
  <c r="BM117" i="10"/>
  <c r="BC68" i="10"/>
  <c r="BP102" i="10"/>
  <c r="BA101" i="10"/>
  <c r="BM67" i="10"/>
  <c r="BC85" i="10"/>
  <c r="BH117" i="10"/>
  <c r="Q86" i="10"/>
  <c r="AI67" i="10"/>
  <c r="AI70" i="5"/>
  <c r="AG70" i="5"/>
  <c r="AI104" i="5"/>
  <c r="U35" i="5"/>
  <c r="Q35" i="5"/>
  <c r="AI117" i="4"/>
  <c r="AI67" i="4"/>
  <c r="AT101" i="10"/>
  <c r="AU101" i="10"/>
  <c r="AW86" i="10"/>
  <c r="AI118" i="10"/>
  <c r="BI67" i="10"/>
  <c r="Y85" i="10"/>
  <c r="BA86" i="10"/>
  <c r="J86" i="10"/>
  <c r="R101" i="10"/>
  <c r="BQ102" i="10"/>
  <c r="E85" i="10"/>
  <c r="BP118" i="10"/>
  <c r="Z118" i="10"/>
  <c r="T102" i="10"/>
  <c r="BE85" i="10"/>
  <c r="BF86" i="10"/>
  <c r="AZ67" i="10"/>
  <c r="H85" i="10"/>
  <c r="R67" i="10"/>
  <c r="BA67" i="10"/>
  <c r="AU86" i="10"/>
  <c r="AW67" i="10"/>
  <c r="AZ117" i="10"/>
  <c r="AY68" i="10"/>
  <c r="U102" i="10"/>
  <c r="W85" i="10"/>
  <c r="BM102" i="10"/>
  <c r="BO85" i="10"/>
  <c r="AI120" i="5"/>
  <c r="AI101" i="10"/>
  <c r="AI102" i="10"/>
  <c r="AI101" i="4"/>
  <c r="E117" i="10"/>
  <c r="G102" i="10"/>
  <c r="F117" i="10"/>
  <c r="N68" i="10"/>
  <c r="V86" i="10"/>
  <c r="BN67" i="10"/>
  <c r="BO67" i="10"/>
  <c r="BQ67" i="10"/>
  <c r="BF117" i="10"/>
  <c r="AX86" i="10"/>
  <c r="AY102" i="10"/>
  <c r="BB102" i="10"/>
  <c r="BC102" i="10"/>
  <c r="BB118" i="10"/>
  <c r="BC117" i="10"/>
  <c r="BP85" i="10"/>
  <c r="AV117" i="10"/>
  <c r="AT86" i="10"/>
  <c r="BJ101" i="10"/>
  <c r="BJ118" i="10"/>
  <c r="BE102" i="10"/>
  <c r="AW118" i="10"/>
  <c r="BO102" i="10"/>
  <c r="AZ101" i="10"/>
  <c r="BD86" i="10"/>
  <c r="BH68" i="10"/>
  <c r="AT68" i="10"/>
  <c r="BG102" i="10"/>
  <c r="AY85" i="10"/>
  <c r="AU68" i="10"/>
  <c r="BM85" i="10"/>
  <c r="AW102" i="10"/>
  <c r="V118" i="10"/>
  <c r="U117" i="10"/>
  <c r="U67" i="10"/>
  <c r="S102" i="10"/>
  <c r="I117" i="10"/>
  <c r="W68" i="10"/>
  <c r="X86" i="10"/>
  <c r="H117" i="10"/>
  <c r="P68" i="10"/>
  <c r="F85" i="10"/>
  <c r="K85" i="10"/>
  <c r="W102" i="10"/>
  <c r="X102" i="10"/>
  <c r="M85" i="10"/>
  <c r="J67" i="10"/>
  <c r="K68" i="10"/>
  <c r="S86" i="10"/>
  <c r="M67" i="10"/>
  <c r="P118" i="10"/>
  <c r="Z101" i="10"/>
  <c r="U85" i="10"/>
  <c r="R117" i="10"/>
  <c r="H68" i="10"/>
  <c r="M101" i="10"/>
  <c r="F102" i="10"/>
  <c r="S67" i="10"/>
  <c r="BH101" i="10"/>
  <c r="BJ85" i="10"/>
  <c r="BI101" i="10"/>
  <c r="BL86" i="10"/>
  <c r="BK101" i="10"/>
  <c r="BP68" i="10"/>
  <c r="BS50" i="10"/>
  <c r="BT50" i="10" s="1"/>
  <c r="BS49" i="10"/>
  <c r="BT49" i="10" s="1"/>
  <c r="BR70" i="5"/>
  <c r="BR88" i="5"/>
  <c r="BR104" i="5"/>
  <c r="BR120" i="5"/>
  <c r="BR61" i="4"/>
  <c r="BR62" i="4" s="1"/>
  <c r="BR67" i="4" s="1"/>
  <c r="BR34" i="4"/>
  <c r="BR35" i="5" s="1"/>
  <c r="BR111" i="4"/>
  <c r="BR112" i="4" s="1"/>
  <c r="BR116" i="4" s="1"/>
  <c r="BR95" i="4"/>
  <c r="BR96" i="4" s="1"/>
  <c r="BR100" i="4" s="1"/>
  <c r="BR79" i="4"/>
  <c r="BR80" i="4" s="1"/>
  <c r="BR85" i="4" s="1"/>
  <c r="BS118" i="10" l="1"/>
  <c r="BT118" i="10" s="1"/>
  <c r="BS67" i="10"/>
  <c r="BT67" i="10" s="1"/>
  <c r="BS117" i="10"/>
  <c r="BT117" i="10" s="1"/>
  <c r="BS86" i="10"/>
  <c r="BT86" i="10" s="1"/>
  <c r="BS101" i="10"/>
  <c r="BT101" i="10" s="1"/>
  <c r="BS68" i="10"/>
  <c r="BT68" i="10" s="1"/>
  <c r="BS102" i="10"/>
  <c r="BT102" i="10" s="1"/>
  <c r="BS85" i="10"/>
  <c r="BT85" i="10" s="1"/>
  <c r="BR117" i="4"/>
  <c r="BR48" i="4"/>
  <c r="BR66" i="4"/>
  <c r="BR49" i="4"/>
  <c r="BR101" i="4"/>
  <c r="BR84" i="4"/>
  <c r="K7" i="4"/>
  <c r="C19" i="7"/>
  <c r="C20" i="7"/>
  <c r="C18" i="7"/>
  <c r="C15" i="7"/>
  <c r="C9" i="7"/>
  <c r="C10" i="7"/>
  <c r="C11" i="7"/>
  <c r="C12" i="7"/>
  <c r="C13" i="7"/>
  <c r="C8" i="7"/>
  <c r="C6" i="7"/>
  <c r="C7" i="7"/>
  <c r="C5" i="7"/>
  <c r="A1" i="7"/>
  <c r="BT52" i="10" l="1"/>
  <c r="M33" i="4" l="1"/>
  <c r="Y33" i="5"/>
  <c r="Z33" i="5"/>
  <c r="Z34" i="5" s="1"/>
  <c r="AA33" i="5"/>
  <c r="BQ113" i="5"/>
  <c r="BP113" i="5"/>
  <c r="BO113" i="5"/>
  <c r="BN113" i="5"/>
  <c r="BM113" i="5"/>
  <c r="BL113" i="5"/>
  <c r="BK113" i="5"/>
  <c r="BJ113" i="5"/>
  <c r="BI113" i="5"/>
  <c r="BH113" i="5"/>
  <c r="BG113" i="5"/>
  <c r="BF113" i="5"/>
  <c r="BE113" i="5"/>
  <c r="BD113" i="5"/>
  <c r="BC113" i="5"/>
  <c r="BB113" i="5"/>
  <c r="BA113" i="5"/>
  <c r="AZ113" i="5"/>
  <c r="AY113" i="5"/>
  <c r="AX113" i="5"/>
  <c r="AW113" i="5"/>
  <c r="AV113" i="5"/>
  <c r="AU113" i="5"/>
  <c r="AT113" i="5"/>
  <c r="AS113" i="5"/>
  <c r="AR113" i="5"/>
  <c r="AQ113" i="5"/>
  <c r="AP113" i="5"/>
  <c r="AO113" i="5"/>
  <c r="AN113" i="5"/>
  <c r="AM113" i="5"/>
  <c r="AL113" i="5"/>
  <c r="AK113" i="5"/>
  <c r="AJ113" i="5"/>
  <c r="AE113" i="5"/>
  <c r="AD113" i="5"/>
  <c r="AC113" i="5"/>
  <c r="AB113" i="5"/>
  <c r="AA113" i="5"/>
  <c r="Z113" i="5"/>
  <c r="Y113" i="5"/>
  <c r="X113" i="5"/>
  <c r="W113" i="5"/>
  <c r="V113" i="5"/>
  <c r="U113" i="5"/>
  <c r="T113" i="5"/>
  <c r="S113" i="5"/>
  <c r="R113" i="5"/>
  <c r="Q113" i="5"/>
  <c r="P113" i="5"/>
  <c r="O113" i="5"/>
  <c r="N113" i="5"/>
  <c r="M113" i="5"/>
  <c r="L113" i="5"/>
  <c r="K113" i="5"/>
  <c r="J113" i="5"/>
  <c r="I113" i="5"/>
  <c r="H113" i="5"/>
  <c r="G113" i="5"/>
  <c r="F113" i="5"/>
  <c r="E113" i="5"/>
  <c r="D113" i="5"/>
  <c r="BQ112" i="5"/>
  <c r="BP112" i="5"/>
  <c r="BO112" i="5"/>
  <c r="BN112" i="5"/>
  <c r="BM112" i="5"/>
  <c r="BL112" i="5"/>
  <c r="BK112" i="5"/>
  <c r="BJ112" i="5"/>
  <c r="BI112" i="5"/>
  <c r="BH112" i="5"/>
  <c r="BG112" i="5"/>
  <c r="BF112" i="5"/>
  <c r="BE112" i="5"/>
  <c r="BD112" i="5"/>
  <c r="BC112" i="5"/>
  <c r="BB112" i="5"/>
  <c r="BA112" i="5"/>
  <c r="AZ112" i="5"/>
  <c r="AY112" i="5"/>
  <c r="AX112" i="5"/>
  <c r="AW112" i="5"/>
  <c r="AV112" i="5"/>
  <c r="AU112" i="5"/>
  <c r="AT112" i="5"/>
  <c r="AS112" i="5"/>
  <c r="AR112" i="5"/>
  <c r="AQ112" i="5"/>
  <c r="AP112" i="5"/>
  <c r="AO112" i="5"/>
  <c r="AN112" i="5"/>
  <c r="AM112" i="5"/>
  <c r="AL112" i="5"/>
  <c r="AK112" i="5"/>
  <c r="AJ112" i="5"/>
  <c r="AE112" i="5"/>
  <c r="AD112" i="5"/>
  <c r="AC112" i="5"/>
  <c r="AB112" i="5"/>
  <c r="AA112" i="5"/>
  <c r="Z112" i="5"/>
  <c r="Y112" i="5"/>
  <c r="X112" i="5"/>
  <c r="W112" i="5"/>
  <c r="V112" i="5"/>
  <c r="U112" i="5"/>
  <c r="T112" i="5"/>
  <c r="S112" i="5"/>
  <c r="R112" i="5"/>
  <c r="Q112" i="5"/>
  <c r="P112" i="5"/>
  <c r="O112" i="5"/>
  <c r="N112" i="5"/>
  <c r="M112" i="5"/>
  <c r="L112" i="5"/>
  <c r="K112" i="5"/>
  <c r="J112" i="5"/>
  <c r="I112" i="5"/>
  <c r="H112" i="5"/>
  <c r="G112" i="5"/>
  <c r="F112" i="5"/>
  <c r="E112" i="5"/>
  <c r="D112" i="5"/>
  <c r="BQ111" i="5"/>
  <c r="BP111" i="5"/>
  <c r="BO111" i="5"/>
  <c r="BN111" i="5"/>
  <c r="BM111" i="5"/>
  <c r="BL111" i="5"/>
  <c r="BK111" i="5"/>
  <c r="BJ111" i="5"/>
  <c r="BI111" i="5"/>
  <c r="BH111" i="5"/>
  <c r="BG111" i="5"/>
  <c r="BF111" i="5"/>
  <c r="BE111" i="5"/>
  <c r="BD111" i="5"/>
  <c r="BC111" i="5"/>
  <c r="BB111" i="5"/>
  <c r="BA111" i="5"/>
  <c r="AZ111" i="5"/>
  <c r="AY111" i="5"/>
  <c r="AX111" i="5"/>
  <c r="AW111" i="5"/>
  <c r="AV111" i="5"/>
  <c r="AU111" i="5"/>
  <c r="AT111" i="5"/>
  <c r="AS111" i="5"/>
  <c r="AR111" i="5"/>
  <c r="AQ111" i="5"/>
  <c r="AP111" i="5"/>
  <c r="AO111" i="5"/>
  <c r="AN111" i="5"/>
  <c r="AM111" i="5"/>
  <c r="AL111" i="5"/>
  <c r="AK111" i="5"/>
  <c r="AJ111" i="5"/>
  <c r="AE111" i="5"/>
  <c r="AD111" i="5"/>
  <c r="AC111" i="5"/>
  <c r="AB111" i="5"/>
  <c r="AA111" i="5"/>
  <c r="Z111" i="5"/>
  <c r="Y111" i="5"/>
  <c r="X111" i="5"/>
  <c r="W111" i="5"/>
  <c r="V111" i="5"/>
  <c r="U111" i="5"/>
  <c r="T111" i="5"/>
  <c r="S111" i="5"/>
  <c r="R111" i="5"/>
  <c r="Q111" i="5"/>
  <c r="P111" i="5"/>
  <c r="O111" i="5"/>
  <c r="N111" i="5"/>
  <c r="M111" i="5"/>
  <c r="L111" i="5"/>
  <c r="K111" i="5"/>
  <c r="J111" i="5"/>
  <c r="I111" i="5"/>
  <c r="H111" i="5"/>
  <c r="G111" i="5"/>
  <c r="F111" i="5"/>
  <c r="E111" i="5"/>
  <c r="D111" i="5"/>
  <c r="BQ110" i="5"/>
  <c r="BP110" i="5"/>
  <c r="BO110" i="5"/>
  <c r="BN110" i="5"/>
  <c r="BM110" i="5"/>
  <c r="BL110" i="5"/>
  <c r="BK110" i="5"/>
  <c r="BJ110" i="5"/>
  <c r="BI110" i="5"/>
  <c r="BH110" i="5"/>
  <c r="BG110" i="5"/>
  <c r="BF110" i="5"/>
  <c r="BE110" i="5"/>
  <c r="BD110" i="5"/>
  <c r="BC110" i="5"/>
  <c r="BB110" i="5"/>
  <c r="BA110" i="5"/>
  <c r="AZ110" i="5"/>
  <c r="AY110" i="5"/>
  <c r="AX110" i="5"/>
  <c r="AW110" i="5"/>
  <c r="AV110" i="5"/>
  <c r="AU110" i="5"/>
  <c r="AT110" i="5"/>
  <c r="AS110" i="5"/>
  <c r="AR110" i="5"/>
  <c r="AQ110" i="5"/>
  <c r="AP110" i="5"/>
  <c r="AO110" i="5"/>
  <c r="AN110" i="5"/>
  <c r="AM110" i="5"/>
  <c r="AL110" i="5"/>
  <c r="AK110" i="5"/>
  <c r="AJ110" i="5"/>
  <c r="AE110" i="5"/>
  <c r="AD110" i="5"/>
  <c r="AC110" i="5"/>
  <c r="AB110" i="5"/>
  <c r="AA110" i="5"/>
  <c r="Z110" i="5"/>
  <c r="Y110" i="5"/>
  <c r="X110" i="5"/>
  <c r="W110" i="5"/>
  <c r="V110" i="5"/>
  <c r="U110" i="5"/>
  <c r="T110" i="5"/>
  <c r="S110" i="5"/>
  <c r="R110" i="5"/>
  <c r="Q110" i="5"/>
  <c r="P110" i="5"/>
  <c r="O110" i="5"/>
  <c r="N110" i="5"/>
  <c r="M110" i="5"/>
  <c r="L110" i="5"/>
  <c r="K110" i="5"/>
  <c r="J110" i="5"/>
  <c r="I110" i="5"/>
  <c r="H110" i="5"/>
  <c r="G110" i="5"/>
  <c r="F110" i="5"/>
  <c r="E110" i="5"/>
  <c r="D110" i="5"/>
  <c r="BQ109" i="5"/>
  <c r="BP109" i="5"/>
  <c r="BO109" i="5"/>
  <c r="BN109" i="5"/>
  <c r="BM109" i="5"/>
  <c r="BL109" i="5"/>
  <c r="BK109" i="5"/>
  <c r="BJ109" i="5"/>
  <c r="BI109" i="5"/>
  <c r="BH109" i="5"/>
  <c r="BG109" i="5"/>
  <c r="BF109" i="5"/>
  <c r="BE109" i="5"/>
  <c r="BD109" i="5"/>
  <c r="BC109" i="5"/>
  <c r="BB109" i="5"/>
  <c r="BA109" i="5"/>
  <c r="AZ109" i="5"/>
  <c r="AY109" i="5"/>
  <c r="AX109" i="5"/>
  <c r="AW109" i="5"/>
  <c r="AV109" i="5"/>
  <c r="AU109" i="5"/>
  <c r="AT109" i="5"/>
  <c r="AS109" i="5"/>
  <c r="AR109" i="5"/>
  <c r="AQ109" i="5"/>
  <c r="AP109" i="5"/>
  <c r="AO109" i="5"/>
  <c r="AN109" i="5"/>
  <c r="AM109" i="5"/>
  <c r="AL109" i="5"/>
  <c r="AK109" i="5"/>
  <c r="AJ109" i="5"/>
  <c r="AE109" i="5"/>
  <c r="AD109" i="5"/>
  <c r="AC109" i="5"/>
  <c r="AB109" i="5"/>
  <c r="AA109" i="5"/>
  <c r="Z109" i="5"/>
  <c r="Y109" i="5"/>
  <c r="X109" i="5"/>
  <c r="W109" i="5"/>
  <c r="V109" i="5"/>
  <c r="U109" i="5"/>
  <c r="T109" i="5"/>
  <c r="S109" i="5"/>
  <c r="R109" i="5"/>
  <c r="Q109" i="5"/>
  <c r="P109" i="5"/>
  <c r="O109" i="5"/>
  <c r="N109" i="5"/>
  <c r="M109" i="5"/>
  <c r="L109" i="5"/>
  <c r="K109" i="5"/>
  <c r="J109" i="5"/>
  <c r="I109" i="5"/>
  <c r="H109" i="5"/>
  <c r="G109" i="5"/>
  <c r="F109" i="5"/>
  <c r="E109" i="5"/>
  <c r="D109" i="5"/>
  <c r="C109" i="5"/>
  <c r="BQ97" i="5"/>
  <c r="BP97" i="5"/>
  <c r="BO97" i="5"/>
  <c r="BN97" i="5"/>
  <c r="BM97" i="5"/>
  <c r="BL97" i="5"/>
  <c r="BK97" i="5"/>
  <c r="BJ97" i="5"/>
  <c r="BI97" i="5"/>
  <c r="BH97" i="5"/>
  <c r="BG97" i="5"/>
  <c r="BF97" i="5"/>
  <c r="BE97" i="5"/>
  <c r="BD97" i="5"/>
  <c r="BC97" i="5"/>
  <c r="BB97" i="5"/>
  <c r="BA97" i="5"/>
  <c r="AZ97" i="5"/>
  <c r="AY97" i="5"/>
  <c r="AX97" i="5"/>
  <c r="AW97" i="5"/>
  <c r="AV97" i="5"/>
  <c r="AU97" i="5"/>
  <c r="AT97" i="5"/>
  <c r="AS97" i="5"/>
  <c r="AR97" i="5"/>
  <c r="AQ97" i="5"/>
  <c r="AP97" i="5"/>
  <c r="AO97" i="5"/>
  <c r="AN97" i="5"/>
  <c r="AM97" i="5"/>
  <c r="AL97" i="5"/>
  <c r="AK97" i="5"/>
  <c r="AJ97" i="5"/>
  <c r="AE97" i="5"/>
  <c r="AD97" i="5"/>
  <c r="AC97" i="5"/>
  <c r="AB97" i="5"/>
  <c r="AA97" i="5"/>
  <c r="Z97" i="5"/>
  <c r="Y97" i="5"/>
  <c r="X97" i="5"/>
  <c r="W97" i="5"/>
  <c r="V97" i="5"/>
  <c r="U97" i="5"/>
  <c r="T97" i="5"/>
  <c r="S97" i="5"/>
  <c r="R97" i="5"/>
  <c r="Q97" i="5"/>
  <c r="P97" i="5"/>
  <c r="O97" i="5"/>
  <c r="N97" i="5"/>
  <c r="M97" i="5"/>
  <c r="L97" i="5"/>
  <c r="K97" i="5"/>
  <c r="J97" i="5"/>
  <c r="I97" i="5"/>
  <c r="H97" i="5"/>
  <c r="G97" i="5"/>
  <c r="F97" i="5"/>
  <c r="E97" i="5"/>
  <c r="D97" i="5"/>
  <c r="BQ96" i="5"/>
  <c r="BP96" i="5"/>
  <c r="BO96" i="5"/>
  <c r="BN96" i="5"/>
  <c r="BM96" i="5"/>
  <c r="BL96" i="5"/>
  <c r="BK96" i="5"/>
  <c r="BJ96" i="5"/>
  <c r="BI96" i="5"/>
  <c r="BH96" i="5"/>
  <c r="BG96" i="5"/>
  <c r="BF96" i="5"/>
  <c r="BE96" i="5"/>
  <c r="BD96" i="5"/>
  <c r="BC96" i="5"/>
  <c r="BB96" i="5"/>
  <c r="BA96" i="5"/>
  <c r="AZ96" i="5"/>
  <c r="AY96" i="5"/>
  <c r="AX96" i="5"/>
  <c r="AW96" i="5"/>
  <c r="AV96" i="5"/>
  <c r="AU96" i="5"/>
  <c r="AT96" i="5"/>
  <c r="AS96" i="5"/>
  <c r="AR96" i="5"/>
  <c r="AQ96" i="5"/>
  <c r="AP96" i="5"/>
  <c r="AO96" i="5"/>
  <c r="AN96" i="5"/>
  <c r="AM96" i="5"/>
  <c r="AL96" i="5"/>
  <c r="AK96" i="5"/>
  <c r="AJ96" i="5"/>
  <c r="AE96" i="5"/>
  <c r="AD96" i="5"/>
  <c r="AC96" i="5"/>
  <c r="AB96" i="5"/>
  <c r="AA96" i="5"/>
  <c r="Z96" i="5"/>
  <c r="Y96" i="5"/>
  <c r="X96" i="5"/>
  <c r="W96" i="5"/>
  <c r="V96" i="5"/>
  <c r="U96" i="5"/>
  <c r="T96" i="5"/>
  <c r="S96" i="5"/>
  <c r="R96" i="5"/>
  <c r="Q96" i="5"/>
  <c r="P96" i="5"/>
  <c r="O96" i="5"/>
  <c r="N96" i="5"/>
  <c r="M96" i="5"/>
  <c r="L96" i="5"/>
  <c r="K96" i="5"/>
  <c r="J96" i="5"/>
  <c r="I96" i="5"/>
  <c r="H96" i="5"/>
  <c r="G96" i="5"/>
  <c r="F96" i="5"/>
  <c r="E96" i="5"/>
  <c r="D96" i="5"/>
  <c r="BQ95" i="5"/>
  <c r="BP95" i="5"/>
  <c r="BO95" i="5"/>
  <c r="BN95" i="5"/>
  <c r="BM95" i="5"/>
  <c r="BL95" i="5"/>
  <c r="BK95" i="5"/>
  <c r="BJ95" i="5"/>
  <c r="BI95" i="5"/>
  <c r="BH95" i="5"/>
  <c r="BG95" i="5"/>
  <c r="BF95" i="5"/>
  <c r="BE95" i="5"/>
  <c r="BD95" i="5"/>
  <c r="BC95" i="5"/>
  <c r="BB95" i="5"/>
  <c r="BA95" i="5"/>
  <c r="AZ95" i="5"/>
  <c r="AY95" i="5"/>
  <c r="AX95" i="5"/>
  <c r="AW95" i="5"/>
  <c r="AV95" i="5"/>
  <c r="AU95" i="5"/>
  <c r="AT95" i="5"/>
  <c r="AS95" i="5"/>
  <c r="AR95" i="5"/>
  <c r="AQ95" i="5"/>
  <c r="AP95" i="5"/>
  <c r="AO95" i="5"/>
  <c r="AN95" i="5"/>
  <c r="AM95" i="5"/>
  <c r="AL95" i="5"/>
  <c r="AK95" i="5"/>
  <c r="AJ95" i="5"/>
  <c r="AE95" i="5"/>
  <c r="AD95" i="5"/>
  <c r="AC95" i="5"/>
  <c r="AB95" i="5"/>
  <c r="AA95" i="5"/>
  <c r="Z95" i="5"/>
  <c r="Y95" i="5"/>
  <c r="X95" i="5"/>
  <c r="W95" i="5"/>
  <c r="V95" i="5"/>
  <c r="U95" i="5"/>
  <c r="T95" i="5"/>
  <c r="S95" i="5"/>
  <c r="R95" i="5"/>
  <c r="Q95" i="5"/>
  <c r="P95" i="5"/>
  <c r="O95" i="5"/>
  <c r="N95" i="5"/>
  <c r="M95" i="5"/>
  <c r="L95" i="5"/>
  <c r="K95" i="5"/>
  <c r="J95" i="5"/>
  <c r="I95" i="5"/>
  <c r="H95" i="5"/>
  <c r="G95" i="5"/>
  <c r="F95" i="5"/>
  <c r="E95" i="5"/>
  <c r="D95" i="5"/>
  <c r="BQ94" i="5"/>
  <c r="BP94" i="5"/>
  <c r="BO94" i="5"/>
  <c r="BN94" i="5"/>
  <c r="BM94" i="5"/>
  <c r="BL94" i="5"/>
  <c r="BK94" i="5"/>
  <c r="BJ94" i="5"/>
  <c r="BI94" i="5"/>
  <c r="BH94" i="5"/>
  <c r="BG94" i="5"/>
  <c r="BF94" i="5"/>
  <c r="BE94" i="5"/>
  <c r="BD94" i="5"/>
  <c r="BC94" i="5"/>
  <c r="BB94" i="5"/>
  <c r="BA94" i="5"/>
  <c r="AZ94" i="5"/>
  <c r="AY94" i="5"/>
  <c r="AX94" i="5"/>
  <c r="AW94" i="5"/>
  <c r="AV94" i="5"/>
  <c r="AU94" i="5"/>
  <c r="AT94" i="5"/>
  <c r="AS94" i="5"/>
  <c r="AR94" i="5"/>
  <c r="AQ94" i="5"/>
  <c r="AP94" i="5"/>
  <c r="AO94" i="5"/>
  <c r="AN94" i="5"/>
  <c r="AM94" i="5"/>
  <c r="AL94" i="5"/>
  <c r="AK94" i="5"/>
  <c r="AJ94" i="5"/>
  <c r="AE94" i="5"/>
  <c r="AD94" i="5"/>
  <c r="AC94" i="5"/>
  <c r="AB94" i="5"/>
  <c r="AA94" i="5"/>
  <c r="Z94" i="5"/>
  <c r="Y94" i="5"/>
  <c r="X94" i="5"/>
  <c r="W94" i="5"/>
  <c r="V94" i="5"/>
  <c r="U94" i="5"/>
  <c r="T94" i="5"/>
  <c r="S94" i="5"/>
  <c r="R94" i="5"/>
  <c r="Q94" i="5"/>
  <c r="P94" i="5"/>
  <c r="O94" i="5"/>
  <c r="N94" i="5"/>
  <c r="M94" i="5"/>
  <c r="L94" i="5"/>
  <c r="K94" i="5"/>
  <c r="J94" i="5"/>
  <c r="I94" i="5"/>
  <c r="H94" i="5"/>
  <c r="G94" i="5"/>
  <c r="F94" i="5"/>
  <c r="E94" i="5"/>
  <c r="D94" i="5"/>
  <c r="BQ93" i="5"/>
  <c r="BP93" i="5"/>
  <c r="BO93" i="5"/>
  <c r="BN93" i="5"/>
  <c r="BM93" i="5"/>
  <c r="BL93" i="5"/>
  <c r="BK93" i="5"/>
  <c r="BJ93" i="5"/>
  <c r="BI93" i="5"/>
  <c r="BH93" i="5"/>
  <c r="BG93" i="5"/>
  <c r="BF93" i="5"/>
  <c r="BE93" i="5"/>
  <c r="BD93" i="5"/>
  <c r="BC93" i="5"/>
  <c r="BB93" i="5"/>
  <c r="BA93" i="5"/>
  <c r="AZ93" i="5"/>
  <c r="AY93" i="5"/>
  <c r="AX93" i="5"/>
  <c r="AW93" i="5"/>
  <c r="AV93" i="5"/>
  <c r="AU93" i="5"/>
  <c r="AT93" i="5"/>
  <c r="AS93" i="5"/>
  <c r="AR93" i="5"/>
  <c r="AQ93" i="5"/>
  <c r="AP93" i="5"/>
  <c r="AO93" i="5"/>
  <c r="AN93" i="5"/>
  <c r="AM93" i="5"/>
  <c r="AL93" i="5"/>
  <c r="AK93" i="5"/>
  <c r="AJ93" i="5"/>
  <c r="AE93" i="5"/>
  <c r="AD93" i="5"/>
  <c r="AC93" i="5"/>
  <c r="AB93" i="5"/>
  <c r="AA93" i="5"/>
  <c r="Z93" i="5"/>
  <c r="Y93" i="5"/>
  <c r="X93" i="5"/>
  <c r="W93" i="5"/>
  <c r="V93" i="5"/>
  <c r="U93" i="5"/>
  <c r="T93" i="5"/>
  <c r="S93" i="5"/>
  <c r="R93" i="5"/>
  <c r="Q93" i="5"/>
  <c r="P93" i="5"/>
  <c r="O93" i="5"/>
  <c r="N93" i="5"/>
  <c r="M93" i="5"/>
  <c r="L93" i="5"/>
  <c r="K93" i="5"/>
  <c r="J93" i="5"/>
  <c r="I93" i="5"/>
  <c r="H93" i="5"/>
  <c r="G93" i="5"/>
  <c r="F93" i="5"/>
  <c r="E93" i="5"/>
  <c r="D93" i="5"/>
  <c r="C93" i="5"/>
  <c r="BQ81" i="5"/>
  <c r="BP81" i="5"/>
  <c r="BO81" i="5"/>
  <c r="BN81" i="5"/>
  <c r="BM81" i="5"/>
  <c r="BL81" i="5"/>
  <c r="BK81" i="5"/>
  <c r="BJ81" i="5"/>
  <c r="BI81" i="5"/>
  <c r="BH81" i="5"/>
  <c r="BG81" i="5"/>
  <c r="BF81" i="5"/>
  <c r="BE81" i="5"/>
  <c r="BD81" i="5"/>
  <c r="BC81" i="5"/>
  <c r="BB81" i="5"/>
  <c r="BA81" i="5"/>
  <c r="AZ81" i="5"/>
  <c r="AY81" i="5"/>
  <c r="AX81" i="5"/>
  <c r="AW81" i="5"/>
  <c r="AV81" i="5"/>
  <c r="AU81" i="5"/>
  <c r="AT81" i="5"/>
  <c r="AS81" i="5"/>
  <c r="AR81" i="5"/>
  <c r="AQ81" i="5"/>
  <c r="AP81" i="5"/>
  <c r="AO81" i="5"/>
  <c r="AN81" i="5"/>
  <c r="AM81" i="5"/>
  <c r="AL81" i="5"/>
  <c r="AK81" i="5"/>
  <c r="AJ81" i="5"/>
  <c r="AE81" i="5"/>
  <c r="AD81" i="5"/>
  <c r="AC81" i="5"/>
  <c r="AB81" i="5"/>
  <c r="AA81" i="5"/>
  <c r="Z81" i="5"/>
  <c r="Y81" i="5"/>
  <c r="X81" i="5"/>
  <c r="W81" i="5"/>
  <c r="V81" i="5"/>
  <c r="U81" i="5"/>
  <c r="T81" i="5"/>
  <c r="S81" i="5"/>
  <c r="R81" i="5"/>
  <c r="Q81" i="5"/>
  <c r="P81" i="5"/>
  <c r="O81" i="5"/>
  <c r="N81" i="5"/>
  <c r="M81" i="5"/>
  <c r="L81" i="5"/>
  <c r="K81" i="5"/>
  <c r="J81" i="5"/>
  <c r="I81" i="5"/>
  <c r="H81" i="5"/>
  <c r="G81" i="5"/>
  <c r="F81" i="5"/>
  <c r="E81" i="5"/>
  <c r="D81" i="5"/>
  <c r="BQ80" i="5"/>
  <c r="BP80" i="5"/>
  <c r="BO80" i="5"/>
  <c r="BN80" i="5"/>
  <c r="BM80" i="5"/>
  <c r="BL80" i="5"/>
  <c r="BK80" i="5"/>
  <c r="BJ80" i="5"/>
  <c r="BI80" i="5"/>
  <c r="BH80" i="5"/>
  <c r="BG80" i="5"/>
  <c r="BF80" i="5"/>
  <c r="BE80" i="5"/>
  <c r="BD80" i="5"/>
  <c r="BC80" i="5"/>
  <c r="BB80" i="5"/>
  <c r="BA80" i="5"/>
  <c r="AZ80" i="5"/>
  <c r="AY80" i="5"/>
  <c r="AX80" i="5"/>
  <c r="AW80" i="5"/>
  <c r="AV80" i="5"/>
  <c r="AU80" i="5"/>
  <c r="AT80" i="5"/>
  <c r="AS80" i="5"/>
  <c r="AR80" i="5"/>
  <c r="AQ80" i="5"/>
  <c r="AP80" i="5"/>
  <c r="AO80" i="5"/>
  <c r="AN80" i="5"/>
  <c r="AM80" i="5"/>
  <c r="AL80" i="5"/>
  <c r="AK80" i="5"/>
  <c r="AJ80" i="5"/>
  <c r="AE80" i="5"/>
  <c r="AD80" i="5"/>
  <c r="AC80" i="5"/>
  <c r="AB80" i="5"/>
  <c r="AA80" i="5"/>
  <c r="Z80" i="5"/>
  <c r="Y80" i="5"/>
  <c r="X80" i="5"/>
  <c r="W80" i="5"/>
  <c r="V80" i="5"/>
  <c r="U80" i="5"/>
  <c r="T80" i="5"/>
  <c r="S80" i="5"/>
  <c r="R80" i="5"/>
  <c r="Q80" i="5"/>
  <c r="P80" i="5"/>
  <c r="O80" i="5"/>
  <c r="N80" i="5"/>
  <c r="M80" i="5"/>
  <c r="L80" i="5"/>
  <c r="K80" i="5"/>
  <c r="J80" i="5"/>
  <c r="I80" i="5"/>
  <c r="H80" i="5"/>
  <c r="G80" i="5"/>
  <c r="F80" i="5"/>
  <c r="E80" i="5"/>
  <c r="D80" i="5"/>
  <c r="BQ79" i="5"/>
  <c r="BP79" i="5"/>
  <c r="BO79" i="5"/>
  <c r="BN79" i="5"/>
  <c r="BM79" i="5"/>
  <c r="BL79" i="5"/>
  <c r="BK79" i="5"/>
  <c r="BJ79" i="5"/>
  <c r="BI79" i="5"/>
  <c r="BH79" i="5"/>
  <c r="BG79" i="5"/>
  <c r="BF79" i="5"/>
  <c r="BE79" i="5"/>
  <c r="BD79" i="5"/>
  <c r="BC79" i="5"/>
  <c r="BB79" i="5"/>
  <c r="BA79" i="5"/>
  <c r="AZ79" i="5"/>
  <c r="AY79" i="5"/>
  <c r="AX79" i="5"/>
  <c r="AW79" i="5"/>
  <c r="AV79" i="5"/>
  <c r="AU79" i="5"/>
  <c r="AT79" i="5"/>
  <c r="AS79" i="5"/>
  <c r="AR79" i="5"/>
  <c r="AQ79" i="5"/>
  <c r="AP79" i="5"/>
  <c r="AO79" i="5"/>
  <c r="AN79" i="5"/>
  <c r="AM79" i="5"/>
  <c r="AL79" i="5"/>
  <c r="AK79" i="5"/>
  <c r="AJ79" i="5"/>
  <c r="AE79" i="5"/>
  <c r="AD79" i="5"/>
  <c r="AC79" i="5"/>
  <c r="AB79" i="5"/>
  <c r="AA79" i="5"/>
  <c r="Z79" i="5"/>
  <c r="Y79" i="5"/>
  <c r="X79" i="5"/>
  <c r="W79" i="5"/>
  <c r="V79" i="5"/>
  <c r="U79" i="5"/>
  <c r="T79" i="5"/>
  <c r="S79" i="5"/>
  <c r="R79" i="5"/>
  <c r="Q79" i="5"/>
  <c r="P79" i="5"/>
  <c r="O79" i="5"/>
  <c r="N79" i="5"/>
  <c r="M79" i="5"/>
  <c r="L79" i="5"/>
  <c r="K79" i="5"/>
  <c r="J79" i="5"/>
  <c r="I79" i="5"/>
  <c r="H79" i="5"/>
  <c r="G79" i="5"/>
  <c r="F79" i="5"/>
  <c r="E79" i="5"/>
  <c r="D79" i="5"/>
  <c r="BQ78" i="5"/>
  <c r="BP78" i="5"/>
  <c r="BO78" i="5"/>
  <c r="BN78" i="5"/>
  <c r="BM78" i="5"/>
  <c r="BL78" i="5"/>
  <c r="BK78" i="5"/>
  <c r="BJ78" i="5"/>
  <c r="BI78" i="5"/>
  <c r="BH78" i="5"/>
  <c r="BG78" i="5"/>
  <c r="BF78" i="5"/>
  <c r="BE78" i="5"/>
  <c r="BD78" i="5"/>
  <c r="BC78" i="5"/>
  <c r="BB78" i="5"/>
  <c r="BA78" i="5"/>
  <c r="AZ78" i="5"/>
  <c r="AY78" i="5"/>
  <c r="AX78" i="5"/>
  <c r="AW78" i="5"/>
  <c r="AV78" i="5"/>
  <c r="AU78" i="5"/>
  <c r="AT78" i="5"/>
  <c r="AS78" i="5"/>
  <c r="AR78" i="5"/>
  <c r="AQ78" i="5"/>
  <c r="AP78" i="5"/>
  <c r="AO78" i="5"/>
  <c r="AN78" i="5"/>
  <c r="AM78" i="5"/>
  <c r="AL78" i="5"/>
  <c r="AK78" i="5"/>
  <c r="AJ78" i="5"/>
  <c r="AE78" i="5"/>
  <c r="AD78" i="5"/>
  <c r="AC78" i="5"/>
  <c r="AB78" i="5"/>
  <c r="AA78" i="5"/>
  <c r="Z78" i="5"/>
  <c r="Y78" i="5"/>
  <c r="X78" i="5"/>
  <c r="W78" i="5"/>
  <c r="V78" i="5"/>
  <c r="U78" i="5"/>
  <c r="T78" i="5"/>
  <c r="S78" i="5"/>
  <c r="R78" i="5"/>
  <c r="Q78" i="5"/>
  <c r="P78" i="5"/>
  <c r="O78" i="5"/>
  <c r="N78" i="5"/>
  <c r="M78" i="5"/>
  <c r="L78" i="5"/>
  <c r="K78" i="5"/>
  <c r="J78" i="5"/>
  <c r="I78" i="5"/>
  <c r="H78" i="5"/>
  <c r="G78" i="5"/>
  <c r="F78" i="5"/>
  <c r="E78" i="5"/>
  <c r="D78" i="5"/>
  <c r="BQ77" i="5"/>
  <c r="BP77" i="5"/>
  <c r="BO77" i="5"/>
  <c r="BN77" i="5"/>
  <c r="BM77" i="5"/>
  <c r="BL77" i="5"/>
  <c r="BK77" i="5"/>
  <c r="BJ77" i="5"/>
  <c r="BI77" i="5"/>
  <c r="BH77" i="5"/>
  <c r="BG77" i="5"/>
  <c r="BF77" i="5"/>
  <c r="BE77" i="5"/>
  <c r="BD77" i="5"/>
  <c r="BC77" i="5"/>
  <c r="BB77" i="5"/>
  <c r="BA77" i="5"/>
  <c r="AZ77" i="5"/>
  <c r="AY77" i="5"/>
  <c r="AX77" i="5"/>
  <c r="AW77" i="5"/>
  <c r="AV77" i="5"/>
  <c r="AU77" i="5"/>
  <c r="AT77" i="5"/>
  <c r="AS77" i="5"/>
  <c r="AR77" i="5"/>
  <c r="AQ77" i="5"/>
  <c r="AP77" i="5"/>
  <c r="AO77" i="5"/>
  <c r="AN77" i="5"/>
  <c r="AM77" i="5"/>
  <c r="AL77" i="5"/>
  <c r="AK77" i="5"/>
  <c r="AJ77" i="5"/>
  <c r="AE77" i="5"/>
  <c r="AD77" i="5"/>
  <c r="AC77" i="5"/>
  <c r="AB77" i="5"/>
  <c r="AA77" i="5"/>
  <c r="Z77" i="5"/>
  <c r="Y77" i="5"/>
  <c r="X77" i="5"/>
  <c r="W77" i="5"/>
  <c r="V77" i="5"/>
  <c r="U77" i="5"/>
  <c r="T77" i="5"/>
  <c r="S77" i="5"/>
  <c r="R77" i="5"/>
  <c r="Q77" i="5"/>
  <c r="P77" i="5"/>
  <c r="O77" i="5"/>
  <c r="N77" i="5"/>
  <c r="M77" i="5"/>
  <c r="L77" i="5"/>
  <c r="K77" i="5"/>
  <c r="J77" i="5"/>
  <c r="I77" i="5"/>
  <c r="H77" i="5"/>
  <c r="G77" i="5"/>
  <c r="F77" i="5"/>
  <c r="E77" i="5"/>
  <c r="D77" i="5"/>
  <c r="BQ76" i="5"/>
  <c r="BP76" i="5"/>
  <c r="BO76" i="5"/>
  <c r="BN76" i="5"/>
  <c r="BM76" i="5"/>
  <c r="BL76" i="5"/>
  <c r="BK76" i="5"/>
  <c r="BJ76" i="5"/>
  <c r="BI76" i="5"/>
  <c r="BH76" i="5"/>
  <c r="BG76" i="5"/>
  <c r="BF76" i="5"/>
  <c r="BE76" i="5"/>
  <c r="BD76" i="5"/>
  <c r="BC76" i="5"/>
  <c r="BB76" i="5"/>
  <c r="BA76" i="5"/>
  <c r="AZ76" i="5"/>
  <c r="AY76" i="5"/>
  <c r="AX76" i="5"/>
  <c r="AW76" i="5"/>
  <c r="AV76" i="5"/>
  <c r="AU76" i="5"/>
  <c r="AT76" i="5"/>
  <c r="AS76" i="5"/>
  <c r="AR76" i="5"/>
  <c r="AQ76" i="5"/>
  <c r="AP76" i="5"/>
  <c r="AO76" i="5"/>
  <c r="AN76" i="5"/>
  <c r="AM76" i="5"/>
  <c r="AL76" i="5"/>
  <c r="AK76" i="5"/>
  <c r="AJ76" i="5"/>
  <c r="AE76" i="5"/>
  <c r="AD76" i="5"/>
  <c r="AC76" i="5"/>
  <c r="AB76" i="5"/>
  <c r="AA76" i="5"/>
  <c r="Z76" i="5"/>
  <c r="Y76" i="5"/>
  <c r="X76" i="5"/>
  <c r="W76" i="5"/>
  <c r="V76" i="5"/>
  <c r="U76" i="5"/>
  <c r="T76" i="5"/>
  <c r="S76" i="5"/>
  <c r="R76" i="5"/>
  <c r="Q76" i="5"/>
  <c r="P76" i="5"/>
  <c r="O76" i="5"/>
  <c r="N76" i="5"/>
  <c r="M76" i="5"/>
  <c r="L76" i="5"/>
  <c r="K76" i="5"/>
  <c r="J76" i="5"/>
  <c r="I76" i="5"/>
  <c r="H76" i="5"/>
  <c r="G76" i="5"/>
  <c r="F76" i="5"/>
  <c r="E76" i="5"/>
  <c r="D76" i="5"/>
  <c r="BQ75" i="5"/>
  <c r="BP75" i="5"/>
  <c r="BO75" i="5"/>
  <c r="BN75" i="5"/>
  <c r="BM75" i="5"/>
  <c r="BL75" i="5"/>
  <c r="BK75" i="5"/>
  <c r="BJ75" i="5"/>
  <c r="BI75" i="5"/>
  <c r="BH75" i="5"/>
  <c r="BG75" i="5"/>
  <c r="BF75" i="5"/>
  <c r="BE75" i="5"/>
  <c r="BD75" i="5"/>
  <c r="BC75" i="5"/>
  <c r="BB75" i="5"/>
  <c r="BA75" i="5"/>
  <c r="AZ75" i="5"/>
  <c r="AY75" i="5"/>
  <c r="AX75" i="5"/>
  <c r="AW75" i="5"/>
  <c r="AV75" i="5"/>
  <c r="AU75" i="5"/>
  <c r="AT75" i="5"/>
  <c r="AS75" i="5"/>
  <c r="AR75" i="5"/>
  <c r="AQ75" i="5"/>
  <c r="AP75" i="5"/>
  <c r="AO75" i="5"/>
  <c r="AN75" i="5"/>
  <c r="AM75" i="5"/>
  <c r="AL75" i="5"/>
  <c r="AK75" i="5"/>
  <c r="AJ75" i="5"/>
  <c r="AE75" i="5"/>
  <c r="AD75" i="5"/>
  <c r="AC75" i="5"/>
  <c r="AB75" i="5"/>
  <c r="AA75" i="5"/>
  <c r="Z75" i="5"/>
  <c r="Y75" i="5"/>
  <c r="X75" i="5"/>
  <c r="W75" i="5"/>
  <c r="V75" i="5"/>
  <c r="U75" i="5"/>
  <c r="T75" i="5"/>
  <c r="S75" i="5"/>
  <c r="R75" i="5"/>
  <c r="Q75" i="5"/>
  <c r="P75" i="5"/>
  <c r="O75" i="5"/>
  <c r="N75" i="5"/>
  <c r="M75" i="5"/>
  <c r="L75" i="5"/>
  <c r="K75" i="5"/>
  <c r="J75" i="5"/>
  <c r="I75" i="5"/>
  <c r="H75" i="5"/>
  <c r="G75" i="5"/>
  <c r="F75" i="5"/>
  <c r="E75" i="5"/>
  <c r="D75" i="5"/>
  <c r="C75" i="5"/>
  <c r="BQ63" i="5"/>
  <c r="BP63" i="5"/>
  <c r="BO63" i="5"/>
  <c r="BN63" i="5"/>
  <c r="BM63" i="5"/>
  <c r="BL63" i="5"/>
  <c r="BK63" i="5"/>
  <c r="BJ63" i="5"/>
  <c r="BI63" i="5"/>
  <c r="BH63" i="5"/>
  <c r="BG63" i="5"/>
  <c r="BF63" i="5"/>
  <c r="BE63" i="5"/>
  <c r="BD63" i="5"/>
  <c r="BC63" i="5"/>
  <c r="BB63" i="5"/>
  <c r="BA63" i="5"/>
  <c r="AZ63" i="5"/>
  <c r="AY63" i="5"/>
  <c r="AX63" i="5"/>
  <c r="AW63" i="5"/>
  <c r="AV63" i="5"/>
  <c r="AU63" i="5"/>
  <c r="AT63" i="5"/>
  <c r="AS63" i="5"/>
  <c r="AR63" i="5"/>
  <c r="AQ63" i="5"/>
  <c r="AP63" i="5"/>
  <c r="AO63" i="5"/>
  <c r="AN63" i="5"/>
  <c r="AM63" i="5"/>
  <c r="AL63" i="5"/>
  <c r="AK63" i="5"/>
  <c r="AJ63" i="5"/>
  <c r="AE63" i="5"/>
  <c r="AD63" i="5"/>
  <c r="AC63" i="5"/>
  <c r="AB63" i="5"/>
  <c r="AA63" i="5"/>
  <c r="Z63" i="5"/>
  <c r="Y63" i="5"/>
  <c r="X63" i="5"/>
  <c r="W63" i="5"/>
  <c r="V63" i="5"/>
  <c r="U63" i="5"/>
  <c r="T63" i="5"/>
  <c r="S63" i="5"/>
  <c r="R63" i="5"/>
  <c r="Q63" i="5"/>
  <c r="P63" i="5"/>
  <c r="O63" i="5"/>
  <c r="N63" i="5"/>
  <c r="M63" i="5"/>
  <c r="L63" i="5"/>
  <c r="K63" i="5"/>
  <c r="J63" i="5"/>
  <c r="I63" i="5"/>
  <c r="H63" i="5"/>
  <c r="G63" i="5"/>
  <c r="F63" i="5"/>
  <c r="E63" i="5"/>
  <c r="D63" i="5"/>
  <c r="BQ62" i="5"/>
  <c r="BP62" i="5"/>
  <c r="BO62" i="5"/>
  <c r="BN62" i="5"/>
  <c r="BM62" i="5"/>
  <c r="BL62" i="5"/>
  <c r="BK62" i="5"/>
  <c r="BJ62" i="5"/>
  <c r="BI62" i="5"/>
  <c r="BH62" i="5"/>
  <c r="BG62" i="5"/>
  <c r="BF62" i="5"/>
  <c r="BE62" i="5"/>
  <c r="BD62" i="5"/>
  <c r="BC62" i="5"/>
  <c r="BB62" i="5"/>
  <c r="BA62" i="5"/>
  <c r="AZ62" i="5"/>
  <c r="AY62" i="5"/>
  <c r="AX62" i="5"/>
  <c r="AW62" i="5"/>
  <c r="AV62" i="5"/>
  <c r="AU62" i="5"/>
  <c r="AT62" i="5"/>
  <c r="AS62" i="5"/>
  <c r="AR62" i="5"/>
  <c r="AQ62" i="5"/>
  <c r="AP62" i="5"/>
  <c r="AO62" i="5"/>
  <c r="AN62" i="5"/>
  <c r="AM62" i="5"/>
  <c r="AL62" i="5"/>
  <c r="AK62" i="5"/>
  <c r="AJ62" i="5"/>
  <c r="AE62" i="5"/>
  <c r="AD62" i="5"/>
  <c r="AC62" i="5"/>
  <c r="AB62" i="5"/>
  <c r="AA62" i="5"/>
  <c r="Z62" i="5"/>
  <c r="Y62" i="5"/>
  <c r="X62" i="5"/>
  <c r="W62" i="5"/>
  <c r="V62" i="5"/>
  <c r="U62" i="5"/>
  <c r="T62" i="5"/>
  <c r="S62" i="5"/>
  <c r="R62" i="5"/>
  <c r="Q62" i="5"/>
  <c r="P62" i="5"/>
  <c r="O62" i="5"/>
  <c r="N62" i="5"/>
  <c r="M62" i="5"/>
  <c r="L62" i="5"/>
  <c r="K62" i="5"/>
  <c r="J62" i="5"/>
  <c r="I62" i="5"/>
  <c r="H62" i="5"/>
  <c r="G62" i="5"/>
  <c r="F62" i="5"/>
  <c r="E62" i="5"/>
  <c r="D62" i="5"/>
  <c r="BQ61" i="5"/>
  <c r="BP61" i="5"/>
  <c r="BO61" i="5"/>
  <c r="BN61" i="5"/>
  <c r="BM61" i="5"/>
  <c r="BL61" i="5"/>
  <c r="BK61" i="5"/>
  <c r="BJ61" i="5"/>
  <c r="BI61" i="5"/>
  <c r="BH61" i="5"/>
  <c r="BG61" i="5"/>
  <c r="BF61" i="5"/>
  <c r="BE61" i="5"/>
  <c r="BD61" i="5"/>
  <c r="BC61" i="5"/>
  <c r="BB61" i="5"/>
  <c r="BA61" i="5"/>
  <c r="AZ61" i="5"/>
  <c r="AY61" i="5"/>
  <c r="AX61" i="5"/>
  <c r="AW61" i="5"/>
  <c r="AV61" i="5"/>
  <c r="AU61" i="5"/>
  <c r="AT61" i="5"/>
  <c r="AS61" i="5"/>
  <c r="AR61" i="5"/>
  <c r="AQ61" i="5"/>
  <c r="AP61" i="5"/>
  <c r="AO61" i="5"/>
  <c r="AN61" i="5"/>
  <c r="AM61" i="5"/>
  <c r="AL61" i="5"/>
  <c r="AK61" i="5"/>
  <c r="AJ61" i="5"/>
  <c r="AE61" i="5"/>
  <c r="AD61" i="5"/>
  <c r="AC61" i="5"/>
  <c r="AB61" i="5"/>
  <c r="AA61" i="5"/>
  <c r="Z61" i="5"/>
  <c r="Y61" i="5"/>
  <c r="X61" i="5"/>
  <c r="W61" i="5"/>
  <c r="V61" i="5"/>
  <c r="U61" i="5"/>
  <c r="T61" i="5"/>
  <c r="S61" i="5"/>
  <c r="R61" i="5"/>
  <c r="Q61" i="5"/>
  <c r="P61" i="5"/>
  <c r="O61" i="5"/>
  <c r="N61" i="5"/>
  <c r="M61" i="5"/>
  <c r="L61" i="5"/>
  <c r="K61" i="5"/>
  <c r="J61" i="5"/>
  <c r="I61" i="5"/>
  <c r="H61" i="5"/>
  <c r="G61" i="5"/>
  <c r="F61" i="5"/>
  <c r="E61" i="5"/>
  <c r="D61" i="5"/>
  <c r="BQ60" i="5"/>
  <c r="BP60" i="5"/>
  <c r="BO60" i="5"/>
  <c r="BN60" i="5"/>
  <c r="BM60" i="5"/>
  <c r="BL60" i="5"/>
  <c r="BK60" i="5"/>
  <c r="BJ60" i="5"/>
  <c r="BI60" i="5"/>
  <c r="BH60" i="5"/>
  <c r="BG60" i="5"/>
  <c r="BF60" i="5"/>
  <c r="BE60" i="5"/>
  <c r="BD60" i="5"/>
  <c r="BC60" i="5"/>
  <c r="BB60" i="5"/>
  <c r="BA60" i="5"/>
  <c r="AZ60" i="5"/>
  <c r="AY60" i="5"/>
  <c r="AX60" i="5"/>
  <c r="AW60" i="5"/>
  <c r="AV60" i="5"/>
  <c r="AU60" i="5"/>
  <c r="AT60" i="5"/>
  <c r="AS60" i="5"/>
  <c r="AR60" i="5"/>
  <c r="AQ60" i="5"/>
  <c r="AP60" i="5"/>
  <c r="AO60" i="5"/>
  <c r="AN60" i="5"/>
  <c r="AM60" i="5"/>
  <c r="AL60" i="5"/>
  <c r="AK60" i="5"/>
  <c r="AJ60" i="5"/>
  <c r="AE60" i="5"/>
  <c r="AD60" i="5"/>
  <c r="AC60" i="5"/>
  <c r="AB60" i="5"/>
  <c r="AA60" i="5"/>
  <c r="Z60" i="5"/>
  <c r="Y60" i="5"/>
  <c r="X60" i="5"/>
  <c r="W60" i="5"/>
  <c r="V60" i="5"/>
  <c r="U60" i="5"/>
  <c r="T60" i="5"/>
  <c r="S60" i="5"/>
  <c r="R60" i="5"/>
  <c r="Q60" i="5"/>
  <c r="P60" i="5"/>
  <c r="O60" i="5"/>
  <c r="N60" i="5"/>
  <c r="M60" i="5"/>
  <c r="L60" i="5"/>
  <c r="K60" i="5"/>
  <c r="J60" i="5"/>
  <c r="I60" i="5"/>
  <c r="H60" i="5"/>
  <c r="G60" i="5"/>
  <c r="F60" i="5"/>
  <c r="E60" i="5"/>
  <c r="D60" i="5"/>
  <c r="BQ59" i="5"/>
  <c r="BP59" i="5"/>
  <c r="BO59" i="5"/>
  <c r="BN59" i="5"/>
  <c r="BM59" i="5"/>
  <c r="BL59" i="5"/>
  <c r="BK59" i="5"/>
  <c r="BJ59" i="5"/>
  <c r="BI59" i="5"/>
  <c r="BH59" i="5"/>
  <c r="BG59" i="5"/>
  <c r="BF59" i="5"/>
  <c r="BE59" i="5"/>
  <c r="BD59" i="5"/>
  <c r="BC59" i="5"/>
  <c r="BB59" i="5"/>
  <c r="BA59" i="5"/>
  <c r="AZ59" i="5"/>
  <c r="AY59" i="5"/>
  <c r="AX59" i="5"/>
  <c r="AW59" i="5"/>
  <c r="AV59" i="5"/>
  <c r="AU59" i="5"/>
  <c r="AT59" i="5"/>
  <c r="AS59" i="5"/>
  <c r="AR59" i="5"/>
  <c r="AQ59" i="5"/>
  <c r="AP59" i="5"/>
  <c r="AO59" i="5"/>
  <c r="AN59" i="5"/>
  <c r="AM59" i="5"/>
  <c r="AL59" i="5"/>
  <c r="AK59" i="5"/>
  <c r="AJ59" i="5"/>
  <c r="AE59" i="5"/>
  <c r="AD59" i="5"/>
  <c r="AC59" i="5"/>
  <c r="AB59" i="5"/>
  <c r="AA59" i="5"/>
  <c r="Z59" i="5"/>
  <c r="Y59" i="5"/>
  <c r="X59" i="5"/>
  <c r="W59" i="5"/>
  <c r="V59" i="5"/>
  <c r="U59" i="5"/>
  <c r="T59" i="5"/>
  <c r="S59" i="5"/>
  <c r="R59" i="5"/>
  <c r="Q59" i="5"/>
  <c r="P59" i="5"/>
  <c r="O59" i="5"/>
  <c r="N59" i="5"/>
  <c r="M59" i="5"/>
  <c r="L59" i="5"/>
  <c r="K59" i="5"/>
  <c r="J59" i="5"/>
  <c r="I59" i="5"/>
  <c r="H59" i="5"/>
  <c r="G59" i="5"/>
  <c r="F59" i="5"/>
  <c r="E59" i="5"/>
  <c r="D59" i="5"/>
  <c r="C59" i="5"/>
  <c r="BP50" i="5"/>
  <c r="BN50" i="5"/>
  <c r="BL50" i="5"/>
  <c r="BJ50" i="5"/>
  <c r="BH50" i="5"/>
  <c r="BF50" i="5"/>
  <c r="BD50" i="5"/>
  <c r="BB50" i="5"/>
  <c r="AZ50" i="5"/>
  <c r="AX50" i="5"/>
  <c r="AV50" i="5"/>
  <c r="AT50" i="5"/>
  <c r="AR50" i="5"/>
  <c r="AP50" i="5"/>
  <c r="AN50" i="5"/>
  <c r="AL50" i="5"/>
  <c r="AJ50" i="5"/>
  <c r="AE50" i="5"/>
  <c r="AC50" i="5"/>
  <c r="AA50" i="5"/>
  <c r="Y50" i="5"/>
  <c r="W50" i="5"/>
  <c r="U50" i="5"/>
  <c r="S50" i="5"/>
  <c r="Q50" i="5"/>
  <c r="O50" i="5"/>
  <c r="M50" i="5"/>
  <c r="K50" i="5"/>
  <c r="I50" i="5"/>
  <c r="G50" i="5"/>
  <c r="E50" i="5"/>
  <c r="BQ50" i="5"/>
  <c r="BO67" i="5"/>
  <c r="BO68" i="5" s="1"/>
  <c r="BM50" i="5"/>
  <c r="BL67" i="5"/>
  <c r="BL68" i="5" s="1"/>
  <c r="BK67" i="5"/>
  <c r="BK68" i="5" s="1"/>
  <c r="BI50" i="5"/>
  <c r="BH117" i="5"/>
  <c r="BH118" i="5" s="1"/>
  <c r="BG50" i="5"/>
  <c r="BE50" i="5"/>
  <c r="BD117" i="5"/>
  <c r="BD118" i="5" s="1"/>
  <c r="BC50" i="5"/>
  <c r="BA50" i="5"/>
  <c r="AZ117" i="5"/>
  <c r="AZ118" i="5" s="1"/>
  <c r="AY50" i="5"/>
  <c r="AW50" i="5"/>
  <c r="AV85" i="5"/>
  <c r="AV86" i="5" s="1"/>
  <c r="AU50" i="5"/>
  <c r="AS50" i="5"/>
  <c r="AR117" i="5"/>
  <c r="AR118" i="5" s="1"/>
  <c r="AQ50" i="5"/>
  <c r="AO50" i="5"/>
  <c r="AN117" i="5"/>
  <c r="AN118" i="5" s="1"/>
  <c r="AM50" i="5"/>
  <c r="AK50" i="5"/>
  <c r="AJ117" i="5"/>
  <c r="AJ118" i="5" s="1"/>
  <c r="AD50" i="5"/>
  <c r="AC85" i="5"/>
  <c r="AC86" i="5" s="1"/>
  <c r="AB50" i="5"/>
  <c r="Z50" i="5"/>
  <c r="Y117" i="5"/>
  <c r="Y118" i="5" s="1"/>
  <c r="X50" i="5"/>
  <c r="V50" i="5"/>
  <c r="U117" i="5"/>
  <c r="U118" i="5" s="1"/>
  <c r="T50" i="5"/>
  <c r="R50" i="5"/>
  <c r="Q117" i="5"/>
  <c r="Q118" i="5" s="1"/>
  <c r="P50" i="5"/>
  <c r="N50" i="5"/>
  <c r="M85" i="5"/>
  <c r="M86" i="5" s="1"/>
  <c r="L50" i="5"/>
  <c r="J50" i="5"/>
  <c r="I117" i="5"/>
  <c r="I118" i="5" s="1"/>
  <c r="H50" i="5"/>
  <c r="F50" i="5"/>
  <c r="E117" i="5"/>
  <c r="E118" i="5" s="1"/>
  <c r="D50" i="5"/>
  <c r="W52" i="5"/>
  <c r="U52" i="5"/>
  <c r="S52" i="5"/>
  <c r="Q52" i="5"/>
  <c r="O52" i="5"/>
  <c r="BQ33" i="5"/>
  <c r="BQ34" i="5" s="1"/>
  <c r="BP33" i="5"/>
  <c r="BO33" i="5"/>
  <c r="BO34" i="5" s="1"/>
  <c r="BN33" i="5"/>
  <c r="BM33" i="5"/>
  <c r="BM34" i="5" s="1"/>
  <c r="BL33" i="5"/>
  <c r="BK33" i="5"/>
  <c r="BK34" i="5" s="1"/>
  <c r="BJ33" i="5"/>
  <c r="BI33" i="5"/>
  <c r="BI34" i="5" s="1"/>
  <c r="BH33" i="5"/>
  <c r="BG33" i="5"/>
  <c r="BG34" i="5" s="1"/>
  <c r="BF33" i="5"/>
  <c r="BE33" i="5"/>
  <c r="BE34" i="5" s="1"/>
  <c r="BD33" i="5"/>
  <c r="BC33" i="5"/>
  <c r="BC34" i="5" s="1"/>
  <c r="BB33" i="5"/>
  <c r="BA33" i="5"/>
  <c r="BA34" i="5" s="1"/>
  <c r="AZ33" i="5"/>
  <c r="AY33" i="5"/>
  <c r="AY34" i="5" s="1"/>
  <c r="AX33" i="5"/>
  <c r="AW33" i="5"/>
  <c r="AW34" i="5" s="1"/>
  <c r="AV33" i="5"/>
  <c r="AU33" i="5"/>
  <c r="AU34" i="5" s="1"/>
  <c r="AT33" i="5"/>
  <c r="AS33" i="5"/>
  <c r="AS34" i="5" s="1"/>
  <c r="AR33" i="5"/>
  <c r="AQ33" i="5"/>
  <c r="AQ34" i="5" s="1"/>
  <c r="AP33" i="5"/>
  <c r="AO33" i="5"/>
  <c r="AO34" i="5" s="1"/>
  <c r="AN33" i="5"/>
  <c r="AM33" i="5"/>
  <c r="AM34" i="5" s="1"/>
  <c r="AL33" i="5"/>
  <c r="AK33" i="5"/>
  <c r="AK34" i="5" s="1"/>
  <c r="AJ33" i="5"/>
  <c r="AE33" i="5"/>
  <c r="AD33" i="5"/>
  <c r="AD34" i="5" s="1"/>
  <c r="AC33" i="5"/>
  <c r="AB33" i="5"/>
  <c r="AB34" i="5" s="1"/>
  <c r="L33" i="5"/>
  <c r="L34" i="5" s="1"/>
  <c r="K33" i="5"/>
  <c r="J33" i="5"/>
  <c r="J34" i="5" s="1"/>
  <c r="I33" i="5"/>
  <c r="H33" i="5"/>
  <c r="H34" i="5" s="1"/>
  <c r="G33" i="5"/>
  <c r="F33" i="5"/>
  <c r="F34" i="5" s="1"/>
  <c r="E33" i="5"/>
  <c r="D33" i="5"/>
  <c r="D34" i="5" s="1"/>
  <c r="C28" i="5"/>
  <c r="C23" i="5"/>
  <c r="C15" i="5"/>
  <c r="C10" i="5"/>
  <c r="BQ8" i="5"/>
  <c r="BQ91" i="5" s="1"/>
  <c r="BP8" i="5"/>
  <c r="BO8" i="5"/>
  <c r="BN8" i="5"/>
  <c r="BM8" i="5"/>
  <c r="BL8" i="5"/>
  <c r="BK8" i="5"/>
  <c r="BJ8" i="5"/>
  <c r="BI8" i="5"/>
  <c r="BI91" i="5" s="1"/>
  <c r="BH8" i="5"/>
  <c r="BG8" i="5"/>
  <c r="BF8" i="5"/>
  <c r="BF91" i="5" s="1"/>
  <c r="BE8" i="5"/>
  <c r="BD8" i="5"/>
  <c r="BC8" i="5"/>
  <c r="BB8" i="5"/>
  <c r="BA8" i="5"/>
  <c r="BA91" i="5" s="1"/>
  <c r="AZ8" i="5"/>
  <c r="AY8" i="5"/>
  <c r="AX8" i="5"/>
  <c r="AW8" i="5"/>
  <c r="AV8" i="5"/>
  <c r="AU8" i="5"/>
  <c r="AT8" i="5"/>
  <c r="AS8" i="5"/>
  <c r="AS91" i="5" s="1"/>
  <c r="AR8" i="5"/>
  <c r="AQ8" i="5"/>
  <c r="AP8" i="5"/>
  <c r="AO8" i="5"/>
  <c r="AN8" i="5"/>
  <c r="AM8" i="5"/>
  <c r="AL8" i="5"/>
  <c r="AK8" i="5"/>
  <c r="AK91" i="5" s="1"/>
  <c r="AJ8" i="5"/>
  <c r="AJ107" i="5" s="1"/>
  <c r="AH8" i="5"/>
  <c r="AH8" i="11" s="1"/>
  <c r="AE8" i="5"/>
  <c r="AD8" i="5"/>
  <c r="AC8" i="5"/>
  <c r="AB8" i="5"/>
  <c r="AA8" i="5"/>
  <c r="Z8" i="5"/>
  <c r="Z91" i="5" s="1"/>
  <c r="Y8" i="5"/>
  <c r="X8" i="5"/>
  <c r="W8" i="5"/>
  <c r="V8" i="5"/>
  <c r="U8" i="5"/>
  <c r="T8" i="5"/>
  <c r="S8" i="5"/>
  <c r="R8" i="5"/>
  <c r="R91" i="5" s="1"/>
  <c r="Q8" i="5"/>
  <c r="P8" i="5"/>
  <c r="O8" i="5"/>
  <c r="O91" i="5" s="1"/>
  <c r="N8" i="5"/>
  <c r="M8" i="5"/>
  <c r="L8" i="5"/>
  <c r="K8" i="5"/>
  <c r="K91" i="5" s="1"/>
  <c r="J8" i="5"/>
  <c r="J91" i="5" s="1"/>
  <c r="I8" i="5"/>
  <c r="H8" i="5"/>
  <c r="G8" i="5"/>
  <c r="G91" i="5" s="1"/>
  <c r="F8" i="5"/>
  <c r="E8" i="5"/>
  <c r="D8" i="5"/>
  <c r="BQ110" i="4"/>
  <c r="BP110" i="4"/>
  <c r="BO110" i="4"/>
  <c r="BN110" i="4"/>
  <c r="BM110" i="4"/>
  <c r="BL110" i="4"/>
  <c r="BK110" i="4"/>
  <c r="BJ110" i="4"/>
  <c r="BI110" i="4"/>
  <c r="BH110" i="4"/>
  <c r="BG110" i="4"/>
  <c r="BF110" i="4"/>
  <c r="BE110" i="4"/>
  <c r="BD110" i="4"/>
  <c r="BC110" i="4"/>
  <c r="BB110" i="4"/>
  <c r="BA110" i="4"/>
  <c r="AZ110" i="4"/>
  <c r="AY110" i="4"/>
  <c r="AX110" i="4"/>
  <c r="AW110" i="4"/>
  <c r="AV110" i="4"/>
  <c r="AU110" i="4"/>
  <c r="AT110" i="4"/>
  <c r="AS110" i="4"/>
  <c r="AR110" i="4"/>
  <c r="AQ110" i="4"/>
  <c r="AP110" i="4"/>
  <c r="AO110" i="4"/>
  <c r="AN110" i="4"/>
  <c r="AM110" i="4"/>
  <c r="AL110" i="4"/>
  <c r="AK110" i="4"/>
  <c r="AJ110" i="4"/>
  <c r="AE110" i="4"/>
  <c r="AD110" i="4"/>
  <c r="AC110" i="4"/>
  <c r="AB110" i="4"/>
  <c r="AA110" i="4"/>
  <c r="Z110" i="4"/>
  <c r="Y110" i="4"/>
  <c r="X110" i="4"/>
  <c r="W110" i="4"/>
  <c r="V110" i="4"/>
  <c r="U110" i="4"/>
  <c r="T110" i="4"/>
  <c r="S110" i="4"/>
  <c r="R110" i="4"/>
  <c r="Q110" i="4"/>
  <c r="P110" i="4"/>
  <c r="O110" i="4"/>
  <c r="N110" i="4"/>
  <c r="M110" i="4"/>
  <c r="L110" i="4"/>
  <c r="K110" i="4"/>
  <c r="J110" i="4"/>
  <c r="I110" i="4"/>
  <c r="H110" i="4"/>
  <c r="G110" i="4"/>
  <c r="F110" i="4"/>
  <c r="E110" i="4"/>
  <c r="D110" i="4"/>
  <c r="BQ109" i="4"/>
  <c r="BP109" i="4"/>
  <c r="BO109" i="4"/>
  <c r="BN109" i="4"/>
  <c r="BM109" i="4"/>
  <c r="BL109" i="4"/>
  <c r="BK109" i="4"/>
  <c r="BJ109" i="4"/>
  <c r="BI109" i="4"/>
  <c r="BH109" i="4"/>
  <c r="BG109" i="4"/>
  <c r="BF109" i="4"/>
  <c r="BE109" i="4"/>
  <c r="BD109" i="4"/>
  <c r="BC109" i="4"/>
  <c r="BB109" i="4"/>
  <c r="BA109" i="4"/>
  <c r="AZ109" i="4"/>
  <c r="AY109" i="4"/>
  <c r="AX109" i="4"/>
  <c r="AW109" i="4"/>
  <c r="AV109" i="4"/>
  <c r="AU109" i="4"/>
  <c r="AT109" i="4"/>
  <c r="AS109" i="4"/>
  <c r="AR109" i="4"/>
  <c r="AQ109" i="4"/>
  <c r="AP109" i="4"/>
  <c r="AO109" i="4"/>
  <c r="AN109" i="4"/>
  <c r="AM109" i="4"/>
  <c r="AL109" i="4"/>
  <c r="AK109" i="4"/>
  <c r="AJ109" i="4"/>
  <c r="AE109" i="4"/>
  <c r="AD109" i="4"/>
  <c r="AC109" i="4"/>
  <c r="AB109" i="4"/>
  <c r="AA109" i="4"/>
  <c r="Z109" i="4"/>
  <c r="Y109" i="4"/>
  <c r="X109" i="4"/>
  <c r="W109" i="4"/>
  <c r="V109" i="4"/>
  <c r="U109" i="4"/>
  <c r="T109" i="4"/>
  <c r="S109" i="4"/>
  <c r="R109" i="4"/>
  <c r="Q109" i="4"/>
  <c r="P109" i="4"/>
  <c r="O109" i="4"/>
  <c r="N109" i="4"/>
  <c r="M109" i="4"/>
  <c r="L109" i="4"/>
  <c r="K109" i="4"/>
  <c r="J109" i="4"/>
  <c r="I109" i="4"/>
  <c r="H109" i="4"/>
  <c r="G109" i="4"/>
  <c r="F109" i="4"/>
  <c r="E109" i="4"/>
  <c r="D109" i="4"/>
  <c r="BQ108" i="4"/>
  <c r="BP108" i="4"/>
  <c r="BO108" i="4"/>
  <c r="BN108" i="4"/>
  <c r="BM108" i="4"/>
  <c r="BL108" i="4"/>
  <c r="BK108" i="4"/>
  <c r="BJ108" i="4"/>
  <c r="BI108" i="4"/>
  <c r="BH108" i="4"/>
  <c r="BG108" i="4"/>
  <c r="BF108" i="4"/>
  <c r="BE108" i="4"/>
  <c r="BD108" i="4"/>
  <c r="BC108" i="4"/>
  <c r="BB108" i="4"/>
  <c r="BA108" i="4"/>
  <c r="AZ108" i="4"/>
  <c r="AY108" i="4"/>
  <c r="AX108" i="4"/>
  <c r="AW108" i="4"/>
  <c r="AV108" i="4"/>
  <c r="AU108" i="4"/>
  <c r="AT108" i="4"/>
  <c r="AS108" i="4"/>
  <c r="AR108" i="4"/>
  <c r="AQ108" i="4"/>
  <c r="AP108" i="4"/>
  <c r="AO108" i="4"/>
  <c r="AN108" i="4"/>
  <c r="AM108" i="4"/>
  <c r="AL108" i="4"/>
  <c r="AK108" i="4"/>
  <c r="AJ108" i="4"/>
  <c r="AE108" i="4"/>
  <c r="AD108" i="4"/>
  <c r="AC108" i="4"/>
  <c r="AB108" i="4"/>
  <c r="AA108" i="4"/>
  <c r="Z108" i="4"/>
  <c r="Y108" i="4"/>
  <c r="X108" i="4"/>
  <c r="W108" i="4"/>
  <c r="V108" i="4"/>
  <c r="U108" i="4"/>
  <c r="T108" i="4"/>
  <c r="S108" i="4"/>
  <c r="R108" i="4"/>
  <c r="Q108" i="4"/>
  <c r="P108" i="4"/>
  <c r="O108" i="4"/>
  <c r="N108" i="4"/>
  <c r="M108" i="4"/>
  <c r="L108" i="4"/>
  <c r="K108" i="4"/>
  <c r="J108" i="4"/>
  <c r="I108" i="4"/>
  <c r="H108" i="4"/>
  <c r="G108" i="4"/>
  <c r="F108" i="4"/>
  <c r="E108" i="4"/>
  <c r="D108" i="4"/>
  <c r="BQ107" i="4"/>
  <c r="BP107" i="4"/>
  <c r="BO107" i="4"/>
  <c r="BN107" i="4"/>
  <c r="BM107" i="4"/>
  <c r="BL107" i="4"/>
  <c r="BK107" i="4"/>
  <c r="BJ107" i="4"/>
  <c r="BI107" i="4"/>
  <c r="BH107" i="4"/>
  <c r="BG107" i="4"/>
  <c r="BF107" i="4"/>
  <c r="BE107" i="4"/>
  <c r="BD107" i="4"/>
  <c r="BC107" i="4"/>
  <c r="BB107" i="4"/>
  <c r="BA107" i="4"/>
  <c r="AZ107" i="4"/>
  <c r="AY107" i="4"/>
  <c r="AX107" i="4"/>
  <c r="AW107" i="4"/>
  <c r="AV107" i="4"/>
  <c r="AU107" i="4"/>
  <c r="AT107" i="4"/>
  <c r="AS107" i="4"/>
  <c r="AR107" i="4"/>
  <c r="AQ107" i="4"/>
  <c r="AP107" i="4"/>
  <c r="AO107" i="4"/>
  <c r="AN107" i="4"/>
  <c r="AM107" i="4"/>
  <c r="AL107" i="4"/>
  <c r="AK107" i="4"/>
  <c r="AJ107" i="4"/>
  <c r="AE107" i="4"/>
  <c r="AD107" i="4"/>
  <c r="AC107" i="4"/>
  <c r="AB107" i="4"/>
  <c r="AA107" i="4"/>
  <c r="Z107" i="4"/>
  <c r="Y107" i="4"/>
  <c r="X107" i="4"/>
  <c r="W107" i="4"/>
  <c r="V107" i="4"/>
  <c r="U107" i="4"/>
  <c r="T107" i="4"/>
  <c r="S107" i="4"/>
  <c r="R107" i="4"/>
  <c r="Q107" i="4"/>
  <c r="P107" i="4"/>
  <c r="O107" i="4"/>
  <c r="N107" i="4"/>
  <c r="M107" i="4"/>
  <c r="L107" i="4"/>
  <c r="K107" i="4"/>
  <c r="J107" i="4"/>
  <c r="I107" i="4"/>
  <c r="H107" i="4"/>
  <c r="G107" i="4"/>
  <c r="F107" i="4"/>
  <c r="E107" i="4"/>
  <c r="D107" i="4"/>
  <c r="BQ106" i="4"/>
  <c r="BP106" i="4"/>
  <c r="BO106" i="4"/>
  <c r="BN106" i="4"/>
  <c r="BM106" i="4"/>
  <c r="BL106" i="4"/>
  <c r="BK106" i="4"/>
  <c r="BJ106" i="4"/>
  <c r="BI106" i="4"/>
  <c r="BH106" i="4"/>
  <c r="BG106" i="4"/>
  <c r="BF106" i="4"/>
  <c r="BE106" i="4"/>
  <c r="BD106" i="4"/>
  <c r="BC106" i="4"/>
  <c r="BB106" i="4"/>
  <c r="BA106" i="4"/>
  <c r="AZ106" i="4"/>
  <c r="AY106" i="4"/>
  <c r="AX106" i="4"/>
  <c r="AW106" i="4"/>
  <c r="AV106" i="4"/>
  <c r="AU106" i="4"/>
  <c r="AT106" i="4"/>
  <c r="AS106" i="4"/>
  <c r="AR106" i="4"/>
  <c r="AQ106" i="4"/>
  <c r="AP106" i="4"/>
  <c r="AO106" i="4"/>
  <c r="AN106" i="4"/>
  <c r="AM106" i="4"/>
  <c r="AL106" i="4"/>
  <c r="AK106" i="4"/>
  <c r="AJ106" i="4"/>
  <c r="AE106" i="4"/>
  <c r="AD106" i="4"/>
  <c r="AC106" i="4"/>
  <c r="AB106" i="4"/>
  <c r="AA106" i="4"/>
  <c r="Z106" i="4"/>
  <c r="Y106" i="4"/>
  <c r="X106" i="4"/>
  <c r="W106" i="4"/>
  <c r="V106" i="4"/>
  <c r="U106" i="4"/>
  <c r="T106" i="4"/>
  <c r="S106" i="4"/>
  <c r="R106" i="4"/>
  <c r="Q106" i="4"/>
  <c r="P106" i="4"/>
  <c r="O106" i="4"/>
  <c r="N106" i="4"/>
  <c r="M106" i="4"/>
  <c r="L106" i="4"/>
  <c r="K106" i="4"/>
  <c r="J106" i="4"/>
  <c r="I106" i="4"/>
  <c r="H106" i="4"/>
  <c r="G106" i="4"/>
  <c r="F106" i="4"/>
  <c r="E106" i="4"/>
  <c r="D106" i="4"/>
  <c r="C106" i="4"/>
  <c r="BQ94" i="4"/>
  <c r="BP94" i="4"/>
  <c r="BO94" i="4"/>
  <c r="BN94" i="4"/>
  <c r="BM94" i="4"/>
  <c r="BL94" i="4"/>
  <c r="BK94" i="4"/>
  <c r="BJ94" i="4"/>
  <c r="BI94" i="4"/>
  <c r="BH94" i="4"/>
  <c r="BG94" i="4"/>
  <c r="BF94" i="4"/>
  <c r="BE94" i="4"/>
  <c r="BD94" i="4"/>
  <c r="BC94" i="4"/>
  <c r="BB94" i="4"/>
  <c r="BA94" i="4"/>
  <c r="AZ94" i="4"/>
  <c r="AY94" i="4"/>
  <c r="AX94" i="4"/>
  <c r="AW94" i="4"/>
  <c r="AV94" i="4"/>
  <c r="AU94" i="4"/>
  <c r="AT94" i="4"/>
  <c r="AS94" i="4"/>
  <c r="AR94" i="4"/>
  <c r="AQ94" i="4"/>
  <c r="AP94" i="4"/>
  <c r="AO94" i="4"/>
  <c r="AN94" i="4"/>
  <c r="AM94" i="4"/>
  <c r="AL94" i="4"/>
  <c r="AK94" i="4"/>
  <c r="AJ94" i="4"/>
  <c r="AE94" i="4"/>
  <c r="AD94" i="4"/>
  <c r="AC94" i="4"/>
  <c r="AB94" i="4"/>
  <c r="AA94" i="4"/>
  <c r="Z94" i="4"/>
  <c r="Y94" i="4"/>
  <c r="X94" i="4"/>
  <c r="W94" i="4"/>
  <c r="V94" i="4"/>
  <c r="U94" i="4"/>
  <c r="T94" i="4"/>
  <c r="S94" i="4"/>
  <c r="R94" i="4"/>
  <c r="Q94" i="4"/>
  <c r="P94" i="4"/>
  <c r="O94" i="4"/>
  <c r="N94" i="4"/>
  <c r="M94" i="4"/>
  <c r="L94" i="4"/>
  <c r="K94" i="4"/>
  <c r="J94" i="4"/>
  <c r="I94" i="4"/>
  <c r="H94" i="4"/>
  <c r="G94" i="4"/>
  <c r="F94" i="4"/>
  <c r="E94" i="4"/>
  <c r="D94" i="4"/>
  <c r="BQ93" i="4"/>
  <c r="BP93" i="4"/>
  <c r="BO93" i="4"/>
  <c r="BN93" i="4"/>
  <c r="BM93" i="4"/>
  <c r="BL93" i="4"/>
  <c r="BK93" i="4"/>
  <c r="BJ93" i="4"/>
  <c r="BI93" i="4"/>
  <c r="BH93" i="4"/>
  <c r="BG93" i="4"/>
  <c r="BF93" i="4"/>
  <c r="BE93" i="4"/>
  <c r="BD93" i="4"/>
  <c r="BC93" i="4"/>
  <c r="BB93" i="4"/>
  <c r="BA93" i="4"/>
  <c r="AZ93" i="4"/>
  <c r="AY93" i="4"/>
  <c r="AX93" i="4"/>
  <c r="AW93" i="4"/>
  <c r="AV93" i="4"/>
  <c r="AU93" i="4"/>
  <c r="AT93" i="4"/>
  <c r="AS93" i="4"/>
  <c r="AR93" i="4"/>
  <c r="AQ93" i="4"/>
  <c r="AP93" i="4"/>
  <c r="AO93" i="4"/>
  <c r="AN93" i="4"/>
  <c r="AM93" i="4"/>
  <c r="AL93" i="4"/>
  <c r="AK93" i="4"/>
  <c r="AJ93" i="4"/>
  <c r="AE93" i="4"/>
  <c r="AD93" i="4"/>
  <c r="AC93" i="4"/>
  <c r="AB93" i="4"/>
  <c r="AA93" i="4"/>
  <c r="Z93" i="4"/>
  <c r="Y93" i="4"/>
  <c r="X93" i="4"/>
  <c r="W93" i="4"/>
  <c r="V93" i="4"/>
  <c r="U93" i="4"/>
  <c r="T93" i="4"/>
  <c r="S93" i="4"/>
  <c r="R93" i="4"/>
  <c r="Q93" i="4"/>
  <c r="P93" i="4"/>
  <c r="O93" i="4"/>
  <c r="N93" i="4"/>
  <c r="M93" i="4"/>
  <c r="L93" i="4"/>
  <c r="K93" i="4"/>
  <c r="J93" i="4"/>
  <c r="I93" i="4"/>
  <c r="H93" i="4"/>
  <c r="G93" i="4"/>
  <c r="F93" i="4"/>
  <c r="E93" i="4"/>
  <c r="D93" i="4"/>
  <c r="BQ92" i="4"/>
  <c r="BP92" i="4"/>
  <c r="BO92" i="4"/>
  <c r="BN92" i="4"/>
  <c r="BM92" i="4"/>
  <c r="BL92" i="4"/>
  <c r="BK92" i="4"/>
  <c r="BJ92" i="4"/>
  <c r="BI92" i="4"/>
  <c r="BH92" i="4"/>
  <c r="BG92" i="4"/>
  <c r="BF92" i="4"/>
  <c r="BE92" i="4"/>
  <c r="BD92" i="4"/>
  <c r="BC92" i="4"/>
  <c r="BB92" i="4"/>
  <c r="BA92" i="4"/>
  <c r="AZ92" i="4"/>
  <c r="AY92" i="4"/>
  <c r="AX92" i="4"/>
  <c r="AW92" i="4"/>
  <c r="AV92" i="4"/>
  <c r="AU92" i="4"/>
  <c r="AT92" i="4"/>
  <c r="AS92" i="4"/>
  <c r="AR92" i="4"/>
  <c r="AQ92" i="4"/>
  <c r="AP92" i="4"/>
  <c r="AO92" i="4"/>
  <c r="AN92" i="4"/>
  <c r="AM92" i="4"/>
  <c r="AL92" i="4"/>
  <c r="AK92" i="4"/>
  <c r="AJ92" i="4"/>
  <c r="AE92" i="4"/>
  <c r="AD92" i="4"/>
  <c r="AC92" i="4"/>
  <c r="AB92" i="4"/>
  <c r="AA92" i="4"/>
  <c r="Z92" i="4"/>
  <c r="Y92" i="4"/>
  <c r="X92" i="4"/>
  <c r="W92" i="4"/>
  <c r="V92" i="4"/>
  <c r="U92" i="4"/>
  <c r="T92" i="4"/>
  <c r="S92" i="4"/>
  <c r="R92" i="4"/>
  <c r="Q92" i="4"/>
  <c r="P92" i="4"/>
  <c r="O92" i="4"/>
  <c r="N92" i="4"/>
  <c r="M92" i="4"/>
  <c r="L92" i="4"/>
  <c r="K92" i="4"/>
  <c r="J92" i="4"/>
  <c r="I92" i="4"/>
  <c r="H92" i="4"/>
  <c r="G92" i="4"/>
  <c r="F92" i="4"/>
  <c r="E92" i="4"/>
  <c r="D92" i="4"/>
  <c r="BQ91" i="4"/>
  <c r="BP91" i="4"/>
  <c r="BO91" i="4"/>
  <c r="BN91" i="4"/>
  <c r="BM91" i="4"/>
  <c r="BL91" i="4"/>
  <c r="BK91" i="4"/>
  <c r="BJ91" i="4"/>
  <c r="BI91" i="4"/>
  <c r="BH91" i="4"/>
  <c r="BG91" i="4"/>
  <c r="BF91" i="4"/>
  <c r="BE91" i="4"/>
  <c r="BD91" i="4"/>
  <c r="BC91" i="4"/>
  <c r="BB91" i="4"/>
  <c r="BA91" i="4"/>
  <c r="AZ91" i="4"/>
  <c r="AY91" i="4"/>
  <c r="AX91" i="4"/>
  <c r="AW91" i="4"/>
  <c r="AV91" i="4"/>
  <c r="AU91" i="4"/>
  <c r="AT91" i="4"/>
  <c r="AS91" i="4"/>
  <c r="AR91" i="4"/>
  <c r="AQ91" i="4"/>
  <c r="AP91" i="4"/>
  <c r="AO91" i="4"/>
  <c r="AN91" i="4"/>
  <c r="AM91" i="4"/>
  <c r="AL91" i="4"/>
  <c r="AK91" i="4"/>
  <c r="AJ91" i="4"/>
  <c r="AE91" i="4"/>
  <c r="AD91" i="4"/>
  <c r="AC91" i="4"/>
  <c r="AB91" i="4"/>
  <c r="AA91" i="4"/>
  <c r="Z91" i="4"/>
  <c r="Y91" i="4"/>
  <c r="X91" i="4"/>
  <c r="W91" i="4"/>
  <c r="V91" i="4"/>
  <c r="U91" i="4"/>
  <c r="T91" i="4"/>
  <c r="S91" i="4"/>
  <c r="R91" i="4"/>
  <c r="Q91" i="4"/>
  <c r="P91" i="4"/>
  <c r="O91" i="4"/>
  <c r="N91" i="4"/>
  <c r="M91" i="4"/>
  <c r="L91" i="4"/>
  <c r="K91" i="4"/>
  <c r="J91" i="4"/>
  <c r="I91" i="4"/>
  <c r="H91" i="4"/>
  <c r="G91" i="4"/>
  <c r="F91" i="4"/>
  <c r="E91" i="4"/>
  <c r="D91" i="4"/>
  <c r="BQ90" i="4"/>
  <c r="BP90" i="4"/>
  <c r="BO90" i="4"/>
  <c r="BN90" i="4"/>
  <c r="BM90" i="4"/>
  <c r="BL90" i="4"/>
  <c r="BK90" i="4"/>
  <c r="BJ90" i="4"/>
  <c r="BI90" i="4"/>
  <c r="BH90" i="4"/>
  <c r="BG90" i="4"/>
  <c r="BF90" i="4"/>
  <c r="BE90" i="4"/>
  <c r="BD90" i="4"/>
  <c r="BC90" i="4"/>
  <c r="BB90" i="4"/>
  <c r="BA90" i="4"/>
  <c r="AZ90" i="4"/>
  <c r="AY90" i="4"/>
  <c r="AX90" i="4"/>
  <c r="AW90" i="4"/>
  <c r="AV90" i="4"/>
  <c r="AU90" i="4"/>
  <c r="AT90" i="4"/>
  <c r="AS90" i="4"/>
  <c r="AR90" i="4"/>
  <c r="AQ90" i="4"/>
  <c r="AP90" i="4"/>
  <c r="AO90" i="4"/>
  <c r="AN90" i="4"/>
  <c r="AM90" i="4"/>
  <c r="AL90" i="4"/>
  <c r="AK90" i="4"/>
  <c r="AJ90" i="4"/>
  <c r="AE90" i="4"/>
  <c r="AD90" i="4"/>
  <c r="AC90" i="4"/>
  <c r="AB90" i="4"/>
  <c r="AA90" i="4"/>
  <c r="Z90" i="4"/>
  <c r="Y90" i="4"/>
  <c r="X90" i="4"/>
  <c r="W90" i="4"/>
  <c r="V90" i="4"/>
  <c r="U90" i="4"/>
  <c r="T90" i="4"/>
  <c r="S90" i="4"/>
  <c r="R90" i="4"/>
  <c r="Q90" i="4"/>
  <c r="P90" i="4"/>
  <c r="O90" i="4"/>
  <c r="N90" i="4"/>
  <c r="M90" i="4"/>
  <c r="L90" i="4"/>
  <c r="K90" i="4"/>
  <c r="J90" i="4"/>
  <c r="I90" i="4"/>
  <c r="H90" i="4"/>
  <c r="G90" i="4"/>
  <c r="F90" i="4"/>
  <c r="E90" i="4"/>
  <c r="D90" i="4"/>
  <c r="C90" i="4"/>
  <c r="BQ78" i="4"/>
  <c r="BP78" i="4"/>
  <c r="BO78" i="4"/>
  <c r="BN78" i="4"/>
  <c r="BM78" i="4"/>
  <c r="BL78" i="4"/>
  <c r="BK78" i="4"/>
  <c r="BJ78" i="4"/>
  <c r="BI78" i="4"/>
  <c r="BH78" i="4"/>
  <c r="BG78" i="4"/>
  <c r="BF78" i="4"/>
  <c r="BE78" i="4"/>
  <c r="BD78" i="4"/>
  <c r="BC78" i="4"/>
  <c r="BB78" i="4"/>
  <c r="BA78" i="4"/>
  <c r="AZ78" i="4"/>
  <c r="AY78" i="4"/>
  <c r="AX78" i="4"/>
  <c r="AW78" i="4"/>
  <c r="AV78" i="4"/>
  <c r="AU78" i="4"/>
  <c r="AT78" i="4"/>
  <c r="AS78" i="4"/>
  <c r="AR78" i="4"/>
  <c r="AQ78" i="4"/>
  <c r="AP78" i="4"/>
  <c r="AO78" i="4"/>
  <c r="AN78" i="4"/>
  <c r="AM78" i="4"/>
  <c r="AL78" i="4"/>
  <c r="AK78" i="4"/>
  <c r="AJ78" i="4"/>
  <c r="AE78" i="4"/>
  <c r="AD78" i="4"/>
  <c r="AC78" i="4"/>
  <c r="AB78" i="4"/>
  <c r="AA78" i="4"/>
  <c r="Z78" i="4"/>
  <c r="Y78" i="4"/>
  <c r="X78" i="4"/>
  <c r="W78" i="4"/>
  <c r="V78" i="4"/>
  <c r="U78" i="4"/>
  <c r="T78" i="4"/>
  <c r="S78" i="4"/>
  <c r="R78" i="4"/>
  <c r="Q78" i="4"/>
  <c r="P78" i="4"/>
  <c r="O78" i="4"/>
  <c r="N78" i="4"/>
  <c r="M78" i="4"/>
  <c r="L78" i="4"/>
  <c r="K78" i="4"/>
  <c r="J78" i="4"/>
  <c r="I78" i="4"/>
  <c r="H78" i="4"/>
  <c r="G78" i="4"/>
  <c r="F78" i="4"/>
  <c r="E78" i="4"/>
  <c r="D78" i="4"/>
  <c r="BQ77" i="4"/>
  <c r="BP77" i="4"/>
  <c r="BO77" i="4"/>
  <c r="BN77" i="4"/>
  <c r="BM77" i="4"/>
  <c r="BL77" i="4"/>
  <c r="BK77" i="4"/>
  <c r="BJ77" i="4"/>
  <c r="BI77" i="4"/>
  <c r="BH77" i="4"/>
  <c r="BG77" i="4"/>
  <c r="BF77" i="4"/>
  <c r="BE77" i="4"/>
  <c r="BD77" i="4"/>
  <c r="BC77" i="4"/>
  <c r="BB77" i="4"/>
  <c r="BA77" i="4"/>
  <c r="AZ77" i="4"/>
  <c r="AY77" i="4"/>
  <c r="AX77" i="4"/>
  <c r="AW77" i="4"/>
  <c r="AV77" i="4"/>
  <c r="AU77" i="4"/>
  <c r="AT77" i="4"/>
  <c r="AS77" i="4"/>
  <c r="AR77" i="4"/>
  <c r="AQ77" i="4"/>
  <c r="AP77" i="4"/>
  <c r="AO77" i="4"/>
  <c r="AN77" i="4"/>
  <c r="AM77" i="4"/>
  <c r="AL77" i="4"/>
  <c r="AK77" i="4"/>
  <c r="AJ77" i="4"/>
  <c r="AE77" i="4"/>
  <c r="AD77" i="4"/>
  <c r="AC77" i="4"/>
  <c r="AB77" i="4"/>
  <c r="AA77" i="4"/>
  <c r="Z77" i="4"/>
  <c r="Y77" i="4"/>
  <c r="X77" i="4"/>
  <c r="W77" i="4"/>
  <c r="V77" i="4"/>
  <c r="U77" i="4"/>
  <c r="T77" i="4"/>
  <c r="S77" i="4"/>
  <c r="R77" i="4"/>
  <c r="Q77" i="4"/>
  <c r="P77" i="4"/>
  <c r="O77" i="4"/>
  <c r="N77" i="4"/>
  <c r="M77" i="4"/>
  <c r="L77" i="4"/>
  <c r="K77" i="4"/>
  <c r="J77" i="4"/>
  <c r="I77" i="4"/>
  <c r="H77" i="4"/>
  <c r="G77" i="4"/>
  <c r="F77" i="4"/>
  <c r="E77" i="4"/>
  <c r="D77" i="4"/>
  <c r="BQ76" i="4"/>
  <c r="BP76" i="4"/>
  <c r="BO76" i="4"/>
  <c r="BN76" i="4"/>
  <c r="BM76" i="4"/>
  <c r="BL76" i="4"/>
  <c r="BK76" i="4"/>
  <c r="BJ76" i="4"/>
  <c r="BI76" i="4"/>
  <c r="BH76" i="4"/>
  <c r="BG76" i="4"/>
  <c r="BF76" i="4"/>
  <c r="BE76" i="4"/>
  <c r="BD76" i="4"/>
  <c r="BC76" i="4"/>
  <c r="BB76" i="4"/>
  <c r="BA76" i="4"/>
  <c r="AZ76" i="4"/>
  <c r="AY76" i="4"/>
  <c r="AX76" i="4"/>
  <c r="AW76" i="4"/>
  <c r="AV76" i="4"/>
  <c r="AU76" i="4"/>
  <c r="AT76" i="4"/>
  <c r="AS76" i="4"/>
  <c r="AR76" i="4"/>
  <c r="AQ76" i="4"/>
  <c r="AP76" i="4"/>
  <c r="AO76" i="4"/>
  <c r="AN76" i="4"/>
  <c r="AM76" i="4"/>
  <c r="AL76" i="4"/>
  <c r="AK76" i="4"/>
  <c r="AJ76" i="4"/>
  <c r="AE76" i="4"/>
  <c r="AD76" i="4"/>
  <c r="AC76" i="4"/>
  <c r="AB76" i="4"/>
  <c r="AA76" i="4"/>
  <c r="Z76" i="4"/>
  <c r="Y76" i="4"/>
  <c r="X76" i="4"/>
  <c r="W76" i="4"/>
  <c r="V76" i="4"/>
  <c r="U76" i="4"/>
  <c r="T76" i="4"/>
  <c r="S76" i="4"/>
  <c r="R76" i="4"/>
  <c r="Q76" i="4"/>
  <c r="P76" i="4"/>
  <c r="O76" i="4"/>
  <c r="N76" i="4"/>
  <c r="M76" i="4"/>
  <c r="L76" i="4"/>
  <c r="K76" i="4"/>
  <c r="J76" i="4"/>
  <c r="I76" i="4"/>
  <c r="H76" i="4"/>
  <c r="G76" i="4"/>
  <c r="F76" i="4"/>
  <c r="E76" i="4"/>
  <c r="D76" i="4"/>
  <c r="BQ75" i="4"/>
  <c r="BP75" i="4"/>
  <c r="BO75" i="4"/>
  <c r="BN75" i="4"/>
  <c r="BM75" i="4"/>
  <c r="BL75" i="4"/>
  <c r="BK75" i="4"/>
  <c r="BJ75" i="4"/>
  <c r="BI75" i="4"/>
  <c r="BH75" i="4"/>
  <c r="BG75" i="4"/>
  <c r="BF75" i="4"/>
  <c r="BE75" i="4"/>
  <c r="BD75" i="4"/>
  <c r="BC75" i="4"/>
  <c r="BB75" i="4"/>
  <c r="BA75" i="4"/>
  <c r="AZ75" i="4"/>
  <c r="AY75" i="4"/>
  <c r="AX75" i="4"/>
  <c r="AW75" i="4"/>
  <c r="AV75" i="4"/>
  <c r="AU75" i="4"/>
  <c r="AT75" i="4"/>
  <c r="AS75" i="4"/>
  <c r="AR75" i="4"/>
  <c r="AQ75" i="4"/>
  <c r="AP75" i="4"/>
  <c r="AO75" i="4"/>
  <c r="AN75" i="4"/>
  <c r="AM75" i="4"/>
  <c r="AL75" i="4"/>
  <c r="AK75" i="4"/>
  <c r="AJ75" i="4"/>
  <c r="AE75" i="4"/>
  <c r="AD75" i="4"/>
  <c r="AC75" i="4"/>
  <c r="AB75" i="4"/>
  <c r="AA75" i="4"/>
  <c r="Z75" i="4"/>
  <c r="Y75" i="4"/>
  <c r="X75" i="4"/>
  <c r="W75" i="4"/>
  <c r="V75" i="4"/>
  <c r="U75" i="4"/>
  <c r="T75" i="4"/>
  <c r="S75" i="4"/>
  <c r="R75" i="4"/>
  <c r="Q75" i="4"/>
  <c r="P75" i="4"/>
  <c r="O75" i="4"/>
  <c r="N75" i="4"/>
  <c r="M75" i="4"/>
  <c r="L75" i="4"/>
  <c r="K75" i="4"/>
  <c r="J75" i="4"/>
  <c r="I75" i="4"/>
  <c r="H75" i="4"/>
  <c r="G75" i="4"/>
  <c r="F75" i="4"/>
  <c r="E75" i="4"/>
  <c r="D75" i="4"/>
  <c r="BQ74" i="4"/>
  <c r="BP74" i="4"/>
  <c r="BO74" i="4"/>
  <c r="BN74" i="4"/>
  <c r="BM74" i="4"/>
  <c r="BL74" i="4"/>
  <c r="BK74" i="4"/>
  <c r="BJ74" i="4"/>
  <c r="BI74" i="4"/>
  <c r="BH74" i="4"/>
  <c r="BG74" i="4"/>
  <c r="BF74" i="4"/>
  <c r="BE74" i="4"/>
  <c r="BD74" i="4"/>
  <c r="BC74" i="4"/>
  <c r="BB74" i="4"/>
  <c r="BA74" i="4"/>
  <c r="AZ74" i="4"/>
  <c r="AY74" i="4"/>
  <c r="AX74" i="4"/>
  <c r="AW74" i="4"/>
  <c r="AV74" i="4"/>
  <c r="AU74" i="4"/>
  <c r="AT74" i="4"/>
  <c r="AS74" i="4"/>
  <c r="AR74" i="4"/>
  <c r="AQ74" i="4"/>
  <c r="AP74" i="4"/>
  <c r="AO74" i="4"/>
  <c r="AN74" i="4"/>
  <c r="AM74" i="4"/>
  <c r="AL74" i="4"/>
  <c r="AK74" i="4"/>
  <c r="AJ74" i="4"/>
  <c r="AE74" i="4"/>
  <c r="AD74" i="4"/>
  <c r="AC74" i="4"/>
  <c r="AB74" i="4"/>
  <c r="AA74" i="4"/>
  <c r="Z74" i="4"/>
  <c r="Y74" i="4"/>
  <c r="X74" i="4"/>
  <c r="W74" i="4"/>
  <c r="V74" i="4"/>
  <c r="U74" i="4"/>
  <c r="T74" i="4"/>
  <c r="S74" i="4"/>
  <c r="R74" i="4"/>
  <c r="Q74" i="4"/>
  <c r="P74" i="4"/>
  <c r="O74" i="4"/>
  <c r="N74" i="4"/>
  <c r="M74" i="4"/>
  <c r="L74" i="4"/>
  <c r="K74" i="4"/>
  <c r="J74" i="4"/>
  <c r="I74" i="4"/>
  <c r="H74" i="4"/>
  <c r="G74" i="4"/>
  <c r="F74" i="4"/>
  <c r="E74" i="4"/>
  <c r="D74" i="4"/>
  <c r="BQ73" i="4"/>
  <c r="BP73" i="4"/>
  <c r="BO73" i="4"/>
  <c r="BN73" i="4"/>
  <c r="BM73" i="4"/>
  <c r="BL73" i="4"/>
  <c r="BK73" i="4"/>
  <c r="BJ73" i="4"/>
  <c r="BI73" i="4"/>
  <c r="BH73" i="4"/>
  <c r="BG73" i="4"/>
  <c r="BF73" i="4"/>
  <c r="BE73" i="4"/>
  <c r="BD73" i="4"/>
  <c r="BC73" i="4"/>
  <c r="BB73" i="4"/>
  <c r="BA73" i="4"/>
  <c r="AZ73" i="4"/>
  <c r="AY73" i="4"/>
  <c r="AX73" i="4"/>
  <c r="AW73" i="4"/>
  <c r="AV73" i="4"/>
  <c r="AU73" i="4"/>
  <c r="AT73" i="4"/>
  <c r="AS73" i="4"/>
  <c r="AR73" i="4"/>
  <c r="AQ73" i="4"/>
  <c r="AP73" i="4"/>
  <c r="AO73" i="4"/>
  <c r="AN73" i="4"/>
  <c r="AM73" i="4"/>
  <c r="AL73" i="4"/>
  <c r="AK73" i="4"/>
  <c r="AJ73" i="4"/>
  <c r="AE73" i="4"/>
  <c r="AD73" i="4"/>
  <c r="AC73" i="4"/>
  <c r="AB73" i="4"/>
  <c r="AA73" i="4"/>
  <c r="Z73" i="4"/>
  <c r="Y73" i="4"/>
  <c r="X73" i="4"/>
  <c r="W73" i="4"/>
  <c r="V73" i="4"/>
  <c r="U73" i="4"/>
  <c r="T73" i="4"/>
  <c r="S73" i="4"/>
  <c r="R73" i="4"/>
  <c r="Q73" i="4"/>
  <c r="P73" i="4"/>
  <c r="O73" i="4"/>
  <c r="N73" i="4"/>
  <c r="M73" i="4"/>
  <c r="L73" i="4"/>
  <c r="K73" i="4"/>
  <c r="J73" i="4"/>
  <c r="I73" i="4"/>
  <c r="H73" i="4"/>
  <c r="G73" i="4"/>
  <c r="F73" i="4"/>
  <c r="E73" i="4"/>
  <c r="D73" i="4"/>
  <c r="BQ72" i="4"/>
  <c r="BP72" i="4"/>
  <c r="BO72" i="4"/>
  <c r="BN72" i="4"/>
  <c r="BM72" i="4"/>
  <c r="BL72" i="4"/>
  <c r="BK72" i="4"/>
  <c r="BJ72" i="4"/>
  <c r="BI72" i="4"/>
  <c r="BH72" i="4"/>
  <c r="BG72" i="4"/>
  <c r="BF72" i="4"/>
  <c r="BE72" i="4"/>
  <c r="BD72" i="4"/>
  <c r="BC72" i="4"/>
  <c r="BB72" i="4"/>
  <c r="BA72" i="4"/>
  <c r="AZ72" i="4"/>
  <c r="AY72" i="4"/>
  <c r="AX72" i="4"/>
  <c r="AW72" i="4"/>
  <c r="AV72" i="4"/>
  <c r="AU72" i="4"/>
  <c r="AT72" i="4"/>
  <c r="AS72" i="4"/>
  <c r="AR72" i="4"/>
  <c r="AQ72" i="4"/>
  <c r="AP72" i="4"/>
  <c r="AO72" i="4"/>
  <c r="AN72" i="4"/>
  <c r="AM72" i="4"/>
  <c r="AL72" i="4"/>
  <c r="AK72" i="4"/>
  <c r="AJ72" i="4"/>
  <c r="AE72" i="4"/>
  <c r="AD72" i="4"/>
  <c r="AC72" i="4"/>
  <c r="AB72" i="4"/>
  <c r="AA72" i="4"/>
  <c r="Z72" i="4"/>
  <c r="Y72" i="4"/>
  <c r="X72" i="4"/>
  <c r="W72" i="4"/>
  <c r="V72" i="4"/>
  <c r="U72" i="4"/>
  <c r="T72" i="4"/>
  <c r="S72" i="4"/>
  <c r="R72" i="4"/>
  <c r="Q72" i="4"/>
  <c r="P72" i="4"/>
  <c r="O72" i="4"/>
  <c r="N72" i="4"/>
  <c r="M72" i="4"/>
  <c r="L72" i="4"/>
  <c r="K72" i="4"/>
  <c r="J72" i="4"/>
  <c r="I72" i="4"/>
  <c r="H72" i="4"/>
  <c r="G72" i="4"/>
  <c r="F72" i="4"/>
  <c r="E72" i="4"/>
  <c r="D72" i="4"/>
  <c r="C72" i="4"/>
  <c r="BQ60" i="4"/>
  <c r="BP60" i="4"/>
  <c r="BO60" i="4"/>
  <c r="BN60" i="4"/>
  <c r="BM60" i="4"/>
  <c r="BL60" i="4"/>
  <c r="BK60" i="4"/>
  <c r="BJ60" i="4"/>
  <c r="BI60" i="4"/>
  <c r="BH60" i="4"/>
  <c r="BG60" i="4"/>
  <c r="BF60" i="4"/>
  <c r="BE60" i="4"/>
  <c r="BD60" i="4"/>
  <c r="BC60" i="4"/>
  <c r="BB60" i="4"/>
  <c r="BA60" i="4"/>
  <c r="AZ60" i="4"/>
  <c r="AY60" i="4"/>
  <c r="AX60" i="4"/>
  <c r="AW60" i="4"/>
  <c r="AV60" i="4"/>
  <c r="AU60" i="4"/>
  <c r="AT60" i="4"/>
  <c r="AS60" i="4"/>
  <c r="AR60" i="4"/>
  <c r="AQ60" i="4"/>
  <c r="AP60" i="4"/>
  <c r="AO60" i="4"/>
  <c r="AN60" i="4"/>
  <c r="AM60" i="4"/>
  <c r="AL60" i="4"/>
  <c r="AK60" i="4"/>
  <c r="AJ60" i="4"/>
  <c r="AE60" i="4"/>
  <c r="AD60" i="4"/>
  <c r="AC60" i="4"/>
  <c r="AB60" i="4"/>
  <c r="AA60" i="4"/>
  <c r="Z60" i="4"/>
  <c r="Y60" i="4"/>
  <c r="X60" i="4"/>
  <c r="W60" i="4"/>
  <c r="V60" i="4"/>
  <c r="U60" i="4"/>
  <c r="T60" i="4"/>
  <c r="S60" i="4"/>
  <c r="R60" i="4"/>
  <c r="Q60" i="4"/>
  <c r="P60" i="4"/>
  <c r="O60" i="4"/>
  <c r="N60" i="4"/>
  <c r="M60" i="4"/>
  <c r="L60" i="4"/>
  <c r="K60" i="4"/>
  <c r="J60" i="4"/>
  <c r="I60" i="4"/>
  <c r="H60" i="4"/>
  <c r="G60" i="4"/>
  <c r="F60" i="4"/>
  <c r="E60" i="4"/>
  <c r="D60" i="4"/>
  <c r="BQ59" i="4"/>
  <c r="BP59" i="4"/>
  <c r="BO59" i="4"/>
  <c r="BN59" i="4"/>
  <c r="BM59" i="4"/>
  <c r="BL59" i="4"/>
  <c r="BK59" i="4"/>
  <c r="BJ59" i="4"/>
  <c r="BI59" i="4"/>
  <c r="BH59" i="4"/>
  <c r="BG59" i="4"/>
  <c r="BF59" i="4"/>
  <c r="BE59" i="4"/>
  <c r="BD59" i="4"/>
  <c r="BC59" i="4"/>
  <c r="BB59" i="4"/>
  <c r="BA59" i="4"/>
  <c r="AZ59" i="4"/>
  <c r="AY59" i="4"/>
  <c r="AX59" i="4"/>
  <c r="AW59" i="4"/>
  <c r="AV59" i="4"/>
  <c r="AU59" i="4"/>
  <c r="AT59" i="4"/>
  <c r="AS59" i="4"/>
  <c r="AR59" i="4"/>
  <c r="AQ59" i="4"/>
  <c r="AP59" i="4"/>
  <c r="AO59" i="4"/>
  <c r="AN59" i="4"/>
  <c r="AM59" i="4"/>
  <c r="AL59" i="4"/>
  <c r="AK59" i="4"/>
  <c r="AJ59" i="4"/>
  <c r="AE59" i="4"/>
  <c r="AD59" i="4"/>
  <c r="AC59" i="4"/>
  <c r="AB59" i="4"/>
  <c r="AA59" i="4"/>
  <c r="Z59" i="4"/>
  <c r="Y59" i="4"/>
  <c r="X59" i="4"/>
  <c r="W59" i="4"/>
  <c r="V59" i="4"/>
  <c r="U59" i="4"/>
  <c r="T59" i="4"/>
  <c r="S59" i="4"/>
  <c r="R59" i="4"/>
  <c r="Q59" i="4"/>
  <c r="P59" i="4"/>
  <c r="O59" i="4"/>
  <c r="N59" i="4"/>
  <c r="M59" i="4"/>
  <c r="L59" i="4"/>
  <c r="K59" i="4"/>
  <c r="J59" i="4"/>
  <c r="I59" i="4"/>
  <c r="H59" i="4"/>
  <c r="G59" i="4"/>
  <c r="F59" i="4"/>
  <c r="E59" i="4"/>
  <c r="D59" i="4"/>
  <c r="BQ58" i="4"/>
  <c r="BP58" i="4"/>
  <c r="BO58" i="4"/>
  <c r="BN58" i="4"/>
  <c r="BM58" i="4"/>
  <c r="BL58" i="4"/>
  <c r="BK58" i="4"/>
  <c r="BJ58" i="4"/>
  <c r="BI58" i="4"/>
  <c r="BH58" i="4"/>
  <c r="BG58" i="4"/>
  <c r="BF58" i="4"/>
  <c r="BE58" i="4"/>
  <c r="BD58" i="4"/>
  <c r="BC58" i="4"/>
  <c r="BB58" i="4"/>
  <c r="BA58" i="4"/>
  <c r="AZ58" i="4"/>
  <c r="AY58" i="4"/>
  <c r="AX58" i="4"/>
  <c r="AW58" i="4"/>
  <c r="AV58" i="4"/>
  <c r="AU58" i="4"/>
  <c r="AT58" i="4"/>
  <c r="AS58" i="4"/>
  <c r="AR58" i="4"/>
  <c r="AQ58" i="4"/>
  <c r="AP58" i="4"/>
  <c r="AO58" i="4"/>
  <c r="AN58" i="4"/>
  <c r="AM58" i="4"/>
  <c r="AL58" i="4"/>
  <c r="AK58" i="4"/>
  <c r="AJ58" i="4"/>
  <c r="AE58" i="4"/>
  <c r="AD58" i="4"/>
  <c r="AC58" i="4"/>
  <c r="AB58" i="4"/>
  <c r="AA58" i="4"/>
  <c r="Z58" i="4"/>
  <c r="Y58" i="4"/>
  <c r="X58" i="4"/>
  <c r="W58" i="4"/>
  <c r="V58" i="4"/>
  <c r="U58" i="4"/>
  <c r="T58" i="4"/>
  <c r="S58" i="4"/>
  <c r="R58" i="4"/>
  <c r="Q58" i="4"/>
  <c r="P58" i="4"/>
  <c r="O58" i="4"/>
  <c r="N58" i="4"/>
  <c r="M58" i="4"/>
  <c r="L58" i="4"/>
  <c r="K58" i="4"/>
  <c r="J58" i="4"/>
  <c r="I58" i="4"/>
  <c r="H58" i="4"/>
  <c r="G58" i="4"/>
  <c r="F58" i="4"/>
  <c r="E58" i="4"/>
  <c r="D58" i="4"/>
  <c r="BQ57" i="4"/>
  <c r="BP57" i="4"/>
  <c r="BO57" i="4"/>
  <c r="BN57" i="4"/>
  <c r="BM57" i="4"/>
  <c r="BL57" i="4"/>
  <c r="BK57" i="4"/>
  <c r="BJ57" i="4"/>
  <c r="BI57" i="4"/>
  <c r="BH57" i="4"/>
  <c r="BG57" i="4"/>
  <c r="BF57" i="4"/>
  <c r="BE57" i="4"/>
  <c r="BD57" i="4"/>
  <c r="BC57" i="4"/>
  <c r="BB57" i="4"/>
  <c r="BA57" i="4"/>
  <c r="AZ57" i="4"/>
  <c r="AY57" i="4"/>
  <c r="AX57" i="4"/>
  <c r="AW57" i="4"/>
  <c r="AV57" i="4"/>
  <c r="AU57" i="4"/>
  <c r="AT57" i="4"/>
  <c r="AS57" i="4"/>
  <c r="AR57" i="4"/>
  <c r="AQ57" i="4"/>
  <c r="AP57" i="4"/>
  <c r="AO57" i="4"/>
  <c r="AN57" i="4"/>
  <c r="AM57" i="4"/>
  <c r="AL57" i="4"/>
  <c r="AK57" i="4"/>
  <c r="AJ57" i="4"/>
  <c r="AE57" i="4"/>
  <c r="AD57" i="4"/>
  <c r="AC57" i="4"/>
  <c r="AB57" i="4"/>
  <c r="AA57" i="4"/>
  <c r="Z57" i="4"/>
  <c r="Y57" i="4"/>
  <c r="X57" i="4"/>
  <c r="W57" i="4"/>
  <c r="V57" i="4"/>
  <c r="U57" i="4"/>
  <c r="T57" i="4"/>
  <c r="S57" i="4"/>
  <c r="R57" i="4"/>
  <c r="Q57" i="4"/>
  <c r="P57" i="4"/>
  <c r="O57" i="4"/>
  <c r="N57" i="4"/>
  <c r="M57" i="4"/>
  <c r="L57" i="4"/>
  <c r="K57" i="4"/>
  <c r="J57" i="4"/>
  <c r="I57" i="4"/>
  <c r="H57" i="4"/>
  <c r="G57" i="4"/>
  <c r="F57" i="4"/>
  <c r="E57" i="4"/>
  <c r="D57" i="4"/>
  <c r="BQ56" i="4"/>
  <c r="BP56" i="4"/>
  <c r="BO56" i="4"/>
  <c r="BN56" i="4"/>
  <c r="BM56" i="4"/>
  <c r="BL56" i="4"/>
  <c r="BK56" i="4"/>
  <c r="BJ56" i="4"/>
  <c r="BI56" i="4"/>
  <c r="BH56" i="4"/>
  <c r="BG56" i="4"/>
  <c r="BF56" i="4"/>
  <c r="BE56" i="4"/>
  <c r="BD56" i="4"/>
  <c r="BC56" i="4"/>
  <c r="BB56" i="4"/>
  <c r="BA56" i="4"/>
  <c r="AZ56" i="4"/>
  <c r="AY56" i="4"/>
  <c r="AX56" i="4"/>
  <c r="AW56" i="4"/>
  <c r="AV56" i="4"/>
  <c r="AU56" i="4"/>
  <c r="AT56" i="4"/>
  <c r="AS56" i="4"/>
  <c r="AR56" i="4"/>
  <c r="AQ56" i="4"/>
  <c r="AP56" i="4"/>
  <c r="AO56" i="4"/>
  <c r="AN56" i="4"/>
  <c r="AM56" i="4"/>
  <c r="AL56" i="4"/>
  <c r="AK56" i="4"/>
  <c r="AJ56" i="4"/>
  <c r="AE56" i="4"/>
  <c r="AD56" i="4"/>
  <c r="AC56" i="4"/>
  <c r="AB56" i="4"/>
  <c r="AA56" i="4"/>
  <c r="Z56" i="4"/>
  <c r="Y56" i="4"/>
  <c r="X56" i="4"/>
  <c r="W56" i="4"/>
  <c r="V56" i="4"/>
  <c r="U56" i="4"/>
  <c r="T56" i="4"/>
  <c r="S56" i="4"/>
  <c r="R56" i="4"/>
  <c r="Q56" i="4"/>
  <c r="P56" i="4"/>
  <c r="O56" i="4"/>
  <c r="N56" i="4"/>
  <c r="M56" i="4"/>
  <c r="L56" i="4"/>
  <c r="K56" i="4"/>
  <c r="J56" i="4"/>
  <c r="I56" i="4"/>
  <c r="H56" i="4"/>
  <c r="G56" i="4"/>
  <c r="F56" i="4"/>
  <c r="E56" i="4"/>
  <c r="D56" i="4"/>
  <c r="C56" i="4"/>
  <c r="X49" i="4"/>
  <c r="BQ47" i="4"/>
  <c r="BO47" i="4"/>
  <c r="BK47" i="4"/>
  <c r="BG47" i="4"/>
  <c r="BC47" i="4"/>
  <c r="AY47" i="4"/>
  <c r="AU47" i="4"/>
  <c r="AQ47" i="4"/>
  <c r="AM47" i="4"/>
  <c r="AB47" i="4"/>
  <c r="X47" i="4"/>
  <c r="T47" i="4"/>
  <c r="P47" i="4"/>
  <c r="L47" i="4"/>
  <c r="H47" i="4"/>
  <c r="D47" i="4"/>
  <c r="BQ114" i="4"/>
  <c r="BQ115" i="4" s="1"/>
  <c r="BN64" i="4"/>
  <c r="BN65" i="4" s="1"/>
  <c r="BJ64" i="4"/>
  <c r="BJ65" i="4" s="1"/>
  <c r="BF64" i="4"/>
  <c r="BF65" i="4" s="1"/>
  <c r="BB64" i="4"/>
  <c r="BB65" i="4" s="1"/>
  <c r="AX64" i="4"/>
  <c r="AX65" i="4" s="1"/>
  <c r="AT64" i="4"/>
  <c r="AT65" i="4" s="1"/>
  <c r="AP64" i="4"/>
  <c r="AP65" i="4" s="1"/>
  <c r="AL64" i="4"/>
  <c r="AL65" i="4" s="1"/>
  <c r="AE64" i="4"/>
  <c r="AE65" i="4" s="1"/>
  <c r="AA64" i="4"/>
  <c r="AA65" i="4" s="1"/>
  <c r="W64" i="4"/>
  <c r="W65" i="4" s="1"/>
  <c r="S64" i="4"/>
  <c r="S65" i="4" s="1"/>
  <c r="O64" i="4"/>
  <c r="O65" i="4" s="1"/>
  <c r="K64" i="4"/>
  <c r="K65" i="4" s="1"/>
  <c r="G64" i="4"/>
  <c r="G65" i="4" s="1"/>
  <c r="W49" i="4"/>
  <c r="U49" i="4"/>
  <c r="S49" i="4"/>
  <c r="Q49" i="4"/>
  <c r="O49" i="4"/>
  <c r="BQ33" i="4"/>
  <c r="BQ34" i="4" s="1"/>
  <c r="BP33" i="4"/>
  <c r="BP34" i="4" s="1"/>
  <c r="BO33" i="4"/>
  <c r="BN33" i="4"/>
  <c r="BN34" i="4" s="1"/>
  <c r="BM33" i="4"/>
  <c r="BM34" i="4" s="1"/>
  <c r="BL33" i="4"/>
  <c r="BL34" i="4" s="1"/>
  <c r="BK33" i="4"/>
  <c r="BK34" i="4" s="1"/>
  <c r="BJ33" i="4"/>
  <c r="BJ34" i="4" s="1"/>
  <c r="BI33" i="4"/>
  <c r="BI34" i="4" s="1"/>
  <c r="BH33" i="4"/>
  <c r="BH34" i="4" s="1"/>
  <c r="BG33" i="4"/>
  <c r="BF33" i="4"/>
  <c r="BF34" i="4" s="1"/>
  <c r="BE33" i="4"/>
  <c r="BE34" i="4" s="1"/>
  <c r="BD33" i="4"/>
  <c r="BD34" i="4" s="1"/>
  <c r="BC33" i="4"/>
  <c r="BC34" i="4" s="1"/>
  <c r="BB33" i="4"/>
  <c r="BB34" i="4" s="1"/>
  <c r="BA33" i="4"/>
  <c r="BA34" i="4" s="1"/>
  <c r="AZ33" i="4"/>
  <c r="AZ34" i="4" s="1"/>
  <c r="AY33" i="4"/>
  <c r="AX33" i="4"/>
  <c r="AX34" i="4" s="1"/>
  <c r="AW33" i="4"/>
  <c r="AW34" i="4" s="1"/>
  <c r="AV33" i="4"/>
  <c r="AV34" i="4" s="1"/>
  <c r="AU33" i="4"/>
  <c r="AU34" i="4" s="1"/>
  <c r="AT33" i="4"/>
  <c r="AT34" i="4" s="1"/>
  <c r="AS33" i="4"/>
  <c r="AS34" i="4" s="1"/>
  <c r="AR33" i="4"/>
  <c r="AR34" i="4" s="1"/>
  <c r="AQ33" i="4"/>
  <c r="AP33" i="4"/>
  <c r="AP34" i="4" s="1"/>
  <c r="AO33" i="4"/>
  <c r="AO34" i="4" s="1"/>
  <c r="AN33" i="4"/>
  <c r="AN34" i="4" s="1"/>
  <c r="AM33" i="4"/>
  <c r="AM34" i="4" s="1"/>
  <c r="AL33" i="4"/>
  <c r="AL34" i="4" s="1"/>
  <c r="AK33" i="4"/>
  <c r="AK34" i="4" s="1"/>
  <c r="AJ33" i="4"/>
  <c r="AJ34" i="4" s="1"/>
  <c r="AE33" i="4"/>
  <c r="AE34" i="4" s="1"/>
  <c r="AD33" i="4"/>
  <c r="AD34" i="4" s="1"/>
  <c r="AC33" i="4"/>
  <c r="AC34" i="4" s="1"/>
  <c r="AB33" i="4"/>
  <c r="AB34" i="4" s="1"/>
  <c r="AA33" i="4"/>
  <c r="AA34" i="4" s="1"/>
  <c r="Z33" i="4"/>
  <c r="Z34" i="4" s="1"/>
  <c r="Y33" i="4"/>
  <c r="Y34" i="4" s="1"/>
  <c r="L33" i="4"/>
  <c r="L34" i="4" s="1"/>
  <c r="K33" i="4"/>
  <c r="J33" i="4"/>
  <c r="J34" i="4" s="1"/>
  <c r="I33" i="4"/>
  <c r="H33" i="4"/>
  <c r="H34" i="4" s="1"/>
  <c r="G33" i="4"/>
  <c r="F33" i="4"/>
  <c r="F34" i="4" s="1"/>
  <c r="E33" i="4"/>
  <c r="D33" i="4"/>
  <c r="D34" i="4" s="1"/>
  <c r="C28" i="4"/>
  <c r="C23" i="4"/>
  <c r="C15" i="4"/>
  <c r="C10" i="4"/>
  <c r="BQ8" i="4"/>
  <c r="BQ54" i="4" s="1"/>
  <c r="BP8" i="4"/>
  <c r="BO8" i="4"/>
  <c r="BN8" i="4"/>
  <c r="BM8" i="4"/>
  <c r="BM54" i="4" s="1"/>
  <c r="BL8" i="4"/>
  <c r="BK8" i="4"/>
  <c r="BJ8" i="4"/>
  <c r="BI8" i="4"/>
  <c r="BI54" i="4" s="1"/>
  <c r="BH8" i="4"/>
  <c r="BG8" i="4"/>
  <c r="BF8" i="4"/>
  <c r="BE8" i="4"/>
  <c r="BE54" i="4" s="1"/>
  <c r="BD8" i="4"/>
  <c r="BC8" i="4"/>
  <c r="BB8" i="4"/>
  <c r="BA8" i="4"/>
  <c r="BA54" i="4" s="1"/>
  <c r="AZ8" i="4"/>
  <c r="AY8" i="4"/>
  <c r="AX8" i="4"/>
  <c r="AW8" i="4"/>
  <c r="AV8" i="4"/>
  <c r="AU8" i="4"/>
  <c r="AT8" i="4"/>
  <c r="AS8" i="4"/>
  <c r="AR8" i="4"/>
  <c r="AQ8" i="4"/>
  <c r="AP8" i="4"/>
  <c r="AO8" i="4"/>
  <c r="AN8" i="4"/>
  <c r="AM8" i="4"/>
  <c r="AL8" i="4"/>
  <c r="AK8" i="4"/>
  <c r="AJ8" i="4"/>
  <c r="AE8" i="4"/>
  <c r="AD8" i="4"/>
  <c r="AC8" i="4"/>
  <c r="AB8" i="4"/>
  <c r="AA8" i="4"/>
  <c r="Z8" i="4"/>
  <c r="Y8" i="4"/>
  <c r="X8" i="4"/>
  <c r="W8" i="4"/>
  <c r="V8" i="4"/>
  <c r="U8" i="4"/>
  <c r="T8" i="4"/>
  <c r="S8" i="4"/>
  <c r="R8" i="4"/>
  <c r="Q8" i="4"/>
  <c r="P8" i="4"/>
  <c r="O8" i="4"/>
  <c r="N8" i="4"/>
  <c r="M8" i="4"/>
  <c r="L8" i="4"/>
  <c r="K8" i="4"/>
  <c r="J8" i="4"/>
  <c r="I8" i="4"/>
  <c r="H8" i="4"/>
  <c r="G8" i="4"/>
  <c r="F8" i="4"/>
  <c r="E8" i="4"/>
  <c r="D8" i="4"/>
  <c r="AH107" i="11" l="1"/>
  <c r="AH57" i="11"/>
  <c r="AH91" i="11"/>
  <c r="AH73" i="11"/>
  <c r="D35" i="5"/>
  <c r="H35" i="5"/>
  <c r="L35" i="5"/>
  <c r="AM35" i="5"/>
  <c r="AU35" i="5"/>
  <c r="BC35" i="5"/>
  <c r="BK35" i="5"/>
  <c r="AD35" i="5"/>
  <c r="F35" i="5"/>
  <c r="J35" i="5"/>
  <c r="AK35" i="5"/>
  <c r="AO35" i="5"/>
  <c r="AS35" i="5"/>
  <c r="AW35" i="5"/>
  <c r="BA35" i="5"/>
  <c r="BE35" i="5"/>
  <c r="BI35" i="5"/>
  <c r="BM35" i="5"/>
  <c r="BQ35" i="5"/>
  <c r="Z35" i="5"/>
  <c r="AB35" i="5"/>
  <c r="AH8" i="4"/>
  <c r="AH107" i="5"/>
  <c r="AH91" i="5"/>
  <c r="AH57" i="5"/>
  <c r="AH8" i="10"/>
  <c r="AH73" i="5"/>
  <c r="BH111" i="4"/>
  <c r="BH112" i="4" s="1"/>
  <c r="R95" i="4"/>
  <c r="R96" i="4" s="1"/>
  <c r="Z95" i="4"/>
  <c r="Z96" i="4" s="1"/>
  <c r="AK95" i="4"/>
  <c r="AK96" i="4" s="1"/>
  <c r="AS95" i="4"/>
  <c r="AS96" i="4" s="1"/>
  <c r="BA95" i="4"/>
  <c r="BA96" i="4" s="1"/>
  <c r="BI95" i="4"/>
  <c r="BI96" i="4" s="1"/>
  <c r="BQ95" i="4"/>
  <c r="BQ96" i="4" s="1"/>
  <c r="AL95" i="4"/>
  <c r="AL96" i="4" s="1"/>
  <c r="AT95" i="4"/>
  <c r="AT96" i="4" s="1"/>
  <c r="BB95" i="4"/>
  <c r="BB96" i="4" s="1"/>
  <c r="BJ95" i="4"/>
  <c r="BJ96" i="4" s="1"/>
  <c r="N111" i="4"/>
  <c r="N112" i="4" s="1"/>
  <c r="V111" i="4"/>
  <c r="V112" i="4" s="1"/>
  <c r="AD111" i="4"/>
  <c r="AD112" i="4" s="1"/>
  <c r="AO111" i="4"/>
  <c r="AO112" i="4" s="1"/>
  <c r="AW111" i="4"/>
  <c r="AW112" i="4" s="1"/>
  <c r="BE111" i="4"/>
  <c r="BE112" i="4" s="1"/>
  <c r="BM111" i="4"/>
  <c r="BM112" i="4" s="1"/>
  <c r="O111" i="4"/>
  <c r="O112" i="4" s="1"/>
  <c r="W111" i="4"/>
  <c r="W112" i="4" s="1"/>
  <c r="AE111" i="4"/>
  <c r="AE112" i="4" s="1"/>
  <c r="AP111" i="4"/>
  <c r="AP112" i="4" s="1"/>
  <c r="AX111" i="4"/>
  <c r="AX112" i="4" s="1"/>
  <c r="AJ34" i="5"/>
  <c r="AJ35" i="5" s="1"/>
  <c r="AR34" i="5"/>
  <c r="AZ34" i="5"/>
  <c r="AZ35" i="5" s="1"/>
  <c r="BH34" i="5"/>
  <c r="BP34" i="5"/>
  <c r="Y34" i="5"/>
  <c r="Y51" i="5" s="1"/>
  <c r="I34" i="5"/>
  <c r="AE34" i="5"/>
  <c r="AE35" i="5" s="1"/>
  <c r="AP34" i="5"/>
  <c r="AX34" i="5"/>
  <c r="BF34" i="5"/>
  <c r="BF51" i="5" s="1"/>
  <c r="BN34" i="5"/>
  <c r="BN51" i="5" s="1"/>
  <c r="AA34" i="5"/>
  <c r="AA51" i="5" s="1"/>
  <c r="G34" i="5"/>
  <c r="AC34" i="5"/>
  <c r="AC35" i="5" s="1"/>
  <c r="AN34" i="5"/>
  <c r="AN35" i="5" s="1"/>
  <c r="AV34" i="5"/>
  <c r="BD34" i="5"/>
  <c r="BL34" i="5"/>
  <c r="K34" i="5"/>
  <c r="E34" i="5"/>
  <c r="AL34" i="5"/>
  <c r="AL35" i="5" s="1"/>
  <c r="AT34" i="5"/>
  <c r="BB34" i="5"/>
  <c r="BB51" i="5" s="1"/>
  <c r="BJ34" i="5"/>
  <c r="BJ35" i="5" s="1"/>
  <c r="T82" i="5"/>
  <c r="T83" i="5" s="1"/>
  <c r="AB82" i="5"/>
  <c r="AB83" i="5" s="1"/>
  <c r="AM82" i="5"/>
  <c r="AM83" i="5" s="1"/>
  <c r="AU82" i="5"/>
  <c r="AU83" i="5" s="1"/>
  <c r="BC82" i="5"/>
  <c r="BC83" i="5" s="1"/>
  <c r="BK82" i="5"/>
  <c r="BK83" i="5" s="1"/>
  <c r="M82" i="5"/>
  <c r="M83" i="5" s="1"/>
  <c r="M87" i="5" s="1"/>
  <c r="U82" i="5"/>
  <c r="U83" i="5" s="1"/>
  <c r="AC82" i="5"/>
  <c r="AC83" i="5" s="1"/>
  <c r="AC87" i="5" s="1"/>
  <c r="AN82" i="5"/>
  <c r="AN83" i="5" s="1"/>
  <c r="AV82" i="5"/>
  <c r="AV83" i="5" s="1"/>
  <c r="AV87" i="5" s="1"/>
  <c r="BL82" i="5"/>
  <c r="BL83" i="5" s="1"/>
  <c r="N114" i="5"/>
  <c r="N115" i="5" s="1"/>
  <c r="V114" i="5"/>
  <c r="V115" i="5" s="1"/>
  <c r="AD114" i="5"/>
  <c r="AD115" i="5" s="1"/>
  <c r="AO114" i="5"/>
  <c r="AO115" i="5" s="1"/>
  <c r="AW114" i="5"/>
  <c r="AW115" i="5" s="1"/>
  <c r="BE114" i="5"/>
  <c r="BE115" i="5" s="1"/>
  <c r="BM114" i="5"/>
  <c r="BM115" i="5" s="1"/>
  <c r="K34" i="4"/>
  <c r="M34" i="4"/>
  <c r="M35" i="5" s="1"/>
  <c r="E34" i="4"/>
  <c r="E48" i="4" s="1"/>
  <c r="AQ34" i="4"/>
  <c r="AQ35" i="5" s="1"/>
  <c r="AY34" i="4"/>
  <c r="AY35" i="5" s="1"/>
  <c r="BG34" i="4"/>
  <c r="BG35" i="5" s="1"/>
  <c r="BO34" i="4"/>
  <c r="BO35" i="5" s="1"/>
  <c r="Y111" i="4"/>
  <c r="Y112" i="4" s="1"/>
  <c r="AJ111" i="4"/>
  <c r="AJ112" i="4" s="1"/>
  <c r="K79" i="4"/>
  <c r="K80" i="4" s="1"/>
  <c r="S79" i="4"/>
  <c r="S80" i="4" s="1"/>
  <c r="AA79" i="4"/>
  <c r="AA80" i="4" s="1"/>
  <c r="AL79" i="4"/>
  <c r="AL80" i="4" s="1"/>
  <c r="AT79" i="4"/>
  <c r="AT80" i="4" s="1"/>
  <c r="BB79" i="4"/>
  <c r="BB80" i="4" s="1"/>
  <c r="BJ79" i="4"/>
  <c r="BJ80" i="4" s="1"/>
  <c r="E111" i="4"/>
  <c r="E112" i="4" s="1"/>
  <c r="M111" i="4"/>
  <c r="M112" i="4" s="1"/>
  <c r="U111" i="4"/>
  <c r="U112" i="4" s="1"/>
  <c r="AC111" i="4"/>
  <c r="AC112" i="4" s="1"/>
  <c r="AN111" i="4"/>
  <c r="AN112" i="4" s="1"/>
  <c r="AV111" i="4"/>
  <c r="AV112" i="4" s="1"/>
  <c r="BD111" i="4"/>
  <c r="BD112" i="4" s="1"/>
  <c r="I34" i="4"/>
  <c r="G34" i="4"/>
  <c r="G111" i="4"/>
  <c r="G112" i="4" s="1"/>
  <c r="F111" i="4"/>
  <c r="F112" i="4" s="1"/>
  <c r="L82" i="5"/>
  <c r="L83" i="5" s="1"/>
  <c r="F114" i="5"/>
  <c r="F115" i="5" s="1"/>
  <c r="BD79" i="4"/>
  <c r="BD80" i="4" s="1"/>
  <c r="BM79" i="4"/>
  <c r="BM80" i="4" s="1"/>
  <c r="AW79" i="4"/>
  <c r="AW80" i="4" s="1"/>
  <c r="F82" i="5"/>
  <c r="F83" i="5" s="1"/>
  <c r="N82" i="5"/>
  <c r="N83" i="5" s="1"/>
  <c r="V82" i="5"/>
  <c r="V83" i="5" s="1"/>
  <c r="AD82" i="5"/>
  <c r="AD83" i="5" s="1"/>
  <c r="AO82" i="5"/>
  <c r="AO83" i="5" s="1"/>
  <c r="AW82" i="5"/>
  <c r="AW83" i="5" s="1"/>
  <c r="BE82" i="5"/>
  <c r="BE83" i="5" s="1"/>
  <c r="BM82" i="5"/>
  <c r="BM83" i="5" s="1"/>
  <c r="G82" i="5"/>
  <c r="G83" i="5" s="1"/>
  <c r="O82" i="5"/>
  <c r="O83" i="5" s="1"/>
  <c r="W82" i="5"/>
  <c r="W83" i="5" s="1"/>
  <c r="AE82" i="5"/>
  <c r="AE83" i="5" s="1"/>
  <c r="AP82" i="5"/>
  <c r="AP83" i="5" s="1"/>
  <c r="AX82" i="5"/>
  <c r="AX83" i="5" s="1"/>
  <c r="BF82" i="5"/>
  <c r="BF83" i="5" s="1"/>
  <c r="BN82" i="5"/>
  <c r="BN83" i="5" s="1"/>
  <c r="T98" i="5"/>
  <c r="T99" i="5" s="1"/>
  <c r="H114" i="5"/>
  <c r="H115" i="5" s="1"/>
  <c r="P114" i="5"/>
  <c r="P115" i="5" s="1"/>
  <c r="X114" i="5"/>
  <c r="X115" i="5" s="1"/>
  <c r="AQ114" i="5"/>
  <c r="AQ115" i="5" s="1"/>
  <c r="AY114" i="5"/>
  <c r="AY115" i="5" s="1"/>
  <c r="BG114" i="5"/>
  <c r="BG115" i="5" s="1"/>
  <c r="BO114" i="5"/>
  <c r="BO115" i="5" s="1"/>
  <c r="I114" i="5"/>
  <c r="I115" i="5" s="1"/>
  <c r="I119" i="5" s="1"/>
  <c r="M79" i="4"/>
  <c r="M80" i="4" s="1"/>
  <c r="AN79" i="4"/>
  <c r="AN80" i="4" s="1"/>
  <c r="F79" i="4"/>
  <c r="F80" i="4" s="1"/>
  <c r="V79" i="4"/>
  <c r="V80" i="4" s="1"/>
  <c r="E95" i="4"/>
  <c r="E96" i="4" s="1"/>
  <c r="AV95" i="4"/>
  <c r="AV96" i="4" s="1"/>
  <c r="BD95" i="4"/>
  <c r="BD96" i="4" s="1"/>
  <c r="BL95" i="4"/>
  <c r="BL96" i="4" s="1"/>
  <c r="I111" i="4"/>
  <c r="I112" i="4" s="1"/>
  <c r="Q111" i="4"/>
  <c r="Q112" i="4" s="1"/>
  <c r="AR111" i="4"/>
  <c r="AR112" i="4" s="1"/>
  <c r="AZ111" i="4"/>
  <c r="AZ112" i="4" s="1"/>
  <c r="BP111" i="4"/>
  <c r="BP112" i="4" s="1"/>
  <c r="E79" i="4"/>
  <c r="E80" i="4" s="1"/>
  <c r="AV79" i="4"/>
  <c r="AV80" i="4" s="1"/>
  <c r="BL79" i="4"/>
  <c r="BL80" i="4" s="1"/>
  <c r="N79" i="4"/>
  <c r="N80" i="4" s="1"/>
  <c r="H82" i="5"/>
  <c r="H83" i="5" s="1"/>
  <c r="P82" i="5"/>
  <c r="P83" i="5" s="1"/>
  <c r="X82" i="5"/>
  <c r="X83" i="5" s="1"/>
  <c r="AQ82" i="5"/>
  <c r="AQ83" i="5" s="1"/>
  <c r="AY82" i="5"/>
  <c r="AY83" i="5" s="1"/>
  <c r="BG82" i="5"/>
  <c r="BG83" i="5" s="1"/>
  <c r="BO82" i="5"/>
  <c r="BO83" i="5" s="1"/>
  <c r="I82" i="5"/>
  <c r="I83" i="5" s="1"/>
  <c r="Q82" i="5"/>
  <c r="Q83" i="5" s="1"/>
  <c r="Y82" i="5"/>
  <c r="Y83" i="5" s="1"/>
  <c r="AJ82" i="5"/>
  <c r="AJ83" i="5" s="1"/>
  <c r="AR82" i="5"/>
  <c r="AR83" i="5" s="1"/>
  <c r="AZ82" i="5"/>
  <c r="AZ83" i="5" s="1"/>
  <c r="BH82" i="5"/>
  <c r="BH83" i="5" s="1"/>
  <c r="BP82" i="5"/>
  <c r="BP83" i="5" s="1"/>
  <c r="F98" i="5"/>
  <c r="F99" i="5" s="1"/>
  <c r="N98" i="5"/>
  <c r="N99" i="5" s="1"/>
  <c r="V98" i="5"/>
  <c r="V99" i="5" s="1"/>
  <c r="AD98" i="5"/>
  <c r="AD99" i="5" s="1"/>
  <c r="AO98" i="5"/>
  <c r="AO99" i="5" s="1"/>
  <c r="AW98" i="5"/>
  <c r="AW99" i="5" s="1"/>
  <c r="BE98" i="5"/>
  <c r="BE99" i="5" s="1"/>
  <c r="BM98" i="5"/>
  <c r="BM99" i="5" s="1"/>
  <c r="J114" i="5"/>
  <c r="J115" i="5" s="1"/>
  <c r="R114" i="5"/>
  <c r="R115" i="5" s="1"/>
  <c r="Z114" i="5"/>
  <c r="Z115" i="5" s="1"/>
  <c r="AK114" i="5"/>
  <c r="AK115" i="5" s="1"/>
  <c r="AS114" i="5"/>
  <c r="AS115" i="5" s="1"/>
  <c r="BA114" i="5"/>
  <c r="BA115" i="5" s="1"/>
  <c r="BI114" i="5"/>
  <c r="BI115" i="5" s="1"/>
  <c r="BQ114" i="5"/>
  <c r="BQ115" i="5" s="1"/>
  <c r="K114" i="5"/>
  <c r="K115" i="5" s="1"/>
  <c r="S114" i="5"/>
  <c r="S115" i="5" s="1"/>
  <c r="AA114" i="5"/>
  <c r="AA115" i="5" s="1"/>
  <c r="AL114" i="5"/>
  <c r="AL115" i="5" s="1"/>
  <c r="AC79" i="4"/>
  <c r="AC80" i="4" s="1"/>
  <c r="AD79" i="4"/>
  <c r="AD80" i="4" s="1"/>
  <c r="BE79" i="4"/>
  <c r="BE80" i="4" s="1"/>
  <c r="U79" i="4"/>
  <c r="U80" i="4" s="1"/>
  <c r="AO79" i="4"/>
  <c r="AO80" i="4" s="1"/>
  <c r="F61" i="4"/>
  <c r="F62" i="4" s="1"/>
  <c r="N61" i="4"/>
  <c r="N62" i="4" s="1"/>
  <c r="V61" i="4"/>
  <c r="V62" i="4" s="1"/>
  <c r="AD61" i="4"/>
  <c r="AD62" i="4" s="1"/>
  <c r="AO61" i="4"/>
  <c r="AO62" i="4" s="1"/>
  <c r="J79" i="4"/>
  <c r="J80" i="4" s="1"/>
  <c r="R79" i="4"/>
  <c r="R80" i="4" s="1"/>
  <c r="Z79" i="4"/>
  <c r="Z80" i="4" s="1"/>
  <c r="AK79" i="4"/>
  <c r="AK80" i="4" s="1"/>
  <c r="AS79" i="4"/>
  <c r="AS80" i="4" s="1"/>
  <c r="BA79" i="4"/>
  <c r="BA80" i="4" s="1"/>
  <c r="BI79" i="4"/>
  <c r="BI80" i="4" s="1"/>
  <c r="BQ79" i="4"/>
  <c r="BQ80" i="4" s="1"/>
  <c r="AR95" i="4"/>
  <c r="AR96" i="4" s="1"/>
  <c r="AZ95" i="4"/>
  <c r="AZ96" i="4" s="1"/>
  <c r="D111" i="4"/>
  <c r="D112" i="4" s="1"/>
  <c r="L111" i="4"/>
  <c r="L112" i="4" s="1"/>
  <c r="T111" i="4"/>
  <c r="T112" i="4" s="1"/>
  <c r="AB111" i="4"/>
  <c r="AB112" i="4" s="1"/>
  <c r="AM111" i="4"/>
  <c r="AM112" i="4" s="1"/>
  <c r="AU111" i="4"/>
  <c r="AU112" i="4" s="1"/>
  <c r="BC111" i="4"/>
  <c r="BC112" i="4" s="1"/>
  <c r="BK111" i="4"/>
  <c r="BK112" i="4" s="1"/>
  <c r="J82" i="5"/>
  <c r="J83" i="5" s="1"/>
  <c r="R82" i="5"/>
  <c r="R83" i="5" s="1"/>
  <c r="Z82" i="5"/>
  <c r="Z83" i="5" s="1"/>
  <c r="AK82" i="5"/>
  <c r="AK83" i="5" s="1"/>
  <c r="AS82" i="5"/>
  <c r="AS83" i="5" s="1"/>
  <c r="BA82" i="5"/>
  <c r="BA83" i="5" s="1"/>
  <c r="BI82" i="5"/>
  <c r="BI83" i="5" s="1"/>
  <c r="BQ82" i="5"/>
  <c r="BQ83" i="5" s="1"/>
  <c r="K82" i="5"/>
  <c r="K83" i="5" s="1"/>
  <c r="S82" i="5"/>
  <c r="S83" i="5" s="1"/>
  <c r="AA82" i="5"/>
  <c r="AA83" i="5" s="1"/>
  <c r="AL82" i="5"/>
  <c r="AL83" i="5" s="1"/>
  <c r="AT82" i="5"/>
  <c r="AT83" i="5" s="1"/>
  <c r="BB82" i="5"/>
  <c r="BB83" i="5" s="1"/>
  <c r="BJ82" i="5"/>
  <c r="BJ83" i="5" s="1"/>
  <c r="P98" i="5"/>
  <c r="P99" i="5" s="1"/>
  <c r="BO98" i="5"/>
  <c r="BO99" i="5" s="1"/>
  <c r="D114" i="5"/>
  <c r="D115" i="5" s="1"/>
  <c r="L114" i="5"/>
  <c r="L115" i="5" s="1"/>
  <c r="T114" i="5"/>
  <c r="T115" i="5" s="1"/>
  <c r="AB114" i="5"/>
  <c r="AB115" i="5" s="1"/>
  <c r="AM114" i="5"/>
  <c r="AM115" i="5" s="1"/>
  <c r="AU114" i="5"/>
  <c r="AU115" i="5" s="1"/>
  <c r="BC114" i="5"/>
  <c r="BC115" i="5" s="1"/>
  <c r="BK114" i="5"/>
  <c r="BK115" i="5" s="1"/>
  <c r="D79" i="4"/>
  <c r="D80" i="4" s="1"/>
  <c r="L79" i="4"/>
  <c r="L80" i="4" s="1"/>
  <c r="T79" i="4"/>
  <c r="T80" i="4" s="1"/>
  <c r="AB79" i="4"/>
  <c r="AB80" i="4" s="1"/>
  <c r="AM79" i="4"/>
  <c r="AM80" i="4" s="1"/>
  <c r="AU79" i="4"/>
  <c r="AU80" i="4" s="1"/>
  <c r="BC79" i="4"/>
  <c r="BC80" i="4" s="1"/>
  <c r="BK79" i="4"/>
  <c r="BK80" i="4" s="1"/>
  <c r="AN95" i="4"/>
  <c r="AN96" i="4" s="1"/>
  <c r="E82" i="5"/>
  <c r="E83" i="5" s="1"/>
  <c r="J95" i="4"/>
  <c r="J96" i="4" s="1"/>
  <c r="X98" i="5"/>
  <c r="X99" i="5" s="1"/>
  <c r="J98" i="5"/>
  <c r="J99" i="5" s="1"/>
  <c r="R98" i="5"/>
  <c r="R99" i="5" s="1"/>
  <c r="Z98" i="5"/>
  <c r="Z99" i="5" s="1"/>
  <c r="AK98" i="5"/>
  <c r="AK99" i="5" s="1"/>
  <c r="AS98" i="5"/>
  <c r="AS99" i="5" s="1"/>
  <c r="BA98" i="5"/>
  <c r="BA99" i="5" s="1"/>
  <c r="BI98" i="5"/>
  <c r="BI99" i="5" s="1"/>
  <c r="I95" i="4"/>
  <c r="I96" i="4" s="1"/>
  <c r="Q95" i="4"/>
  <c r="Q96" i="4" s="1"/>
  <c r="Y95" i="4"/>
  <c r="Y96" i="4" s="1"/>
  <c r="AJ95" i="4"/>
  <c r="AJ96" i="4" s="1"/>
  <c r="BH95" i="4"/>
  <c r="BH96" i="4" s="1"/>
  <c r="BP95" i="4"/>
  <c r="BP96" i="4" s="1"/>
  <c r="D95" i="4"/>
  <c r="D96" i="4" s="1"/>
  <c r="L95" i="4"/>
  <c r="L96" i="4" s="1"/>
  <c r="T95" i="4"/>
  <c r="T96" i="4" s="1"/>
  <c r="AB95" i="4"/>
  <c r="AB96" i="4" s="1"/>
  <c r="AM95" i="4"/>
  <c r="AM96" i="4" s="1"/>
  <c r="AU95" i="4"/>
  <c r="AU96" i="4" s="1"/>
  <c r="BC95" i="4"/>
  <c r="BC96" i="4" s="1"/>
  <c r="BK95" i="4"/>
  <c r="BK96" i="4" s="1"/>
  <c r="Q114" i="5"/>
  <c r="Q115" i="5" s="1"/>
  <c r="Q119" i="5" s="1"/>
  <c r="Y114" i="5"/>
  <c r="Y115" i="5" s="1"/>
  <c r="Y119" i="5" s="1"/>
  <c r="AJ114" i="5"/>
  <c r="AJ115" i="5" s="1"/>
  <c r="AJ119" i="5" s="1"/>
  <c r="AR114" i="5"/>
  <c r="AR115" i="5" s="1"/>
  <c r="AR119" i="5" s="1"/>
  <c r="AZ114" i="5"/>
  <c r="AZ115" i="5" s="1"/>
  <c r="AZ119" i="5" s="1"/>
  <c r="BH114" i="5"/>
  <c r="BH115" i="5" s="1"/>
  <c r="BH120" i="5" s="1"/>
  <c r="BP114" i="5"/>
  <c r="BP115" i="5" s="1"/>
  <c r="AW61" i="4"/>
  <c r="AW62" i="4" s="1"/>
  <c r="BE61" i="4"/>
  <c r="BE62" i="4" s="1"/>
  <c r="BM61" i="4"/>
  <c r="BM62" i="4" s="1"/>
  <c r="G61" i="4"/>
  <c r="G62" i="4" s="1"/>
  <c r="G67" i="4" s="1"/>
  <c r="O61" i="4"/>
  <c r="O62" i="4" s="1"/>
  <c r="O67" i="4" s="1"/>
  <c r="W61" i="4"/>
  <c r="W62" i="4" s="1"/>
  <c r="W66" i="4" s="1"/>
  <c r="AE61" i="4"/>
  <c r="AE62" i="4" s="1"/>
  <c r="AE66" i="4" s="1"/>
  <c r="AP61" i="4"/>
  <c r="AP62" i="4" s="1"/>
  <c r="AP67" i="4" s="1"/>
  <c r="AX61" i="4"/>
  <c r="AX62" i="4" s="1"/>
  <c r="AX66" i="4" s="1"/>
  <c r="BF61" i="4"/>
  <c r="BF62" i="4" s="1"/>
  <c r="BF66" i="4" s="1"/>
  <c r="BN61" i="4"/>
  <c r="BN62" i="4" s="1"/>
  <c r="BN67" i="4" s="1"/>
  <c r="E64" i="5"/>
  <c r="E65" i="5" s="1"/>
  <c r="M64" i="5"/>
  <c r="M65" i="5" s="1"/>
  <c r="U64" i="5"/>
  <c r="U65" i="5" s="1"/>
  <c r="AC64" i="5"/>
  <c r="AC65" i="5" s="1"/>
  <c r="AN64" i="5"/>
  <c r="AN65" i="5" s="1"/>
  <c r="AV64" i="5"/>
  <c r="AV65" i="5" s="1"/>
  <c r="BD64" i="5"/>
  <c r="BD65" i="5" s="1"/>
  <c r="BL64" i="5"/>
  <c r="BL65" i="5" s="1"/>
  <c r="BL69" i="5" s="1"/>
  <c r="F64" i="5"/>
  <c r="F65" i="5" s="1"/>
  <c r="N64" i="5"/>
  <c r="N65" i="5" s="1"/>
  <c r="V64" i="5"/>
  <c r="V65" i="5" s="1"/>
  <c r="AD64" i="5"/>
  <c r="AD65" i="5" s="1"/>
  <c r="AO64" i="5"/>
  <c r="AO65" i="5" s="1"/>
  <c r="AW64" i="5"/>
  <c r="AW65" i="5" s="1"/>
  <c r="BE64" i="5"/>
  <c r="BE65" i="5" s="1"/>
  <c r="BM64" i="5"/>
  <c r="BM65" i="5" s="1"/>
  <c r="G98" i="5"/>
  <c r="G99" i="5" s="1"/>
  <c r="O98" i="5"/>
  <c r="O99" i="5" s="1"/>
  <c r="W98" i="5"/>
  <c r="W99" i="5" s="1"/>
  <c r="AE98" i="5"/>
  <c r="AE99" i="5" s="1"/>
  <c r="AP98" i="5"/>
  <c r="AP99" i="5" s="1"/>
  <c r="AX98" i="5"/>
  <c r="AX99" i="5" s="1"/>
  <c r="BF98" i="5"/>
  <c r="BF99" i="5" s="1"/>
  <c r="BN98" i="5"/>
  <c r="BN99" i="5" s="1"/>
  <c r="H98" i="5"/>
  <c r="H99" i="5" s="1"/>
  <c r="AQ98" i="5"/>
  <c r="AQ99" i="5" s="1"/>
  <c r="AY98" i="5"/>
  <c r="AY99" i="5" s="1"/>
  <c r="BG98" i="5"/>
  <c r="BG99" i="5" s="1"/>
  <c r="I79" i="4"/>
  <c r="I80" i="4" s="1"/>
  <c r="Q79" i="4"/>
  <c r="Q80" i="4" s="1"/>
  <c r="Y79" i="4"/>
  <c r="Y80" i="4" s="1"/>
  <c r="AJ79" i="4"/>
  <c r="AJ80" i="4" s="1"/>
  <c r="AR79" i="4"/>
  <c r="AR80" i="4" s="1"/>
  <c r="AZ79" i="4"/>
  <c r="AZ80" i="4" s="1"/>
  <c r="BH79" i="4"/>
  <c r="BH80" i="4" s="1"/>
  <c r="BP79" i="4"/>
  <c r="BP80" i="4" s="1"/>
  <c r="H95" i="4"/>
  <c r="H96" i="4" s="1"/>
  <c r="P95" i="4"/>
  <c r="P96" i="4" s="1"/>
  <c r="X95" i="4"/>
  <c r="AQ95" i="4"/>
  <c r="AQ96" i="4" s="1"/>
  <c r="AY95" i="4"/>
  <c r="AY96" i="4" s="1"/>
  <c r="BG95" i="4"/>
  <c r="BG96" i="4" s="1"/>
  <c r="BO95" i="4"/>
  <c r="BO96" i="4" s="1"/>
  <c r="J111" i="4"/>
  <c r="J112" i="4" s="1"/>
  <c r="R111" i="4"/>
  <c r="R112" i="4" s="1"/>
  <c r="Z111" i="4"/>
  <c r="Z112" i="4" s="1"/>
  <c r="AK111" i="4"/>
  <c r="AK112" i="4" s="1"/>
  <c r="AS111" i="4"/>
  <c r="AS112" i="4" s="1"/>
  <c r="BA111" i="4"/>
  <c r="BA112" i="4" s="1"/>
  <c r="BI111" i="4"/>
  <c r="BI112" i="4" s="1"/>
  <c r="BQ111" i="4"/>
  <c r="BQ112" i="4" s="1"/>
  <c r="K111" i="4"/>
  <c r="K112" i="4" s="1"/>
  <c r="S111" i="4"/>
  <c r="S112" i="4" s="1"/>
  <c r="AA111" i="4"/>
  <c r="AA112" i="4" s="1"/>
  <c r="AL111" i="4"/>
  <c r="AL112" i="4" s="1"/>
  <c r="AT111" i="4"/>
  <c r="AT112" i="4" s="1"/>
  <c r="BB111" i="4"/>
  <c r="BB112" i="4" s="1"/>
  <c r="G114" i="5"/>
  <c r="G115" i="5" s="1"/>
  <c r="O114" i="5"/>
  <c r="O115" i="5" s="1"/>
  <c r="W114" i="5"/>
  <c r="W115" i="5" s="1"/>
  <c r="AE114" i="5"/>
  <c r="AE115" i="5" s="1"/>
  <c r="AP114" i="5"/>
  <c r="AP115" i="5" s="1"/>
  <c r="AX114" i="5"/>
  <c r="AX115" i="5" s="1"/>
  <c r="BF114" i="5"/>
  <c r="BF115" i="5" s="1"/>
  <c r="BN114" i="5"/>
  <c r="BN115" i="5" s="1"/>
  <c r="D61" i="4"/>
  <c r="D62" i="4" s="1"/>
  <c r="L61" i="4"/>
  <c r="L62" i="4" s="1"/>
  <c r="T61" i="4"/>
  <c r="T62" i="4" s="1"/>
  <c r="AB61" i="4"/>
  <c r="AB62" i="4" s="1"/>
  <c r="AM61" i="4"/>
  <c r="AM62" i="4" s="1"/>
  <c r="AU61" i="4"/>
  <c r="AU62" i="4" s="1"/>
  <c r="BC61" i="4"/>
  <c r="BC62" i="4" s="1"/>
  <c r="BK61" i="4"/>
  <c r="BK62" i="4" s="1"/>
  <c r="E61" i="4"/>
  <c r="E62" i="4" s="1"/>
  <c r="U61" i="4"/>
  <c r="U62" i="4" s="1"/>
  <c r="AC61" i="4"/>
  <c r="AC62" i="4" s="1"/>
  <c r="AN61" i="4"/>
  <c r="AN62" i="4" s="1"/>
  <c r="AV61" i="4"/>
  <c r="AV62" i="4" s="1"/>
  <c r="BD61" i="4"/>
  <c r="BD62" i="4" s="1"/>
  <c r="BL61" i="4"/>
  <c r="BL62" i="4" s="1"/>
  <c r="K64" i="5"/>
  <c r="K65" i="5" s="1"/>
  <c r="S64" i="5"/>
  <c r="S65" i="5" s="1"/>
  <c r="AA64" i="5"/>
  <c r="AA65" i="5" s="1"/>
  <c r="AL64" i="5"/>
  <c r="AL65" i="5" s="1"/>
  <c r="AT64" i="5"/>
  <c r="AT65" i="5" s="1"/>
  <c r="BB64" i="5"/>
  <c r="BB65" i="5" s="1"/>
  <c r="BJ64" i="5"/>
  <c r="BJ65" i="5" s="1"/>
  <c r="D64" i="5"/>
  <c r="D65" i="5" s="1"/>
  <c r="L64" i="5"/>
  <c r="L65" i="5" s="1"/>
  <c r="T64" i="5"/>
  <c r="T65" i="5" s="1"/>
  <c r="AB64" i="5"/>
  <c r="AB65" i="5" s="1"/>
  <c r="AM64" i="5"/>
  <c r="AM65" i="5" s="1"/>
  <c r="AU64" i="5"/>
  <c r="AU65" i="5" s="1"/>
  <c r="BC64" i="5"/>
  <c r="BC65" i="5" s="1"/>
  <c r="BK64" i="5"/>
  <c r="BK65" i="5" s="1"/>
  <c r="BK69" i="5" s="1"/>
  <c r="E98" i="5"/>
  <c r="E99" i="5" s="1"/>
  <c r="M98" i="5"/>
  <c r="M99" i="5" s="1"/>
  <c r="U98" i="5"/>
  <c r="U99" i="5" s="1"/>
  <c r="AC98" i="5"/>
  <c r="AC99" i="5" s="1"/>
  <c r="AV98" i="5"/>
  <c r="AV99" i="5" s="1"/>
  <c r="BD98" i="5"/>
  <c r="BD99" i="5" s="1"/>
  <c r="BL98" i="5"/>
  <c r="BL99" i="5" s="1"/>
  <c r="G79" i="4"/>
  <c r="G80" i="4" s="1"/>
  <c r="O79" i="4"/>
  <c r="O80" i="4" s="1"/>
  <c r="W79" i="4"/>
  <c r="W80" i="4" s="1"/>
  <c r="AE79" i="4"/>
  <c r="AE80" i="4" s="1"/>
  <c r="AP79" i="4"/>
  <c r="AP80" i="4" s="1"/>
  <c r="AX79" i="4"/>
  <c r="AX80" i="4" s="1"/>
  <c r="BF79" i="4"/>
  <c r="BF80" i="4" s="1"/>
  <c r="BN79" i="4"/>
  <c r="BN80" i="4" s="1"/>
  <c r="H79" i="4"/>
  <c r="H80" i="4" s="1"/>
  <c r="P79" i="4"/>
  <c r="P80" i="4" s="1"/>
  <c r="X79" i="4"/>
  <c r="X80" i="4" s="1"/>
  <c r="AQ79" i="4"/>
  <c r="AQ80" i="4" s="1"/>
  <c r="AY79" i="4"/>
  <c r="AY80" i="4" s="1"/>
  <c r="BG79" i="4"/>
  <c r="BG80" i="4" s="1"/>
  <c r="BO79" i="4"/>
  <c r="BO80" i="4" s="1"/>
  <c r="F95" i="4"/>
  <c r="F96" i="4" s="1"/>
  <c r="N95" i="4"/>
  <c r="N96" i="4" s="1"/>
  <c r="V95" i="4"/>
  <c r="V96" i="4" s="1"/>
  <c r="AD95" i="4"/>
  <c r="AD96" i="4" s="1"/>
  <c r="AO95" i="4"/>
  <c r="AO96" i="4" s="1"/>
  <c r="AW95" i="4"/>
  <c r="AW96" i="4" s="1"/>
  <c r="BE95" i="4"/>
  <c r="BE96" i="4" s="1"/>
  <c r="BM95" i="4"/>
  <c r="BM96" i="4" s="1"/>
  <c r="AP95" i="4"/>
  <c r="AP96" i="4" s="1"/>
  <c r="AX95" i="4"/>
  <c r="AX96" i="4" s="1"/>
  <c r="BF95" i="4"/>
  <c r="BF96" i="4" s="1"/>
  <c r="BN95" i="4"/>
  <c r="BN96" i="4" s="1"/>
  <c r="H111" i="4"/>
  <c r="H112" i="4" s="1"/>
  <c r="P111" i="4"/>
  <c r="P112" i="4" s="1"/>
  <c r="X111" i="4"/>
  <c r="X112" i="4" s="1"/>
  <c r="AQ111" i="4"/>
  <c r="AQ112" i="4" s="1"/>
  <c r="AY111" i="4"/>
  <c r="AY112" i="4" s="1"/>
  <c r="BG111" i="4"/>
  <c r="BG112" i="4" s="1"/>
  <c r="BO111" i="4"/>
  <c r="BO112" i="4" s="1"/>
  <c r="E114" i="5"/>
  <c r="E115" i="5" s="1"/>
  <c r="E119" i="5" s="1"/>
  <c r="M114" i="5"/>
  <c r="M115" i="5" s="1"/>
  <c r="U114" i="5"/>
  <c r="U115" i="5" s="1"/>
  <c r="U119" i="5" s="1"/>
  <c r="AC114" i="5"/>
  <c r="AC115" i="5" s="1"/>
  <c r="AN114" i="5"/>
  <c r="AN115" i="5" s="1"/>
  <c r="AN120" i="5" s="1"/>
  <c r="AV114" i="5"/>
  <c r="AV115" i="5" s="1"/>
  <c r="BD114" i="5"/>
  <c r="BD115" i="5" s="1"/>
  <c r="BD120" i="5" s="1"/>
  <c r="BL114" i="5"/>
  <c r="BL115" i="5" s="1"/>
  <c r="J61" i="4"/>
  <c r="J62" i="4" s="1"/>
  <c r="R61" i="4"/>
  <c r="R62" i="4" s="1"/>
  <c r="Z61" i="4"/>
  <c r="Z62" i="4" s="1"/>
  <c r="AK61" i="4"/>
  <c r="AK62" i="4" s="1"/>
  <c r="AS61" i="4"/>
  <c r="AS62" i="4" s="1"/>
  <c r="BA61" i="4"/>
  <c r="BA62" i="4" s="1"/>
  <c r="BI61" i="4"/>
  <c r="BI62" i="4" s="1"/>
  <c r="BQ61" i="4"/>
  <c r="BQ62" i="4" s="1"/>
  <c r="K61" i="4"/>
  <c r="K62" i="4" s="1"/>
  <c r="K66" i="4" s="1"/>
  <c r="S61" i="4"/>
  <c r="S62" i="4" s="1"/>
  <c r="S66" i="4" s="1"/>
  <c r="AA61" i="4"/>
  <c r="AA62" i="4" s="1"/>
  <c r="AA66" i="4" s="1"/>
  <c r="AL61" i="4"/>
  <c r="AL62" i="4" s="1"/>
  <c r="AL66" i="4" s="1"/>
  <c r="AT61" i="4"/>
  <c r="AT62" i="4" s="1"/>
  <c r="AT66" i="4" s="1"/>
  <c r="BB61" i="4"/>
  <c r="BB62" i="4" s="1"/>
  <c r="BB66" i="4" s="1"/>
  <c r="BJ61" i="4"/>
  <c r="BJ62" i="4" s="1"/>
  <c r="BJ67" i="4" s="1"/>
  <c r="M95" i="4"/>
  <c r="M96" i="4" s="1"/>
  <c r="U95" i="4"/>
  <c r="U96" i="4" s="1"/>
  <c r="AC95" i="4"/>
  <c r="AC96" i="4" s="1"/>
  <c r="I64" i="5"/>
  <c r="I65" i="5" s="1"/>
  <c r="Q64" i="5"/>
  <c r="Q65" i="5" s="1"/>
  <c r="Y64" i="5"/>
  <c r="Y65" i="5" s="1"/>
  <c r="AJ64" i="5"/>
  <c r="AJ65" i="5" s="1"/>
  <c r="AR64" i="5"/>
  <c r="AR65" i="5" s="1"/>
  <c r="AZ64" i="5"/>
  <c r="AZ65" i="5" s="1"/>
  <c r="BH64" i="5"/>
  <c r="BH65" i="5" s="1"/>
  <c r="BP64" i="5"/>
  <c r="BP65" i="5" s="1"/>
  <c r="R64" i="5"/>
  <c r="R65" i="5" s="1"/>
  <c r="Z64" i="5"/>
  <c r="Z65" i="5" s="1"/>
  <c r="AK64" i="5"/>
  <c r="AK65" i="5" s="1"/>
  <c r="AS64" i="5"/>
  <c r="AS65" i="5" s="1"/>
  <c r="BA64" i="5"/>
  <c r="BA65" i="5" s="1"/>
  <c r="BI64" i="5"/>
  <c r="BI65" i="5" s="1"/>
  <c r="BQ64" i="5"/>
  <c r="BQ65" i="5" s="1"/>
  <c r="K98" i="5"/>
  <c r="K99" i="5" s="1"/>
  <c r="S98" i="5"/>
  <c r="S99" i="5" s="1"/>
  <c r="AA98" i="5"/>
  <c r="AA99" i="5" s="1"/>
  <c r="AL98" i="5"/>
  <c r="AL99" i="5" s="1"/>
  <c r="AT98" i="5"/>
  <c r="AT99" i="5" s="1"/>
  <c r="BB98" i="5"/>
  <c r="BB99" i="5" s="1"/>
  <c r="BJ98" i="5"/>
  <c r="BJ99" i="5" s="1"/>
  <c r="D98" i="5"/>
  <c r="D99" i="5" s="1"/>
  <c r="L98" i="5"/>
  <c r="L99" i="5" s="1"/>
  <c r="AB98" i="5"/>
  <c r="AB99" i="5" s="1"/>
  <c r="AM98" i="5"/>
  <c r="AM99" i="5" s="1"/>
  <c r="AU98" i="5"/>
  <c r="AU99" i="5" s="1"/>
  <c r="BC98" i="5"/>
  <c r="BC99" i="5" s="1"/>
  <c r="BK98" i="5"/>
  <c r="BK99" i="5" s="1"/>
  <c r="BF111" i="4"/>
  <c r="BF112" i="4" s="1"/>
  <c r="BN111" i="4"/>
  <c r="BN112" i="4" s="1"/>
  <c r="AT114" i="5"/>
  <c r="AT115" i="5" s="1"/>
  <c r="BB114" i="5"/>
  <c r="BB115" i="5" s="1"/>
  <c r="BJ114" i="5"/>
  <c r="BJ115" i="5" s="1"/>
  <c r="H61" i="4"/>
  <c r="H62" i="4" s="1"/>
  <c r="P61" i="4"/>
  <c r="P62" i="4" s="1"/>
  <c r="X61" i="4"/>
  <c r="X62" i="4" s="1"/>
  <c r="AQ61" i="4"/>
  <c r="AQ62" i="4" s="1"/>
  <c r="AY61" i="4"/>
  <c r="AY62" i="4" s="1"/>
  <c r="BG61" i="4"/>
  <c r="BG62" i="4" s="1"/>
  <c r="BO61" i="4"/>
  <c r="BO62" i="4" s="1"/>
  <c r="I61" i="4"/>
  <c r="I62" i="4" s="1"/>
  <c r="Q61" i="4"/>
  <c r="Q62" i="4" s="1"/>
  <c r="Y61" i="4"/>
  <c r="Y62" i="4" s="1"/>
  <c r="AJ61" i="4"/>
  <c r="AJ62" i="4" s="1"/>
  <c r="AR61" i="4"/>
  <c r="AR62" i="4" s="1"/>
  <c r="AZ61" i="4"/>
  <c r="AZ62" i="4" s="1"/>
  <c r="BH61" i="4"/>
  <c r="BH62" i="4" s="1"/>
  <c r="BP61" i="4"/>
  <c r="BP62" i="4" s="1"/>
  <c r="BL111" i="4"/>
  <c r="BL112" i="4" s="1"/>
  <c r="G64" i="5"/>
  <c r="G65" i="5" s="1"/>
  <c r="O64" i="5"/>
  <c r="O65" i="5" s="1"/>
  <c r="W64" i="5"/>
  <c r="W65" i="5" s="1"/>
  <c r="AE64" i="5"/>
  <c r="AE65" i="5" s="1"/>
  <c r="AP64" i="5"/>
  <c r="AP65" i="5" s="1"/>
  <c r="AX64" i="5"/>
  <c r="AX65" i="5" s="1"/>
  <c r="BF64" i="5"/>
  <c r="BF65" i="5" s="1"/>
  <c r="BN64" i="5"/>
  <c r="BN65" i="5" s="1"/>
  <c r="H64" i="5"/>
  <c r="H65" i="5" s="1"/>
  <c r="P64" i="5"/>
  <c r="P65" i="5" s="1"/>
  <c r="X64" i="5"/>
  <c r="X65" i="5" s="1"/>
  <c r="AQ64" i="5"/>
  <c r="AQ65" i="5" s="1"/>
  <c r="AY64" i="5"/>
  <c r="AY65" i="5" s="1"/>
  <c r="BG64" i="5"/>
  <c r="BG65" i="5" s="1"/>
  <c r="BO64" i="5"/>
  <c r="BO65" i="5" s="1"/>
  <c r="BO69" i="5" s="1"/>
  <c r="I98" i="5"/>
  <c r="I99" i="5" s="1"/>
  <c r="Q98" i="5"/>
  <c r="Q99" i="5" s="1"/>
  <c r="Y98" i="5"/>
  <c r="Y99" i="5" s="1"/>
  <c r="AJ98" i="5"/>
  <c r="AJ99" i="5" s="1"/>
  <c r="AR98" i="5"/>
  <c r="AR99" i="5" s="1"/>
  <c r="AZ98" i="5"/>
  <c r="AZ99" i="5" s="1"/>
  <c r="BH98" i="5"/>
  <c r="BH99" i="5" s="1"/>
  <c r="BP98" i="5"/>
  <c r="BP99" i="5" s="1"/>
  <c r="BQ98" i="5"/>
  <c r="BQ99" i="5" s="1"/>
  <c r="BJ111" i="4"/>
  <c r="BJ112" i="4" s="1"/>
  <c r="G95" i="4"/>
  <c r="G96" i="4" s="1"/>
  <c r="K95" i="4"/>
  <c r="K96" i="4" s="1"/>
  <c r="O95" i="4"/>
  <c r="O96" i="4" s="1"/>
  <c r="S95" i="4"/>
  <c r="S96" i="4" s="1"/>
  <c r="W95" i="4"/>
  <c r="W96" i="4" s="1"/>
  <c r="AA95" i="4"/>
  <c r="AA96" i="4" s="1"/>
  <c r="AE95" i="4"/>
  <c r="AE96" i="4" s="1"/>
  <c r="AN98" i="5"/>
  <c r="AN99" i="5" s="1"/>
  <c r="D82" i="5"/>
  <c r="D83" i="5" s="1"/>
  <c r="BD82" i="5"/>
  <c r="BD83" i="5" s="1"/>
  <c r="M61" i="4"/>
  <c r="M62" i="4" s="1"/>
  <c r="J64" i="5"/>
  <c r="J65" i="5" s="1"/>
  <c r="M52" i="5"/>
  <c r="D51" i="5"/>
  <c r="D52" i="5"/>
  <c r="F51" i="5"/>
  <c r="F52" i="5"/>
  <c r="H51" i="5"/>
  <c r="H52" i="5"/>
  <c r="J51" i="5"/>
  <c r="J52" i="5"/>
  <c r="L51" i="5"/>
  <c r="L52" i="5"/>
  <c r="N51" i="5"/>
  <c r="N52" i="5"/>
  <c r="P51" i="5"/>
  <c r="P52" i="5"/>
  <c r="R51" i="5"/>
  <c r="R52" i="5"/>
  <c r="T51" i="5"/>
  <c r="T52" i="5"/>
  <c r="V51" i="5"/>
  <c r="V52" i="5"/>
  <c r="X51" i="5"/>
  <c r="X52" i="5"/>
  <c r="Z51" i="5"/>
  <c r="Z52" i="5"/>
  <c r="AB51" i="5"/>
  <c r="AB52" i="5"/>
  <c r="AD51" i="5"/>
  <c r="AD52" i="5"/>
  <c r="AK51" i="5"/>
  <c r="AK52" i="5"/>
  <c r="AM51" i="5"/>
  <c r="AM52" i="5"/>
  <c r="AO51" i="5"/>
  <c r="AO52" i="5"/>
  <c r="AQ51" i="5"/>
  <c r="AQ52" i="5"/>
  <c r="AS51" i="5"/>
  <c r="AS52" i="5"/>
  <c r="AU51" i="5"/>
  <c r="AU52" i="5"/>
  <c r="AW51" i="5"/>
  <c r="AW52" i="5"/>
  <c r="AY51" i="5"/>
  <c r="AY52" i="5"/>
  <c r="BA51" i="5"/>
  <c r="BA52" i="5"/>
  <c r="BC51" i="5"/>
  <c r="BC52" i="5"/>
  <c r="BE51" i="5"/>
  <c r="BE52" i="5"/>
  <c r="BG51" i="5"/>
  <c r="BG52" i="5"/>
  <c r="BI51" i="5"/>
  <c r="BI52" i="5"/>
  <c r="BK51" i="5"/>
  <c r="BK52" i="5"/>
  <c r="BM51" i="5"/>
  <c r="BM52" i="5"/>
  <c r="BO51" i="5"/>
  <c r="BO52" i="5"/>
  <c r="BQ51" i="5"/>
  <c r="BQ52" i="5"/>
  <c r="E107" i="5"/>
  <c r="E73" i="5"/>
  <c r="I107" i="5"/>
  <c r="I73" i="5"/>
  <c r="M107" i="5"/>
  <c r="M73" i="5"/>
  <c r="Q107" i="5"/>
  <c r="Q73" i="5"/>
  <c r="S107" i="5"/>
  <c r="S73" i="5"/>
  <c r="W107" i="5"/>
  <c r="W73" i="5"/>
  <c r="AA107" i="5"/>
  <c r="AA73" i="5"/>
  <c r="AE107" i="5"/>
  <c r="AE73" i="5"/>
  <c r="AL107" i="5"/>
  <c r="AL73" i="5"/>
  <c r="AP107" i="5"/>
  <c r="AP73" i="5"/>
  <c r="AT107" i="5"/>
  <c r="AT73" i="5"/>
  <c r="AX107" i="5"/>
  <c r="AX73" i="5"/>
  <c r="BB107" i="5"/>
  <c r="BB73" i="5"/>
  <c r="BD107" i="5"/>
  <c r="BD73" i="5"/>
  <c r="BH107" i="5"/>
  <c r="BH73" i="5"/>
  <c r="BJ107" i="5"/>
  <c r="BJ73" i="5"/>
  <c r="BL107" i="5"/>
  <c r="BL73" i="5"/>
  <c r="BN107" i="5"/>
  <c r="BN73" i="5"/>
  <c r="D107" i="5"/>
  <c r="D91" i="5"/>
  <c r="F107" i="5"/>
  <c r="F91" i="5"/>
  <c r="H107" i="5"/>
  <c r="H91" i="5"/>
  <c r="L107" i="5"/>
  <c r="L91" i="5"/>
  <c r="N107" i="5"/>
  <c r="N91" i="5"/>
  <c r="P107" i="5"/>
  <c r="P91" i="5"/>
  <c r="T107" i="5"/>
  <c r="T91" i="5"/>
  <c r="V107" i="5"/>
  <c r="V91" i="5"/>
  <c r="X107" i="5"/>
  <c r="X91" i="5"/>
  <c r="AB107" i="5"/>
  <c r="AB91" i="5"/>
  <c r="AD107" i="5"/>
  <c r="AD91" i="5"/>
  <c r="AM107" i="5"/>
  <c r="AM91" i="5"/>
  <c r="AO107" i="5"/>
  <c r="AO91" i="5"/>
  <c r="AQ107" i="5"/>
  <c r="AQ91" i="5"/>
  <c r="AU107" i="5"/>
  <c r="AU91" i="5"/>
  <c r="AW107" i="5"/>
  <c r="AW91" i="5"/>
  <c r="AY107" i="5"/>
  <c r="AY91" i="5"/>
  <c r="BC107" i="5"/>
  <c r="BC91" i="5"/>
  <c r="BE107" i="5"/>
  <c r="BE91" i="5"/>
  <c r="BG107" i="5"/>
  <c r="BG91" i="5"/>
  <c r="BK107" i="5"/>
  <c r="BK91" i="5"/>
  <c r="BM107" i="5"/>
  <c r="BM91" i="5"/>
  <c r="BO107" i="5"/>
  <c r="BO91" i="5"/>
  <c r="G117" i="5"/>
  <c r="G118" i="5" s="1"/>
  <c r="G101" i="5"/>
  <c r="G102" i="5" s="1"/>
  <c r="K117" i="5"/>
  <c r="K118" i="5" s="1"/>
  <c r="K101" i="5"/>
  <c r="K102" i="5" s="1"/>
  <c r="O117" i="5"/>
  <c r="O118" i="5" s="1"/>
  <c r="O101" i="5"/>
  <c r="O102" i="5" s="1"/>
  <c r="S117" i="5"/>
  <c r="S118" i="5" s="1"/>
  <c r="S101" i="5"/>
  <c r="S102" i="5" s="1"/>
  <c r="W117" i="5"/>
  <c r="W118" i="5" s="1"/>
  <c r="W101" i="5"/>
  <c r="W102" i="5" s="1"/>
  <c r="AA117" i="5"/>
  <c r="AA118" i="5" s="1"/>
  <c r="AA101" i="5"/>
  <c r="AE117" i="5"/>
  <c r="AE118" i="5" s="1"/>
  <c r="AE101" i="5"/>
  <c r="AE102" i="5" s="1"/>
  <c r="AL117" i="5"/>
  <c r="AL118" i="5" s="1"/>
  <c r="AL101" i="5"/>
  <c r="AP117" i="5"/>
  <c r="AP118" i="5" s="1"/>
  <c r="AP101" i="5"/>
  <c r="AP102" i="5" s="1"/>
  <c r="AT117" i="5"/>
  <c r="AT118" i="5" s="1"/>
  <c r="AT101" i="5"/>
  <c r="AX117" i="5"/>
  <c r="AX118" i="5" s="1"/>
  <c r="AX101" i="5"/>
  <c r="AX102" i="5" s="1"/>
  <c r="BB117" i="5"/>
  <c r="BB118" i="5" s="1"/>
  <c r="BB101" i="5"/>
  <c r="BF117" i="5"/>
  <c r="BF118" i="5" s="1"/>
  <c r="BF101" i="5"/>
  <c r="BF102" i="5" s="1"/>
  <c r="BJ117" i="5"/>
  <c r="BJ118" i="5" s="1"/>
  <c r="BJ101" i="5"/>
  <c r="BJ67" i="5"/>
  <c r="BJ68" i="5" s="1"/>
  <c r="BN117" i="5"/>
  <c r="BN118" i="5" s="1"/>
  <c r="BN101" i="5"/>
  <c r="BN102" i="5" s="1"/>
  <c r="BN67" i="5"/>
  <c r="BN68" i="5" s="1"/>
  <c r="BP117" i="5"/>
  <c r="BP118" i="5" s="1"/>
  <c r="BP67" i="5"/>
  <c r="BP68" i="5" s="1"/>
  <c r="BK50" i="5"/>
  <c r="BO50" i="5"/>
  <c r="M51" i="5"/>
  <c r="O51" i="5"/>
  <c r="Q51" i="5"/>
  <c r="S51" i="5"/>
  <c r="U51" i="5"/>
  <c r="W51" i="5"/>
  <c r="D57" i="5"/>
  <c r="F57" i="5"/>
  <c r="H57" i="5"/>
  <c r="J57" i="5"/>
  <c r="L57" i="5"/>
  <c r="N57" i="5"/>
  <c r="P57" i="5"/>
  <c r="R57" i="5"/>
  <c r="T57" i="5"/>
  <c r="V57" i="5"/>
  <c r="X57" i="5"/>
  <c r="Z57" i="5"/>
  <c r="AB57" i="5"/>
  <c r="AD57" i="5"/>
  <c r="AK57" i="5"/>
  <c r="AM57" i="5"/>
  <c r="AO57" i="5"/>
  <c r="AQ57" i="5"/>
  <c r="AS57" i="5"/>
  <c r="AU57" i="5"/>
  <c r="AW57" i="5"/>
  <c r="AY57" i="5"/>
  <c r="BA57" i="5"/>
  <c r="BC57" i="5"/>
  <c r="BE57" i="5"/>
  <c r="BG57" i="5"/>
  <c r="BI57" i="5"/>
  <c r="BK57" i="5"/>
  <c r="BM57" i="5"/>
  <c r="BO57" i="5"/>
  <c r="BQ57" i="5"/>
  <c r="E67" i="5"/>
  <c r="E68" i="5" s="1"/>
  <c r="G67" i="5"/>
  <c r="G68" i="5" s="1"/>
  <c r="I67" i="5"/>
  <c r="I68" i="5" s="1"/>
  <c r="K67" i="5"/>
  <c r="K68" i="5" s="1"/>
  <c r="M67" i="5"/>
  <c r="M68" i="5" s="1"/>
  <c r="O67" i="5"/>
  <c r="O68" i="5" s="1"/>
  <c r="Q67" i="5"/>
  <c r="Q68" i="5" s="1"/>
  <c r="S67" i="5"/>
  <c r="S68" i="5" s="1"/>
  <c r="U67" i="5"/>
  <c r="U68" i="5" s="1"/>
  <c r="W67" i="5"/>
  <c r="W68" i="5" s="1"/>
  <c r="Y67" i="5"/>
  <c r="Y68" i="5" s="1"/>
  <c r="AA67" i="5"/>
  <c r="AA68" i="5" s="1"/>
  <c r="AC67" i="5"/>
  <c r="AC68" i="5" s="1"/>
  <c r="AE67" i="5"/>
  <c r="AE68" i="5" s="1"/>
  <c r="AJ67" i="5"/>
  <c r="AJ68" i="5" s="1"/>
  <c r="AL67" i="5"/>
  <c r="AL68" i="5" s="1"/>
  <c r="AN67" i="5"/>
  <c r="AN68" i="5" s="1"/>
  <c r="AP67" i="5"/>
  <c r="AP68" i="5" s="1"/>
  <c r="AR67" i="5"/>
  <c r="AR68" i="5" s="1"/>
  <c r="AT67" i="5"/>
  <c r="AT68" i="5" s="1"/>
  <c r="AV67" i="5"/>
  <c r="AV68" i="5" s="1"/>
  <c r="AX67" i="5"/>
  <c r="AX68" i="5" s="1"/>
  <c r="AZ67" i="5"/>
  <c r="AZ68" i="5" s="1"/>
  <c r="BB67" i="5"/>
  <c r="BB68" i="5" s="1"/>
  <c r="BD67" i="5"/>
  <c r="BD68" i="5" s="1"/>
  <c r="BF67" i="5"/>
  <c r="BF68" i="5" s="1"/>
  <c r="BH67" i="5"/>
  <c r="BH68" i="5" s="1"/>
  <c r="D73" i="5"/>
  <c r="H73" i="5"/>
  <c r="L73" i="5"/>
  <c r="P73" i="5"/>
  <c r="T73" i="5"/>
  <c r="X73" i="5"/>
  <c r="AB73" i="5"/>
  <c r="AM73" i="5"/>
  <c r="AQ73" i="5"/>
  <c r="AU73" i="5"/>
  <c r="AY73" i="5"/>
  <c r="BC73" i="5"/>
  <c r="BG73" i="5"/>
  <c r="BK73" i="5"/>
  <c r="BO73" i="5"/>
  <c r="G85" i="5"/>
  <c r="G86" i="5" s="1"/>
  <c r="K85" i="5"/>
  <c r="K86" i="5" s="1"/>
  <c r="O85" i="5"/>
  <c r="O86" i="5" s="1"/>
  <c r="S85" i="5"/>
  <c r="S86" i="5" s="1"/>
  <c r="W85" i="5"/>
  <c r="W86" i="5" s="1"/>
  <c r="AA85" i="5"/>
  <c r="AA86" i="5" s="1"/>
  <c r="AE85" i="5"/>
  <c r="AE86" i="5" s="1"/>
  <c r="AL85" i="5"/>
  <c r="AL86" i="5" s="1"/>
  <c r="AP85" i="5"/>
  <c r="AP86" i="5" s="1"/>
  <c r="AT85" i="5"/>
  <c r="AT86" i="5" s="1"/>
  <c r="AX85" i="5"/>
  <c r="AX86" i="5" s="1"/>
  <c r="BB85" i="5"/>
  <c r="BB86" i="5" s="1"/>
  <c r="BF85" i="5"/>
  <c r="BF86" i="5" s="1"/>
  <c r="BJ85" i="5"/>
  <c r="BJ86" i="5" s="1"/>
  <c r="BN85" i="5"/>
  <c r="BN86" i="5" s="1"/>
  <c r="S91" i="5"/>
  <c r="W91" i="5"/>
  <c r="AA91" i="5"/>
  <c r="AE91" i="5"/>
  <c r="AL91" i="5"/>
  <c r="AP91" i="5"/>
  <c r="AT91" i="5"/>
  <c r="AX91" i="5"/>
  <c r="BB91" i="5"/>
  <c r="BJ91" i="5"/>
  <c r="BN91" i="5"/>
  <c r="E101" i="5"/>
  <c r="E102" i="5" s="1"/>
  <c r="M101" i="5"/>
  <c r="M102" i="5" s="1"/>
  <c r="U101" i="5"/>
  <c r="U102" i="5" s="1"/>
  <c r="AC101" i="5"/>
  <c r="AC102" i="5" s="1"/>
  <c r="AN101" i="5"/>
  <c r="AN102" i="5" s="1"/>
  <c r="AV101" i="5"/>
  <c r="AV102" i="5" s="1"/>
  <c r="BD101" i="5"/>
  <c r="BD102" i="5" s="1"/>
  <c r="BL101" i="5"/>
  <c r="BL102" i="5" s="1"/>
  <c r="J107" i="5"/>
  <c r="Z107" i="5"/>
  <c r="AS107" i="5"/>
  <c r="BI107" i="5"/>
  <c r="M117" i="5"/>
  <c r="M118" i="5" s="1"/>
  <c r="AC117" i="5"/>
  <c r="AC118" i="5" s="1"/>
  <c r="AV117" i="5"/>
  <c r="AV118" i="5" s="1"/>
  <c r="BL117" i="5"/>
  <c r="BL118" i="5" s="1"/>
  <c r="G107" i="5"/>
  <c r="G73" i="5"/>
  <c r="K107" i="5"/>
  <c r="K73" i="5"/>
  <c r="O107" i="5"/>
  <c r="O73" i="5"/>
  <c r="U107" i="5"/>
  <c r="U73" i="5"/>
  <c r="Y107" i="5"/>
  <c r="Y73" i="5"/>
  <c r="AC107" i="5"/>
  <c r="AC73" i="5"/>
  <c r="AJ73" i="5"/>
  <c r="AN107" i="5"/>
  <c r="AN73" i="5"/>
  <c r="AR107" i="5"/>
  <c r="AR73" i="5"/>
  <c r="AV107" i="5"/>
  <c r="AV73" i="5"/>
  <c r="AZ107" i="5"/>
  <c r="AZ73" i="5"/>
  <c r="BF107" i="5"/>
  <c r="BF73" i="5"/>
  <c r="BP107" i="5"/>
  <c r="BP73" i="5"/>
  <c r="D117" i="5"/>
  <c r="D118" i="5" s="1"/>
  <c r="D101" i="5"/>
  <c r="D102" i="5" s="1"/>
  <c r="D85" i="5"/>
  <c r="D86" i="5" s="1"/>
  <c r="F117" i="5"/>
  <c r="F118" i="5" s="1"/>
  <c r="F101" i="5"/>
  <c r="F102" i="5" s="1"/>
  <c r="F85" i="5"/>
  <c r="F86" i="5" s="1"/>
  <c r="H117" i="5"/>
  <c r="H118" i="5" s="1"/>
  <c r="H101" i="5"/>
  <c r="H102" i="5" s="1"/>
  <c r="H85" i="5"/>
  <c r="H86" i="5" s="1"/>
  <c r="J117" i="5"/>
  <c r="J118" i="5" s="1"/>
  <c r="J101" i="5"/>
  <c r="J102" i="5" s="1"/>
  <c r="J85" i="5"/>
  <c r="J86" i="5" s="1"/>
  <c r="L117" i="5"/>
  <c r="L118" i="5" s="1"/>
  <c r="L101" i="5"/>
  <c r="L102" i="5" s="1"/>
  <c r="L85" i="5"/>
  <c r="L86" i="5" s="1"/>
  <c r="N117" i="5"/>
  <c r="N118" i="5" s="1"/>
  <c r="N101" i="5"/>
  <c r="N102" i="5" s="1"/>
  <c r="N85" i="5"/>
  <c r="N86" i="5" s="1"/>
  <c r="P117" i="5"/>
  <c r="P118" i="5" s="1"/>
  <c r="P101" i="5"/>
  <c r="P102" i="5" s="1"/>
  <c r="P85" i="5"/>
  <c r="P86" i="5" s="1"/>
  <c r="R117" i="5"/>
  <c r="R118" i="5" s="1"/>
  <c r="R101" i="5"/>
  <c r="R102" i="5" s="1"/>
  <c r="R85" i="5"/>
  <c r="R86" i="5" s="1"/>
  <c r="T117" i="5"/>
  <c r="T118" i="5" s="1"/>
  <c r="T101" i="5"/>
  <c r="T102" i="5" s="1"/>
  <c r="T85" i="5"/>
  <c r="T86" i="5" s="1"/>
  <c r="V117" i="5"/>
  <c r="V118" i="5" s="1"/>
  <c r="V101" i="5"/>
  <c r="V102" i="5" s="1"/>
  <c r="V85" i="5"/>
  <c r="V86" i="5" s="1"/>
  <c r="X117" i="5"/>
  <c r="X118" i="5" s="1"/>
  <c r="X101" i="5"/>
  <c r="X85" i="5"/>
  <c r="X86" i="5" s="1"/>
  <c r="Z117" i="5"/>
  <c r="Z118" i="5" s="1"/>
  <c r="Z101" i="5"/>
  <c r="Z102" i="5" s="1"/>
  <c r="Z85" i="5"/>
  <c r="Z86" i="5" s="1"/>
  <c r="AB117" i="5"/>
  <c r="AB118" i="5" s="1"/>
  <c r="AB101" i="5"/>
  <c r="AB102" i="5" s="1"/>
  <c r="AB85" i="5"/>
  <c r="AB86" i="5" s="1"/>
  <c r="AD117" i="5"/>
  <c r="AD118" i="5" s="1"/>
  <c r="AD101" i="5"/>
  <c r="AD102" i="5" s="1"/>
  <c r="AD85" i="5"/>
  <c r="AD86" i="5" s="1"/>
  <c r="AH117" i="5"/>
  <c r="AH101" i="5"/>
  <c r="AH85" i="5"/>
  <c r="AK117" i="5"/>
  <c r="AK118" i="5" s="1"/>
  <c r="AK101" i="5"/>
  <c r="AK102" i="5" s="1"/>
  <c r="AK85" i="5"/>
  <c r="AK86" i="5" s="1"/>
  <c r="AM117" i="5"/>
  <c r="AM118" i="5" s="1"/>
  <c r="AM101" i="5"/>
  <c r="AM102" i="5" s="1"/>
  <c r="AM85" i="5"/>
  <c r="AM86" i="5" s="1"/>
  <c r="AO117" i="5"/>
  <c r="AO118" i="5" s="1"/>
  <c r="AO101" i="5"/>
  <c r="AO102" i="5" s="1"/>
  <c r="AO85" i="5"/>
  <c r="AO86" i="5" s="1"/>
  <c r="AQ117" i="5"/>
  <c r="AQ118" i="5" s="1"/>
  <c r="AQ101" i="5"/>
  <c r="AQ102" i="5" s="1"/>
  <c r="AQ85" i="5"/>
  <c r="AQ86" i="5" s="1"/>
  <c r="AS117" i="5"/>
  <c r="AS118" i="5" s="1"/>
  <c r="AS101" i="5"/>
  <c r="AS102" i="5" s="1"/>
  <c r="AS85" i="5"/>
  <c r="AS86" i="5" s="1"/>
  <c r="AU117" i="5"/>
  <c r="AU118" i="5" s="1"/>
  <c r="AU101" i="5"/>
  <c r="AU102" i="5" s="1"/>
  <c r="AU85" i="5"/>
  <c r="AU86" i="5" s="1"/>
  <c r="AW117" i="5"/>
  <c r="AW118" i="5" s="1"/>
  <c r="AW101" i="5"/>
  <c r="AW102" i="5" s="1"/>
  <c r="AW85" i="5"/>
  <c r="AW86" i="5" s="1"/>
  <c r="AY117" i="5"/>
  <c r="AY118" i="5" s="1"/>
  <c r="AY101" i="5"/>
  <c r="AY102" i="5" s="1"/>
  <c r="AY85" i="5"/>
  <c r="AY86" i="5" s="1"/>
  <c r="BA117" i="5"/>
  <c r="BA118" i="5" s="1"/>
  <c r="BA101" i="5"/>
  <c r="BA102" i="5" s="1"/>
  <c r="BA85" i="5"/>
  <c r="BA86" i="5" s="1"/>
  <c r="BC117" i="5"/>
  <c r="BC118" i="5" s="1"/>
  <c r="BC101" i="5"/>
  <c r="BC102" i="5" s="1"/>
  <c r="BC85" i="5"/>
  <c r="BC86" i="5" s="1"/>
  <c r="BE117" i="5"/>
  <c r="BE118" i="5" s="1"/>
  <c r="BE101" i="5"/>
  <c r="BE102" i="5" s="1"/>
  <c r="BE85" i="5"/>
  <c r="BE86" i="5" s="1"/>
  <c r="BG117" i="5"/>
  <c r="BG118" i="5" s="1"/>
  <c r="BG101" i="5"/>
  <c r="BG102" i="5" s="1"/>
  <c r="BG85" i="5"/>
  <c r="BG86" i="5" s="1"/>
  <c r="BI117" i="5"/>
  <c r="BI118" i="5" s="1"/>
  <c r="BI101" i="5"/>
  <c r="BI102" i="5" s="1"/>
  <c r="BI85" i="5"/>
  <c r="BI86" i="5" s="1"/>
  <c r="BK117" i="5"/>
  <c r="BK118" i="5" s="1"/>
  <c r="BK101" i="5"/>
  <c r="BK102" i="5" s="1"/>
  <c r="BK85" i="5"/>
  <c r="BK86" i="5" s="1"/>
  <c r="BM117" i="5"/>
  <c r="BM118" i="5" s="1"/>
  <c r="BM101" i="5"/>
  <c r="BM102" i="5" s="1"/>
  <c r="BM85" i="5"/>
  <c r="BM86" i="5" s="1"/>
  <c r="BO117" i="5"/>
  <c r="BO118" i="5" s="1"/>
  <c r="BO101" i="5"/>
  <c r="BO102" i="5" s="1"/>
  <c r="BO85" i="5"/>
  <c r="BO86" i="5" s="1"/>
  <c r="BQ117" i="5"/>
  <c r="BQ118" i="5" s="1"/>
  <c r="BQ101" i="5"/>
  <c r="BQ102" i="5" s="1"/>
  <c r="BQ85" i="5"/>
  <c r="BQ86" i="5" s="1"/>
  <c r="E57" i="5"/>
  <c r="G57" i="5"/>
  <c r="I57" i="5"/>
  <c r="K57" i="5"/>
  <c r="M57" i="5"/>
  <c r="O57" i="5"/>
  <c r="Q57" i="5"/>
  <c r="S57" i="5"/>
  <c r="U57" i="5"/>
  <c r="W57" i="5"/>
  <c r="Y57" i="5"/>
  <c r="AA57" i="5"/>
  <c r="AC57" i="5"/>
  <c r="AE57" i="5"/>
  <c r="AJ57" i="5"/>
  <c r="AL57" i="5"/>
  <c r="AN57" i="5"/>
  <c r="AP57" i="5"/>
  <c r="AR57" i="5"/>
  <c r="AT57" i="5"/>
  <c r="AV57" i="5"/>
  <c r="AX57" i="5"/>
  <c r="AZ57" i="5"/>
  <c r="BB57" i="5"/>
  <c r="BD57" i="5"/>
  <c r="BF57" i="5"/>
  <c r="BH57" i="5"/>
  <c r="BJ57" i="5"/>
  <c r="BL57" i="5"/>
  <c r="BN57" i="5"/>
  <c r="BP57" i="5"/>
  <c r="D67" i="5"/>
  <c r="D68" i="5" s="1"/>
  <c r="F67" i="5"/>
  <c r="F68" i="5" s="1"/>
  <c r="H67" i="5"/>
  <c r="H68" i="5" s="1"/>
  <c r="J67" i="5"/>
  <c r="J68" i="5" s="1"/>
  <c r="L67" i="5"/>
  <c r="L68" i="5" s="1"/>
  <c r="N67" i="5"/>
  <c r="N68" i="5" s="1"/>
  <c r="P67" i="5"/>
  <c r="P68" i="5" s="1"/>
  <c r="R67" i="5"/>
  <c r="R68" i="5" s="1"/>
  <c r="T67" i="5"/>
  <c r="T68" i="5" s="1"/>
  <c r="V67" i="5"/>
  <c r="V68" i="5" s="1"/>
  <c r="X67" i="5"/>
  <c r="X68" i="5" s="1"/>
  <c r="Z67" i="5"/>
  <c r="Z68" i="5" s="1"/>
  <c r="AB67" i="5"/>
  <c r="AB68" i="5" s="1"/>
  <c r="AD67" i="5"/>
  <c r="AD68" i="5" s="1"/>
  <c r="AH67" i="5"/>
  <c r="AK67" i="5"/>
  <c r="AK68" i="5" s="1"/>
  <c r="AM67" i="5"/>
  <c r="AM68" i="5" s="1"/>
  <c r="AO67" i="5"/>
  <c r="AO68" i="5" s="1"/>
  <c r="AQ67" i="5"/>
  <c r="AQ68" i="5" s="1"/>
  <c r="AS67" i="5"/>
  <c r="AS68" i="5" s="1"/>
  <c r="AU67" i="5"/>
  <c r="AU68" i="5" s="1"/>
  <c r="AW67" i="5"/>
  <c r="AW68" i="5" s="1"/>
  <c r="AY67" i="5"/>
  <c r="AY68" i="5" s="1"/>
  <c r="BA67" i="5"/>
  <c r="BA68" i="5" s="1"/>
  <c r="BC67" i="5"/>
  <c r="BC68" i="5" s="1"/>
  <c r="BE67" i="5"/>
  <c r="BE68" i="5" s="1"/>
  <c r="BG67" i="5"/>
  <c r="BG68" i="5" s="1"/>
  <c r="BI67" i="5"/>
  <c r="BI68" i="5" s="1"/>
  <c r="BM67" i="5"/>
  <c r="BM68" i="5" s="1"/>
  <c r="BQ67" i="5"/>
  <c r="BQ68" i="5" s="1"/>
  <c r="F73" i="5"/>
  <c r="J73" i="5"/>
  <c r="N73" i="5"/>
  <c r="R73" i="5"/>
  <c r="V73" i="5"/>
  <c r="Z73" i="5"/>
  <c r="AD73" i="5"/>
  <c r="AK73" i="5"/>
  <c r="AO73" i="5"/>
  <c r="AS73" i="5"/>
  <c r="AW73" i="5"/>
  <c r="BA73" i="5"/>
  <c r="BE73" i="5"/>
  <c r="BI73" i="5"/>
  <c r="BM73" i="5"/>
  <c r="BQ73" i="5"/>
  <c r="E85" i="5"/>
  <c r="E86" i="5" s="1"/>
  <c r="I85" i="5"/>
  <c r="I86" i="5" s="1"/>
  <c r="Q85" i="5"/>
  <c r="Q86" i="5" s="1"/>
  <c r="U85" i="5"/>
  <c r="U86" i="5" s="1"/>
  <c r="Y85" i="5"/>
  <c r="Y86" i="5" s="1"/>
  <c r="AJ85" i="5"/>
  <c r="AJ86" i="5" s="1"/>
  <c r="AN85" i="5"/>
  <c r="AN86" i="5" s="1"/>
  <c r="AR85" i="5"/>
  <c r="AR86" i="5" s="1"/>
  <c r="AZ85" i="5"/>
  <c r="AZ86" i="5" s="1"/>
  <c r="BD85" i="5"/>
  <c r="BD86" i="5" s="1"/>
  <c r="BH85" i="5"/>
  <c r="BH86" i="5" s="1"/>
  <c r="BL85" i="5"/>
  <c r="BL86" i="5" s="1"/>
  <c r="BP85" i="5"/>
  <c r="BP86" i="5" s="1"/>
  <c r="E91" i="5"/>
  <c r="I91" i="5"/>
  <c r="M91" i="5"/>
  <c r="Q91" i="5"/>
  <c r="U91" i="5"/>
  <c r="Y91" i="5"/>
  <c r="AC91" i="5"/>
  <c r="AJ91" i="5"/>
  <c r="AN91" i="5"/>
  <c r="AR91" i="5"/>
  <c r="AV91" i="5"/>
  <c r="AZ91" i="5"/>
  <c r="BD91" i="5"/>
  <c r="BH91" i="5"/>
  <c r="BL91" i="5"/>
  <c r="BP91" i="5"/>
  <c r="I101" i="5"/>
  <c r="I102" i="5" s="1"/>
  <c r="Q101" i="5"/>
  <c r="Q102" i="5" s="1"/>
  <c r="Y101" i="5"/>
  <c r="Y102" i="5" s="1"/>
  <c r="AJ101" i="5"/>
  <c r="AJ102" i="5" s="1"/>
  <c r="AR101" i="5"/>
  <c r="AR102" i="5" s="1"/>
  <c r="AZ101" i="5"/>
  <c r="AZ102" i="5" s="1"/>
  <c r="BH101" i="5"/>
  <c r="BH102" i="5" s="1"/>
  <c r="BP101" i="5"/>
  <c r="BP102" i="5" s="1"/>
  <c r="R107" i="5"/>
  <c r="AK107" i="5"/>
  <c r="BA107" i="5"/>
  <c r="BQ107" i="5"/>
  <c r="D48" i="4"/>
  <c r="D49" i="4"/>
  <c r="H48" i="4"/>
  <c r="H49" i="4"/>
  <c r="L48" i="4"/>
  <c r="L49" i="4"/>
  <c r="P48" i="4"/>
  <c r="P49" i="4"/>
  <c r="T48" i="4"/>
  <c r="T49" i="4"/>
  <c r="Z48" i="4"/>
  <c r="Z49" i="4"/>
  <c r="AD48" i="4"/>
  <c r="AD49" i="4"/>
  <c r="AK48" i="4"/>
  <c r="AK49" i="4"/>
  <c r="AO48" i="4"/>
  <c r="AO49" i="4"/>
  <c r="AS48" i="4"/>
  <c r="AS49" i="4"/>
  <c r="AW48" i="4"/>
  <c r="AW49" i="4"/>
  <c r="BA48" i="4"/>
  <c r="BA49" i="4"/>
  <c r="BE48" i="4"/>
  <c r="BE49" i="4"/>
  <c r="BI48" i="4"/>
  <c r="BI49" i="4"/>
  <c r="AX67" i="4"/>
  <c r="F48" i="4"/>
  <c r="F49" i="4"/>
  <c r="J48" i="4"/>
  <c r="J49" i="4"/>
  <c r="N48" i="4"/>
  <c r="N49" i="4"/>
  <c r="R48" i="4"/>
  <c r="R49" i="4"/>
  <c r="V48" i="4"/>
  <c r="V49" i="4"/>
  <c r="AB48" i="4"/>
  <c r="AB49" i="4"/>
  <c r="AM48" i="4"/>
  <c r="AM49" i="4"/>
  <c r="AQ48" i="4"/>
  <c r="AU48" i="4"/>
  <c r="AU49" i="4"/>
  <c r="BC48" i="4"/>
  <c r="BC49" i="4"/>
  <c r="BK48" i="4"/>
  <c r="BK49" i="4"/>
  <c r="BM48" i="4"/>
  <c r="BM49" i="4"/>
  <c r="BQ48" i="4"/>
  <c r="BQ49" i="4"/>
  <c r="Y49" i="4"/>
  <c r="Y48" i="4"/>
  <c r="AA49" i="4"/>
  <c r="AA48" i="4"/>
  <c r="AC49" i="4"/>
  <c r="AC48" i="4"/>
  <c r="AE49" i="4"/>
  <c r="AE48" i="4"/>
  <c r="AJ49" i="4"/>
  <c r="AJ48" i="4"/>
  <c r="AL49" i="4"/>
  <c r="AL48" i="4"/>
  <c r="AN49" i="4"/>
  <c r="AN48" i="4"/>
  <c r="AP49" i="4"/>
  <c r="AP48" i="4"/>
  <c r="AR49" i="4"/>
  <c r="AR48" i="4"/>
  <c r="AT49" i="4"/>
  <c r="AT48" i="4"/>
  <c r="AV49" i="4"/>
  <c r="AV48" i="4"/>
  <c r="AX49" i="4"/>
  <c r="AX48" i="4"/>
  <c r="AZ49" i="4"/>
  <c r="AZ48" i="4"/>
  <c r="BB49" i="4"/>
  <c r="BB48" i="4"/>
  <c r="BD49" i="4"/>
  <c r="BD48" i="4"/>
  <c r="BF49" i="4"/>
  <c r="BF48" i="4"/>
  <c r="BH49" i="4"/>
  <c r="BH48" i="4"/>
  <c r="BJ49" i="4"/>
  <c r="BJ48" i="4"/>
  <c r="BL49" i="4"/>
  <c r="BL48" i="4"/>
  <c r="BN49" i="4"/>
  <c r="BN48" i="4"/>
  <c r="BP49" i="4"/>
  <c r="BP48" i="4"/>
  <c r="E104" i="4"/>
  <c r="E88" i="4"/>
  <c r="E54" i="4"/>
  <c r="G104" i="4"/>
  <c r="G88" i="4"/>
  <c r="G54" i="4"/>
  <c r="K104" i="4"/>
  <c r="K88" i="4"/>
  <c r="K54" i="4"/>
  <c r="O104" i="4"/>
  <c r="O88" i="4"/>
  <c r="O54" i="4"/>
  <c r="S104" i="4"/>
  <c r="S88" i="4"/>
  <c r="S54" i="4"/>
  <c r="W104" i="4"/>
  <c r="W88" i="4"/>
  <c r="W54" i="4"/>
  <c r="AA104" i="4"/>
  <c r="AA88" i="4"/>
  <c r="AA54" i="4"/>
  <c r="AE104" i="4"/>
  <c r="AE88" i="4"/>
  <c r="AE54" i="4"/>
  <c r="AL104" i="4"/>
  <c r="AL88" i="4"/>
  <c r="AL54" i="4"/>
  <c r="AP104" i="4"/>
  <c r="AP88" i="4"/>
  <c r="AP54" i="4"/>
  <c r="AT104" i="4"/>
  <c r="AT88" i="4"/>
  <c r="AT54" i="4"/>
  <c r="AX104" i="4"/>
  <c r="AX88" i="4"/>
  <c r="AX54" i="4"/>
  <c r="BB104" i="4"/>
  <c r="BB88" i="4"/>
  <c r="BB54" i="4"/>
  <c r="BF104" i="4"/>
  <c r="BF88" i="4"/>
  <c r="BF54" i="4"/>
  <c r="BF70" i="4"/>
  <c r="BH104" i="4"/>
  <c r="BH88" i="4"/>
  <c r="BH54" i="4"/>
  <c r="BH70" i="4"/>
  <c r="BL104" i="4"/>
  <c r="BL88" i="4"/>
  <c r="BL54" i="4"/>
  <c r="BL70" i="4"/>
  <c r="BN104" i="4"/>
  <c r="BN88" i="4"/>
  <c r="BN70" i="4"/>
  <c r="BN54" i="4"/>
  <c r="D104" i="4"/>
  <c r="D70" i="4"/>
  <c r="D88" i="4"/>
  <c r="F104" i="4"/>
  <c r="F88" i="4"/>
  <c r="F70" i="4"/>
  <c r="H70" i="4"/>
  <c r="H104" i="4"/>
  <c r="H88" i="4"/>
  <c r="J104" i="4"/>
  <c r="J88" i="4"/>
  <c r="J70" i="4"/>
  <c r="L104" i="4"/>
  <c r="L70" i="4"/>
  <c r="L88" i="4"/>
  <c r="N104" i="4"/>
  <c r="N88" i="4"/>
  <c r="N70" i="4"/>
  <c r="P70" i="4"/>
  <c r="P104" i="4"/>
  <c r="P88" i="4"/>
  <c r="R104" i="4"/>
  <c r="R88" i="4"/>
  <c r="R70" i="4"/>
  <c r="T104" i="4"/>
  <c r="T70" i="4"/>
  <c r="T88" i="4"/>
  <c r="V104" i="4"/>
  <c r="V88" i="4"/>
  <c r="V70" i="4"/>
  <c r="X70" i="4"/>
  <c r="X104" i="4"/>
  <c r="X88" i="4"/>
  <c r="Z104" i="4"/>
  <c r="Z88" i="4"/>
  <c r="Z70" i="4"/>
  <c r="AB104" i="4"/>
  <c r="AB70" i="4"/>
  <c r="AB88" i="4"/>
  <c r="AD104" i="4"/>
  <c r="AD88" i="4"/>
  <c r="AD70" i="4"/>
  <c r="AK104" i="4"/>
  <c r="AK88" i="4"/>
  <c r="AK70" i="4"/>
  <c r="AM104" i="4"/>
  <c r="AM70" i="4"/>
  <c r="AM88" i="4"/>
  <c r="AO104" i="4"/>
  <c r="AO88" i="4"/>
  <c r="AO70" i="4"/>
  <c r="AQ70" i="4"/>
  <c r="AQ104" i="4"/>
  <c r="AQ88" i="4"/>
  <c r="AS104" i="4"/>
  <c r="AS88" i="4"/>
  <c r="AS70" i="4"/>
  <c r="AU104" i="4"/>
  <c r="AU70" i="4"/>
  <c r="AU88" i="4"/>
  <c r="AW104" i="4"/>
  <c r="AW88" i="4"/>
  <c r="AW70" i="4"/>
  <c r="AY70" i="4"/>
  <c r="AY104" i="4"/>
  <c r="AY88" i="4"/>
  <c r="BA104" i="4"/>
  <c r="BA88" i="4"/>
  <c r="BA70" i="4"/>
  <c r="BC104" i="4"/>
  <c r="BC70" i="4"/>
  <c r="BC88" i="4"/>
  <c r="BE104" i="4"/>
  <c r="BE88" i="4"/>
  <c r="BE70" i="4"/>
  <c r="BG70" i="4"/>
  <c r="BG104" i="4"/>
  <c r="BG88" i="4"/>
  <c r="BI104" i="4"/>
  <c r="BI70" i="4"/>
  <c r="BI88" i="4"/>
  <c r="BK70" i="4"/>
  <c r="BK104" i="4"/>
  <c r="BK88" i="4"/>
  <c r="BM104" i="4"/>
  <c r="BM70" i="4"/>
  <c r="BM88" i="4"/>
  <c r="BO70" i="4"/>
  <c r="BO104" i="4"/>
  <c r="BO88" i="4"/>
  <c r="BQ104" i="4"/>
  <c r="BQ70" i="4"/>
  <c r="BQ88" i="4"/>
  <c r="D114" i="4"/>
  <c r="D115" i="4" s="1"/>
  <c r="D64" i="4"/>
  <c r="D65" i="4" s="1"/>
  <c r="D98" i="4"/>
  <c r="D99" i="4" s="1"/>
  <c r="D82" i="4"/>
  <c r="D83" i="4" s="1"/>
  <c r="F114" i="4"/>
  <c r="F115" i="4" s="1"/>
  <c r="F98" i="4"/>
  <c r="F99" i="4" s="1"/>
  <c r="F82" i="4"/>
  <c r="F83" i="4" s="1"/>
  <c r="F64" i="4"/>
  <c r="F65" i="4" s="1"/>
  <c r="H114" i="4"/>
  <c r="H115" i="4" s="1"/>
  <c r="H64" i="4"/>
  <c r="H65" i="4" s="1"/>
  <c r="H98" i="4"/>
  <c r="H99" i="4" s="1"/>
  <c r="H82" i="4"/>
  <c r="H83" i="4" s="1"/>
  <c r="J114" i="4"/>
  <c r="J115" i="4" s="1"/>
  <c r="J98" i="4"/>
  <c r="J99" i="4" s="1"/>
  <c r="J82" i="4"/>
  <c r="J83" i="4" s="1"/>
  <c r="J64" i="4"/>
  <c r="J65" i="4" s="1"/>
  <c r="L114" i="4"/>
  <c r="L115" i="4" s="1"/>
  <c r="L64" i="4"/>
  <c r="L65" i="4" s="1"/>
  <c r="L98" i="4"/>
  <c r="L99" i="4" s="1"/>
  <c r="L82" i="4"/>
  <c r="L83" i="4" s="1"/>
  <c r="N114" i="4"/>
  <c r="N115" i="4" s="1"/>
  <c r="N98" i="4"/>
  <c r="N99" i="4" s="1"/>
  <c r="N82" i="4"/>
  <c r="N83" i="4" s="1"/>
  <c r="N64" i="4"/>
  <c r="N65" i="4" s="1"/>
  <c r="P114" i="4"/>
  <c r="P115" i="4" s="1"/>
  <c r="P64" i="4"/>
  <c r="P65" i="4" s="1"/>
  <c r="P98" i="4"/>
  <c r="P99" i="4" s="1"/>
  <c r="P82" i="4"/>
  <c r="P83" i="4" s="1"/>
  <c r="R114" i="4"/>
  <c r="R115" i="4" s="1"/>
  <c r="R98" i="4"/>
  <c r="R99" i="4" s="1"/>
  <c r="R82" i="4"/>
  <c r="R83" i="4" s="1"/>
  <c r="R64" i="4"/>
  <c r="R65" i="4" s="1"/>
  <c r="T114" i="4"/>
  <c r="T115" i="4" s="1"/>
  <c r="T64" i="4"/>
  <c r="T65" i="4" s="1"/>
  <c r="T98" i="4"/>
  <c r="T99" i="4" s="1"/>
  <c r="T82" i="4"/>
  <c r="T83" i="4" s="1"/>
  <c r="V114" i="4"/>
  <c r="V115" i="4" s="1"/>
  <c r="V98" i="4"/>
  <c r="V99" i="4" s="1"/>
  <c r="V82" i="4"/>
  <c r="V83" i="4" s="1"/>
  <c r="V64" i="4"/>
  <c r="V65" i="4" s="1"/>
  <c r="X114" i="4"/>
  <c r="X115" i="4" s="1"/>
  <c r="X64" i="4"/>
  <c r="X65" i="4" s="1"/>
  <c r="X48" i="4"/>
  <c r="X98" i="4"/>
  <c r="X82" i="4"/>
  <c r="X83" i="4" s="1"/>
  <c r="Z114" i="4"/>
  <c r="Z115" i="4" s="1"/>
  <c r="Z98" i="4"/>
  <c r="Z82" i="4"/>
  <c r="Z83" i="4" s="1"/>
  <c r="Z64" i="4"/>
  <c r="Z65" i="4" s="1"/>
  <c r="AB114" i="4"/>
  <c r="AB115" i="4" s="1"/>
  <c r="AB64" i="4"/>
  <c r="AB65" i="4" s="1"/>
  <c r="AB98" i="4"/>
  <c r="AB99" i="4" s="1"/>
  <c r="AB82" i="4"/>
  <c r="AB83" i="4" s="1"/>
  <c r="AD114" i="4"/>
  <c r="AD115" i="4" s="1"/>
  <c r="AD98" i="4"/>
  <c r="AD82" i="4"/>
  <c r="AD83" i="4" s="1"/>
  <c r="AD64" i="4"/>
  <c r="AD65" i="4" s="1"/>
  <c r="AH114" i="4"/>
  <c r="AH64" i="4"/>
  <c r="AH98" i="4"/>
  <c r="AH82" i="4"/>
  <c r="AK114" i="4"/>
  <c r="AK115" i="4" s="1"/>
  <c r="AK98" i="4"/>
  <c r="AK82" i="4"/>
  <c r="AK83" i="4" s="1"/>
  <c r="AK64" i="4"/>
  <c r="AK65" i="4" s="1"/>
  <c r="AM114" i="4"/>
  <c r="AM115" i="4" s="1"/>
  <c r="AM64" i="4"/>
  <c r="AM65" i="4" s="1"/>
  <c r="AM98" i="4"/>
  <c r="AM99" i="4" s="1"/>
  <c r="AM82" i="4"/>
  <c r="AM83" i="4" s="1"/>
  <c r="AO114" i="4"/>
  <c r="AO115" i="4" s="1"/>
  <c r="AO98" i="4"/>
  <c r="AO82" i="4"/>
  <c r="AO83" i="4" s="1"/>
  <c r="AO64" i="4"/>
  <c r="AO65" i="4" s="1"/>
  <c r="AQ114" i="4"/>
  <c r="AQ115" i="4" s="1"/>
  <c r="AQ64" i="4"/>
  <c r="AQ65" i="4" s="1"/>
  <c r="AQ98" i="4"/>
  <c r="AQ99" i="4" s="1"/>
  <c r="AQ82" i="4"/>
  <c r="AQ83" i="4" s="1"/>
  <c r="AS114" i="4"/>
  <c r="AS115" i="4" s="1"/>
  <c r="AS98" i="4"/>
  <c r="AS82" i="4"/>
  <c r="AS83" i="4" s="1"/>
  <c r="AS64" i="4"/>
  <c r="AS65" i="4" s="1"/>
  <c r="AU114" i="4"/>
  <c r="AU115" i="4" s="1"/>
  <c r="AU64" i="4"/>
  <c r="AU65" i="4" s="1"/>
  <c r="AU98" i="4"/>
  <c r="AU99" i="4" s="1"/>
  <c r="AU82" i="4"/>
  <c r="AU83" i="4" s="1"/>
  <c r="AW114" i="4"/>
  <c r="AW115" i="4" s="1"/>
  <c r="AW98" i="4"/>
  <c r="AW82" i="4"/>
  <c r="AW83" i="4" s="1"/>
  <c r="AW64" i="4"/>
  <c r="AW65" i="4" s="1"/>
  <c r="AY114" i="4"/>
  <c r="AY115" i="4" s="1"/>
  <c r="AY64" i="4"/>
  <c r="AY65" i="4" s="1"/>
  <c r="AY98" i="4"/>
  <c r="AY99" i="4" s="1"/>
  <c r="AY82" i="4"/>
  <c r="AY83" i="4" s="1"/>
  <c r="BA114" i="4"/>
  <c r="BA115" i="4" s="1"/>
  <c r="BA98" i="4"/>
  <c r="BA101" i="4" s="1"/>
  <c r="BA82" i="4"/>
  <c r="BA83" i="4" s="1"/>
  <c r="BA64" i="4"/>
  <c r="BA65" i="4" s="1"/>
  <c r="BC114" i="4"/>
  <c r="BC115" i="4" s="1"/>
  <c r="BC64" i="4"/>
  <c r="BC65" i="4" s="1"/>
  <c r="BC98" i="4"/>
  <c r="BC99" i="4" s="1"/>
  <c r="BC82" i="4"/>
  <c r="BC83" i="4" s="1"/>
  <c r="BE114" i="4"/>
  <c r="BE115" i="4" s="1"/>
  <c r="BE98" i="4"/>
  <c r="BE82" i="4"/>
  <c r="BE83" i="4" s="1"/>
  <c r="BE64" i="4"/>
  <c r="BE65" i="4" s="1"/>
  <c r="BG114" i="4"/>
  <c r="BG115" i="4" s="1"/>
  <c r="BG64" i="4"/>
  <c r="BG65" i="4" s="1"/>
  <c r="BG98" i="4"/>
  <c r="BG99" i="4" s="1"/>
  <c r="BG82" i="4"/>
  <c r="BG83" i="4" s="1"/>
  <c r="BI114" i="4"/>
  <c r="BI115" i="4" s="1"/>
  <c r="BI98" i="4"/>
  <c r="BI101" i="4" s="1"/>
  <c r="BI82" i="4"/>
  <c r="BI83" i="4" s="1"/>
  <c r="BI64" i="4"/>
  <c r="BI65" i="4" s="1"/>
  <c r="BK114" i="4"/>
  <c r="BK115" i="4" s="1"/>
  <c r="BK64" i="4"/>
  <c r="BK65" i="4" s="1"/>
  <c r="BK98" i="4"/>
  <c r="BK99" i="4" s="1"/>
  <c r="BK82" i="4"/>
  <c r="BK83" i="4" s="1"/>
  <c r="BM114" i="4"/>
  <c r="BM115" i="4" s="1"/>
  <c r="BM98" i="4"/>
  <c r="BM101" i="4" s="1"/>
  <c r="BM82" i="4"/>
  <c r="BM83" i="4" s="1"/>
  <c r="BM64" i="4"/>
  <c r="BM65" i="4" s="1"/>
  <c r="BO114" i="4"/>
  <c r="BO115" i="4" s="1"/>
  <c r="BO64" i="4"/>
  <c r="BO65" i="4" s="1"/>
  <c r="BO98" i="4"/>
  <c r="BO99" i="4" s="1"/>
  <c r="BO82" i="4"/>
  <c r="BO83" i="4" s="1"/>
  <c r="F47" i="4"/>
  <c r="J47" i="4"/>
  <c r="N47" i="4"/>
  <c r="R47" i="4"/>
  <c r="V47" i="4"/>
  <c r="Z47" i="4"/>
  <c r="AD47" i="4"/>
  <c r="AK47" i="4"/>
  <c r="AO47" i="4"/>
  <c r="AS47" i="4"/>
  <c r="AW47" i="4"/>
  <c r="BA47" i="4"/>
  <c r="BE47" i="4"/>
  <c r="BI47" i="4"/>
  <c r="BM47" i="4"/>
  <c r="G48" i="4"/>
  <c r="K48" i="4"/>
  <c r="O48" i="4"/>
  <c r="S48" i="4"/>
  <c r="W48" i="4"/>
  <c r="D54" i="4"/>
  <c r="H54" i="4"/>
  <c r="L54" i="4"/>
  <c r="P54" i="4"/>
  <c r="T54" i="4"/>
  <c r="X54" i="4"/>
  <c r="AB54" i="4"/>
  <c r="AM54" i="4"/>
  <c r="AQ54" i="4"/>
  <c r="AU54" i="4"/>
  <c r="AY54" i="4"/>
  <c r="BC54" i="4"/>
  <c r="BG54" i="4"/>
  <c r="BK54" i="4"/>
  <c r="BO54" i="4"/>
  <c r="G70" i="4"/>
  <c r="K70" i="4"/>
  <c r="O70" i="4"/>
  <c r="S70" i="4"/>
  <c r="W70" i="4"/>
  <c r="AA70" i="4"/>
  <c r="AE70" i="4"/>
  <c r="AL70" i="4"/>
  <c r="AP70" i="4"/>
  <c r="AT70" i="4"/>
  <c r="AX70" i="4"/>
  <c r="BB70" i="4"/>
  <c r="I104" i="4"/>
  <c r="I88" i="4"/>
  <c r="I54" i="4"/>
  <c r="M104" i="4"/>
  <c r="M88" i="4"/>
  <c r="M54" i="4"/>
  <c r="Q104" i="4"/>
  <c r="Q88" i="4"/>
  <c r="Q54" i="4"/>
  <c r="U104" i="4"/>
  <c r="U88" i="4"/>
  <c r="U54" i="4"/>
  <c r="Y104" i="4"/>
  <c r="Y88" i="4"/>
  <c r="Y54" i="4"/>
  <c r="AC104" i="4"/>
  <c r="AC88" i="4"/>
  <c r="AC54" i="4"/>
  <c r="AJ104" i="4"/>
  <c r="AJ88" i="4"/>
  <c r="AJ54" i="4"/>
  <c r="AN104" i="4"/>
  <c r="AN88" i="4"/>
  <c r="AN54" i="4"/>
  <c r="AR104" i="4"/>
  <c r="AR88" i="4"/>
  <c r="AR54" i="4"/>
  <c r="AV104" i="4"/>
  <c r="AV88" i="4"/>
  <c r="AV54" i="4"/>
  <c r="AZ104" i="4"/>
  <c r="AZ88" i="4"/>
  <c r="AZ54" i="4"/>
  <c r="BD104" i="4"/>
  <c r="BD88" i="4"/>
  <c r="BD54" i="4"/>
  <c r="BD70" i="4"/>
  <c r="BJ104" i="4"/>
  <c r="BJ88" i="4"/>
  <c r="BJ70" i="4"/>
  <c r="BJ54" i="4"/>
  <c r="BP104" i="4"/>
  <c r="BP88" i="4"/>
  <c r="BP54" i="4"/>
  <c r="BP70" i="4"/>
  <c r="E114" i="4"/>
  <c r="E117" i="4" s="1"/>
  <c r="E98" i="4"/>
  <c r="E99" i="4" s="1"/>
  <c r="E82" i="4"/>
  <c r="E83" i="4" s="1"/>
  <c r="E47" i="4"/>
  <c r="G98" i="4"/>
  <c r="G99" i="4" s="1"/>
  <c r="G82" i="4"/>
  <c r="G83" i="4" s="1"/>
  <c r="G114" i="4"/>
  <c r="G115" i="4" s="1"/>
  <c r="G47" i="4"/>
  <c r="I114" i="4"/>
  <c r="I115" i="4" s="1"/>
  <c r="I98" i="4"/>
  <c r="I99" i="4" s="1"/>
  <c r="I82" i="4"/>
  <c r="I83" i="4" s="1"/>
  <c r="I47" i="4"/>
  <c r="K98" i="4"/>
  <c r="K99" i="4" s="1"/>
  <c r="K82" i="4"/>
  <c r="K83" i="4" s="1"/>
  <c r="K47" i="4"/>
  <c r="K114" i="4"/>
  <c r="K115" i="4" s="1"/>
  <c r="M114" i="4"/>
  <c r="M98" i="4"/>
  <c r="M99" i="4" s="1"/>
  <c r="M82" i="4"/>
  <c r="M83" i="4" s="1"/>
  <c r="M47" i="4"/>
  <c r="O98" i="4"/>
  <c r="O99" i="4" s="1"/>
  <c r="O82" i="4"/>
  <c r="O83" i="4" s="1"/>
  <c r="O114" i="4"/>
  <c r="O115" i="4" s="1"/>
  <c r="O47" i="4"/>
  <c r="Q114" i="4"/>
  <c r="Q115" i="4" s="1"/>
  <c r="Q98" i="4"/>
  <c r="Q99" i="4" s="1"/>
  <c r="Q82" i="4"/>
  <c r="Q83" i="4" s="1"/>
  <c r="Q47" i="4"/>
  <c r="S98" i="4"/>
  <c r="S99" i="4" s="1"/>
  <c r="S82" i="4"/>
  <c r="S83" i="4" s="1"/>
  <c r="S47" i="4"/>
  <c r="S114" i="4"/>
  <c r="S115" i="4" s="1"/>
  <c r="U114" i="4"/>
  <c r="U98" i="4"/>
  <c r="U99" i="4" s="1"/>
  <c r="U82" i="4"/>
  <c r="U83" i="4" s="1"/>
  <c r="U47" i="4"/>
  <c r="W98" i="4"/>
  <c r="W99" i="4" s="1"/>
  <c r="W82" i="4"/>
  <c r="W83" i="4" s="1"/>
  <c r="W114" i="4"/>
  <c r="W115" i="4" s="1"/>
  <c r="W47" i="4"/>
  <c r="Y114" i="4"/>
  <c r="Y115" i="4" s="1"/>
  <c r="Y98" i="4"/>
  <c r="Y99" i="4" s="1"/>
  <c r="Y82" i="4"/>
  <c r="Y83" i="4" s="1"/>
  <c r="Y47" i="4"/>
  <c r="AA98" i="4"/>
  <c r="AA99" i="4" s="1"/>
  <c r="AA82" i="4"/>
  <c r="AA83" i="4" s="1"/>
  <c r="AA47" i="4"/>
  <c r="AA114" i="4"/>
  <c r="AA115" i="4" s="1"/>
  <c r="AC114" i="4"/>
  <c r="AC117" i="4" s="1"/>
  <c r="AC98" i="4"/>
  <c r="AC99" i="4" s="1"/>
  <c r="AC82" i="4"/>
  <c r="AC83" i="4" s="1"/>
  <c r="AC47" i="4"/>
  <c r="AE98" i="4"/>
  <c r="AE99" i="4" s="1"/>
  <c r="AE82" i="4"/>
  <c r="AE83" i="4" s="1"/>
  <c r="AE114" i="4"/>
  <c r="AE115" i="4" s="1"/>
  <c r="AE47" i="4"/>
  <c r="AJ114" i="4"/>
  <c r="AJ115" i="4" s="1"/>
  <c r="AJ98" i="4"/>
  <c r="AJ99" i="4" s="1"/>
  <c r="AJ82" i="4"/>
  <c r="AJ83" i="4" s="1"/>
  <c r="AJ47" i="4"/>
  <c r="AL98" i="4"/>
  <c r="AL99" i="4" s="1"/>
  <c r="AL82" i="4"/>
  <c r="AL83" i="4" s="1"/>
  <c r="AL47" i="4"/>
  <c r="AL114" i="4"/>
  <c r="AL115" i="4" s="1"/>
  <c r="AN114" i="4"/>
  <c r="AN98" i="4"/>
  <c r="AN99" i="4" s="1"/>
  <c r="AN82" i="4"/>
  <c r="AN83" i="4" s="1"/>
  <c r="AN47" i="4"/>
  <c r="AP98" i="4"/>
  <c r="AP99" i="4" s="1"/>
  <c r="AP82" i="4"/>
  <c r="AP83" i="4" s="1"/>
  <c r="AP114" i="4"/>
  <c r="AP115" i="4" s="1"/>
  <c r="AP47" i="4"/>
  <c r="AR114" i="4"/>
  <c r="AR115" i="4" s="1"/>
  <c r="AR98" i="4"/>
  <c r="AR99" i="4" s="1"/>
  <c r="AR82" i="4"/>
  <c r="AR83" i="4" s="1"/>
  <c r="AR47" i="4"/>
  <c r="AT98" i="4"/>
  <c r="AT99" i="4" s="1"/>
  <c r="AT82" i="4"/>
  <c r="AT83" i="4" s="1"/>
  <c r="AT47" i="4"/>
  <c r="AT114" i="4"/>
  <c r="AT115" i="4" s="1"/>
  <c r="AV114" i="4"/>
  <c r="AV98" i="4"/>
  <c r="AV99" i="4" s="1"/>
  <c r="AV82" i="4"/>
  <c r="AV83" i="4" s="1"/>
  <c r="AV47" i="4"/>
  <c r="AX98" i="4"/>
  <c r="AX99" i="4" s="1"/>
  <c r="AX82" i="4"/>
  <c r="AX83" i="4" s="1"/>
  <c r="AX114" i="4"/>
  <c r="AX115" i="4" s="1"/>
  <c r="AX47" i="4"/>
  <c r="AZ114" i="4"/>
  <c r="AZ115" i="4" s="1"/>
  <c r="AZ98" i="4"/>
  <c r="AZ99" i="4" s="1"/>
  <c r="AZ82" i="4"/>
  <c r="AZ83" i="4" s="1"/>
  <c r="AZ47" i="4"/>
  <c r="BB98" i="4"/>
  <c r="BB99" i="4" s="1"/>
  <c r="BB82" i="4"/>
  <c r="BB83" i="4" s="1"/>
  <c r="BB47" i="4"/>
  <c r="BB114" i="4"/>
  <c r="BB115" i="4" s="1"/>
  <c r="BD114" i="4"/>
  <c r="BD98" i="4"/>
  <c r="BD99" i="4" s="1"/>
  <c r="BD82" i="4"/>
  <c r="BD83" i="4" s="1"/>
  <c r="BD47" i="4"/>
  <c r="BF98" i="4"/>
  <c r="BF99" i="4" s="1"/>
  <c r="BF82" i="4"/>
  <c r="BF83" i="4" s="1"/>
  <c r="BF114" i="4"/>
  <c r="BF115" i="4" s="1"/>
  <c r="BF47" i="4"/>
  <c r="BH114" i="4"/>
  <c r="BH115" i="4" s="1"/>
  <c r="BH98" i="4"/>
  <c r="BH99" i="4" s="1"/>
  <c r="BH82" i="4"/>
  <c r="BH83" i="4" s="1"/>
  <c r="BH47" i="4"/>
  <c r="BJ98" i="4"/>
  <c r="BJ99" i="4" s="1"/>
  <c r="BJ82" i="4"/>
  <c r="BJ83" i="4" s="1"/>
  <c r="BJ47" i="4"/>
  <c r="BJ114" i="4"/>
  <c r="BJ115" i="4" s="1"/>
  <c r="BL114" i="4"/>
  <c r="BL98" i="4"/>
  <c r="BL99" i="4" s="1"/>
  <c r="BL82" i="4"/>
  <c r="BL83" i="4" s="1"/>
  <c r="BL47" i="4"/>
  <c r="BN98" i="4"/>
  <c r="BN99" i="4" s="1"/>
  <c r="BN82" i="4"/>
  <c r="BN83" i="4" s="1"/>
  <c r="BN114" i="4"/>
  <c r="BN115" i="4" s="1"/>
  <c r="BN47" i="4"/>
  <c r="BP114" i="4"/>
  <c r="BP115" i="4" s="1"/>
  <c r="BP98" i="4"/>
  <c r="BP99" i="4" s="1"/>
  <c r="BP82" i="4"/>
  <c r="BP83" i="4" s="1"/>
  <c r="BP47" i="4"/>
  <c r="I48" i="4"/>
  <c r="Q48" i="4"/>
  <c r="U48" i="4"/>
  <c r="F54" i="4"/>
  <c r="J54" i="4"/>
  <c r="N54" i="4"/>
  <c r="R54" i="4"/>
  <c r="V54" i="4"/>
  <c r="Z54" i="4"/>
  <c r="AD54" i="4"/>
  <c r="AK54" i="4"/>
  <c r="AO54" i="4"/>
  <c r="AS54" i="4"/>
  <c r="AW54" i="4"/>
  <c r="E64" i="4"/>
  <c r="E65" i="4" s="1"/>
  <c r="I64" i="4"/>
  <c r="I65" i="4" s="1"/>
  <c r="M64" i="4"/>
  <c r="M65" i="4" s="1"/>
  <c r="Q64" i="4"/>
  <c r="Q65" i="4" s="1"/>
  <c r="U64" i="4"/>
  <c r="U65" i="4" s="1"/>
  <c r="Y64" i="4"/>
  <c r="Y65" i="4" s="1"/>
  <c r="AC64" i="4"/>
  <c r="AC65" i="4" s="1"/>
  <c r="AJ64" i="4"/>
  <c r="AJ65" i="4" s="1"/>
  <c r="AN64" i="4"/>
  <c r="AN65" i="4" s="1"/>
  <c r="AR64" i="4"/>
  <c r="AR65" i="4" s="1"/>
  <c r="AV64" i="4"/>
  <c r="AV65" i="4" s="1"/>
  <c r="AZ64" i="4"/>
  <c r="AZ65" i="4" s="1"/>
  <c r="BD64" i="4"/>
  <c r="BD65" i="4" s="1"/>
  <c r="BH64" i="4"/>
  <c r="BH65" i="4" s="1"/>
  <c r="BL64" i="4"/>
  <c r="BL65" i="4" s="1"/>
  <c r="BP64" i="4"/>
  <c r="BP65" i="4" s="1"/>
  <c r="E70" i="4"/>
  <c r="I70" i="4"/>
  <c r="M70" i="4"/>
  <c r="Q70" i="4"/>
  <c r="U70" i="4"/>
  <c r="Y70" i="4"/>
  <c r="AC70" i="4"/>
  <c r="AJ70" i="4"/>
  <c r="AN70" i="4"/>
  <c r="AR70" i="4"/>
  <c r="AV70" i="4"/>
  <c r="AZ70" i="4"/>
  <c r="BQ116" i="4"/>
  <c r="BQ117" i="4"/>
  <c r="BQ64" i="4"/>
  <c r="BQ65" i="4" s="1"/>
  <c r="BQ82" i="4"/>
  <c r="BQ83" i="4" s="1"/>
  <c r="BQ98" i="4"/>
  <c r="AK101" i="4" l="1"/>
  <c r="AQ49" i="4"/>
  <c r="AA104" i="5"/>
  <c r="Y120" i="5"/>
  <c r="M48" i="4"/>
  <c r="AS101" i="4"/>
  <c r="AN117" i="4"/>
  <c r="AY48" i="4"/>
  <c r="AZ120" i="5"/>
  <c r="AD101" i="4"/>
  <c r="BO48" i="4"/>
  <c r="AC88" i="5"/>
  <c r="BN66" i="4"/>
  <c r="AT52" i="5"/>
  <c r="AT35" i="5"/>
  <c r="BL52" i="5"/>
  <c r="BL35" i="5"/>
  <c r="BF52" i="5"/>
  <c r="BF35" i="5"/>
  <c r="I52" i="5"/>
  <c r="I35" i="5"/>
  <c r="BB52" i="5"/>
  <c r="BB35" i="5"/>
  <c r="K52" i="5"/>
  <c r="K35" i="5"/>
  <c r="BN52" i="5"/>
  <c r="BN35" i="5"/>
  <c r="BH52" i="5"/>
  <c r="BH35" i="5"/>
  <c r="E52" i="5"/>
  <c r="E35" i="5"/>
  <c r="AV52" i="5"/>
  <c r="AV35" i="5"/>
  <c r="AA52" i="5"/>
  <c r="AA35" i="5"/>
  <c r="AP52" i="5"/>
  <c r="AP35" i="5"/>
  <c r="BP52" i="5"/>
  <c r="BP35" i="5"/>
  <c r="BD52" i="5"/>
  <c r="BD35" i="5"/>
  <c r="G52" i="5"/>
  <c r="G35" i="5"/>
  <c r="AX52" i="5"/>
  <c r="AX35" i="5"/>
  <c r="Y52" i="5"/>
  <c r="Y35" i="5"/>
  <c r="AR52" i="5"/>
  <c r="AR35" i="5"/>
  <c r="AJ52" i="5"/>
  <c r="G51" i="5"/>
  <c r="AL52" i="5"/>
  <c r="AC52" i="5"/>
  <c r="AN52" i="5"/>
  <c r="AE52" i="5"/>
  <c r="AO116" i="4"/>
  <c r="K51" i="5"/>
  <c r="BD51" i="5"/>
  <c r="BJ104" i="5"/>
  <c r="E120" i="5"/>
  <c r="BD117" i="4"/>
  <c r="Z101" i="4"/>
  <c r="AA67" i="4"/>
  <c r="AH104" i="4"/>
  <c r="AH88" i="4"/>
  <c r="AH70" i="4"/>
  <c r="AH54" i="4"/>
  <c r="AH105" i="10"/>
  <c r="AH89" i="10"/>
  <c r="AH71" i="10"/>
  <c r="AH55" i="10"/>
  <c r="AH86" i="5"/>
  <c r="AH88" i="5"/>
  <c r="AH87" i="5"/>
  <c r="AH68" i="5"/>
  <c r="AH69" i="5"/>
  <c r="AH70" i="5"/>
  <c r="AH118" i="5"/>
  <c r="AH120" i="5"/>
  <c r="AH119" i="5"/>
  <c r="AH102" i="5"/>
  <c r="AH103" i="5"/>
  <c r="AH104" i="5"/>
  <c r="AH116" i="4"/>
  <c r="AH115" i="4"/>
  <c r="AH117" i="4"/>
  <c r="AH65" i="4"/>
  <c r="AH67" i="4"/>
  <c r="AH66" i="4"/>
  <c r="AH99" i="4"/>
  <c r="AH100" i="4"/>
  <c r="AH101" i="4"/>
  <c r="AH83" i="4"/>
  <c r="AH84" i="4"/>
  <c r="AH85" i="4"/>
  <c r="BO49" i="4"/>
  <c r="E51" i="5"/>
  <c r="AV51" i="5"/>
  <c r="AV88" i="5"/>
  <c r="I49" i="4"/>
  <c r="K49" i="4"/>
  <c r="G49" i="4"/>
  <c r="AV117" i="4"/>
  <c r="E49" i="4"/>
  <c r="BG48" i="4"/>
  <c r="AW104" i="5"/>
  <c r="AX51" i="5"/>
  <c r="BL51" i="5"/>
  <c r="I51" i="5"/>
  <c r="BP51" i="5"/>
  <c r="AL51" i="5"/>
  <c r="AP103" i="5"/>
  <c r="BC85" i="4"/>
  <c r="BM104" i="5"/>
  <c r="BF67" i="4"/>
  <c r="U117" i="4"/>
  <c r="AP51" i="5"/>
  <c r="BC116" i="4"/>
  <c r="AC51" i="5"/>
  <c r="M117" i="4"/>
  <c r="I120" i="5"/>
  <c r="AJ51" i="5"/>
  <c r="AT67" i="4"/>
  <c r="AN119" i="5"/>
  <c r="AT51" i="5"/>
  <c r="AQ84" i="4"/>
  <c r="V117" i="4"/>
  <c r="K116" i="4"/>
  <c r="U84" i="4"/>
  <c r="BJ51" i="5"/>
  <c r="AR51" i="5"/>
  <c r="I84" i="4"/>
  <c r="J117" i="4"/>
  <c r="AB85" i="4"/>
  <c r="BJ52" i="5"/>
  <c r="J85" i="4"/>
  <c r="AR120" i="5"/>
  <c r="AZ51" i="5"/>
  <c r="AE51" i="5"/>
  <c r="AZ52" i="5"/>
  <c r="F116" i="4"/>
  <c r="BH119" i="5"/>
  <c r="N116" i="4"/>
  <c r="AD104" i="5"/>
  <c r="H119" i="5"/>
  <c r="T116" i="4"/>
  <c r="P117" i="4"/>
  <c r="G116" i="4"/>
  <c r="W116" i="4"/>
  <c r="BO70" i="5"/>
  <c r="U120" i="5"/>
  <c r="AN51" i="5"/>
  <c r="M88" i="5"/>
  <c r="AC119" i="5"/>
  <c r="BH51" i="5"/>
  <c r="BF104" i="5"/>
  <c r="I116" i="4"/>
  <c r="AK116" i="4"/>
  <c r="AY49" i="4"/>
  <c r="AY117" i="4"/>
  <c r="M49" i="4"/>
  <c r="R84" i="4"/>
  <c r="BG49" i="4"/>
  <c r="AP66" i="4"/>
  <c r="BO116" i="4"/>
  <c r="AT101" i="4"/>
  <c r="AW117" i="4"/>
  <c r="V101" i="4"/>
  <c r="BJ100" i="4"/>
  <c r="AZ101" i="4"/>
  <c r="AS117" i="4"/>
  <c r="AS120" i="5"/>
  <c r="BG116" i="4"/>
  <c r="V84" i="4"/>
  <c r="BB101" i="4"/>
  <c r="BG117" i="4"/>
  <c r="BO117" i="4"/>
  <c r="BK116" i="4"/>
  <c r="K117" i="4"/>
  <c r="BB100" i="4"/>
  <c r="S116" i="4"/>
  <c r="AB117" i="4"/>
  <c r="AB116" i="4"/>
  <c r="N85" i="4"/>
  <c r="AU117" i="4"/>
  <c r="AM116" i="4"/>
  <c r="V85" i="4"/>
  <c r="S100" i="4"/>
  <c r="AQ116" i="4"/>
  <c r="AE100" i="4"/>
  <c r="BC117" i="4"/>
  <c r="J84" i="4"/>
  <c r="BK117" i="4"/>
  <c r="AU116" i="4"/>
  <c r="N84" i="4"/>
  <c r="AL100" i="4"/>
  <c r="AT116" i="4"/>
  <c r="BB117" i="4"/>
  <c r="BJ117" i="4"/>
  <c r="AQ119" i="5"/>
  <c r="V119" i="5"/>
  <c r="AO119" i="5"/>
  <c r="AO120" i="5"/>
  <c r="AP85" i="4"/>
  <c r="E101" i="4"/>
  <c r="AZ116" i="4"/>
  <c r="I117" i="4"/>
  <c r="AA84" i="4"/>
  <c r="P84" i="4"/>
  <c r="AJ117" i="4"/>
  <c r="BN84" i="4"/>
  <c r="BO101" i="4"/>
  <c r="AW116" i="4"/>
  <c r="AM117" i="4"/>
  <c r="AY116" i="4"/>
  <c r="AD84" i="4"/>
  <c r="R85" i="4"/>
  <c r="BJ116" i="4"/>
  <c r="S117" i="4"/>
  <c r="BH101" i="4"/>
  <c r="BN100" i="4"/>
  <c r="AL101" i="4"/>
  <c r="T85" i="4"/>
  <c r="E100" i="4"/>
  <c r="Y100" i="4"/>
  <c r="T84" i="4"/>
  <c r="AY101" i="4"/>
  <c r="Y101" i="4"/>
  <c r="X116" i="4"/>
  <c r="I101" i="4"/>
  <c r="D84" i="4"/>
  <c r="L116" i="4"/>
  <c r="F84" i="4"/>
  <c r="AB100" i="4"/>
  <c r="AY100" i="4"/>
  <c r="BC101" i="4"/>
  <c r="AP116" i="4"/>
  <c r="AJ100" i="4"/>
  <c r="AT100" i="4"/>
  <c r="BG101" i="4"/>
  <c r="AR100" i="4"/>
  <c r="L85" i="4"/>
  <c r="AR101" i="4"/>
  <c r="L84" i="4"/>
  <c r="BC100" i="4"/>
  <c r="BK100" i="4"/>
  <c r="BO100" i="4"/>
  <c r="BK101" i="4"/>
  <c r="BB116" i="4"/>
  <c r="AZ100" i="4"/>
  <c r="BJ101" i="4"/>
  <c r="AE101" i="4"/>
  <c r="P85" i="4"/>
  <c r="AP119" i="5"/>
  <c r="G104" i="5"/>
  <c r="J120" i="5"/>
  <c r="AP120" i="5"/>
  <c r="BF120" i="5"/>
  <c r="R117" i="4"/>
  <c r="BK85" i="4"/>
  <c r="AM85" i="4"/>
  <c r="M84" i="4"/>
  <c r="BA85" i="4"/>
  <c r="AM84" i="4"/>
  <c r="M85" i="4"/>
  <c r="F117" i="4"/>
  <c r="BE85" i="4"/>
  <c r="AQ85" i="4"/>
  <c r="Q84" i="4"/>
  <c r="G101" i="4"/>
  <c r="BN117" i="4"/>
  <c r="U100" i="4"/>
  <c r="AW101" i="4"/>
  <c r="AY85" i="4"/>
  <c r="AX85" i="4"/>
  <c r="AA117" i="4"/>
  <c r="L101" i="4"/>
  <c r="BK84" i="4"/>
  <c r="D116" i="4"/>
  <c r="Z85" i="4"/>
  <c r="AO84" i="4"/>
  <c r="BG84" i="4"/>
  <c r="BF85" i="4"/>
  <c r="AL117" i="4"/>
  <c r="AJ84" i="4"/>
  <c r="AK85" i="4"/>
  <c r="G85" i="4"/>
  <c r="N117" i="4"/>
  <c r="AK84" i="4"/>
  <c r="AE84" i="4"/>
  <c r="AU85" i="4"/>
  <c r="AC84" i="4"/>
  <c r="AL85" i="4"/>
  <c r="V116" i="4"/>
  <c r="BM84" i="4"/>
  <c r="BJ84" i="4"/>
  <c r="J116" i="4"/>
  <c r="AU84" i="4"/>
  <c r="AN84" i="4"/>
  <c r="E85" i="4"/>
  <c r="AV84" i="4"/>
  <c r="R116" i="4"/>
  <c r="BC84" i="4"/>
  <c r="AB84" i="4"/>
  <c r="BH84" i="4"/>
  <c r="I85" i="4"/>
  <c r="AP104" i="5"/>
  <c r="F104" i="5"/>
  <c r="BE119" i="5"/>
  <c r="Z120" i="5"/>
  <c r="BF103" i="5"/>
  <c r="BP119" i="5"/>
  <c r="R120" i="5"/>
  <c r="N104" i="5"/>
  <c r="F119" i="5"/>
  <c r="W104" i="5"/>
  <c r="F120" i="5"/>
  <c r="BI120" i="5"/>
  <c r="AO104" i="5"/>
  <c r="W117" i="4"/>
  <c r="AE85" i="4"/>
  <c r="L117" i="4"/>
  <c r="BI84" i="4"/>
  <c r="Z84" i="4"/>
  <c r="BF84" i="4"/>
  <c r="W84" i="4"/>
  <c r="AW85" i="4"/>
  <c r="BF117" i="4"/>
  <c r="AL116" i="4"/>
  <c r="BG85" i="4"/>
  <c r="S67" i="4"/>
  <c r="AV119" i="5"/>
  <c r="AK120" i="5"/>
  <c r="BN103" i="5"/>
  <c r="P116" i="4"/>
  <c r="BJ85" i="4"/>
  <c r="AA85" i="4"/>
  <c r="D117" i="4"/>
  <c r="H116" i="4"/>
  <c r="BE84" i="4"/>
  <c r="BB84" i="4"/>
  <c r="S84" i="4"/>
  <c r="AS85" i="4"/>
  <c r="O66" i="4"/>
  <c r="V104" i="5"/>
  <c r="W120" i="5"/>
  <c r="W85" i="4"/>
  <c r="BA84" i="4"/>
  <c r="AX84" i="4"/>
  <c r="O84" i="4"/>
  <c r="AO85" i="4"/>
  <c r="F85" i="4"/>
  <c r="AE116" i="4"/>
  <c r="O116" i="4"/>
  <c r="G100" i="4"/>
  <c r="K67" i="4"/>
  <c r="AX104" i="5"/>
  <c r="AK104" i="5"/>
  <c r="G66" i="4"/>
  <c r="BQ120" i="5"/>
  <c r="G119" i="5"/>
  <c r="AP117" i="4"/>
  <c r="BB85" i="4"/>
  <c r="K84" i="4"/>
  <c r="BN116" i="4"/>
  <c r="AE117" i="4"/>
  <c r="O117" i="4"/>
  <c r="AY84" i="4"/>
  <c r="U101" i="4"/>
  <c r="O85" i="4"/>
  <c r="AS84" i="4"/>
  <c r="AP84" i="4"/>
  <c r="BM85" i="4"/>
  <c r="AD85" i="4"/>
  <c r="AX117" i="4"/>
  <c r="AA116" i="4"/>
  <c r="BP101" i="4"/>
  <c r="D85" i="4"/>
  <c r="AQ117" i="4"/>
  <c r="F100" i="4"/>
  <c r="G84" i="4"/>
  <c r="AM101" i="4"/>
  <c r="H117" i="4"/>
  <c r="T117" i="4"/>
  <c r="BF116" i="4"/>
  <c r="G117" i="4"/>
  <c r="S85" i="4"/>
  <c r="AW84" i="4"/>
  <c r="AT84" i="4"/>
  <c r="AX116" i="4"/>
  <c r="X117" i="4"/>
  <c r="AT85" i="4"/>
  <c r="K85" i="4"/>
  <c r="AL84" i="4"/>
  <c r="BI85" i="4"/>
  <c r="BP100" i="4"/>
  <c r="BL119" i="5"/>
  <c r="BA120" i="5"/>
  <c r="O100" i="4"/>
  <c r="BO84" i="4"/>
  <c r="BN85" i="4"/>
  <c r="AT117" i="4"/>
  <c r="AQ101" i="4"/>
  <c r="AR84" i="4"/>
  <c r="AB101" i="4"/>
  <c r="Q101" i="4"/>
  <c r="BJ66" i="4"/>
  <c r="AE67" i="4"/>
  <c r="BK70" i="5"/>
  <c r="G120" i="5"/>
  <c r="BL70" i="5"/>
  <c r="Q100" i="4"/>
  <c r="O101" i="4"/>
  <c r="AQ100" i="4"/>
  <c r="BO85" i="4"/>
  <c r="W67" i="4"/>
  <c r="S101" i="4"/>
  <c r="AP101" i="4"/>
  <c r="H85" i="4"/>
  <c r="AZ84" i="4"/>
  <c r="AM100" i="4"/>
  <c r="W100" i="4"/>
  <c r="AX100" i="4"/>
  <c r="N100" i="4"/>
  <c r="BG100" i="4"/>
  <c r="AU101" i="4"/>
  <c r="AJ101" i="4"/>
  <c r="AA100" i="4"/>
  <c r="BF101" i="4"/>
  <c r="X85" i="4"/>
  <c r="M100" i="4"/>
  <c r="AO101" i="4"/>
  <c r="P100" i="4"/>
  <c r="BN101" i="4"/>
  <c r="K100" i="4"/>
  <c r="BE101" i="4"/>
  <c r="I100" i="4"/>
  <c r="AX103" i="5"/>
  <c r="BE104" i="5"/>
  <c r="M120" i="5"/>
  <c r="M101" i="4"/>
  <c r="AX101" i="4"/>
  <c r="W101" i="4"/>
  <c r="AU100" i="4"/>
  <c r="K101" i="4"/>
  <c r="BF100" i="4"/>
  <c r="AP100" i="4"/>
  <c r="X84" i="4"/>
  <c r="H84" i="4"/>
  <c r="BB67" i="4"/>
  <c r="AL67" i="4"/>
  <c r="AA101" i="4"/>
  <c r="BL117" i="4"/>
  <c r="AJ120" i="5"/>
  <c r="BD119" i="5"/>
  <c r="Q120" i="5"/>
  <c r="AJ116" i="4"/>
  <c r="BM116" i="4"/>
  <c r="AD116" i="4"/>
  <c r="BH117" i="4"/>
  <c r="N101" i="4"/>
  <c r="BI116" i="4"/>
  <c r="Z116" i="4"/>
  <c r="H101" i="4"/>
  <c r="O104" i="5"/>
  <c r="BO120" i="5"/>
  <c r="BI104" i="5"/>
  <c r="Z104" i="5"/>
  <c r="AE104" i="5"/>
  <c r="AR116" i="4"/>
  <c r="BM117" i="4"/>
  <c r="AD117" i="4"/>
  <c r="BP117" i="4"/>
  <c r="R101" i="4"/>
  <c r="BI117" i="4"/>
  <c r="Z117" i="4"/>
  <c r="H100" i="4"/>
  <c r="BH116" i="4"/>
  <c r="AO117" i="4"/>
  <c r="Q117" i="4"/>
  <c r="AK117" i="4"/>
  <c r="L100" i="4"/>
  <c r="BP116" i="4"/>
  <c r="Y117" i="4"/>
  <c r="J100" i="4"/>
  <c r="AS116" i="4"/>
  <c r="P101" i="4"/>
  <c r="AY120" i="5"/>
  <c r="P120" i="5"/>
  <c r="AS104" i="5"/>
  <c r="J104" i="5"/>
  <c r="AE103" i="5"/>
  <c r="Q116" i="4"/>
  <c r="BE116" i="4"/>
  <c r="AR117" i="4"/>
  <c r="R100" i="4"/>
  <c r="F101" i="4"/>
  <c r="BA116" i="4"/>
  <c r="BH100" i="4"/>
  <c r="T101" i="4"/>
  <c r="D101" i="4"/>
  <c r="Y84" i="4"/>
  <c r="E84" i="4"/>
  <c r="BN120" i="5"/>
  <c r="BG119" i="5"/>
  <c r="X119" i="5"/>
  <c r="BA104" i="5"/>
  <c r="R104" i="5"/>
  <c r="Y116" i="4"/>
  <c r="BE117" i="4"/>
  <c r="AZ117" i="4"/>
  <c r="V100" i="4"/>
  <c r="J101" i="4"/>
  <c r="BA117" i="4"/>
  <c r="T100" i="4"/>
  <c r="D100" i="4"/>
  <c r="BP84" i="4"/>
  <c r="BD84" i="4"/>
  <c r="AV120" i="5"/>
  <c r="M119" i="5"/>
  <c r="BO119" i="5"/>
  <c r="BG120" i="5"/>
  <c r="AY119" i="5"/>
  <c r="AQ120" i="5"/>
  <c r="X120" i="5"/>
  <c r="P119" i="5"/>
  <c r="H120" i="5"/>
  <c r="BM103" i="5"/>
  <c r="BI103" i="5"/>
  <c r="BE103" i="5"/>
  <c r="BA103" i="5"/>
  <c r="AW103" i="5"/>
  <c r="AS103" i="5"/>
  <c r="AO103" i="5"/>
  <c r="AK103" i="5"/>
  <c r="AD103" i="5"/>
  <c r="Z103" i="5"/>
  <c r="V103" i="5"/>
  <c r="R103" i="5"/>
  <c r="N103" i="5"/>
  <c r="J103" i="5"/>
  <c r="F103" i="5"/>
  <c r="BL84" i="4"/>
  <c r="BQ84" i="4"/>
  <c r="BL104" i="5"/>
  <c r="AV104" i="5"/>
  <c r="AC104" i="5"/>
  <c r="M104" i="5"/>
  <c r="BQ104" i="5"/>
  <c r="K103" i="5"/>
  <c r="BI70" i="5"/>
  <c r="BA70" i="5"/>
  <c r="AS70" i="5"/>
  <c r="AK70" i="5"/>
  <c r="Z70" i="5"/>
  <c r="R70" i="5"/>
  <c r="J70" i="5"/>
  <c r="BP69" i="5"/>
  <c r="BF69" i="5"/>
  <c r="AX69" i="5"/>
  <c r="AP69" i="5"/>
  <c r="AE69" i="5"/>
  <c r="W69" i="5"/>
  <c r="O69" i="5"/>
  <c r="G69" i="5"/>
  <c r="BC119" i="5"/>
  <c r="AM119" i="5"/>
  <c r="T119" i="5"/>
  <c r="D119" i="5"/>
  <c r="BL88" i="5"/>
  <c r="BD88" i="5"/>
  <c r="AR88" i="5"/>
  <c r="AJ88" i="5"/>
  <c r="W88" i="5"/>
  <c r="O88" i="5"/>
  <c r="G88" i="5"/>
  <c r="BK87" i="5"/>
  <c r="BC87" i="5"/>
  <c r="AU87" i="5"/>
  <c r="AM87" i="5"/>
  <c r="AB87" i="5"/>
  <c r="T87" i="5"/>
  <c r="L87" i="5"/>
  <c r="D87" i="5"/>
  <c r="BP104" i="5"/>
  <c r="AZ104" i="5"/>
  <c r="AJ104" i="5"/>
  <c r="Q104" i="5"/>
  <c r="G103" i="5"/>
  <c r="S104" i="5"/>
  <c r="BQ70" i="5"/>
  <c r="BE70" i="5"/>
  <c r="AW70" i="5"/>
  <c r="AO70" i="5"/>
  <c r="AD70" i="5"/>
  <c r="V70" i="5"/>
  <c r="N70" i="5"/>
  <c r="F70" i="5"/>
  <c r="BN69" i="5"/>
  <c r="BB69" i="5"/>
  <c r="AT69" i="5"/>
  <c r="AL69" i="5"/>
  <c r="AA69" i="5"/>
  <c r="S69" i="5"/>
  <c r="K69" i="5"/>
  <c r="BK119" i="5"/>
  <c r="AU119" i="5"/>
  <c r="AB119" i="5"/>
  <c r="L119" i="5"/>
  <c r="BN88" i="5"/>
  <c r="BF88" i="5"/>
  <c r="AX88" i="5"/>
  <c r="AP88" i="5"/>
  <c r="AE88" i="5"/>
  <c r="U88" i="5"/>
  <c r="I88" i="5"/>
  <c r="BO87" i="5"/>
  <c r="BG87" i="5"/>
  <c r="AY87" i="5"/>
  <c r="AQ87" i="5"/>
  <c r="X87" i="5"/>
  <c r="P87" i="5"/>
  <c r="H87" i="5"/>
  <c r="X104" i="5"/>
  <c r="X103" i="5"/>
  <c r="X102" i="5"/>
  <c r="BJ102" i="5"/>
  <c r="BJ103" i="5"/>
  <c r="BB102" i="5"/>
  <c r="BB104" i="5"/>
  <c r="BB103" i="5"/>
  <c r="AT102" i="5"/>
  <c r="AT103" i="5"/>
  <c r="AL102" i="5"/>
  <c r="AL104" i="5"/>
  <c r="AL103" i="5"/>
  <c r="AA102" i="5"/>
  <c r="AA103" i="5"/>
  <c r="BH104" i="5"/>
  <c r="BD104" i="5"/>
  <c r="AR104" i="5"/>
  <c r="AN104" i="5"/>
  <c r="Y104" i="5"/>
  <c r="U104" i="5"/>
  <c r="I104" i="5"/>
  <c r="E104" i="5"/>
  <c r="AX119" i="5"/>
  <c r="O119" i="5"/>
  <c r="AW120" i="5"/>
  <c r="N120" i="5"/>
  <c r="BK104" i="5"/>
  <c r="BG104" i="5"/>
  <c r="BC104" i="5"/>
  <c r="AY104" i="5"/>
  <c r="AU104" i="5"/>
  <c r="AQ104" i="5"/>
  <c r="AM104" i="5"/>
  <c r="AB104" i="5"/>
  <c r="T104" i="5"/>
  <c r="P104" i="5"/>
  <c r="L104" i="5"/>
  <c r="H104" i="5"/>
  <c r="D104" i="5"/>
  <c r="BM70" i="5"/>
  <c r="BG70" i="5"/>
  <c r="BC70" i="5"/>
  <c r="AY70" i="5"/>
  <c r="AU70" i="5"/>
  <c r="AQ70" i="5"/>
  <c r="AM70" i="5"/>
  <c r="AB70" i="5"/>
  <c r="X70" i="5"/>
  <c r="T70" i="5"/>
  <c r="P70" i="5"/>
  <c r="L70" i="5"/>
  <c r="H70" i="5"/>
  <c r="D70" i="5"/>
  <c r="BJ69" i="5"/>
  <c r="BH69" i="5"/>
  <c r="BD69" i="5"/>
  <c r="AZ69" i="5"/>
  <c r="AV69" i="5"/>
  <c r="AR69" i="5"/>
  <c r="AN69" i="5"/>
  <c r="AJ69" i="5"/>
  <c r="AC69" i="5"/>
  <c r="Y69" i="5"/>
  <c r="U69" i="5"/>
  <c r="Q69" i="5"/>
  <c r="M69" i="5"/>
  <c r="I69" i="5"/>
  <c r="E69" i="5"/>
  <c r="BJ120" i="5"/>
  <c r="BB120" i="5"/>
  <c r="AT120" i="5"/>
  <c r="AL120" i="5"/>
  <c r="AA120" i="5"/>
  <c r="S120" i="5"/>
  <c r="K120" i="5"/>
  <c r="BO104" i="5"/>
  <c r="BP88" i="5"/>
  <c r="BJ88" i="5"/>
  <c r="BH88" i="5"/>
  <c r="BB88" i="5"/>
  <c r="AZ88" i="5"/>
  <c r="AT88" i="5"/>
  <c r="AN88" i="5"/>
  <c r="AL88" i="5"/>
  <c r="AA88" i="5"/>
  <c r="Y88" i="5"/>
  <c r="S88" i="5"/>
  <c r="Q88" i="5"/>
  <c r="K88" i="5"/>
  <c r="E88" i="5"/>
  <c r="BQ87" i="5"/>
  <c r="BM87" i="5"/>
  <c r="BI87" i="5"/>
  <c r="BE87" i="5"/>
  <c r="BA87" i="5"/>
  <c r="AW87" i="5"/>
  <c r="AS87" i="5"/>
  <c r="AO87" i="5"/>
  <c r="AK87" i="5"/>
  <c r="AD87" i="5"/>
  <c r="Z87" i="5"/>
  <c r="V87" i="5"/>
  <c r="R87" i="5"/>
  <c r="N87" i="5"/>
  <c r="J87" i="5"/>
  <c r="F87" i="5"/>
  <c r="BE120" i="5"/>
  <c r="V120" i="5"/>
  <c r="BF119" i="5"/>
  <c r="W119" i="5"/>
  <c r="AX120" i="5"/>
  <c r="AE120" i="5"/>
  <c r="O120" i="5"/>
  <c r="BM119" i="5"/>
  <c r="AW119" i="5"/>
  <c r="AD119" i="5"/>
  <c r="N119" i="5"/>
  <c r="BP120" i="5"/>
  <c r="BL120" i="5"/>
  <c r="AC120" i="5"/>
  <c r="BQ119" i="5"/>
  <c r="BI119" i="5"/>
  <c r="BA119" i="5"/>
  <c r="AS119" i="5"/>
  <c r="AK119" i="5"/>
  <c r="Z119" i="5"/>
  <c r="R119" i="5"/>
  <c r="J119" i="5"/>
  <c r="BN104" i="5"/>
  <c r="BP103" i="5"/>
  <c r="BL103" i="5"/>
  <c r="BH103" i="5"/>
  <c r="BD103" i="5"/>
  <c r="AZ103" i="5"/>
  <c r="AV103" i="5"/>
  <c r="AR103" i="5"/>
  <c r="AN103" i="5"/>
  <c r="AJ103" i="5"/>
  <c r="AC103" i="5"/>
  <c r="Y103" i="5"/>
  <c r="U103" i="5"/>
  <c r="Q103" i="5"/>
  <c r="M103" i="5"/>
  <c r="I103" i="5"/>
  <c r="E103" i="5"/>
  <c r="O103" i="5"/>
  <c r="AT104" i="5"/>
  <c r="BN119" i="5"/>
  <c r="AE119" i="5"/>
  <c r="BM120" i="5"/>
  <c r="AD120" i="5"/>
  <c r="W103" i="5"/>
  <c r="BQ103" i="5"/>
  <c r="BK103" i="5"/>
  <c r="BG103" i="5"/>
  <c r="BC103" i="5"/>
  <c r="AY103" i="5"/>
  <c r="AU103" i="5"/>
  <c r="AQ103" i="5"/>
  <c r="AM103" i="5"/>
  <c r="AB103" i="5"/>
  <c r="T103" i="5"/>
  <c r="P103" i="5"/>
  <c r="L103" i="5"/>
  <c r="H103" i="5"/>
  <c r="D103" i="5"/>
  <c r="S103" i="5"/>
  <c r="K104" i="5"/>
  <c r="BQ69" i="5"/>
  <c r="BM69" i="5"/>
  <c r="BI69" i="5"/>
  <c r="BG69" i="5"/>
  <c r="BE69" i="5"/>
  <c r="BC69" i="5"/>
  <c r="BA69" i="5"/>
  <c r="AY69" i="5"/>
  <c r="AW69" i="5"/>
  <c r="AU69" i="5"/>
  <c r="AS69" i="5"/>
  <c r="AQ69" i="5"/>
  <c r="AO69" i="5"/>
  <c r="AM69" i="5"/>
  <c r="AK69" i="5"/>
  <c r="AD69" i="5"/>
  <c r="AB69" i="5"/>
  <c r="Z69" i="5"/>
  <c r="X69" i="5"/>
  <c r="V69" i="5"/>
  <c r="T69" i="5"/>
  <c r="R69" i="5"/>
  <c r="P69" i="5"/>
  <c r="N69" i="5"/>
  <c r="L69" i="5"/>
  <c r="J69" i="5"/>
  <c r="H69" i="5"/>
  <c r="F69" i="5"/>
  <c r="D69" i="5"/>
  <c r="BP70" i="5"/>
  <c r="BN70" i="5"/>
  <c r="BJ70" i="5"/>
  <c r="BH70" i="5"/>
  <c r="BF70" i="5"/>
  <c r="BD70" i="5"/>
  <c r="BB70" i="5"/>
  <c r="AZ70" i="5"/>
  <c r="AX70" i="5"/>
  <c r="AV70" i="5"/>
  <c r="AT70" i="5"/>
  <c r="AR70" i="5"/>
  <c r="AP70" i="5"/>
  <c r="AN70" i="5"/>
  <c r="AL70" i="5"/>
  <c r="AJ70" i="5"/>
  <c r="AE70" i="5"/>
  <c r="AC70" i="5"/>
  <c r="AA70" i="5"/>
  <c r="Y70" i="5"/>
  <c r="W70" i="5"/>
  <c r="U70" i="5"/>
  <c r="S70" i="5"/>
  <c r="Q70" i="5"/>
  <c r="O70" i="5"/>
  <c r="M70" i="5"/>
  <c r="K70" i="5"/>
  <c r="I70" i="5"/>
  <c r="G70" i="5"/>
  <c r="E70" i="5"/>
  <c r="BJ119" i="5"/>
  <c r="BB119" i="5"/>
  <c r="AT119" i="5"/>
  <c r="AL119" i="5"/>
  <c r="AA119" i="5"/>
  <c r="S119" i="5"/>
  <c r="K119" i="5"/>
  <c r="BK120" i="5"/>
  <c r="BC120" i="5"/>
  <c r="AU120" i="5"/>
  <c r="AM120" i="5"/>
  <c r="AB120" i="5"/>
  <c r="T120" i="5"/>
  <c r="L120" i="5"/>
  <c r="D120" i="5"/>
  <c r="BO103" i="5"/>
  <c r="BP87" i="5"/>
  <c r="BN87" i="5"/>
  <c r="BL87" i="5"/>
  <c r="BJ87" i="5"/>
  <c r="BH87" i="5"/>
  <c r="BF87" i="5"/>
  <c r="BD87" i="5"/>
  <c r="BB87" i="5"/>
  <c r="AZ87" i="5"/>
  <c r="AX87" i="5"/>
  <c r="AT87" i="5"/>
  <c r="AR87" i="5"/>
  <c r="AP87" i="5"/>
  <c r="AN87" i="5"/>
  <c r="AL87" i="5"/>
  <c r="AJ87" i="5"/>
  <c r="AE87" i="5"/>
  <c r="AA87" i="5"/>
  <c r="Y87" i="5"/>
  <c r="W87" i="5"/>
  <c r="U87" i="5"/>
  <c r="S87" i="5"/>
  <c r="Q87" i="5"/>
  <c r="O87" i="5"/>
  <c r="K87" i="5"/>
  <c r="I87" i="5"/>
  <c r="G87" i="5"/>
  <c r="E87" i="5"/>
  <c r="BQ88" i="5"/>
  <c r="BO88" i="5"/>
  <c r="BM88" i="5"/>
  <c r="BK88" i="5"/>
  <c r="BI88" i="5"/>
  <c r="BG88" i="5"/>
  <c r="BE88" i="5"/>
  <c r="BC88" i="5"/>
  <c r="BA88" i="5"/>
  <c r="AY88" i="5"/>
  <c r="AW88" i="5"/>
  <c r="AU88" i="5"/>
  <c r="AS88" i="5"/>
  <c r="AQ88" i="5"/>
  <c r="AO88" i="5"/>
  <c r="AM88" i="5"/>
  <c r="AK88" i="5"/>
  <c r="AD88" i="5"/>
  <c r="AB88" i="5"/>
  <c r="Z88" i="5"/>
  <c r="X88" i="5"/>
  <c r="V88" i="5"/>
  <c r="T88" i="5"/>
  <c r="R88" i="5"/>
  <c r="P88" i="5"/>
  <c r="N88" i="5"/>
  <c r="L88" i="5"/>
  <c r="J88" i="5"/>
  <c r="H88" i="5"/>
  <c r="F88" i="5"/>
  <c r="D88" i="5"/>
  <c r="BQ99" i="4"/>
  <c r="BQ100" i="4"/>
  <c r="X101" i="4"/>
  <c r="X99" i="4"/>
  <c r="X100" i="4"/>
  <c r="BQ101" i="4"/>
  <c r="BQ85" i="4"/>
  <c r="BP85" i="4"/>
  <c r="BL85" i="4"/>
  <c r="BH85" i="4"/>
  <c r="BD85" i="4"/>
  <c r="AZ85" i="4"/>
  <c r="AV85" i="4"/>
  <c r="AR85" i="4"/>
  <c r="AN85" i="4"/>
  <c r="AJ85" i="4"/>
  <c r="AC85" i="4"/>
  <c r="Y85" i="4"/>
  <c r="U85" i="4"/>
  <c r="Q85" i="4"/>
  <c r="BL100" i="4"/>
  <c r="BD100" i="4"/>
  <c r="AV100" i="4"/>
  <c r="AN100" i="4"/>
  <c r="AC100" i="4"/>
  <c r="R66" i="4"/>
  <c r="L66" i="4"/>
  <c r="H66" i="4"/>
  <c r="D66" i="4"/>
  <c r="BP67" i="4"/>
  <c r="BL67" i="4"/>
  <c r="BH67" i="4"/>
  <c r="BD67" i="4"/>
  <c r="AZ67" i="4"/>
  <c r="AV67" i="4"/>
  <c r="AR67" i="4"/>
  <c r="AN67" i="4"/>
  <c r="AJ67" i="4"/>
  <c r="AC67" i="4"/>
  <c r="Y67" i="4"/>
  <c r="U67" i="4"/>
  <c r="Q67" i="4"/>
  <c r="M67" i="4"/>
  <c r="I67" i="4"/>
  <c r="E67" i="4"/>
  <c r="BQ66" i="4"/>
  <c r="BO66" i="4"/>
  <c r="BM66" i="4"/>
  <c r="BK66" i="4"/>
  <c r="BI66" i="4"/>
  <c r="BG66" i="4"/>
  <c r="BE66" i="4"/>
  <c r="BC66" i="4"/>
  <c r="BA66" i="4"/>
  <c r="AY66" i="4"/>
  <c r="AW66" i="4"/>
  <c r="AU66" i="4"/>
  <c r="AS66" i="4"/>
  <c r="AQ66" i="4"/>
  <c r="AO66" i="4"/>
  <c r="AM66" i="4"/>
  <c r="AK66" i="4"/>
  <c r="AD66" i="4"/>
  <c r="AB66" i="4"/>
  <c r="Z66" i="4"/>
  <c r="X66" i="4"/>
  <c r="V66" i="4"/>
  <c r="T66" i="4"/>
  <c r="P66" i="4"/>
  <c r="N66" i="4"/>
  <c r="J66" i="4"/>
  <c r="F66" i="4"/>
  <c r="BL115" i="4"/>
  <c r="BL116" i="4"/>
  <c r="BD115" i="4"/>
  <c r="BD116" i="4"/>
  <c r="AV115" i="4"/>
  <c r="AV116" i="4"/>
  <c r="AN115" i="4"/>
  <c r="AN116" i="4"/>
  <c r="AC115" i="4"/>
  <c r="AC116" i="4"/>
  <c r="U115" i="4"/>
  <c r="U116" i="4"/>
  <c r="M115" i="4"/>
  <c r="M116" i="4"/>
  <c r="E115" i="4"/>
  <c r="E116" i="4"/>
  <c r="BM99" i="4"/>
  <c r="BM100" i="4"/>
  <c r="BI99" i="4"/>
  <c r="BI100" i="4"/>
  <c r="BE99" i="4"/>
  <c r="BE100" i="4"/>
  <c r="BA99" i="4"/>
  <c r="BA100" i="4"/>
  <c r="AW99" i="4"/>
  <c r="AW100" i="4"/>
  <c r="AS99" i="4"/>
  <c r="AS100" i="4"/>
  <c r="AO99" i="4"/>
  <c r="AO100" i="4"/>
  <c r="AK99" i="4"/>
  <c r="AK100" i="4"/>
  <c r="AD99" i="4"/>
  <c r="AD100" i="4"/>
  <c r="Z99" i="4"/>
  <c r="Z100" i="4"/>
  <c r="BL101" i="4"/>
  <c r="BD101" i="4"/>
  <c r="AV101" i="4"/>
  <c r="AN101" i="4"/>
  <c r="AC101" i="4"/>
  <c r="R67" i="4"/>
  <c r="L67" i="4"/>
  <c r="H67" i="4"/>
  <c r="D67" i="4"/>
  <c r="BP66" i="4"/>
  <c r="BL66" i="4"/>
  <c r="BH66" i="4"/>
  <c r="BD66" i="4"/>
  <c r="AZ66" i="4"/>
  <c r="AV66" i="4"/>
  <c r="AR66" i="4"/>
  <c r="AN66" i="4"/>
  <c r="AJ66" i="4"/>
  <c r="AC66" i="4"/>
  <c r="Y66" i="4"/>
  <c r="U66" i="4"/>
  <c r="Q66" i="4"/>
  <c r="M66" i="4"/>
  <c r="I66" i="4"/>
  <c r="E66" i="4"/>
  <c r="BQ67" i="4"/>
  <c r="BO67" i="4"/>
  <c r="BM67" i="4"/>
  <c r="BK67" i="4"/>
  <c r="BI67" i="4"/>
  <c r="BG67" i="4"/>
  <c r="BE67" i="4"/>
  <c r="BC67" i="4"/>
  <c r="BA67" i="4"/>
  <c r="AY67" i="4"/>
  <c r="AW67" i="4"/>
  <c r="AU67" i="4"/>
  <c r="AS67" i="4"/>
  <c r="AQ67" i="4"/>
  <c r="AO67" i="4"/>
  <c r="AM67" i="4"/>
  <c r="AK67" i="4"/>
  <c r="AD67" i="4"/>
  <c r="AB67" i="4"/>
  <c r="Z67" i="4"/>
  <c r="X67" i="4"/>
  <c r="V67" i="4"/>
  <c r="T67" i="4"/>
  <c r="P67" i="4"/>
  <c r="N67" i="4"/>
  <c r="J67" i="4"/>
  <c r="F67" i="4"/>
  <c r="BS48" i="4" l="1"/>
  <c r="BT48" i="4" s="1"/>
  <c r="BS51" i="5"/>
  <c r="BT51" i="5" s="1"/>
  <c r="BS49" i="4"/>
  <c r="BT49" i="4" s="1"/>
  <c r="BS52" i="5"/>
  <c r="BT52" i="5" s="1"/>
  <c r="BS35" i="5"/>
  <c r="BS116" i="4"/>
  <c r="BT116" i="4" s="1"/>
  <c r="BS85" i="4"/>
  <c r="BT85" i="4" s="1"/>
  <c r="BS100" i="4"/>
  <c r="BT100" i="4" s="1"/>
  <c r="BS84" i="4"/>
  <c r="BT84" i="4" s="1"/>
  <c r="BS117" i="4"/>
  <c r="BT117" i="4" s="1"/>
  <c r="BS101" i="4"/>
  <c r="BT101" i="4" s="1"/>
  <c r="BS88" i="5"/>
  <c r="BT88" i="5" s="1"/>
  <c r="BS87" i="5"/>
  <c r="BT87" i="5" s="1"/>
  <c r="BS119" i="5"/>
  <c r="BT119" i="5" s="1"/>
  <c r="BS104" i="5"/>
  <c r="BT104" i="5" s="1"/>
  <c r="BS120" i="5"/>
  <c r="BT120" i="5" s="1"/>
  <c r="BS69" i="5"/>
  <c r="BT69" i="5" s="1"/>
  <c r="BS103" i="5"/>
  <c r="BT103" i="5" s="1"/>
  <c r="BS70" i="5"/>
  <c r="BT70" i="5" s="1"/>
  <c r="BS67" i="4"/>
  <c r="BT67" i="4" s="1"/>
  <c r="BS66" i="4"/>
  <c r="BT66" i="4" s="1"/>
  <c r="BT51" i="4" l="1"/>
  <c r="BT54" i="5"/>
</calcChain>
</file>

<file path=xl/sharedStrings.xml><?xml version="1.0" encoding="utf-8"?>
<sst xmlns="http://schemas.openxmlformats.org/spreadsheetml/2006/main" count="575" uniqueCount="108">
  <si>
    <t xml:space="preserve">детей в количестве </t>
  </si>
  <si>
    <t>Наименование продуктов</t>
  </si>
  <si>
    <t>Кол-во человек</t>
  </si>
  <si>
    <t>Итого расход за день</t>
  </si>
  <si>
    <t>ИТОГО на 1 Чел</t>
  </si>
  <si>
    <t>Меню</t>
  </si>
  <si>
    <t>Завтрак</t>
  </si>
  <si>
    <t>Каша молочная "Геркулес"</t>
  </si>
  <si>
    <t>Бутерброд с маслом</t>
  </si>
  <si>
    <t>Какао с молоком</t>
  </si>
  <si>
    <t>Обед</t>
  </si>
  <si>
    <t>Суп картофельный с гренками</t>
  </si>
  <si>
    <t>Рис отварной</t>
  </si>
  <si>
    <t>Хлеб пшеничный</t>
  </si>
  <si>
    <t>Хлеб ржано-пшеничный</t>
  </si>
  <si>
    <t>Компот из чернослива</t>
  </si>
  <si>
    <t>Полдник</t>
  </si>
  <si>
    <t>Чай с лимоном</t>
  </si>
  <si>
    <t>Крендель сахарный</t>
  </si>
  <si>
    <t>Ужин</t>
  </si>
  <si>
    <t>Рагу из овощей</t>
  </si>
  <si>
    <t>Чай с сахаром</t>
  </si>
  <si>
    <t>Итого на 1 чел</t>
  </si>
  <si>
    <t>Итого к выдаче, ГРАММ (на всех)</t>
  </si>
  <si>
    <t>ЦЕНА ЗА КИЛОГРАММ (покупная)</t>
  </si>
  <si>
    <t>руб</t>
  </si>
  <si>
    <t>ЦЕНА ЗА ГРАММ (покупная)</t>
  </si>
  <si>
    <t>Израсходовано на сумму (за граммы)</t>
  </si>
  <si>
    <t>Израсходовано на сумму (за кг)</t>
  </si>
  <si>
    <t>P/S: Итого к выдаче Яйцо- указано в шт.</t>
  </si>
  <si>
    <t>Цена за яйцо, указана за 1 шт.</t>
  </si>
  <si>
    <t>человек (1,5 - 3 года)</t>
  </si>
  <si>
    <t>Бутерброд с джемом</t>
  </si>
  <si>
    <t>Рыба, тушеннная в сметанном соусе</t>
  </si>
  <si>
    <t>Рыба, тушенная в сметанном соусе</t>
  </si>
  <si>
    <t>К выдаче, ГРАММ (на всех)</t>
  </si>
  <si>
    <t xml:space="preserve">человек (1,5 - 3 года) на </t>
  </si>
  <si>
    <t xml:space="preserve">человек (3 - 7 лет) на </t>
  </si>
  <si>
    <t>Час изготовления блюда</t>
  </si>
  <si>
    <t>Время снятия бракеража</t>
  </si>
  <si>
    <t>Наименование блюда, кулинарного изделия</t>
  </si>
  <si>
    <t>Результаты органолептической оценки и степени готовности блюда, кулинарного изделия</t>
  </si>
  <si>
    <t>Разрешение к реализации  блюда, кулинарного изделия</t>
  </si>
  <si>
    <t>Подписи членов бракеражной комиссии</t>
  </si>
  <si>
    <t xml:space="preserve">Примечание </t>
  </si>
  <si>
    <t>Завтрак                    7:00-8:30</t>
  </si>
  <si>
    <t>отлично</t>
  </si>
  <si>
    <t>разрешено</t>
  </si>
  <si>
    <t>Обед                         9:00-11:30</t>
  </si>
  <si>
    <t>Полдник             13:00-15:00</t>
  </si>
  <si>
    <t>Ужин                        15:00-16:30</t>
  </si>
  <si>
    <t>Прием пищи</t>
  </si>
  <si>
    <t>Наименование блюда</t>
  </si>
  <si>
    <t>Выход блюда</t>
  </si>
  <si>
    <t>Белки, г</t>
  </si>
  <si>
    <t>Жиры, г</t>
  </si>
  <si>
    <t>Углеводы, г</t>
  </si>
  <si>
    <t>Эн. Цен (ккал)</t>
  </si>
  <si>
    <t>Ca</t>
  </si>
  <si>
    <t>Fe</t>
  </si>
  <si>
    <t>B1</t>
  </si>
  <si>
    <t>B2</t>
  </si>
  <si>
    <t>C</t>
  </si>
  <si>
    <t>№ рецептуры</t>
  </si>
  <si>
    <t xml:space="preserve">День 5  </t>
  </si>
  <si>
    <t>Дети с 1,5 - 3 лет</t>
  </si>
  <si>
    <t>150/9/4</t>
  </si>
  <si>
    <t>200, 264</t>
  </si>
  <si>
    <t>ВСЕГО за день</t>
  </si>
  <si>
    <t>Дети с 3 - 7 лет</t>
  </si>
  <si>
    <t>180/12/5</t>
  </si>
  <si>
    <t xml:space="preserve">Утверждаю     </t>
  </si>
  <si>
    <t xml:space="preserve">Заведующий МК ДОУ     </t>
  </si>
  <si>
    <t xml:space="preserve">Ташаринский детский сад "Лесовичок"  </t>
  </si>
  <si>
    <t>Меню      на</t>
  </si>
  <si>
    <t>20/4</t>
  </si>
  <si>
    <t>70/18</t>
  </si>
  <si>
    <t>150/9</t>
  </si>
  <si>
    <t>263, 264</t>
  </si>
  <si>
    <t>30/5</t>
  </si>
  <si>
    <t>80/20</t>
  </si>
  <si>
    <t>180/12</t>
  </si>
  <si>
    <t xml:space="preserve">     _____________________Т.В. Чугуева </t>
  </si>
  <si>
    <t xml:space="preserve">    ______________________Т.В. Чугуева </t>
  </si>
  <si>
    <t>Суп картофельный</t>
  </si>
  <si>
    <t>Гренки</t>
  </si>
  <si>
    <t>Рис отварной с овощами</t>
  </si>
  <si>
    <t>Хлеб ржаной</t>
  </si>
  <si>
    <t xml:space="preserve">Апельсин </t>
  </si>
  <si>
    <t>Банан</t>
  </si>
  <si>
    <t>Яблоко</t>
  </si>
  <si>
    <t>Ответственный за питание  _________________________ С.В.Залевская</t>
  </si>
  <si>
    <t>Лимонная кислота</t>
  </si>
  <si>
    <t xml:space="preserve">Утверждаю                 </t>
  </si>
  <si>
    <r>
      <t xml:space="preserve">Руководитель            ____________                             </t>
    </r>
    <r>
      <rPr>
        <u/>
        <sz val="11"/>
        <color theme="1"/>
        <rFont val="Times New Roman"/>
        <family val="1"/>
        <charset val="204"/>
      </rPr>
      <t xml:space="preserve">   Чугуева Т.В.</t>
    </r>
  </si>
  <si>
    <t>Меню - требование на выдачу продуктов питания</t>
  </si>
  <si>
    <t>учреждения                    подпись                                     расшифровка</t>
  </si>
  <si>
    <r>
      <t xml:space="preserve">Учреждение   </t>
    </r>
    <r>
      <rPr>
        <sz val="12"/>
        <color theme="1"/>
        <rFont val="Times New Roman"/>
        <family val="1"/>
        <charset val="204"/>
      </rPr>
      <t xml:space="preserve"> МК ДОУ "Ташаринский детский сад"Лесовичок"</t>
    </r>
  </si>
  <si>
    <r>
      <t xml:space="preserve">Ответственное лицо   </t>
    </r>
    <r>
      <rPr>
        <u/>
        <sz val="11"/>
        <color theme="1"/>
        <rFont val="Times New Roman"/>
        <family val="1"/>
        <charset val="204"/>
      </rPr>
      <t xml:space="preserve">                                      </t>
    </r>
    <r>
      <rPr>
        <sz val="11"/>
        <color theme="1"/>
        <rFont val="Times New Roman"/>
        <family val="1"/>
        <charset val="204"/>
      </rPr>
      <t xml:space="preserve">   Романашенко Г.М.</t>
    </r>
  </si>
  <si>
    <r>
      <t xml:space="preserve">Ответственный         </t>
    </r>
    <r>
      <rPr>
        <u/>
        <sz val="11"/>
        <color theme="1"/>
        <rFont val="Calibri"/>
        <family val="2"/>
        <charset val="204"/>
      </rPr>
      <t xml:space="preserve">            калькулятор   </t>
    </r>
    <r>
      <rPr>
        <sz val="11"/>
        <color theme="1"/>
        <rFont val="Calibri"/>
        <family val="2"/>
        <charset val="204"/>
      </rPr>
      <t xml:space="preserve">  </t>
    </r>
  </si>
  <si>
    <t xml:space="preserve">  _________________</t>
  </si>
  <si>
    <t>С.В.Залевская</t>
  </si>
  <si>
    <t xml:space="preserve"> исполнитель</t>
  </si>
  <si>
    <t xml:space="preserve"> должность</t>
  </si>
  <si>
    <t xml:space="preserve">    подпись</t>
  </si>
  <si>
    <t xml:space="preserve">Повар                   </t>
  </si>
  <si>
    <t>___________________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</si>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</sst>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"/>
    <numFmt numFmtId="165" formatCode="#,##0.00\ &quot;р.&quot;"/>
    <numFmt numFmtId="166" formatCode="[$-F400]h:mm:ss\ AM/PM"/>
  </numFmts>
  <fonts count="28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i/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20"/>
      <color rgb="FF000000"/>
      <name val="Calibri"/>
      <family val="2"/>
      <charset val="1"/>
    </font>
    <font>
      <sz val="13"/>
      <color rgb="FF000000"/>
      <name val="Calibri"/>
      <family val="2"/>
      <charset val="1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0.5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1"/>
      <name val="Calibri"/>
      <family val="2"/>
      <charset val="204"/>
    </font>
    <font>
      <sz val="13"/>
      <name val="Calibri"/>
      <family val="2"/>
      <charset val="204"/>
    </font>
    <font>
      <b/>
      <sz val="11"/>
      <name val="Calibri"/>
      <family val="2"/>
      <charset val="204"/>
      <scheme val="minor"/>
    </font>
    <font>
      <b/>
      <sz val="13"/>
      <name val="Calibri"/>
      <family val="2"/>
      <charset val="204"/>
    </font>
    <font>
      <b/>
      <sz val="11"/>
      <name val="Calibri"/>
      <family val="2"/>
      <charset val="204"/>
    </font>
    <font>
      <sz val="11"/>
      <color theme="1"/>
      <name val="Calibri"/>
      <family val="2"/>
      <charset val="204"/>
    </font>
    <font>
      <u/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u/>
      <sz val="11"/>
      <color theme="1"/>
      <name val="Calibri"/>
      <family val="2"/>
      <charset val="204"/>
    </font>
  </fonts>
  <fills count="11">
    <fill>
      <patternFill patternType="none"/>
    </fill>
    <fill>
      <patternFill patternType="gray125"/>
    </fill>
    <fill>
      <patternFill patternType="solid">
        <fgColor theme="0"/>
        <bgColor rgb="FFCCCCFF"/>
      </patternFill>
    </fill>
    <fill>
      <patternFill patternType="solid">
        <fgColor theme="0"/>
        <bgColor rgb="FFCCFFFF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rgb="FFFFFF00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rgb="FFCCFFFF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133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NumberFormat="1" applyBorder="1"/>
    <xf numFmtId="0" fontId="0" fillId="0" borderId="2" xfId="0" applyFill="1" applyBorder="1" applyAlignment="1">
      <alignment wrapText="1"/>
    </xf>
    <xf numFmtId="0" fontId="0" fillId="0" borderId="2" xfId="0" applyBorder="1" applyAlignment="1">
      <alignment wrapText="1"/>
    </xf>
    <xf numFmtId="0" fontId="0" fillId="0" borderId="2" xfId="0" applyFill="1" applyBorder="1"/>
    <xf numFmtId="0" fontId="0" fillId="0" borderId="0" xfId="0" applyNumberFormat="1" applyBorder="1"/>
    <xf numFmtId="0" fontId="0" fillId="0" borderId="5" xfId="0" applyBorder="1"/>
    <xf numFmtId="0" fontId="0" fillId="0" borderId="6" xfId="0" applyNumberFormat="1" applyBorder="1"/>
    <xf numFmtId="13" fontId="0" fillId="0" borderId="2" xfId="0" applyNumberFormat="1" applyBorder="1"/>
    <xf numFmtId="0" fontId="0" fillId="0" borderId="2" xfId="0" applyNumberFormat="1" applyBorder="1" applyAlignment="1">
      <alignment wrapText="1"/>
    </xf>
    <xf numFmtId="0" fontId="0" fillId="0" borderId="4" xfId="0" applyFill="1" applyBorder="1"/>
    <xf numFmtId="0" fontId="5" fillId="0" borderId="0" xfId="0" applyFont="1" applyAlignment="1">
      <alignment horizontal="right"/>
    </xf>
    <xf numFmtId="0" fontId="0" fillId="0" borderId="0" xfId="0" applyFont="1" applyAlignment="1">
      <alignment horizontal="right"/>
    </xf>
    <xf numFmtId="0" fontId="5" fillId="0" borderId="2" xfId="0" applyFont="1" applyBorder="1"/>
    <xf numFmtId="164" fontId="5" fillId="0" borderId="2" xfId="0" applyNumberFormat="1" applyFont="1" applyBorder="1"/>
    <xf numFmtId="0" fontId="0" fillId="4" borderId="0" xfId="0" applyFill="1"/>
    <xf numFmtId="0" fontId="5" fillId="4" borderId="0" xfId="0" applyFont="1" applyFill="1" applyAlignment="1">
      <alignment horizontal="right"/>
    </xf>
    <xf numFmtId="0" fontId="0" fillId="4" borderId="0" xfId="0" applyFont="1" applyFill="1" applyAlignment="1">
      <alignment horizontal="right"/>
    </xf>
    <xf numFmtId="0" fontId="5" fillId="4" borderId="2" xfId="0" applyFont="1" applyFill="1" applyBorder="1"/>
    <xf numFmtId="0" fontId="0" fillId="5" borderId="0" xfId="0" applyFill="1"/>
    <xf numFmtId="0" fontId="5" fillId="5" borderId="0" xfId="0" applyFont="1" applyFill="1" applyBorder="1" applyAlignment="1">
      <alignment horizontal="right"/>
    </xf>
    <xf numFmtId="4" fontId="5" fillId="0" borderId="2" xfId="0" applyNumberFormat="1" applyFont="1" applyBorder="1"/>
    <xf numFmtId="4" fontId="0" fillId="0" borderId="5" xfId="0" applyNumberFormat="1" applyBorder="1"/>
    <xf numFmtId="165" fontId="0" fillId="6" borderId="2" xfId="0" applyNumberFormat="1" applyFill="1" applyBorder="1"/>
    <xf numFmtId="0" fontId="0" fillId="7" borderId="0" xfId="0" applyFont="1" applyFill="1"/>
    <xf numFmtId="165" fontId="0" fillId="0" borderId="0" xfId="0" applyNumberFormat="1"/>
    <xf numFmtId="0" fontId="2" fillId="8" borderId="2" xfId="0" applyFont="1" applyFill="1" applyBorder="1" applyAlignment="1">
      <alignment horizontal="center" vertical="center"/>
    </xf>
    <xf numFmtId="0" fontId="0" fillId="8" borderId="0" xfId="0" applyFill="1"/>
    <xf numFmtId="13" fontId="0" fillId="0" borderId="2" xfId="0" applyNumberFormat="1" applyFill="1" applyBorder="1"/>
    <xf numFmtId="0" fontId="0" fillId="0" borderId="2" xfId="0" applyNumberFormat="1" applyFill="1" applyBorder="1"/>
    <xf numFmtId="0" fontId="0" fillId="0" borderId="0" xfId="0" applyFill="1"/>
    <xf numFmtId="0" fontId="0" fillId="8" borderId="2" xfId="0" applyFill="1" applyBorder="1"/>
    <xf numFmtId="0" fontId="5" fillId="8" borderId="2" xfId="0" applyFont="1" applyFill="1" applyBorder="1" applyAlignment="1">
      <alignment horizontal="right"/>
    </xf>
    <xf numFmtId="0" fontId="0" fillId="8" borderId="2" xfId="0" applyFont="1" applyFill="1" applyBorder="1" applyAlignment="1">
      <alignment horizontal="right"/>
    </xf>
    <xf numFmtId="0" fontId="5" fillId="8" borderId="2" xfId="0" applyFont="1" applyFill="1" applyBorder="1"/>
    <xf numFmtId="164" fontId="5" fillId="8" borderId="2" xfId="0" applyNumberFormat="1" applyFont="1" applyFill="1" applyBorder="1"/>
    <xf numFmtId="0" fontId="6" fillId="0" borderId="0" xfId="0" applyFont="1"/>
    <xf numFmtId="164" fontId="7" fillId="0" borderId="0" xfId="0" applyNumberFormat="1" applyFont="1"/>
    <xf numFmtId="164" fontId="6" fillId="0" borderId="0" xfId="0" applyNumberFormat="1" applyFont="1"/>
    <xf numFmtId="0" fontId="0" fillId="8" borderId="0" xfId="0" applyFill="1" applyBorder="1"/>
    <xf numFmtId="4" fontId="0" fillId="0" borderId="2" xfId="0" applyNumberFormat="1" applyBorder="1"/>
    <xf numFmtId="14" fontId="8" fillId="0" borderId="0" xfId="0" applyNumberFormat="1" applyFont="1"/>
    <xf numFmtId="14" fontId="0" fillId="0" borderId="0" xfId="0" applyNumberFormat="1"/>
    <xf numFmtId="0" fontId="0" fillId="0" borderId="2" xfId="0" applyBorder="1" applyAlignment="1">
      <alignment horizontal="center" vertical="center"/>
    </xf>
    <xf numFmtId="0" fontId="13" fillId="0" borderId="2" xfId="0" applyFont="1" applyBorder="1"/>
    <xf numFmtId="0" fontId="0" fillId="0" borderId="2" xfId="0" applyNumberFormat="1" applyFill="1" applyBorder="1" applyAlignment="1">
      <alignment wrapText="1"/>
    </xf>
    <xf numFmtId="0" fontId="0" fillId="0" borderId="0" xfId="0" applyAlignment="1">
      <alignment wrapText="1"/>
    </xf>
    <xf numFmtId="0" fontId="13" fillId="0" borderId="2" xfId="0" applyFont="1" applyBorder="1" applyAlignment="1">
      <alignment wrapText="1"/>
    </xf>
    <xf numFmtId="0" fontId="14" fillId="0" borderId="2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7" fillId="0" borderId="2" xfId="0" applyFont="1" applyBorder="1" applyAlignment="1">
      <alignment vertical="center" wrapText="1"/>
    </xf>
    <xf numFmtId="0" fontId="16" fillId="0" borderId="2" xfId="0" applyFont="1" applyBorder="1" applyAlignment="1">
      <alignment wrapText="1"/>
    </xf>
    <xf numFmtId="0" fontId="16" fillId="0" borderId="2" xfId="0" applyFont="1" applyBorder="1" applyAlignment="1">
      <alignment vertical="center" wrapText="1"/>
    </xf>
    <xf numFmtId="0" fontId="18" fillId="0" borderId="2" xfId="0" applyFont="1" applyBorder="1" applyAlignment="1">
      <alignment wrapText="1"/>
    </xf>
    <xf numFmtId="0" fontId="0" fillId="0" borderId="0" xfId="0" applyAlignment="1">
      <alignment vertical="top"/>
    </xf>
    <xf numFmtId="14" fontId="10" fillId="0" borderId="8" xfId="0" applyNumberFormat="1" applyFont="1" applyBorder="1" applyAlignment="1">
      <alignment vertical="top"/>
    </xf>
    <xf numFmtId="0" fontId="16" fillId="0" borderId="2" xfId="0" applyFont="1" applyBorder="1" applyAlignment="1">
      <alignment horizontal="center" vertical="center" wrapText="1"/>
    </xf>
    <xf numFmtId="49" fontId="16" fillId="0" borderId="2" xfId="0" applyNumberFormat="1" applyFont="1" applyBorder="1" applyAlignment="1">
      <alignment horizontal="center" vertical="center" wrapText="1"/>
    </xf>
    <xf numFmtId="0" fontId="0" fillId="0" borderId="0" xfId="0" applyAlignment="1"/>
    <xf numFmtId="0" fontId="1" fillId="0" borderId="2" xfId="0" applyFont="1" applyBorder="1"/>
    <xf numFmtId="0" fontId="21" fillId="9" borderId="0" xfId="0" applyFont="1" applyFill="1"/>
    <xf numFmtId="0" fontId="22" fillId="9" borderId="0" xfId="0" applyFont="1" applyFill="1" applyAlignment="1">
      <alignment horizontal="right"/>
    </xf>
    <xf numFmtId="0" fontId="21" fillId="9" borderId="0" xfId="0" applyFont="1" applyFill="1" applyAlignment="1">
      <alignment horizontal="right"/>
    </xf>
    <xf numFmtId="0" fontId="21" fillId="9" borderId="2" xfId="0" applyFont="1" applyFill="1" applyBorder="1"/>
    <xf numFmtId="0" fontId="8" fillId="4" borderId="0" xfId="0" applyFont="1" applyFill="1"/>
    <xf numFmtId="0" fontId="20" fillId="4" borderId="0" xfId="0" applyFont="1" applyFill="1" applyAlignment="1">
      <alignment horizontal="right"/>
    </xf>
    <xf numFmtId="0" fontId="8" fillId="4" borderId="0" xfId="0" applyFont="1" applyFill="1" applyAlignment="1">
      <alignment horizontal="right"/>
    </xf>
    <xf numFmtId="0" fontId="20" fillId="4" borderId="2" xfId="0" applyFont="1" applyFill="1" applyBorder="1"/>
    <xf numFmtId="0" fontId="8" fillId="0" borderId="0" xfId="0" applyFont="1"/>
    <xf numFmtId="0" fontId="0" fillId="0" borderId="2" xfId="0" applyBorder="1" applyAlignment="1">
      <alignment horizontal="center" vertical="center"/>
    </xf>
    <xf numFmtId="0" fontId="0" fillId="10" borderId="0" xfId="0" applyFill="1"/>
    <xf numFmtId="0" fontId="0" fillId="10" borderId="0" xfId="0" applyFill="1" applyBorder="1"/>
    <xf numFmtId="0" fontId="0" fillId="10" borderId="2" xfId="0" applyFill="1" applyBorder="1"/>
    <xf numFmtId="0" fontId="5" fillId="10" borderId="2" xfId="0" applyFont="1" applyFill="1" applyBorder="1"/>
    <xf numFmtId="164" fontId="5" fillId="10" borderId="2" xfId="0" applyNumberFormat="1" applyFont="1" applyFill="1" applyBorder="1"/>
    <xf numFmtId="164" fontId="7" fillId="10" borderId="0" xfId="0" applyNumberFormat="1" applyFont="1" applyFill="1"/>
    <xf numFmtId="0" fontId="23" fillId="10" borderId="3" xfId="0" applyFont="1" applyFill="1" applyBorder="1" applyAlignment="1">
      <alignment vertical="center" wrapText="1"/>
    </xf>
    <xf numFmtId="4" fontId="5" fillId="10" borderId="2" xfId="0" applyNumberFormat="1" applyFont="1" applyFill="1" applyBorder="1"/>
    <xf numFmtId="0" fontId="19" fillId="10" borderId="3" xfId="0" applyFont="1" applyFill="1" applyBorder="1" applyAlignment="1">
      <alignment vertical="center" wrapText="1"/>
    </xf>
    <xf numFmtId="0" fontId="20" fillId="10" borderId="2" xfId="0" applyFont="1" applyFill="1" applyBorder="1"/>
    <xf numFmtId="0" fontId="16" fillId="0" borderId="0" xfId="0" applyFont="1" applyAlignment="1"/>
    <xf numFmtId="0" fontId="16" fillId="0" borderId="0" xfId="0" applyFont="1"/>
    <xf numFmtId="0" fontId="16" fillId="0" borderId="0" xfId="0" applyFont="1" applyBorder="1"/>
    <xf numFmtId="0" fontId="16" fillId="10" borderId="0" xfId="0" applyFont="1" applyFill="1"/>
    <xf numFmtId="0" fontId="24" fillId="0" borderId="0" xfId="0" applyFont="1"/>
    <xf numFmtId="0" fontId="26" fillId="0" borderId="0" xfId="0" applyFont="1"/>
    <xf numFmtId="0" fontId="10" fillId="0" borderId="0" xfId="0" applyFont="1"/>
    <xf numFmtId="0" fontId="14" fillId="0" borderId="0" xfId="0" applyFont="1"/>
    <xf numFmtId="0" fontId="25" fillId="0" borderId="0" xfId="0" applyFont="1"/>
    <xf numFmtId="0" fontId="27" fillId="0" borderId="0" xfId="0" applyFont="1"/>
    <xf numFmtId="0" fontId="24" fillId="10" borderId="0" xfId="0" applyFont="1" applyFill="1"/>
    <xf numFmtId="4" fontId="24" fillId="0" borderId="0" xfId="0" applyNumberFormat="1" applyFont="1" applyBorder="1"/>
    <xf numFmtId="2" fontId="0" fillId="0" borderId="2" xfId="0" applyNumberFormat="1" applyBorder="1"/>
    <xf numFmtId="164" fontId="0" fillId="0" borderId="2" xfId="0" applyNumberFormat="1" applyBorder="1"/>
    <xf numFmtId="0" fontId="3" fillId="0" borderId="2" xfId="0" applyFont="1" applyBorder="1" applyAlignment="1">
      <alignment horizontal="center" wrapText="1"/>
    </xf>
    <xf numFmtId="0" fontId="2" fillId="3" borderId="2" xfId="0" applyFont="1" applyFill="1" applyBorder="1" applyAlignment="1">
      <alignment horizontal="center" vertical="center" textRotation="90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5" borderId="0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2" fillId="10" borderId="2" xfId="0" applyFont="1" applyFill="1" applyBorder="1" applyAlignment="1">
      <alignment horizontal="center" vertical="center" wrapText="1"/>
    </xf>
    <xf numFmtId="0" fontId="2" fillId="8" borderId="2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2" fillId="8" borderId="3" xfId="0" applyFont="1" applyFill="1" applyBorder="1" applyAlignment="1">
      <alignment horizontal="center" vertical="center" wrapText="1"/>
    </xf>
    <xf numFmtId="0" fontId="3" fillId="8" borderId="2" xfId="0" applyFont="1" applyFill="1" applyBorder="1" applyAlignment="1">
      <alignment horizontal="center" wrapText="1"/>
    </xf>
    <xf numFmtId="0" fontId="0" fillId="8" borderId="1" xfId="0" applyFill="1" applyBorder="1" applyAlignment="1">
      <alignment horizontal="center"/>
    </xf>
    <xf numFmtId="0" fontId="0" fillId="8" borderId="3" xfId="0" applyFill="1" applyBorder="1" applyAlignment="1">
      <alignment horizontal="center"/>
    </xf>
    <xf numFmtId="0" fontId="16" fillId="0" borderId="0" xfId="0" applyFont="1" applyAlignment="1">
      <alignment horizontal="right"/>
    </xf>
    <xf numFmtId="0" fontId="15" fillId="0" borderId="6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6" fillId="0" borderId="0" xfId="0" applyFont="1" applyAlignment="1">
      <alignment horizontal="left"/>
    </xf>
    <xf numFmtId="14" fontId="10" fillId="0" borderId="8" xfId="0" applyNumberFormat="1" applyFont="1" applyBorder="1" applyAlignment="1">
      <alignment horizontal="center" vertical="top"/>
    </xf>
    <xf numFmtId="0" fontId="0" fillId="0" borderId="2" xfId="0" applyBorder="1" applyAlignment="1">
      <alignment horizontal="center" vertical="center" wrapText="1"/>
    </xf>
    <xf numFmtId="20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66" fontId="0" fillId="0" borderId="2" xfId="0" applyNumberFormat="1" applyBorder="1" applyAlignment="1">
      <alignment horizontal="center" vertical="center" wrapText="1"/>
    </xf>
    <xf numFmtId="14" fontId="11" fillId="0" borderId="9" xfId="0" applyNumberFormat="1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esktop\&#1069;&#1083;&#1077;&#1082;&#1090;&#1088;&#1086;&#1085;&#1085;&#1099;&#1077;%20&#1087;&#1086;&#1076;&#1087;&#1080;&#1089;&#1080;\&#1052;&#1077;&#1085;&#1102;%202025\&#1052;&#1072;&#1081;\&#1054;&#1073;&#1097;&#1077;&#1077;%20&#8212;%20&#1082;&#1086;&#1087;&#1080;&#1103;\&#1050;&#1072;&#1083;&#1100;&#1082;&#1091;&#1083;&#1103;&#1094;&#1080;&#1103;%20&#1073;&#1083;&#1102;&#1076;%20&#1103;&#1085;&#1074;&#1072;&#1088;&#110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1.01.2021 1,5-2 года (день 7)"/>
      <sheetName val="11.01.2020 3-7 лет (день 7)"/>
      <sheetName val="13.01.2021 3-7 лет (день 8) "/>
      <sheetName val="14.01.2021 3-7 лет (день 9)"/>
      <sheetName val="15.01.2021 3-7 лет (день 10)"/>
      <sheetName val="18.01.2021 1-3 года (день 1)"/>
      <sheetName val="18.01.2021 3-7 лет (день 1)"/>
      <sheetName val="19.01.2021 1,5-2 года (день (2)"/>
      <sheetName val="19.01.2021 3-7 лет (день 2)"/>
      <sheetName val=" 20.01.2021 1,5-2 года (день 3)"/>
      <sheetName val="20.01.2021 3-7лет (день 3)"/>
      <sheetName val="21.01.2021 1,5-3 года (день 4)"/>
      <sheetName val="21.01.2021 3-7 лет (день 4) "/>
      <sheetName val="22.01.2021 1,5-2 года (день 5)"/>
      <sheetName val="22.01.2021 3-7 лет (день 5)"/>
      <sheetName val="25.01.2021 1,5-3 года (день 6)"/>
      <sheetName val="25.01.2021 3-7 лет (день 6)"/>
      <sheetName val="26.01.2021 3-7 лет (день 7)"/>
      <sheetName val="27.01.2021 1,5-2 года (день 8)"/>
      <sheetName val="27.01.2021 3-7 лет (день 8)"/>
      <sheetName val="Цены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">
          <cell r="A1" t="str">
            <v>Хлеб пшеничный</v>
          </cell>
          <cell r="B1" t="str">
            <v>Хлеб ржано-пшеничный</v>
          </cell>
          <cell r="C1" t="str">
            <v>Сахар</v>
          </cell>
          <cell r="D1" t="str">
            <v>Чай</v>
          </cell>
          <cell r="E1" t="str">
            <v>Какао</v>
          </cell>
          <cell r="F1" t="str">
            <v>Кофейный напиток</v>
          </cell>
          <cell r="G1" t="str">
            <v>Молоко 2,5%</v>
          </cell>
          <cell r="H1" t="str">
            <v>Масло сливочное</v>
          </cell>
          <cell r="I1" t="str">
            <v>Сметана 15%</v>
          </cell>
          <cell r="J1" t="str">
            <v>Молоко сухое</v>
          </cell>
          <cell r="K1" t="str">
            <v>Снежок 2,5 %</v>
          </cell>
          <cell r="L1" t="str">
            <v>Творог 5%</v>
          </cell>
          <cell r="M1" t="str">
            <v>Молоко сгущенное</v>
          </cell>
          <cell r="N1" t="str">
            <v xml:space="preserve">Джем Сава </v>
          </cell>
          <cell r="O1" t="str">
            <v>Сыр</v>
          </cell>
          <cell r="P1" t="str">
            <v>Зеленый горошек</v>
          </cell>
          <cell r="Q1" t="str">
            <v>Кукуруза консервирован.</v>
          </cell>
          <cell r="R1" t="str">
            <v>Консервы рыбные</v>
          </cell>
          <cell r="S1" t="str">
            <v>Огурцы консервирован.</v>
          </cell>
          <cell r="T1" t="str">
            <v>Огурцы свежие</v>
          </cell>
          <cell r="U1" t="str">
            <v>Яйцо</v>
          </cell>
          <cell r="V1" t="str">
            <v>Икра кабачковая</v>
          </cell>
          <cell r="W1" t="str">
            <v>Изюм</v>
          </cell>
          <cell r="X1" t="str">
            <v>Курага</v>
          </cell>
          <cell r="Y1" t="str">
            <v>Чернослив</v>
          </cell>
          <cell r="Z1" t="str">
            <v>Шиповник</v>
          </cell>
          <cell r="AA1" t="str">
            <v>Сухофрукты</v>
          </cell>
          <cell r="AB1" t="str">
            <v>Ягода свежемороженная</v>
          </cell>
          <cell r="AC1" t="str">
            <v>Лимон</v>
          </cell>
          <cell r="AD1" t="str">
            <v>Кисель</v>
          </cell>
          <cell r="AE1" t="str">
            <v xml:space="preserve">Сок </v>
          </cell>
          <cell r="AF1" t="str">
            <v>Макаронные изделия</v>
          </cell>
          <cell r="AG1" t="str">
            <v>Мука</v>
          </cell>
          <cell r="AH1" t="str">
            <v>Дрожжи</v>
          </cell>
          <cell r="AI1" t="str">
            <v>Печенье</v>
          </cell>
          <cell r="AJ1" t="str">
            <v>Пряники</v>
          </cell>
          <cell r="AK1" t="str">
            <v>Вафли</v>
          </cell>
          <cell r="AL1" t="str">
            <v>Конфеты</v>
          </cell>
          <cell r="AM1" t="str">
            <v>Повидло Сава</v>
          </cell>
          <cell r="AN1" t="str">
            <v>Крупа геркулес</v>
          </cell>
          <cell r="AO1" t="str">
            <v>Крупа горох</v>
          </cell>
          <cell r="AP1" t="str">
            <v>Крупа гречневая</v>
          </cell>
          <cell r="AQ1" t="str">
            <v>Крупа кукурузная</v>
          </cell>
          <cell r="AR1" t="str">
            <v>Крупа манная</v>
          </cell>
          <cell r="AS1" t="str">
            <v>Крупа перловая</v>
          </cell>
          <cell r="AT1" t="str">
            <v>Крупа пшеничная</v>
          </cell>
          <cell r="AU1" t="str">
            <v>Крупа пшено</v>
          </cell>
          <cell r="AV1" t="str">
            <v>Крупа ячневая</v>
          </cell>
          <cell r="AW1" t="str">
            <v>Рис</v>
          </cell>
          <cell r="AX1" t="str">
            <v>Цыпленок бройлер</v>
          </cell>
          <cell r="AY1" t="str">
            <v>Филе куриное</v>
          </cell>
          <cell r="AZ1" t="str">
            <v>Фарш говяжий</v>
          </cell>
          <cell r="BA1" t="str">
            <v>Печень куриная</v>
          </cell>
          <cell r="BB1" t="str">
            <v>Филе минтая</v>
          </cell>
          <cell r="BC1" t="str">
            <v>Филе сельди слабосол.</v>
          </cell>
          <cell r="BD1" t="str">
            <v>Картофель</v>
          </cell>
          <cell r="BE1" t="str">
            <v>Морковь</v>
          </cell>
          <cell r="BF1" t="str">
            <v>Лук</v>
          </cell>
          <cell r="BG1" t="str">
            <v>Капуста</v>
          </cell>
          <cell r="BH1" t="str">
            <v>Свекла</v>
          </cell>
          <cell r="BI1" t="str">
            <v>Томатная паста</v>
          </cell>
          <cell r="BJ1" t="str">
            <v>Масло растительное</v>
          </cell>
          <cell r="BK1" t="str">
            <v>Соль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U117"/>
  <sheetViews>
    <sheetView zoomScale="75" zoomScaleNormal="75" workbookViewId="0">
      <selection activeCell="AN24" sqref="AN24"/>
    </sheetView>
  </sheetViews>
  <sheetFormatPr defaultRowHeight="14.4" x14ac:dyDescent="0.3"/>
  <cols>
    <col min="1" max="1" width="6.6640625" customWidth="1"/>
    <col min="2" max="2" width="35.5546875" customWidth="1"/>
    <col min="3" max="3" width="8.44140625" customWidth="1"/>
    <col min="8" max="8" width="10.109375" customWidth="1"/>
    <col min="9" max="9" width="0" hidden="1" customWidth="1"/>
    <col min="11" max="11" width="12" bestFit="1" customWidth="1"/>
    <col min="12" max="13" width="10.6640625" customWidth="1"/>
    <col min="14" max="18" width="10.6640625" hidden="1" customWidth="1"/>
    <col min="19" max="19" width="10.5546875" hidden="1" customWidth="1"/>
    <col min="20" max="23" width="10.6640625" hidden="1" customWidth="1"/>
    <col min="24" max="24" width="10.6640625" customWidth="1"/>
    <col min="25" max="27" width="10.6640625" hidden="1" customWidth="1"/>
    <col min="28" max="28" width="0" hidden="1" customWidth="1"/>
    <col min="29" max="29" width="8.88671875" hidden="1" customWidth="1"/>
    <col min="30" max="30" width="8.88671875" customWidth="1"/>
    <col min="31" max="33" width="10.6640625" hidden="1" customWidth="1"/>
    <col min="34" max="35" width="10.6640625" customWidth="1"/>
    <col min="36" max="37" width="8.88671875" hidden="1" customWidth="1"/>
    <col min="38" max="38" width="10.6640625" hidden="1" customWidth="1"/>
    <col min="39" max="40" width="10.6640625" customWidth="1"/>
    <col min="41" max="44" width="10.6640625" hidden="1" customWidth="1"/>
    <col min="45" max="45" width="10.88671875" hidden="1" customWidth="1"/>
    <col min="46" max="46" width="10.88671875" customWidth="1"/>
    <col min="47" max="53" width="10.88671875" hidden="1" customWidth="1"/>
    <col min="54" max="54" width="10.6640625" hidden="1" customWidth="1"/>
    <col min="55" max="56" width="10.6640625" customWidth="1"/>
    <col min="57" max="59" width="10.6640625" hidden="1" customWidth="1"/>
    <col min="60" max="60" width="10.6640625" customWidth="1"/>
    <col min="61" max="61" width="10.6640625" hidden="1" customWidth="1"/>
    <col min="65" max="65" width="10.88671875" customWidth="1"/>
    <col min="66" max="67" width="10.88671875" hidden="1" customWidth="1"/>
    <col min="70" max="70" width="10.6640625" style="75" customWidth="1"/>
    <col min="72" max="72" width="12.109375" customWidth="1"/>
  </cols>
  <sheetData>
    <row r="1" spans="1:73" x14ac:dyDescent="0.3">
      <c r="A1" s="85" t="s">
        <v>93</v>
      </c>
      <c r="B1" s="85"/>
      <c r="C1" s="85"/>
      <c r="D1" s="85"/>
      <c r="E1" s="85"/>
      <c r="F1" s="85"/>
      <c r="G1" s="86"/>
      <c r="H1" s="86"/>
      <c r="I1" s="86"/>
      <c r="J1" s="87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  <c r="Y1" s="86"/>
      <c r="Z1" s="86"/>
      <c r="AA1" s="86"/>
      <c r="AB1" s="86"/>
      <c r="AC1" s="86"/>
      <c r="AD1" s="86"/>
      <c r="AE1" s="86"/>
      <c r="AF1" s="86"/>
      <c r="AG1" s="86"/>
      <c r="AH1" s="86"/>
      <c r="AI1" s="86"/>
      <c r="AJ1" s="86"/>
      <c r="AK1" s="86"/>
      <c r="AL1" s="86"/>
      <c r="AM1" s="86"/>
      <c r="AN1" s="86"/>
      <c r="AO1" s="86"/>
      <c r="AP1" s="86"/>
      <c r="AQ1" s="86"/>
      <c r="AR1" s="86"/>
      <c r="AS1" s="86"/>
      <c r="AT1" s="86"/>
      <c r="AU1" s="86"/>
      <c r="AV1" s="86"/>
      <c r="AW1" s="86"/>
      <c r="AX1" s="86"/>
      <c r="AY1" s="86"/>
      <c r="AZ1" s="86"/>
      <c r="BA1" s="86"/>
      <c r="BB1" s="86"/>
      <c r="BC1" s="86"/>
      <c r="BD1" s="86"/>
      <c r="BE1" s="86"/>
      <c r="BF1" s="86"/>
      <c r="BG1" s="86"/>
      <c r="BH1" s="86"/>
      <c r="BI1" s="86"/>
      <c r="BJ1" s="86"/>
      <c r="BK1" s="86"/>
      <c r="BL1" s="86"/>
      <c r="BM1" s="86"/>
      <c r="BN1" s="86"/>
      <c r="BO1" s="86"/>
      <c r="BP1" s="86"/>
      <c r="BQ1" s="86"/>
      <c r="BR1" s="88"/>
      <c r="BS1" s="89"/>
      <c r="BT1" s="86"/>
      <c r="BU1" s="86"/>
    </row>
    <row r="2" spans="1:73" ht="18" x14ac:dyDescent="0.35">
      <c r="A2" s="85" t="s">
        <v>94</v>
      </c>
      <c r="B2" s="85"/>
      <c r="C2" s="85"/>
      <c r="D2" s="85"/>
      <c r="E2" s="85"/>
      <c r="F2" s="86"/>
      <c r="G2" s="90"/>
      <c r="H2" s="90"/>
      <c r="I2" s="86"/>
      <c r="J2" s="86"/>
      <c r="K2" s="91" t="s">
        <v>95</v>
      </c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86"/>
      <c r="Z2" s="86"/>
      <c r="AA2" s="86"/>
      <c r="AB2" s="86"/>
      <c r="AC2" s="86"/>
      <c r="AD2" s="86"/>
      <c r="AE2" s="86"/>
      <c r="AF2" s="86"/>
      <c r="AG2" s="86"/>
      <c r="AH2" s="86"/>
      <c r="AI2" s="86"/>
      <c r="AJ2" s="86"/>
      <c r="AK2" s="86"/>
      <c r="AL2" s="86"/>
      <c r="AM2" s="86"/>
      <c r="AN2" s="86"/>
      <c r="AO2" s="86"/>
      <c r="AP2" s="86"/>
      <c r="AQ2" s="86"/>
      <c r="AR2" s="86"/>
      <c r="AS2" s="86"/>
      <c r="AT2" s="86"/>
      <c r="AU2" s="86"/>
      <c r="AV2" s="86"/>
      <c r="AW2" s="86"/>
      <c r="AX2" s="86"/>
      <c r="AY2" s="86"/>
      <c r="AZ2" s="86"/>
      <c r="BA2" s="86"/>
      <c r="BB2" s="86"/>
      <c r="BC2" s="86"/>
      <c r="BD2" s="86"/>
      <c r="BE2" s="86"/>
      <c r="BF2" s="86"/>
      <c r="BG2" s="86"/>
      <c r="BH2" s="86"/>
      <c r="BI2" s="86"/>
      <c r="BJ2" s="86"/>
      <c r="BK2" s="86"/>
      <c r="BL2" s="86"/>
      <c r="BM2" s="86"/>
      <c r="BN2" s="86"/>
      <c r="BO2" s="86"/>
      <c r="BP2" s="86"/>
      <c r="BQ2" s="86"/>
      <c r="BR2" s="88"/>
      <c r="BS2" s="89"/>
      <c r="BT2" s="86"/>
      <c r="BU2" s="86"/>
    </row>
    <row r="3" spans="1:73" ht="15" customHeight="1" x14ac:dyDescent="0.35">
      <c r="A3" s="86" t="s">
        <v>96</v>
      </c>
      <c r="B3" s="86"/>
      <c r="C3" s="86"/>
      <c r="D3" s="86"/>
      <c r="E3" s="86"/>
      <c r="F3" s="86"/>
      <c r="G3" s="90"/>
      <c r="H3" s="90"/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86"/>
      <c r="U3" s="86"/>
      <c r="V3" s="86"/>
      <c r="W3" s="86"/>
      <c r="X3" s="86"/>
      <c r="Y3" s="86"/>
      <c r="Z3" s="86"/>
      <c r="AA3" s="86"/>
      <c r="AB3" s="86"/>
      <c r="AC3" s="86"/>
      <c r="AD3" s="86"/>
      <c r="AE3" s="86"/>
      <c r="AF3" s="86"/>
      <c r="AG3" s="86"/>
      <c r="AH3" s="86"/>
      <c r="AI3" s="86"/>
      <c r="AJ3" s="86"/>
      <c r="AK3" s="86"/>
      <c r="AL3" s="86"/>
      <c r="AM3" s="86"/>
      <c r="AN3" s="86"/>
      <c r="AO3" s="86"/>
      <c r="AP3" s="86"/>
      <c r="AQ3" s="86"/>
      <c r="AR3" s="86"/>
      <c r="AS3" s="86"/>
      <c r="AT3" s="86"/>
      <c r="AU3" s="86"/>
      <c r="AV3" s="86"/>
      <c r="AW3" s="86"/>
      <c r="AX3" s="86"/>
      <c r="AY3" s="86"/>
      <c r="AZ3" s="86"/>
      <c r="BA3" s="86"/>
      <c r="BB3" s="86"/>
      <c r="BC3" s="86"/>
      <c r="BD3" s="86"/>
      <c r="BE3" s="86"/>
      <c r="BF3" s="86"/>
      <c r="BG3" s="86"/>
      <c r="BH3" s="86"/>
      <c r="BI3" s="86"/>
      <c r="BJ3" s="86"/>
      <c r="BK3" s="86"/>
      <c r="BL3" s="86"/>
      <c r="BM3" s="86"/>
      <c r="BN3" s="86"/>
      <c r="BO3" s="86"/>
      <c r="BP3" s="86"/>
      <c r="BQ3" s="86"/>
      <c r="BR3" s="88"/>
      <c r="BS3" s="89"/>
      <c r="BT3" s="86"/>
      <c r="BU3" s="86"/>
    </row>
    <row r="4" spans="1:73" ht="15.6" x14ac:dyDescent="0.3">
      <c r="A4" s="86"/>
      <c r="B4" s="86"/>
      <c r="C4" s="86"/>
      <c r="D4" s="86"/>
      <c r="E4" s="86"/>
      <c r="F4" s="86"/>
      <c r="G4" s="86"/>
      <c r="H4" s="86"/>
      <c r="I4" s="86"/>
      <c r="J4" s="86"/>
      <c r="K4" s="86" t="s">
        <v>97</v>
      </c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6"/>
      <c r="Y4" s="86"/>
      <c r="Z4" s="86"/>
      <c r="AA4" s="86"/>
      <c r="AB4" s="86"/>
      <c r="AC4" s="86"/>
      <c r="AD4" s="86"/>
      <c r="AE4" s="86"/>
      <c r="AF4" s="86"/>
      <c r="AG4" s="86"/>
      <c r="AH4" s="86"/>
      <c r="AI4" s="86"/>
      <c r="AJ4" s="86"/>
      <c r="AK4" s="86"/>
      <c r="AL4" s="86"/>
      <c r="AM4" s="86"/>
      <c r="AN4" s="86"/>
      <c r="AO4" s="86"/>
      <c r="AP4" s="86"/>
      <c r="AQ4" s="86"/>
      <c r="AR4" s="86"/>
      <c r="AS4" s="86"/>
      <c r="AT4" s="86"/>
      <c r="AU4" s="86"/>
      <c r="AV4" s="86"/>
      <c r="AW4" s="86"/>
      <c r="AX4" s="86"/>
      <c r="AY4" s="86"/>
      <c r="AZ4" s="86"/>
      <c r="BA4" s="86"/>
      <c r="BB4" s="86"/>
      <c r="BC4" s="86"/>
      <c r="BD4" s="86"/>
      <c r="BE4" s="86"/>
      <c r="BF4" s="86"/>
      <c r="BG4" s="86"/>
      <c r="BH4" s="86"/>
      <c r="BI4" s="86"/>
      <c r="BJ4" s="86"/>
      <c r="BK4" s="86"/>
      <c r="BL4" s="86"/>
      <c r="BM4" s="86"/>
      <c r="BN4" s="86"/>
      <c r="BO4" s="86"/>
      <c r="BP4" s="86"/>
      <c r="BQ4" s="86"/>
      <c r="BR4" s="88"/>
      <c r="BS4" s="89"/>
      <c r="BT4" s="86"/>
      <c r="BU4" s="86"/>
    </row>
    <row r="5" spans="1:73" x14ac:dyDescent="0.3">
      <c r="A5" s="86"/>
      <c r="B5" s="86"/>
      <c r="C5" s="86"/>
      <c r="D5" s="86"/>
      <c r="E5" s="86"/>
      <c r="F5" s="86"/>
      <c r="G5" s="86"/>
      <c r="H5" s="86"/>
      <c r="I5" s="86"/>
      <c r="J5" s="86"/>
      <c r="K5" s="86" t="s">
        <v>98</v>
      </c>
      <c r="L5" s="86"/>
      <c r="M5" s="93"/>
      <c r="N5" s="93"/>
      <c r="O5" s="93"/>
      <c r="P5" s="86"/>
      <c r="Q5" s="86"/>
      <c r="R5" s="86"/>
      <c r="S5" s="86"/>
      <c r="T5" s="86"/>
      <c r="U5" s="86"/>
      <c r="V5" s="86"/>
      <c r="W5" s="86"/>
      <c r="X5" s="86"/>
      <c r="Y5" s="86"/>
      <c r="Z5" s="86"/>
      <c r="AA5" s="86"/>
      <c r="AB5" s="86"/>
      <c r="AC5" s="86"/>
      <c r="AD5" s="86"/>
      <c r="AE5" s="86"/>
      <c r="AF5" s="86"/>
      <c r="AG5" s="86"/>
      <c r="AH5" s="86"/>
      <c r="AI5" s="86"/>
      <c r="AJ5" s="86"/>
      <c r="AK5" s="86"/>
      <c r="AL5" s="86"/>
      <c r="AM5" s="86"/>
      <c r="AN5" s="86"/>
      <c r="AO5" s="86"/>
      <c r="AP5" s="86"/>
      <c r="AQ5" s="86"/>
      <c r="AR5" s="86"/>
      <c r="AS5" s="86"/>
      <c r="AT5" s="86"/>
      <c r="AU5" s="86"/>
      <c r="AV5" s="86"/>
      <c r="AW5" s="86"/>
      <c r="AX5" s="86"/>
      <c r="AY5" s="86"/>
      <c r="AZ5" s="86"/>
      <c r="BA5" s="86"/>
      <c r="BB5" s="86"/>
      <c r="BC5" s="86"/>
      <c r="BD5" s="86"/>
      <c r="BE5" s="86"/>
      <c r="BF5" s="86"/>
      <c r="BG5" s="86"/>
      <c r="BH5" s="86"/>
      <c r="BI5" s="86"/>
      <c r="BJ5" s="86"/>
      <c r="BK5" s="86"/>
      <c r="BL5" s="86"/>
      <c r="BM5" s="86"/>
      <c r="BN5" s="86"/>
      <c r="BO5" s="86"/>
      <c r="BP5" s="86"/>
      <c r="BQ5" s="86"/>
      <c r="BR5" s="88"/>
      <c r="BS5" s="89"/>
      <c r="BT5" s="86"/>
      <c r="BU5" s="86"/>
    </row>
    <row r="7" spans="1:73" x14ac:dyDescent="0.3">
      <c r="C7" t="s">
        <v>0</v>
      </c>
      <c r="E7" s="1">
        <v>5</v>
      </c>
      <c r="F7" t="s">
        <v>36</v>
      </c>
      <c r="K7" s="46">
        <f>' 3-7 лет (день 5)'!K7</f>
        <v>45782</v>
      </c>
    </row>
    <row r="8" spans="1:73" ht="15" customHeight="1" x14ac:dyDescent="0.3">
      <c r="A8" s="108"/>
      <c r="B8" s="3" t="s">
        <v>1</v>
      </c>
      <c r="C8" s="106" t="s">
        <v>2</v>
      </c>
      <c r="D8" s="105" t="str">
        <f>[1]Цены!A1</f>
        <v>Хлеб пшеничный</v>
      </c>
      <c r="E8" s="105" t="str">
        <f>[1]Цены!B1</f>
        <v>Хлеб ржано-пшеничный</v>
      </c>
      <c r="F8" s="105" t="str">
        <f>[1]Цены!C1</f>
        <v>Сахар</v>
      </c>
      <c r="G8" s="105" t="str">
        <f>[1]Цены!D1</f>
        <v>Чай</v>
      </c>
      <c r="H8" s="105" t="str">
        <f>[1]Цены!E1</f>
        <v>Какао</v>
      </c>
      <c r="I8" s="105" t="str">
        <f>[1]Цены!F1</f>
        <v>Кофейный напиток</v>
      </c>
      <c r="J8" s="105" t="str">
        <f>[1]Цены!G1</f>
        <v>Молоко 2,5%</v>
      </c>
      <c r="K8" s="105" t="str">
        <f>[1]Цены!H1</f>
        <v>Масло сливочное</v>
      </c>
      <c r="L8" s="105" t="str">
        <f>[1]Цены!I1</f>
        <v>Сметана 15%</v>
      </c>
      <c r="M8" s="105" t="str">
        <f>[1]Цены!J1</f>
        <v>Молоко сухое</v>
      </c>
      <c r="N8" s="105" t="str">
        <f>[1]Цены!K1</f>
        <v>Снежок 2,5 %</v>
      </c>
      <c r="O8" s="105" t="str">
        <f>[1]Цены!L1</f>
        <v>Творог 5%</v>
      </c>
      <c r="P8" s="105" t="str">
        <f>[1]Цены!M1</f>
        <v>Молоко сгущенное</v>
      </c>
      <c r="Q8" s="105" t="str">
        <f>[1]Цены!N1</f>
        <v xml:space="preserve">Джем Сава </v>
      </c>
      <c r="R8" s="105" t="str">
        <f>[1]Цены!O1</f>
        <v>Сыр</v>
      </c>
      <c r="S8" s="105" t="str">
        <f>[1]Цены!P1</f>
        <v>Зеленый горошек</v>
      </c>
      <c r="T8" s="105" t="str">
        <f>[1]Цены!Q1</f>
        <v>Кукуруза консервирован.</v>
      </c>
      <c r="U8" s="105" t="str">
        <f>[1]Цены!R1</f>
        <v>Консервы рыбные</v>
      </c>
      <c r="V8" s="105" t="str">
        <f>[1]Цены!S1</f>
        <v>Огурцы консервирован.</v>
      </c>
      <c r="W8" s="105" t="str">
        <f>[1]Цены!T1</f>
        <v>Огурцы свежие</v>
      </c>
      <c r="X8" s="105" t="str">
        <f>[1]Цены!U1</f>
        <v>Яйцо</v>
      </c>
      <c r="Y8" s="105" t="str">
        <f>[1]Цены!V1</f>
        <v>Икра кабачковая</v>
      </c>
      <c r="Z8" s="105" t="str">
        <f>[1]Цены!W1</f>
        <v>Изюм</v>
      </c>
      <c r="AA8" s="105" t="str">
        <f>[1]Цены!X1</f>
        <v>Курага</v>
      </c>
      <c r="AB8" s="105" t="str">
        <f>[1]Цены!Y1</f>
        <v>Чернослив</v>
      </c>
      <c r="AC8" s="105" t="str">
        <f>[1]Цены!Z1</f>
        <v>Шиповник</v>
      </c>
      <c r="AD8" s="105" t="str">
        <f>[1]Цены!AA1</f>
        <v>Сухофрукты</v>
      </c>
      <c r="AE8" s="105" t="str">
        <f>[1]Цены!AB1</f>
        <v>Ягода свежемороженная</v>
      </c>
      <c r="AF8" s="106" t="str">
        <f>' 3-7 лет (день 5)'!AF8:AF9</f>
        <v xml:space="preserve">Апельсин </v>
      </c>
      <c r="AG8" s="106" t="str">
        <f>' 3-7 лет (день 5)'!AG8:AG9</f>
        <v>Банан</v>
      </c>
      <c r="AH8" s="106" t="str">
        <f>' 3-7 лет (день 5)'!AH8:AH9</f>
        <v>Лимон</v>
      </c>
      <c r="AI8" s="106" t="str">
        <f>' 3-7 лет (день 5)'!AI8:AI9</f>
        <v>Яблоко</v>
      </c>
      <c r="AJ8" s="105" t="str">
        <f>[1]Цены!AD1</f>
        <v>Кисель</v>
      </c>
      <c r="AK8" s="105" t="str">
        <f>[1]Цены!AE1</f>
        <v xml:space="preserve">Сок </v>
      </c>
      <c r="AL8" s="105" t="str">
        <f>[1]Цены!AF1</f>
        <v>Макаронные изделия</v>
      </c>
      <c r="AM8" s="105" t="str">
        <f>[1]Цены!AG1</f>
        <v>Мука</v>
      </c>
      <c r="AN8" s="105" t="str">
        <f>[1]Цены!AH1</f>
        <v>Дрожжи</v>
      </c>
      <c r="AO8" s="105" t="str">
        <f>[1]Цены!AI1</f>
        <v>Печенье</v>
      </c>
      <c r="AP8" s="105" t="str">
        <f>[1]Цены!AJ1</f>
        <v>Пряники</v>
      </c>
      <c r="AQ8" s="105" t="str">
        <f>[1]Цены!AK1</f>
        <v>Вафли</v>
      </c>
      <c r="AR8" s="105" t="str">
        <f>[1]Цены!AL1</f>
        <v>Конфеты</v>
      </c>
      <c r="AS8" s="105" t="str">
        <f>[1]Цены!AM1</f>
        <v>Повидло Сава</v>
      </c>
      <c r="AT8" s="105" t="str">
        <f>[1]Цены!AN1</f>
        <v>Крупа геркулес</v>
      </c>
      <c r="AU8" s="105" t="str">
        <f>[1]Цены!AO1</f>
        <v>Крупа горох</v>
      </c>
      <c r="AV8" s="105" t="str">
        <f>[1]Цены!AP1</f>
        <v>Крупа гречневая</v>
      </c>
      <c r="AW8" s="105" t="str">
        <f>[1]Цены!AQ1</f>
        <v>Крупа кукурузная</v>
      </c>
      <c r="AX8" s="105" t="str">
        <f>[1]Цены!AR1</f>
        <v>Крупа манная</v>
      </c>
      <c r="AY8" s="105" t="str">
        <f>[1]Цены!AS1</f>
        <v>Крупа перловая</v>
      </c>
      <c r="AZ8" s="105" t="str">
        <f>[1]Цены!AT1</f>
        <v>Крупа пшеничная</v>
      </c>
      <c r="BA8" s="105" t="str">
        <f>[1]Цены!AU1</f>
        <v>Крупа пшено</v>
      </c>
      <c r="BB8" s="105" t="str">
        <f>[1]Цены!AV1</f>
        <v>Крупа ячневая</v>
      </c>
      <c r="BC8" s="105" t="str">
        <f>[1]Цены!AW1</f>
        <v>Рис</v>
      </c>
      <c r="BD8" s="105" t="str">
        <f>[1]Цены!AX1</f>
        <v>Цыпленок бройлер</v>
      </c>
      <c r="BE8" s="105" t="str">
        <f>[1]Цены!AY1</f>
        <v>Филе куриное</v>
      </c>
      <c r="BF8" s="105" t="str">
        <f>[1]Цены!AZ1</f>
        <v>Фарш говяжий</v>
      </c>
      <c r="BG8" s="105" t="str">
        <f>[1]Цены!BA1</f>
        <v>Печень куриная</v>
      </c>
      <c r="BH8" s="105" t="str">
        <f>[1]Цены!BB1</f>
        <v>Филе минтая</v>
      </c>
      <c r="BI8" s="105" t="str">
        <f>[1]Цены!BC1</f>
        <v>Филе сельди слабосол.</v>
      </c>
      <c r="BJ8" s="105" t="str">
        <f>[1]Цены!BD1</f>
        <v>Картофель</v>
      </c>
      <c r="BK8" s="105" t="str">
        <f>[1]Цены!BE1</f>
        <v>Морковь</v>
      </c>
      <c r="BL8" s="105" t="str">
        <f>[1]Цены!BF1</f>
        <v>Лук</v>
      </c>
      <c r="BM8" s="105" t="str">
        <f>[1]Цены!BG1</f>
        <v>Капуста</v>
      </c>
      <c r="BN8" s="105" t="str">
        <f>[1]Цены!BH1</f>
        <v>Свекла</v>
      </c>
      <c r="BO8" s="105" t="str">
        <f>[1]Цены!BI1</f>
        <v>Томатная паста</v>
      </c>
      <c r="BP8" s="105" t="str">
        <f>[1]Цены!BJ1</f>
        <v>Масло растительное</v>
      </c>
      <c r="BQ8" s="105" t="str">
        <f>[1]Цены!BK1</f>
        <v>Соль</v>
      </c>
      <c r="BR8" s="110" t="s">
        <v>92</v>
      </c>
      <c r="BS8" s="99" t="s">
        <v>3</v>
      </c>
      <c r="BT8" s="99" t="s">
        <v>4</v>
      </c>
    </row>
    <row r="9" spans="1:73" ht="45.75" customHeight="1" x14ac:dyDescent="0.3">
      <c r="A9" s="109"/>
      <c r="B9" s="4" t="s">
        <v>5</v>
      </c>
      <c r="C9" s="107"/>
      <c r="D9" s="105"/>
      <c r="E9" s="105"/>
      <c r="F9" s="105"/>
      <c r="G9" s="105"/>
      <c r="H9" s="105"/>
      <c r="I9" s="105"/>
      <c r="J9" s="105"/>
      <c r="K9" s="105"/>
      <c r="L9" s="105"/>
      <c r="M9" s="105"/>
      <c r="N9" s="105"/>
      <c r="O9" s="105"/>
      <c r="P9" s="105"/>
      <c r="Q9" s="105"/>
      <c r="R9" s="105"/>
      <c r="S9" s="105"/>
      <c r="T9" s="105"/>
      <c r="U9" s="105"/>
      <c r="V9" s="105"/>
      <c r="W9" s="105"/>
      <c r="X9" s="105"/>
      <c r="Y9" s="105"/>
      <c r="Z9" s="105"/>
      <c r="AA9" s="105"/>
      <c r="AB9" s="105"/>
      <c r="AC9" s="105"/>
      <c r="AD9" s="105"/>
      <c r="AE9" s="105"/>
      <c r="AF9" s="107"/>
      <c r="AG9" s="107"/>
      <c r="AH9" s="107"/>
      <c r="AI9" s="107"/>
      <c r="AJ9" s="105"/>
      <c r="AK9" s="105"/>
      <c r="AL9" s="105"/>
      <c r="AM9" s="105"/>
      <c r="AN9" s="105"/>
      <c r="AO9" s="105"/>
      <c r="AP9" s="105"/>
      <c r="AQ9" s="105"/>
      <c r="AR9" s="105"/>
      <c r="AS9" s="105"/>
      <c r="AT9" s="105"/>
      <c r="AU9" s="105"/>
      <c r="AV9" s="105"/>
      <c r="AW9" s="105"/>
      <c r="AX9" s="105"/>
      <c r="AY9" s="105"/>
      <c r="AZ9" s="105"/>
      <c r="BA9" s="105"/>
      <c r="BB9" s="105"/>
      <c r="BC9" s="105"/>
      <c r="BD9" s="105"/>
      <c r="BE9" s="105"/>
      <c r="BF9" s="105"/>
      <c r="BG9" s="105"/>
      <c r="BH9" s="105"/>
      <c r="BI9" s="105"/>
      <c r="BJ9" s="105"/>
      <c r="BK9" s="105"/>
      <c r="BL9" s="105"/>
      <c r="BM9" s="105"/>
      <c r="BN9" s="105"/>
      <c r="BO9" s="105"/>
      <c r="BP9" s="105"/>
      <c r="BQ9" s="105"/>
      <c r="BR9" s="110"/>
      <c r="BS9" s="99"/>
      <c r="BT9" s="99"/>
    </row>
    <row r="10" spans="1:73" x14ac:dyDescent="0.3">
      <c r="A10" s="100" t="s">
        <v>6</v>
      </c>
      <c r="B10" s="5" t="str">
        <f>' 3-7 лет (день 5)'!B10</f>
        <v>Каша молочная "Геркулес"</v>
      </c>
      <c r="C10" s="101">
        <f>$E$7</f>
        <v>5</v>
      </c>
      <c r="D10" s="5"/>
      <c r="E10" s="5"/>
      <c r="F10" s="5">
        <v>4.0000000000000001E-3</v>
      </c>
      <c r="G10" s="5"/>
      <c r="H10" s="5"/>
      <c r="I10" s="5"/>
      <c r="J10" s="5"/>
      <c r="K10" s="5">
        <v>2E-3</v>
      </c>
      <c r="L10" s="5"/>
      <c r="M10" s="5">
        <v>1.24E-2</v>
      </c>
      <c r="N10" s="5"/>
      <c r="O10" s="5"/>
      <c r="P10" s="5"/>
      <c r="Q10" s="5"/>
      <c r="R10" s="5"/>
      <c r="S10" s="5"/>
      <c r="T10" s="5"/>
      <c r="U10" s="5"/>
      <c r="V10" s="5"/>
      <c r="W10" s="5"/>
      <c r="X10" s="6"/>
      <c r="Y10" s="6"/>
      <c r="Z10" s="6"/>
      <c r="AA10" s="6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T10" s="6">
        <v>1.4999999999999999E-2</v>
      </c>
      <c r="AU10" s="6"/>
      <c r="AV10" s="6"/>
      <c r="AW10" s="6"/>
      <c r="AX10" s="6"/>
      <c r="AY10" s="6"/>
      <c r="AZ10" s="6"/>
      <c r="BA10" s="6"/>
      <c r="BB10" s="6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6"/>
      <c r="BN10" s="6"/>
      <c r="BO10" s="6"/>
      <c r="BP10" s="5"/>
      <c r="BQ10" s="5">
        <v>5.0000000000000001E-4</v>
      </c>
      <c r="BR10" s="77"/>
    </row>
    <row r="11" spans="1:73" x14ac:dyDescent="0.3">
      <c r="A11" s="100"/>
      <c r="B11" s="5" t="str">
        <f>' 3-7 лет (день 5)'!B11</f>
        <v>Бутерброд с маслом</v>
      </c>
      <c r="C11" s="102"/>
      <c r="D11" s="5">
        <v>0.02</v>
      </c>
      <c r="E11" s="5"/>
      <c r="F11" s="5"/>
      <c r="G11" s="5"/>
      <c r="H11" s="5"/>
      <c r="I11" s="5"/>
      <c r="J11" s="5"/>
      <c r="K11" s="5">
        <v>4.0000000000000001E-3</v>
      </c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6"/>
      <c r="Y11" s="6"/>
      <c r="Z11" s="6"/>
      <c r="AA11" s="6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6"/>
      <c r="BN11" s="6"/>
      <c r="BO11" s="6"/>
      <c r="BP11" s="5"/>
      <c r="BQ11" s="5"/>
      <c r="BR11" s="77"/>
    </row>
    <row r="12" spans="1:73" x14ac:dyDescent="0.3">
      <c r="A12" s="100"/>
      <c r="B12" s="5" t="str">
        <f>' 3-7 лет (день 5)'!B12</f>
        <v>Какао с молоком</v>
      </c>
      <c r="C12" s="102"/>
      <c r="D12" s="5"/>
      <c r="E12" s="5"/>
      <c r="F12" s="5">
        <v>8.9999999999999993E-3</v>
      </c>
      <c r="G12" s="5"/>
      <c r="H12" s="5">
        <v>1E-3</v>
      </c>
      <c r="I12" s="5"/>
      <c r="J12" s="5">
        <v>0.09</v>
      </c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6"/>
      <c r="Y12" s="6"/>
      <c r="Z12" s="6"/>
      <c r="AA12" s="6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6"/>
      <c r="BN12" s="6"/>
      <c r="BO12" s="6"/>
      <c r="BP12" s="5"/>
      <c r="BQ12" s="5"/>
      <c r="BR12" s="77"/>
    </row>
    <row r="13" spans="1:73" x14ac:dyDescent="0.3">
      <c r="A13" s="100"/>
      <c r="B13" s="5"/>
      <c r="C13" s="102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6"/>
      <c r="Y13" s="6"/>
      <c r="Z13" s="6"/>
      <c r="AA13" s="6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6"/>
      <c r="BN13" s="6"/>
      <c r="BO13" s="6"/>
      <c r="BP13" s="5"/>
      <c r="BQ13" s="5"/>
      <c r="BR13" s="77"/>
    </row>
    <row r="14" spans="1:73" ht="15.75" customHeight="1" x14ac:dyDescent="0.3">
      <c r="A14" s="100"/>
      <c r="B14" s="5"/>
      <c r="C14" s="103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6"/>
      <c r="Y14" s="6"/>
      <c r="Z14" s="6"/>
      <c r="AA14" s="6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6"/>
      <c r="BN14" s="6"/>
      <c r="BO14" s="6"/>
      <c r="BP14" s="5"/>
      <c r="BQ14" s="5"/>
      <c r="BR14" s="77"/>
    </row>
    <row r="15" spans="1:73" x14ac:dyDescent="0.3">
      <c r="A15" s="100" t="s">
        <v>10</v>
      </c>
      <c r="B15" s="5" t="str">
        <f>' 3-7 лет (день 5)'!B15</f>
        <v>Суп картофельный с гренками</v>
      </c>
      <c r="C15" s="101">
        <f>$E$7</f>
        <v>5</v>
      </c>
      <c r="D15" s="5">
        <v>0.02</v>
      </c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6"/>
      <c r="Y15" s="6"/>
      <c r="Z15" s="6"/>
      <c r="AA15" s="6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6"/>
      <c r="AT15" s="6"/>
      <c r="AU15" s="6"/>
      <c r="AV15" s="6"/>
      <c r="AW15" s="6"/>
      <c r="AX15" s="6"/>
      <c r="AY15" s="6"/>
      <c r="AZ15" s="6"/>
      <c r="BA15" s="6"/>
      <c r="BC15" s="6"/>
      <c r="BD15" s="5">
        <v>0.05</v>
      </c>
      <c r="BE15" s="5"/>
      <c r="BF15" s="5"/>
      <c r="BG15" s="5"/>
      <c r="BH15" s="5"/>
      <c r="BI15" s="5"/>
      <c r="BJ15" s="5">
        <v>0.12</v>
      </c>
      <c r="BK15" s="5">
        <v>0.01</v>
      </c>
      <c r="BL15" s="5">
        <v>0.01</v>
      </c>
      <c r="BM15" s="5"/>
      <c r="BN15" s="6"/>
      <c r="BO15" s="6"/>
      <c r="BP15" s="5">
        <v>2E-3</v>
      </c>
      <c r="BQ15" s="5">
        <v>1E-3</v>
      </c>
      <c r="BR15" s="77"/>
    </row>
    <row r="16" spans="1:73" x14ac:dyDescent="0.3">
      <c r="A16" s="100"/>
      <c r="B16" s="5" t="str">
        <f>' 3-7 лет (день 5)'!B16</f>
        <v>Рыба, тушенная в сметанном соусе</v>
      </c>
      <c r="C16" s="102"/>
      <c r="D16" s="5"/>
      <c r="E16" s="5"/>
      <c r="F16" s="5"/>
      <c r="G16" s="5"/>
      <c r="H16" s="5"/>
      <c r="I16" s="5"/>
      <c r="J16" s="5"/>
      <c r="K16" s="5"/>
      <c r="L16" s="5">
        <v>8.0000000000000002E-3</v>
      </c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6"/>
      <c r="Y16" s="6"/>
      <c r="Z16" s="6"/>
      <c r="AA16" s="6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>
        <v>5.2999999999999998E-4</v>
      </c>
      <c r="AN16" s="5"/>
      <c r="AO16" s="5"/>
      <c r="AP16" s="5"/>
      <c r="AQ16" s="5"/>
      <c r="AR16" s="5"/>
      <c r="AS16" s="6"/>
      <c r="AT16" s="6"/>
      <c r="AU16" s="6"/>
      <c r="AV16" s="6"/>
      <c r="AW16" s="6"/>
      <c r="AX16" s="6"/>
      <c r="AY16" s="6"/>
      <c r="AZ16" s="6"/>
      <c r="BA16" s="6"/>
      <c r="BB16" s="5"/>
      <c r="BC16" s="6"/>
      <c r="BD16" s="5"/>
      <c r="BE16" s="5"/>
      <c r="BF16" s="5"/>
      <c r="BG16" s="5"/>
      <c r="BH16" s="5">
        <v>0.04</v>
      </c>
      <c r="BI16" s="5"/>
      <c r="BJ16" s="5"/>
      <c r="BK16" s="5">
        <v>0.03</v>
      </c>
      <c r="BL16" s="5">
        <v>1.7000000000000001E-2</v>
      </c>
      <c r="BM16" s="5"/>
      <c r="BN16" s="6"/>
      <c r="BO16" s="6"/>
      <c r="BP16" s="5">
        <v>6.0000000000000001E-3</v>
      </c>
      <c r="BQ16" s="5">
        <v>1E-3</v>
      </c>
      <c r="BR16" s="77"/>
    </row>
    <row r="17" spans="1:70" x14ac:dyDescent="0.3">
      <c r="A17" s="100"/>
      <c r="B17" s="5" t="str">
        <f>' 3-7 лет (день 5)'!B17</f>
        <v>Рис отварной</v>
      </c>
      <c r="C17" s="102"/>
      <c r="D17" s="5"/>
      <c r="E17" s="5"/>
      <c r="F17" s="5"/>
      <c r="G17" s="5"/>
      <c r="H17" s="5"/>
      <c r="I17" s="5"/>
      <c r="J17" s="5"/>
      <c r="K17" s="5">
        <v>2E-3</v>
      </c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6"/>
      <c r="Y17" s="6"/>
      <c r="Z17" s="6"/>
      <c r="AA17" s="6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6"/>
      <c r="AT17" s="6"/>
      <c r="AU17" s="6"/>
      <c r="AV17" s="6"/>
      <c r="AW17" s="6"/>
      <c r="AX17" s="6"/>
      <c r="AY17" s="6"/>
      <c r="AZ17" s="6"/>
      <c r="BA17" s="6"/>
      <c r="BB17" s="5"/>
      <c r="BC17" s="6">
        <v>0.03</v>
      </c>
      <c r="BD17" s="5"/>
      <c r="BE17" s="5"/>
      <c r="BF17" s="5"/>
      <c r="BG17" s="5"/>
      <c r="BH17" s="5"/>
      <c r="BI17" s="5"/>
      <c r="BJ17" s="5"/>
      <c r="BK17" s="5"/>
      <c r="BL17" s="5"/>
      <c r="BM17" s="6"/>
      <c r="BN17" s="6"/>
      <c r="BO17" s="6"/>
      <c r="BP17" s="5"/>
      <c r="BQ17" s="5">
        <v>1E-3</v>
      </c>
      <c r="BR17" s="77"/>
    </row>
    <row r="18" spans="1:70" x14ac:dyDescent="0.3">
      <c r="A18" s="100"/>
      <c r="B18" s="5" t="str">
        <f>' 3-7 лет (день 5)'!B18</f>
        <v>Хлеб пшеничный</v>
      </c>
      <c r="C18" s="102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6"/>
      <c r="Y18" s="6"/>
      <c r="Z18" s="6"/>
      <c r="AA18" s="6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6"/>
      <c r="BN18" s="6"/>
      <c r="BO18" s="6"/>
      <c r="BP18" s="5"/>
      <c r="BQ18" s="5"/>
      <c r="BR18" s="77"/>
    </row>
    <row r="19" spans="1:70" x14ac:dyDescent="0.3">
      <c r="A19" s="100"/>
      <c r="B19" s="5" t="str">
        <f>' 3-7 лет (день 5)'!B19</f>
        <v>Хлеб ржано-пшеничный</v>
      </c>
      <c r="C19" s="102"/>
      <c r="D19" s="5"/>
      <c r="E19" s="97">
        <v>4.3400000000000001E-2</v>
      </c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6"/>
      <c r="Y19" s="6"/>
      <c r="Z19" s="6"/>
      <c r="AA19" s="6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6"/>
      <c r="BN19" s="6"/>
      <c r="BO19" s="6"/>
      <c r="BP19" s="5"/>
      <c r="BQ19" s="5"/>
      <c r="BR19" s="77"/>
    </row>
    <row r="20" spans="1:70" x14ac:dyDescent="0.3">
      <c r="A20" s="100"/>
      <c r="B20" s="5" t="str">
        <f>' 3-7 лет (день 5)'!B20</f>
        <v>Компот из сухофруктов</v>
      </c>
      <c r="C20" s="102"/>
      <c r="D20" s="5"/>
      <c r="E20" s="5"/>
      <c r="F20" s="5">
        <v>1.0999999999999999E-2</v>
      </c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6"/>
      <c r="Y20" s="6"/>
      <c r="Z20" s="6"/>
      <c r="AA20" s="6"/>
      <c r="AB20" s="5"/>
      <c r="AC20" s="5"/>
      <c r="AD20" s="98">
        <v>1.43E-2</v>
      </c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6"/>
      <c r="BN20" s="10"/>
      <c r="BO20" s="6"/>
      <c r="BP20" s="11"/>
      <c r="BQ20" s="5"/>
      <c r="BR20" s="77">
        <v>3.4999999999999997E-5</v>
      </c>
    </row>
    <row r="21" spans="1:70" x14ac:dyDescent="0.3">
      <c r="A21" s="100"/>
      <c r="B21" s="9"/>
      <c r="C21" s="102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6"/>
      <c r="Y21" s="6"/>
      <c r="Z21" s="6"/>
      <c r="AA21" s="6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6"/>
      <c r="BN21" s="12"/>
      <c r="BO21" s="6"/>
      <c r="BP21" s="11"/>
      <c r="BQ21" s="5"/>
      <c r="BR21" s="77"/>
    </row>
    <row r="22" spans="1:70" x14ac:dyDescent="0.3">
      <c r="A22" s="100"/>
      <c r="B22" s="9"/>
      <c r="C22" s="103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6"/>
      <c r="Y22" s="6"/>
      <c r="Z22" s="6"/>
      <c r="AA22" s="6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6"/>
      <c r="BN22" s="6"/>
      <c r="BO22" s="6"/>
      <c r="BP22" s="5"/>
      <c r="BQ22" s="5"/>
      <c r="BR22" s="77"/>
    </row>
    <row r="23" spans="1:70" x14ac:dyDescent="0.3">
      <c r="A23" s="100" t="s">
        <v>16</v>
      </c>
      <c r="B23" s="5" t="str">
        <f>' 3-7 лет (день 5)'!B23</f>
        <v>Чай с лимоном</v>
      </c>
      <c r="C23" s="101">
        <f>$E$7</f>
        <v>5</v>
      </c>
      <c r="D23" s="5"/>
      <c r="E23" s="5"/>
      <c r="F23" s="5">
        <v>8.9999999999999993E-3</v>
      </c>
      <c r="G23" s="5">
        <v>5.0000000000000001E-4</v>
      </c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6"/>
      <c r="Y23" s="6"/>
      <c r="Z23" s="6"/>
      <c r="AA23" s="6"/>
      <c r="AB23" s="5"/>
      <c r="AC23" s="5"/>
      <c r="AD23" s="5"/>
      <c r="AE23" s="5"/>
      <c r="AF23" s="5"/>
      <c r="AG23" s="5"/>
      <c r="AH23" s="5">
        <v>5.0000000000000001E-3</v>
      </c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6"/>
      <c r="BN23" s="6"/>
      <c r="BO23" s="6"/>
      <c r="BP23" s="5"/>
      <c r="BQ23" s="5"/>
      <c r="BR23" s="77"/>
    </row>
    <row r="24" spans="1:70" x14ac:dyDescent="0.3">
      <c r="A24" s="100"/>
      <c r="B24" s="5" t="str">
        <f>' 3-7 лет (день 5)'!B24</f>
        <v>Крендель сахарный</v>
      </c>
      <c r="C24" s="102"/>
      <c r="D24" s="5"/>
      <c r="E24" s="5"/>
      <c r="F24" s="5">
        <v>3.225E-3</v>
      </c>
      <c r="G24" s="5"/>
      <c r="H24" s="5"/>
      <c r="I24" s="5"/>
      <c r="J24" s="5">
        <v>1.2E-2</v>
      </c>
      <c r="K24" s="5">
        <v>3.0000000000000001E-3</v>
      </c>
      <c r="L24" s="5"/>
      <c r="M24" s="9"/>
      <c r="N24" s="5"/>
      <c r="O24" s="5"/>
      <c r="P24" s="5"/>
      <c r="Q24" s="5"/>
      <c r="R24" s="5"/>
      <c r="S24" s="5"/>
      <c r="T24" s="5"/>
      <c r="U24" s="5"/>
      <c r="V24" s="5"/>
      <c r="W24" s="5"/>
      <c r="X24" s="13">
        <v>9.0899999999999995E-2</v>
      </c>
      <c r="Y24" s="13"/>
      <c r="Z24" s="13"/>
      <c r="AA24" s="13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>
        <v>3.4000000000000002E-2</v>
      </c>
      <c r="AN24" s="5">
        <v>7.2400000000000003E-4</v>
      </c>
      <c r="AO24" s="5"/>
      <c r="AP24" s="5"/>
      <c r="AQ24" s="5"/>
      <c r="AR24" s="5"/>
      <c r="AS24" s="6"/>
      <c r="AT24" s="6"/>
      <c r="AU24" s="6"/>
      <c r="AV24" s="6"/>
      <c r="AW24" s="6"/>
      <c r="AX24" s="6"/>
      <c r="AY24" s="6"/>
      <c r="AZ24" s="6"/>
      <c r="BA24" s="6"/>
      <c r="BB24" s="13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6"/>
      <c r="BN24" s="6"/>
      <c r="BO24" s="6"/>
      <c r="BP24" s="5">
        <v>3.0000000000000001E-3</v>
      </c>
      <c r="BQ24" s="5"/>
      <c r="BR24" s="77"/>
    </row>
    <row r="25" spans="1:70" hidden="1" x14ac:dyDescent="0.3">
      <c r="A25" s="100"/>
      <c r="B25" s="5" t="str">
        <f>' 3-7 лет (день 5)'!B25</f>
        <v>Яблоко</v>
      </c>
      <c r="C25" s="102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6"/>
      <c r="Y25" s="6"/>
      <c r="Z25" s="6"/>
      <c r="AA25" s="6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6"/>
      <c r="BN25" s="6"/>
      <c r="BO25" s="6"/>
      <c r="BP25" s="5"/>
      <c r="BQ25" s="5"/>
      <c r="BR25" s="77"/>
    </row>
    <row r="26" spans="1:70" x14ac:dyDescent="0.3">
      <c r="A26" s="100"/>
      <c r="B26" s="5"/>
      <c r="C26" s="102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6"/>
      <c r="Y26" s="6"/>
      <c r="Z26" s="6"/>
      <c r="AA26" s="6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6"/>
      <c r="BN26" s="6"/>
      <c r="BO26" s="6"/>
      <c r="BP26" s="5"/>
      <c r="BQ26" s="5"/>
      <c r="BR26" s="77"/>
    </row>
    <row r="27" spans="1:70" ht="15.75" customHeight="1" x14ac:dyDescent="0.3">
      <c r="A27" s="100"/>
      <c r="B27" s="5"/>
      <c r="C27" s="103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6"/>
      <c r="Y27" s="6"/>
      <c r="Z27" s="6"/>
      <c r="AA27" s="6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6"/>
      <c r="BN27" s="6"/>
      <c r="BO27" s="6"/>
      <c r="BP27" s="5"/>
      <c r="BQ27" s="5"/>
      <c r="BR27" s="77"/>
    </row>
    <row r="28" spans="1:70" x14ac:dyDescent="0.3">
      <c r="A28" s="100" t="s">
        <v>19</v>
      </c>
      <c r="B28" s="14" t="str">
        <f>' 3-7 лет (день 5)'!B28</f>
        <v>Рагу из овощей</v>
      </c>
      <c r="C28" s="101">
        <f>$E$7</f>
        <v>5</v>
      </c>
      <c r="D28" s="5"/>
      <c r="E28" s="5"/>
      <c r="F28" s="5"/>
      <c r="G28" s="5"/>
      <c r="H28" s="5"/>
      <c r="I28" s="5"/>
      <c r="J28" s="5"/>
      <c r="K28" s="64">
        <v>3.0000000000000001E-3</v>
      </c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6"/>
      <c r="Y28" s="6"/>
      <c r="Z28" s="6"/>
      <c r="AA28" s="6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5"/>
      <c r="BD28" s="5"/>
      <c r="BE28" s="5"/>
      <c r="BF28" s="5"/>
      <c r="BG28" s="5"/>
      <c r="BH28" s="5"/>
      <c r="BI28" s="5"/>
      <c r="BJ28" s="5">
        <v>0.12</v>
      </c>
      <c r="BK28" s="5">
        <v>3.2000000000000001E-2</v>
      </c>
      <c r="BL28" s="5">
        <v>1.4E-2</v>
      </c>
      <c r="BM28" s="6">
        <v>3.7999999999999999E-2</v>
      </c>
      <c r="BN28" s="6"/>
      <c r="BO28" s="6"/>
      <c r="BP28" s="5">
        <v>2E-3</v>
      </c>
      <c r="BQ28" s="5">
        <v>5.0000000000000001E-4</v>
      </c>
      <c r="BR28" s="77"/>
    </row>
    <row r="29" spans="1:70" x14ac:dyDescent="0.3">
      <c r="A29" s="100"/>
      <c r="B29" s="14" t="str">
        <f>' 3-7 лет (день 5)'!B29</f>
        <v>Хлеб пшеничный</v>
      </c>
      <c r="C29" s="102"/>
      <c r="D29" s="5">
        <v>0.02</v>
      </c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6"/>
      <c r="Y29" s="6"/>
      <c r="Z29" s="6"/>
      <c r="AA29" s="6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6"/>
      <c r="BN29" s="6"/>
      <c r="BO29" s="6"/>
      <c r="BP29" s="5"/>
      <c r="BQ29" s="5"/>
      <c r="BR29" s="77"/>
    </row>
    <row r="30" spans="1:70" x14ac:dyDescent="0.3">
      <c r="A30" s="100"/>
      <c r="B30" s="14" t="str">
        <f>' 3-7 лет (день 5)'!B30</f>
        <v>Чай с сахаром</v>
      </c>
      <c r="C30" s="102"/>
      <c r="D30" s="5"/>
      <c r="E30" s="5"/>
      <c r="F30" s="5">
        <v>8.9999999999999993E-3</v>
      </c>
      <c r="G30" s="5">
        <v>5.0000000000000001E-4</v>
      </c>
      <c r="H30" s="9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6"/>
      <c r="Y30" s="6"/>
      <c r="Z30" s="6"/>
      <c r="AA30" s="6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6"/>
      <c r="BN30" s="6"/>
      <c r="BO30" s="6"/>
      <c r="BP30" s="5"/>
      <c r="BQ30" s="5"/>
      <c r="BR30" s="77"/>
    </row>
    <row r="31" spans="1:70" x14ac:dyDescent="0.3">
      <c r="A31" s="100"/>
      <c r="B31" s="15"/>
      <c r="C31" s="102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6"/>
      <c r="Y31" s="6"/>
      <c r="Z31" s="6"/>
      <c r="AA31" s="6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6"/>
      <c r="BN31" s="6"/>
      <c r="BO31" s="6"/>
      <c r="BP31" s="5"/>
      <c r="BQ31" s="5"/>
      <c r="BR31" s="77"/>
    </row>
    <row r="32" spans="1:70" x14ac:dyDescent="0.3">
      <c r="A32" s="100"/>
      <c r="B32" s="5"/>
      <c r="C32" s="103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6"/>
      <c r="Z32" s="6"/>
      <c r="AA32" s="6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6"/>
      <c r="BN32" s="6"/>
      <c r="BO32" s="6"/>
      <c r="BP32" s="5"/>
      <c r="BQ32" s="5"/>
      <c r="BR32" s="77"/>
    </row>
    <row r="33" spans="1:73" ht="17.399999999999999" x14ac:dyDescent="0.35">
      <c r="B33" s="16" t="s">
        <v>22</v>
      </c>
      <c r="C33" s="17"/>
      <c r="D33" s="18">
        <f t="shared" ref="D33:BQ33" si="0">SUM(D10:D32)</f>
        <v>0.06</v>
      </c>
      <c r="E33" s="18">
        <f t="shared" si="0"/>
        <v>4.3400000000000001E-2</v>
      </c>
      <c r="F33" s="18">
        <f t="shared" si="0"/>
        <v>4.5225000000000001E-2</v>
      </c>
      <c r="G33" s="18">
        <f t="shared" si="0"/>
        <v>1E-3</v>
      </c>
      <c r="H33" s="18">
        <f t="shared" si="0"/>
        <v>1E-3</v>
      </c>
      <c r="I33" s="18">
        <f t="shared" si="0"/>
        <v>0</v>
      </c>
      <c r="J33" s="18">
        <f t="shared" si="0"/>
        <v>0.10199999999999999</v>
      </c>
      <c r="K33" s="18">
        <f t="shared" si="0"/>
        <v>1.3999999999999999E-2</v>
      </c>
      <c r="L33" s="18">
        <f t="shared" si="0"/>
        <v>8.0000000000000002E-3</v>
      </c>
      <c r="M33" s="18">
        <f t="shared" ref="M33" si="1">SUM(M10:M32)</f>
        <v>1.24E-2</v>
      </c>
      <c r="N33" s="18">
        <f t="shared" ref="N33:X33" si="2">SUM(N10:N32)</f>
        <v>0</v>
      </c>
      <c r="O33" s="18">
        <f t="shared" si="2"/>
        <v>0</v>
      </c>
      <c r="P33" s="18">
        <f t="shared" si="2"/>
        <v>0</v>
      </c>
      <c r="Q33" s="18">
        <f t="shared" si="2"/>
        <v>0</v>
      </c>
      <c r="R33" s="18">
        <f t="shared" si="2"/>
        <v>0</v>
      </c>
      <c r="S33" s="18">
        <f t="shared" si="2"/>
        <v>0</v>
      </c>
      <c r="T33" s="18">
        <f t="shared" si="2"/>
        <v>0</v>
      </c>
      <c r="U33" s="18">
        <f t="shared" si="2"/>
        <v>0</v>
      </c>
      <c r="V33" s="18">
        <f t="shared" si="2"/>
        <v>0</v>
      </c>
      <c r="W33" s="18">
        <f t="shared" si="2"/>
        <v>0</v>
      </c>
      <c r="X33" s="18">
        <f t="shared" si="2"/>
        <v>9.0899999999999995E-2</v>
      </c>
      <c r="Y33" s="18">
        <f t="shared" si="0"/>
        <v>0</v>
      </c>
      <c r="Z33" s="18">
        <f t="shared" si="0"/>
        <v>0</v>
      </c>
      <c r="AA33" s="18">
        <f t="shared" si="0"/>
        <v>0</v>
      </c>
      <c r="AB33" s="18">
        <f t="shared" si="0"/>
        <v>0</v>
      </c>
      <c r="AC33" s="18">
        <f t="shared" si="0"/>
        <v>0</v>
      </c>
      <c r="AD33" s="18">
        <f t="shared" si="0"/>
        <v>1.43E-2</v>
      </c>
      <c r="AE33" s="18">
        <f t="shared" si="0"/>
        <v>0</v>
      </c>
      <c r="AF33" s="18">
        <f t="shared" si="0"/>
        <v>0</v>
      </c>
      <c r="AG33" s="18">
        <f t="shared" si="0"/>
        <v>0</v>
      </c>
      <c r="AH33" s="18">
        <f t="shared" si="0"/>
        <v>5.0000000000000001E-3</v>
      </c>
      <c r="AI33" s="18">
        <f t="shared" si="0"/>
        <v>0</v>
      </c>
      <c r="AJ33" s="18">
        <f t="shared" si="0"/>
        <v>0</v>
      </c>
      <c r="AK33" s="18">
        <f t="shared" si="0"/>
        <v>0</v>
      </c>
      <c r="AL33" s="18">
        <f t="shared" si="0"/>
        <v>0</v>
      </c>
      <c r="AM33" s="18">
        <f t="shared" si="0"/>
        <v>3.4530000000000005E-2</v>
      </c>
      <c r="AN33" s="18">
        <f t="shared" si="0"/>
        <v>7.2400000000000003E-4</v>
      </c>
      <c r="AO33" s="18">
        <f t="shared" si="0"/>
        <v>0</v>
      </c>
      <c r="AP33" s="18">
        <f t="shared" si="0"/>
        <v>0</v>
      </c>
      <c r="AQ33" s="18">
        <f t="shared" si="0"/>
        <v>0</v>
      </c>
      <c r="AR33" s="18">
        <f t="shared" si="0"/>
        <v>0</v>
      </c>
      <c r="AS33" s="18">
        <f t="shared" si="0"/>
        <v>0</v>
      </c>
      <c r="AT33" s="18">
        <f t="shared" si="0"/>
        <v>1.4999999999999999E-2</v>
      </c>
      <c r="AU33" s="18">
        <f t="shared" si="0"/>
        <v>0</v>
      </c>
      <c r="AV33" s="18">
        <f t="shared" si="0"/>
        <v>0</v>
      </c>
      <c r="AW33" s="18">
        <f t="shared" si="0"/>
        <v>0</v>
      </c>
      <c r="AX33" s="18">
        <f t="shared" si="0"/>
        <v>0</v>
      </c>
      <c r="AY33" s="18">
        <f t="shared" si="0"/>
        <v>0</v>
      </c>
      <c r="AZ33" s="18">
        <f t="shared" si="0"/>
        <v>0</v>
      </c>
      <c r="BA33" s="18">
        <f t="shared" si="0"/>
        <v>0</v>
      </c>
      <c r="BB33" s="18">
        <f t="shared" si="0"/>
        <v>0</v>
      </c>
      <c r="BC33" s="18">
        <f t="shared" si="0"/>
        <v>0.03</v>
      </c>
      <c r="BD33" s="18">
        <f t="shared" si="0"/>
        <v>0.05</v>
      </c>
      <c r="BE33" s="18">
        <f t="shared" si="0"/>
        <v>0</v>
      </c>
      <c r="BF33" s="18">
        <f t="shared" si="0"/>
        <v>0</v>
      </c>
      <c r="BG33" s="18">
        <f t="shared" si="0"/>
        <v>0</v>
      </c>
      <c r="BH33" s="18">
        <f t="shared" si="0"/>
        <v>0.04</v>
      </c>
      <c r="BI33" s="18">
        <f t="shared" si="0"/>
        <v>0</v>
      </c>
      <c r="BJ33" s="18">
        <f t="shared" si="0"/>
        <v>0.24</v>
      </c>
      <c r="BK33" s="18">
        <f t="shared" si="0"/>
        <v>7.2000000000000008E-2</v>
      </c>
      <c r="BL33" s="18">
        <f t="shared" si="0"/>
        <v>4.1000000000000002E-2</v>
      </c>
      <c r="BM33" s="18">
        <f t="shared" si="0"/>
        <v>3.7999999999999999E-2</v>
      </c>
      <c r="BN33" s="18">
        <f t="shared" si="0"/>
        <v>0</v>
      </c>
      <c r="BO33" s="18">
        <f t="shared" si="0"/>
        <v>0</v>
      </c>
      <c r="BP33" s="18">
        <f t="shared" si="0"/>
        <v>1.2999999999999999E-2</v>
      </c>
      <c r="BQ33" s="18">
        <f t="shared" si="0"/>
        <v>4.0000000000000001E-3</v>
      </c>
      <c r="BR33" s="78">
        <f t="shared" ref="BR33" si="3">SUM(BR10:BR32)</f>
        <v>3.4999999999999997E-5</v>
      </c>
    </row>
    <row r="34" spans="1:73" ht="17.399999999999999" x14ac:dyDescent="0.35">
      <c r="B34" s="16" t="s">
        <v>23</v>
      </c>
      <c r="C34" s="17"/>
      <c r="D34" s="19">
        <f>ROUND(PRODUCT(D33,$E$7),3)</f>
        <v>0.3</v>
      </c>
      <c r="E34" s="19">
        <f t="shared" ref="E34:BR34" si="4">ROUND(PRODUCT(E33,$E$7),3)</f>
        <v>0.217</v>
      </c>
      <c r="F34" s="19">
        <f t="shared" si="4"/>
        <v>0.22600000000000001</v>
      </c>
      <c r="G34" s="19">
        <f t="shared" si="4"/>
        <v>5.0000000000000001E-3</v>
      </c>
      <c r="H34" s="19">
        <f t="shared" si="4"/>
        <v>5.0000000000000001E-3</v>
      </c>
      <c r="I34" s="19">
        <f t="shared" si="4"/>
        <v>0</v>
      </c>
      <c r="J34" s="19">
        <f t="shared" si="4"/>
        <v>0.51</v>
      </c>
      <c r="K34" s="19">
        <f t="shared" si="4"/>
        <v>7.0000000000000007E-2</v>
      </c>
      <c r="L34" s="19">
        <f t="shared" si="4"/>
        <v>0.04</v>
      </c>
      <c r="M34" s="19">
        <f t="shared" si="4"/>
        <v>6.2E-2</v>
      </c>
      <c r="N34" s="19">
        <f t="shared" si="4"/>
        <v>0</v>
      </c>
      <c r="O34" s="19">
        <f t="shared" si="4"/>
        <v>0</v>
      </c>
      <c r="P34" s="19">
        <f t="shared" si="4"/>
        <v>0</v>
      </c>
      <c r="Q34" s="19">
        <f t="shared" si="4"/>
        <v>0</v>
      </c>
      <c r="R34" s="19">
        <f t="shared" si="4"/>
        <v>0</v>
      </c>
      <c r="S34" s="19">
        <f t="shared" si="4"/>
        <v>0</v>
      </c>
      <c r="T34" s="19">
        <f t="shared" si="4"/>
        <v>0</v>
      </c>
      <c r="U34" s="19">
        <f t="shared" si="4"/>
        <v>0</v>
      </c>
      <c r="V34" s="19">
        <f t="shared" si="4"/>
        <v>0</v>
      </c>
      <c r="W34" s="19">
        <f t="shared" si="4"/>
        <v>0</v>
      </c>
      <c r="X34" s="19">
        <v>1</v>
      </c>
      <c r="Y34" s="19">
        <f t="shared" si="4"/>
        <v>0</v>
      </c>
      <c r="Z34" s="19">
        <f t="shared" si="4"/>
        <v>0</v>
      </c>
      <c r="AA34" s="19">
        <f t="shared" si="4"/>
        <v>0</v>
      </c>
      <c r="AB34" s="19">
        <f t="shared" si="4"/>
        <v>0</v>
      </c>
      <c r="AC34" s="19">
        <f t="shared" si="4"/>
        <v>0</v>
      </c>
      <c r="AD34" s="19">
        <f t="shared" si="4"/>
        <v>7.1999999999999995E-2</v>
      </c>
      <c r="AE34" s="19">
        <f t="shared" si="4"/>
        <v>0</v>
      </c>
      <c r="AF34" s="19">
        <f t="shared" si="4"/>
        <v>0</v>
      </c>
      <c r="AG34" s="19">
        <f t="shared" si="4"/>
        <v>0</v>
      </c>
      <c r="AH34" s="19">
        <f t="shared" si="4"/>
        <v>2.5000000000000001E-2</v>
      </c>
      <c r="AI34" s="19">
        <f t="shared" si="4"/>
        <v>0</v>
      </c>
      <c r="AJ34" s="19">
        <f t="shared" si="4"/>
        <v>0</v>
      </c>
      <c r="AK34" s="19">
        <f t="shared" si="4"/>
        <v>0</v>
      </c>
      <c r="AL34" s="19">
        <f t="shared" si="4"/>
        <v>0</v>
      </c>
      <c r="AM34" s="19">
        <f t="shared" si="4"/>
        <v>0.17299999999999999</v>
      </c>
      <c r="AN34" s="19">
        <f t="shared" si="4"/>
        <v>4.0000000000000001E-3</v>
      </c>
      <c r="AO34" s="19">
        <f t="shared" si="4"/>
        <v>0</v>
      </c>
      <c r="AP34" s="19">
        <f t="shared" si="4"/>
        <v>0</v>
      </c>
      <c r="AQ34" s="19">
        <f t="shared" si="4"/>
        <v>0</v>
      </c>
      <c r="AR34" s="19">
        <f t="shared" si="4"/>
        <v>0</v>
      </c>
      <c r="AS34" s="19">
        <f t="shared" si="4"/>
        <v>0</v>
      </c>
      <c r="AT34" s="19">
        <f t="shared" si="4"/>
        <v>7.4999999999999997E-2</v>
      </c>
      <c r="AU34" s="19">
        <f t="shared" si="4"/>
        <v>0</v>
      </c>
      <c r="AV34" s="19">
        <f t="shared" si="4"/>
        <v>0</v>
      </c>
      <c r="AW34" s="19">
        <f t="shared" si="4"/>
        <v>0</v>
      </c>
      <c r="AX34" s="19">
        <f t="shared" si="4"/>
        <v>0</v>
      </c>
      <c r="AY34" s="19">
        <f t="shared" si="4"/>
        <v>0</v>
      </c>
      <c r="AZ34" s="19">
        <f t="shared" si="4"/>
        <v>0</v>
      </c>
      <c r="BA34" s="19">
        <f t="shared" si="4"/>
        <v>0</v>
      </c>
      <c r="BB34" s="19">
        <f t="shared" si="4"/>
        <v>0</v>
      </c>
      <c r="BC34" s="19">
        <f t="shared" si="4"/>
        <v>0.15</v>
      </c>
      <c r="BD34" s="19">
        <f t="shared" si="4"/>
        <v>0.25</v>
      </c>
      <c r="BE34" s="19">
        <f t="shared" si="4"/>
        <v>0</v>
      </c>
      <c r="BF34" s="19">
        <f t="shared" si="4"/>
        <v>0</v>
      </c>
      <c r="BG34" s="19">
        <f t="shared" si="4"/>
        <v>0</v>
      </c>
      <c r="BH34" s="19">
        <f t="shared" si="4"/>
        <v>0.2</v>
      </c>
      <c r="BI34" s="19">
        <f t="shared" si="4"/>
        <v>0</v>
      </c>
      <c r="BJ34" s="19">
        <f t="shared" si="4"/>
        <v>1.2</v>
      </c>
      <c r="BK34" s="19">
        <f t="shared" si="4"/>
        <v>0.36</v>
      </c>
      <c r="BL34" s="19">
        <f t="shared" si="4"/>
        <v>0.20499999999999999</v>
      </c>
      <c r="BM34" s="19">
        <f t="shared" si="4"/>
        <v>0.19</v>
      </c>
      <c r="BN34" s="19">
        <f t="shared" si="4"/>
        <v>0</v>
      </c>
      <c r="BO34" s="19">
        <f t="shared" si="4"/>
        <v>0</v>
      </c>
      <c r="BP34" s="19">
        <f t="shared" si="4"/>
        <v>6.5000000000000002E-2</v>
      </c>
      <c r="BQ34" s="19">
        <f t="shared" si="4"/>
        <v>0.02</v>
      </c>
      <c r="BR34" s="79">
        <f t="shared" si="4"/>
        <v>0</v>
      </c>
    </row>
    <row r="36" spans="1:73" x14ac:dyDescent="0.3">
      <c r="A36" s="89"/>
      <c r="B36" s="89"/>
      <c r="C36" s="89"/>
      <c r="D36" s="89" t="s">
        <v>99</v>
      </c>
      <c r="E36" s="89"/>
      <c r="F36" s="94"/>
      <c r="G36" s="89"/>
      <c r="H36" s="89" t="s">
        <v>100</v>
      </c>
      <c r="I36" s="89"/>
      <c r="J36" s="89"/>
      <c r="K36" s="89" t="s">
        <v>101</v>
      </c>
      <c r="L36" s="89"/>
      <c r="M36" s="89"/>
      <c r="N36" s="89"/>
      <c r="O36" s="89"/>
      <c r="P36" s="89"/>
      <c r="Q36" s="89"/>
      <c r="R36" s="89"/>
      <c r="S36" s="89"/>
      <c r="T36" s="89"/>
      <c r="U36" s="89"/>
      <c r="V36" s="89"/>
      <c r="W36" s="89"/>
      <c r="X36" s="89"/>
      <c r="Y36" s="89"/>
      <c r="Z36" s="89"/>
      <c r="AA36" s="89"/>
      <c r="AB36" s="89"/>
      <c r="AC36" s="89"/>
      <c r="AD36" s="89"/>
      <c r="AE36" s="89"/>
      <c r="AF36" s="89"/>
      <c r="AG36" s="89"/>
      <c r="AH36" s="89"/>
      <c r="AI36" s="89"/>
      <c r="AJ36" s="89"/>
      <c r="AK36" s="89"/>
      <c r="AL36" s="89"/>
      <c r="AM36" s="89"/>
      <c r="AN36" s="89"/>
      <c r="AO36" s="89"/>
      <c r="AP36" s="89"/>
      <c r="AQ36" s="89"/>
      <c r="AR36" s="89"/>
      <c r="AS36" s="89"/>
      <c r="AT36" s="89"/>
      <c r="AU36" s="89"/>
      <c r="AV36" s="89"/>
      <c r="AW36" s="89"/>
      <c r="AX36" s="89"/>
      <c r="AY36" s="89"/>
      <c r="AZ36" s="89"/>
      <c r="BA36" s="89"/>
      <c r="BB36" s="89"/>
      <c r="BC36" s="89"/>
      <c r="BD36" s="89"/>
      <c r="BE36" s="89"/>
      <c r="BF36" s="89"/>
      <c r="BG36" s="89"/>
      <c r="BH36" s="89"/>
      <c r="BI36" s="89"/>
      <c r="BJ36" s="89"/>
      <c r="BK36" s="89"/>
      <c r="BL36" s="89"/>
      <c r="BM36" s="89"/>
      <c r="BN36" s="89"/>
      <c r="BO36" s="89"/>
      <c r="BP36" s="89"/>
      <c r="BQ36" s="89"/>
      <c r="BR36" s="95"/>
      <c r="BS36" s="89"/>
      <c r="BT36" s="86"/>
      <c r="BU36" s="86"/>
    </row>
    <row r="37" spans="1:73" ht="11.25" customHeight="1" x14ac:dyDescent="0.3">
      <c r="A37" s="89"/>
      <c r="B37" s="89"/>
      <c r="C37" s="89"/>
      <c r="D37" s="89" t="s">
        <v>102</v>
      </c>
      <c r="E37" s="89"/>
      <c r="F37" s="89" t="s">
        <v>103</v>
      </c>
      <c r="G37" s="89"/>
      <c r="H37" s="89" t="s">
        <v>104</v>
      </c>
      <c r="I37" s="89"/>
      <c r="J37" s="89"/>
      <c r="K37" s="89"/>
      <c r="L37" s="89"/>
      <c r="M37" s="89"/>
      <c r="N37" s="89"/>
      <c r="O37" s="89"/>
      <c r="P37" s="89"/>
      <c r="Q37" s="89"/>
      <c r="R37" s="89"/>
      <c r="S37" s="89"/>
      <c r="T37" s="89"/>
      <c r="U37" s="89"/>
      <c r="V37" s="89"/>
      <c r="W37" s="89"/>
      <c r="X37" s="89"/>
      <c r="Y37" s="89"/>
      <c r="Z37" s="89"/>
      <c r="AA37" s="89"/>
      <c r="AB37" s="89"/>
      <c r="AC37" s="89"/>
      <c r="AD37" s="89"/>
      <c r="AE37" s="89"/>
      <c r="AF37" s="89"/>
      <c r="AG37" s="89"/>
      <c r="AH37" s="89"/>
      <c r="AI37" s="89"/>
      <c r="AJ37" s="89"/>
      <c r="AK37" s="89"/>
      <c r="AL37" s="89"/>
      <c r="AM37" s="89"/>
      <c r="AN37" s="89"/>
      <c r="AO37" s="89"/>
      <c r="AP37" s="89"/>
      <c r="AQ37" s="89"/>
      <c r="AR37" s="89"/>
      <c r="AS37" s="89"/>
      <c r="AT37" s="89"/>
      <c r="AU37" s="89"/>
      <c r="AV37" s="89"/>
      <c r="AW37" s="89"/>
      <c r="AX37" s="89"/>
      <c r="AY37" s="89"/>
      <c r="AZ37" s="89"/>
      <c r="BA37" s="89"/>
      <c r="BB37" s="89"/>
      <c r="BC37" s="89"/>
      <c r="BD37" s="89"/>
      <c r="BE37" s="89"/>
      <c r="BF37" s="89"/>
      <c r="BG37" s="89"/>
      <c r="BH37" s="89"/>
      <c r="BI37" s="89"/>
      <c r="BJ37" s="89"/>
      <c r="BK37" s="89"/>
      <c r="BL37" s="89"/>
      <c r="BM37" s="89"/>
      <c r="BN37" s="89"/>
      <c r="BO37" s="89"/>
      <c r="BP37" s="89"/>
      <c r="BQ37" s="89"/>
      <c r="BR37" s="95"/>
      <c r="BS37" s="89"/>
      <c r="BT37" s="86"/>
      <c r="BU37" s="86"/>
    </row>
    <row r="38" spans="1:73" x14ac:dyDescent="0.3">
      <c r="A38" s="89"/>
      <c r="B38" s="89"/>
      <c r="C38" s="89"/>
      <c r="D38" s="89"/>
      <c r="E38" s="89"/>
      <c r="F38" s="89"/>
      <c r="G38" s="89"/>
      <c r="H38" s="89"/>
      <c r="I38" s="89"/>
      <c r="J38" s="89"/>
      <c r="K38" s="89"/>
      <c r="L38" s="89"/>
      <c r="M38" s="89"/>
      <c r="N38" s="89"/>
      <c r="O38" s="89"/>
      <c r="P38" s="89"/>
      <c r="Q38" s="89"/>
      <c r="R38" s="89"/>
      <c r="S38" s="89"/>
      <c r="T38" s="89"/>
      <c r="U38" s="89"/>
      <c r="V38" s="89"/>
      <c r="W38" s="89"/>
      <c r="X38" s="89"/>
      <c r="Y38" s="89"/>
      <c r="Z38" s="89"/>
      <c r="AA38" s="89"/>
      <c r="AB38" s="89"/>
      <c r="AC38" s="89"/>
      <c r="AD38" s="89"/>
      <c r="AE38" s="89"/>
      <c r="AF38" s="89"/>
      <c r="AG38" s="89"/>
      <c r="AH38" s="89"/>
      <c r="AI38" s="89"/>
      <c r="AJ38" s="89"/>
      <c r="AK38" s="89"/>
      <c r="AL38" s="89"/>
      <c r="AM38" s="89"/>
      <c r="AN38" s="89"/>
      <c r="AO38" s="89"/>
      <c r="AP38" s="89"/>
      <c r="AQ38" s="89"/>
      <c r="AR38" s="89"/>
      <c r="AS38" s="89"/>
      <c r="AT38" s="89"/>
      <c r="AU38" s="89"/>
      <c r="AV38" s="89"/>
      <c r="AW38" s="89"/>
      <c r="AX38" s="89"/>
      <c r="AY38" s="89"/>
      <c r="AZ38" s="89"/>
      <c r="BA38" s="89"/>
      <c r="BB38" s="89"/>
      <c r="BC38" s="89"/>
      <c r="BD38" s="89"/>
      <c r="BE38" s="89"/>
      <c r="BF38" s="89"/>
      <c r="BG38" s="89"/>
      <c r="BH38" s="89"/>
      <c r="BI38" s="89"/>
      <c r="BJ38" s="89"/>
      <c r="BK38" s="89"/>
      <c r="BL38" s="89"/>
      <c r="BM38" s="89"/>
      <c r="BN38" s="89"/>
      <c r="BO38" s="89"/>
      <c r="BP38" s="89"/>
      <c r="BQ38" s="89"/>
      <c r="BR38" s="95"/>
      <c r="BS38" s="89"/>
      <c r="BT38" s="86"/>
      <c r="BU38" s="86"/>
    </row>
    <row r="39" spans="1:73" x14ac:dyDescent="0.3">
      <c r="A39" s="89"/>
      <c r="B39" s="89"/>
      <c r="C39" s="89"/>
      <c r="D39" s="89"/>
      <c r="E39" s="89"/>
      <c r="F39" s="89" t="s">
        <v>105</v>
      </c>
      <c r="G39" s="89"/>
      <c r="H39" s="89" t="s">
        <v>106</v>
      </c>
      <c r="I39" s="89"/>
      <c r="J39" s="89"/>
      <c r="K39" s="89">
        <f>' 3-7 лет (день 5)'!K40</f>
        <v>0</v>
      </c>
      <c r="L39" s="89"/>
      <c r="M39" s="89"/>
      <c r="N39" s="89"/>
      <c r="O39" s="89"/>
      <c r="P39" s="89"/>
      <c r="Q39" s="89"/>
      <c r="R39" s="89"/>
      <c r="S39" s="89"/>
      <c r="T39" s="89"/>
      <c r="U39" s="89"/>
      <c r="V39" s="89"/>
      <c r="W39" s="89"/>
      <c r="X39" s="89"/>
      <c r="Y39" s="89"/>
      <c r="Z39" s="89"/>
      <c r="AA39" s="89"/>
      <c r="AB39" s="89"/>
      <c r="AC39" s="89"/>
      <c r="AD39" s="89"/>
      <c r="AE39" s="89"/>
      <c r="AF39" s="89"/>
      <c r="AG39" s="89"/>
      <c r="AH39" s="89"/>
      <c r="AI39" s="89"/>
      <c r="AJ39" s="89"/>
      <c r="AK39" s="89"/>
      <c r="AL39" s="89"/>
      <c r="AM39" s="89"/>
      <c r="AN39" s="89"/>
      <c r="AO39" s="89"/>
      <c r="AP39" s="89"/>
      <c r="AQ39" s="89"/>
      <c r="AR39" s="89"/>
      <c r="AS39" s="89"/>
      <c r="AT39" s="89"/>
      <c r="AU39" s="89"/>
      <c r="AV39" s="89"/>
      <c r="AW39" s="89"/>
      <c r="AX39" s="89"/>
      <c r="AY39" s="89"/>
      <c r="AZ39" s="89"/>
      <c r="BA39" s="89"/>
      <c r="BB39" s="89"/>
      <c r="BC39" s="89"/>
      <c r="BD39" s="89"/>
      <c r="BE39" s="89"/>
      <c r="BF39" s="89"/>
      <c r="BG39" s="89"/>
      <c r="BH39" s="89"/>
      <c r="BI39" s="89"/>
      <c r="BJ39" s="89"/>
      <c r="BK39" s="89"/>
      <c r="BL39" s="89"/>
      <c r="BM39" s="89"/>
      <c r="BN39" s="89"/>
      <c r="BO39" s="89"/>
      <c r="BP39" s="89"/>
      <c r="BQ39" s="89"/>
      <c r="BR39" s="95"/>
      <c r="BS39" s="96"/>
      <c r="BT39" s="87"/>
      <c r="BU39" s="86"/>
    </row>
    <row r="40" spans="1:73" ht="12" customHeight="1" x14ac:dyDescent="0.3">
      <c r="A40" s="89"/>
      <c r="B40" s="89"/>
      <c r="C40" s="89"/>
      <c r="D40" s="89"/>
      <c r="E40" s="89"/>
      <c r="F40" s="89"/>
      <c r="G40" s="89"/>
      <c r="H40" s="89" t="s">
        <v>104</v>
      </c>
      <c r="I40" s="89"/>
      <c r="J40" s="89"/>
      <c r="K40" s="89"/>
      <c r="L40" s="89"/>
      <c r="M40" s="89"/>
      <c r="N40" s="89"/>
      <c r="O40" s="89"/>
      <c r="P40" s="89"/>
      <c r="Q40" s="89"/>
      <c r="R40" s="89"/>
      <c r="S40" s="89"/>
      <c r="T40" s="89"/>
      <c r="U40" s="89"/>
      <c r="V40" s="89"/>
      <c r="W40" s="89"/>
      <c r="X40" s="89"/>
      <c r="Y40" s="89"/>
      <c r="Z40" s="89"/>
      <c r="AA40" s="89"/>
      <c r="AB40" s="89"/>
      <c r="AC40" s="89"/>
      <c r="AD40" s="89"/>
      <c r="AE40" s="89"/>
      <c r="AF40" s="89"/>
      <c r="AG40" s="89"/>
      <c r="AH40" s="89"/>
      <c r="AI40" s="89"/>
      <c r="AJ40" s="89"/>
      <c r="AK40" s="89"/>
      <c r="AL40" s="89"/>
      <c r="AM40" s="89"/>
      <c r="AN40" s="89"/>
      <c r="AO40" s="89"/>
      <c r="AP40" s="89"/>
      <c r="AQ40" s="89"/>
      <c r="AR40" s="89"/>
      <c r="AS40" s="89"/>
      <c r="AT40" s="89"/>
      <c r="AU40" s="89"/>
      <c r="AV40" s="89"/>
      <c r="AW40" s="89"/>
      <c r="AX40" s="89"/>
      <c r="AY40" s="89"/>
      <c r="AZ40" s="89"/>
      <c r="BA40" s="89"/>
      <c r="BB40" s="89"/>
      <c r="BC40" s="89"/>
      <c r="BD40" s="89"/>
      <c r="BE40" s="89"/>
      <c r="BF40" s="89"/>
      <c r="BG40" s="89"/>
      <c r="BH40" s="89"/>
      <c r="BI40" s="89"/>
      <c r="BJ40" s="89"/>
      <c r="BK40" s="89"/>
      <c r="BL40" s="89"/>
      <c r="BM40" s="89"/>
      <c r="BN40" s="89"/>
      <c r="BO40" s="89"/>
      <c r="BP40" s="89"/>
      <c r="BQ40" s="89"/>
      <c r="BR40" s="95"/>
      <c r="BS40" s="89"/>
      <c r="BT40" s="86"/>
      <c r="BU40" s="86"/>
    </row>
    <row r="46" spans="1:73" s="73" customFormat="1" ht="17.399999999999999" x14ac:dyDescent="0.35">
      <c r="A46" s="69"/>
      <c r="B46" s="70" t="s">
        <v>24</v>
      </c>
      <c r="C46" s="71" t="s">
        <v>25</v>
      </c>
      <c r="D46" s="72">
        <v>85.45</v>
      </c>
      <c r="E46" s="72">
        <v>90</v>
      </c>
      <c r="F46" s="72">
        <v>84.9</v>
      </c>
      <c r="G46" s="72">
        <v>708</v>
      </c>
      <c r="H46" s="72">
        <v>1460</v>
      </c>
      <c r="I46" s="72">
        <v>690</v>
      </c>
      <c r="J46" s="72">
        <v>90.57</v>
      </c>
      <c r="K46" s="72">
        <v>1173.33</v>
      </c>
      <c r="L46" s="72">
        <v>255.2</v>
      </c>
      <c r="M46" s="72">
        <v>703</v>
      </c>
      <c r="N46" s="72">
        <v>126.38</v>
      </c>
      <c r="O46" s="72">
        <v>416.09</v>
      </c>
      <c r="P46" s="72">
        <v>434.21</v>
      </c>
      <c r="Q46" s="72">
        <v>380</v>
      </c>
      <c r="R46" s="72">
        <v>1215</v>
      </c>
      <c r="S46" s="72">
        <v>197.5</v>
      </c>
      <c r="T46" s="72">
        <v>258.82</v>
      </c>
      <c r="U46" s="72">
        <v>828</v>
      </c>
      <c r="V46" s="72">
        <v>394.52</v>
      </c>
      <c r="W46" s="72">
        <v>329</v>
      </c>
      <c r="X46" s="72">
        <v>9.9</v>
      </c>
      <c r="Y46" s="72"/>
      <c r="Z46" s="72">
        <v>469</v>
      </c>
      <c r="AA46" s="72">
        <v>378</v>
      </c>
      <c r="AB46" s="72">
        <v>325</v>
      </c>
      <c r="AC46" s="72">
        <v>257</v>
      </c>
      <c r="AD46" s="72">
        <v>119</v>
      </c>
      <c r="AE46" s="72">
        <v>757</v>
      </c>
      <c r="AF46" s="72"/>
      <c r="AG46" s="72">
        <v>239</v>
      </c>
      <c r="AH46" s="72">
        <v>229</v>
      </c>
      <c r="AI46" s="72">
        <v>179</v>
      </c>
      <c r="AJ46" s="72">
        <v>222.73</v>
      </c>
      <c r="AK46" s="72">
        <v>89</v>
      </c>
      <c r="AL46" s="72">
        <v>59</v>
      </c>
      <c r="AM46" s="72">
        <v>43.8</v>
      </c>
      <c r="AN46" s="72">
        <v>240</v>
      </c>
      <c r="AO46" s="72">
        <v>234</v>
      </c>
      <c r="AP46" s="72"/>
      <c r="AQ46" s="72">
        <v>314</v>
      </c>
      <c r="AR46" s="72"/>
      <c r="AS46" s="72">
        <v>251.72</v>
      </c>
      <c r="AT46" s="72">
        <v>81.25</v>
      </c>
      <c r="AU46" s="72">
        <v>68.67</v>
      </c>
      <c r="AV46" s="72">
        <v>59.33</v>
      </c>
      <c r="AW46" s="72">
        <v>68.569999999999993</v>
      </c>
      <c r="AX46" s="72">
        <v>75.709999999999994</v>
      </c>
      <c r="AY46" s="72">
        <v>53.75</v>
      </c>
      <c r="AZ46" s="72">
        <v>81.430000000000007</v>
      </c>
      <c r="BA46" s="72">
        <v>68.67</v>
      </c>
      <c r="BB46" s="72">
        <v>56.67</v>
      </c>
      <c r="BC46" s="72">
        <v>130.66999999999999</v>
      </c>
      <c r="BD46" s="72">
        <v>304</v>
      </c>
      <c r="BE46" s="72">
        <v>499</v>
      </c>
      <c r="BF46" s="72">
        <v>606</v>
      </c>
      <c r="BG46" s="72">
        <v>263</v>
      </c>
      <c r="BH46" s="72">
        <v>499</v>
      </c>
      <c r="BI46" s="72"/>
      <c r="BJ46" s="72">
        <v>55</v>
      </c>
      <c r="BK46" s="72">
        <v>35</v>
      </c>
      <c r="BL46" s="72">
        <v>39</v>
      </c>
      <c r="BM46" s="72">
        <v>68</v>
      </c>
      <c r="BN46" s="72">
        <v>49</v>
      </c>
      <c r="BO46" s="72">
        <v>299</v>
      </c>
      <c r="BP46" s="72">
        <v>149</v>
      </c>
      <c r="BQ46" s="72">
        <v>23</v>
      </c>
      <c r="BR46" s="84"/>
    </row>
    <row r="47" spans="1:73" ht="17.399999999999999" x14ac:dyDescent="0.35">
      <c r="B47" s="16" t="s">
        <v>26</v>
      </c>
      <c r="C47" s="17" t="s">
        <v>25</v>
      </c>
      <c r="D47" s="18">
        <f t="shared" ref="D47:BQ47" si="5">D46/1000</f>
        <v>8.5449999999999998E-2</v>
      </c>
      <c r="E47" s="18">
        <f t="shared" si="5"/>
        <v>0.09</v>
      </c>
      <c r="F47" s="18">
        <f t="shared" si="5"/>
        <v>8.4900000000000003E-2</v>
      </c>
      <c r="G47" s="18">
        <f t="shared" si="5"/>
        <v>0.70799999999999996</v>
      </c>
      <c r="H47" s="18">
        <f t="shared" si="5"/>
        <v>1.46</v>
      </c>
      <c r="I47" s="18">
        <f t="shared" si="5"/>
        <v>0.69</v>
      </c>
      <c r="J47" s="18">
        <f t="shared" si="5"/>
        <v>9.0569999999999998E-2</v>
      </c>
      <c r="K47" s="18">
        <f t="shared" si="5"/>
        <v>1.17333</v>
      </c>
      <c r="L47" s="18">
        <f t="shared" si="5"/>
        <v>0.25519999999999998</v>
      </c>
      <c r="M47" s="18">
        <f t="shared" si="5"/>
        <v>0.70299999999999996</v>
      </c>
      <c r="N47" s="18">
        <f t="shared" si="5"/>
        <v>0.12637999999999999</v>
      </c>
      <c r="O47" s="18">
        <f t="shared" si="5"/>
        <v>0.41608999999999996</v>
      </c>
      <c r="P47" s="18">
        <f t="shared" si="5"/>
        <v>0.43420999999999998</v>
      </c>
      <c r="Q47" s="18">
        <f t="shared" si="5"/>
        <v>0.38</v>
      </c>
      <c r="R47" s="18">
        <f t="shared" si="5"/>
        <v>1.2150000000000001</v>
      </c>
      <c r="S47" s="18">
        <f t="shared" si="5"/>
        <v>0.19750000000000001</v>
      </c>
      <c r="T47" s="18">
        <f t="shared" si="5"/>
        <v>0.25881999999999999</v>
      </c>
      <c r="U47" s="18">
        <f t="shared" si="5"/>
        <v>0.82799999999999996</v>
      </c>
      <c r="V47" s="18">
        <f t="shared" si="5"/>
        <v>0.39451999999999998</v>
      </c>
      <c r="W47" s="18">
        <f>W46/1000</f>
        <v>0.32900000000000001</v>
      </c>
      <c r="X47" s="18">
        <f t="shared" si="5"/>
        <v>9.9000000000000008E-3</v>
      </c>
      <c r="Y47" s="18">
        <f t="shared" si="5"/>
        <v>0</v>
      </c>
      <c r="Z47" s="18">
        <f t="shared" si="5"/>
        <v>0.46899999999999997</v>
      </c>
      <c r="AA47" s="18">
        <f t="shared" si="5"/>
        <v>0.378</v>
      </c>
      <c r="AB47" s="18">
        <f t="shared" si="5"/>
        <v>0.32500000000000001</v>
      </c>
      <c r="AC47" s="18">
        <f t="shared" si="5"/>
        <v>0.25700000000000001</v>
      </c>
      <c r="AD47" s="18">
        <f t="shared" si="5"/>
        <v>0.11899999999999999</v>
      </c>
      <c r="AE47" s="18">
        <f t="shared" si="5"/>
        <v>0.75700000000000001</v>
      </c>
      <c r="AF47" s="18">
        <f t="shared" ref="AF47:AI47" si="6">AF46/1000</f>
        <v>0</v>
      </c>
      <c r="AG47" s="18">
        <f t="shared" si="6"/>
        <v>0.23899999999999999</v>
      </c>
      <c r="AH47" s="18">
        <f t="shared" si="6"/>
        <v>0.22900000000000001</v>
      </c>
      <c r="AI47" s="18">
        <f t="shared" si="6"/>
        <v>0.17899999999999999</v>
      </c>
      <c r="AJ47" s="18">
        <f t="shared" si="5"/>
        <v>0.22272999999999998</v>
      </c>
      <c r="AK47" s="18">
        <f t="shared" si="5"/>
        <v>8.8999999999999996E-2</v>
      </c>
      <c r="AL47" s="18">
        <f t="shared" si="5"/>
        <v>5.8999999999999997E-2</v>
      </c>
      <c r="AM47" s="18">
        <f t="shared" si="5"/>
        <v>4.3799999999999999E-2</v>
      </c>
      <c r="AN47" s="18">
        <f t="shared" si="5"/>
        <v>0.24</v>
      </c>
      <c r="AO47" s="18">
        <f t="shared" si="5"/>
        <v>0.23400000000000001</v>
      </c>
      <c r="AP47" s="18">
        <f t="shared" si="5"/>
        <v>0</v>
      </c>
      <c r="AQ47" s="18">
        <f t="shared" si="5"/>
        <v>0.314</v>
      </c>
      <c r="AR47" s="18">
        <f t="shared" si="5"/>
        <v>0</v>
      </c>
      <c r="AS47" s="18">
        <f t="shared" si="5"/>
        <v>0.25172</v>
      </c>
      <c r="AT47" s="18">
        <f t="shared" si="5"/>
        <v>8.1250000000000003E-2</v>
      </c>
      <c r="AU47" s="18">
        <f t="shared" si="5"/>
        <v>6.8669999999999995E-2</v>
      </c>
      <c r="AV47" s="18">
        <f t="shared" si="5"/>
        <v>5.9330000000000001E-2</v>
      </c>
      <c r="AW47" s="18">
        <f t="shared" si="5"/>
        <v>6.8569999999999992E-2</v>
      </c>
      <c r="AX47" s="18">
        <f t="shared" si="5"/>
        <v>7.571E-2</v>
      </c>
      <c r="AY47" s="18">
        <f t="shared" si="5"/>
        <v>5.3749999999999999E-2</v>
      </c>
      <c r="AZ47" s="18">
        <f t="shared" si="5"/>
        <v>8.1430000000000002E-2</v>
      </c>
      <c r="BA47" s="18">
        <f t="shared" si="5"/>
        <v>6.8669999999999995E-2</v>
      </c>
      <c r="BB47" s="18">
        <f t="shared" si="5"/>
        <v>5.6670000000000005E-2</v>
      </c>
      <c r="BC47" s="18">
        <f t="shared" si="5"/>
        <v>0.13066999999999998</v>
      </c>
      <c r="BD47" s="18">
        <f t="shared" si="5"/>
        <v>0.30399999999999999</v>
      </c>
      <c r="BE47" s="18">
        <f t="shared" si="5"/>
        <v>0.499</v>
      </c>
      <c r="BF47" s="18">
        <f t="shared" si="5"/>
        <v>0.60599999999999998</v>
      </c>
      <c r="BG47" s="18">
        <f t="shared" si="5"/>
        <v>0.26300000000000001</v>
      </c>
      <c r="BH47" s="18">
        <f t="shared" si="5"/>
        <v>0.499</v>
      </c>
      <c r="BI47" s="18">
        <f t="shared" si="5"/>
        <v>0</v>
      </c>
      <c r="BJ47" s="18">
        <f t="shared" si="5"/>
        <v>5.5E-2</v>
      </c>
      <c r="BK47" s="18">
        <f t="shared" si="5"/>
        <v>3.5000000000000003E-2</v>
      </c>
      <c r="BL47" s="18">
        <f t="shared" si="5"/>
        <v>3.9E-2</v>
      </c>
      <c r="BM47" s="18">
        <f t="shared" si="5"/>
        <v>6.8000000000000005E-2</v>
      </c>
      <c r="BN47" s="18">
        <f t="shared" si="5"/>
        <v>4.9000000000000002E-2</v>
      </c>
      <c r="BO47" s="18">
        <f t="shared" si="5"/>
        <v>0.29899999999999999</v>
      </c>
      <c r="BP47" s="18">
        <f t="shared" si="5"/>
        <v>0.14899999999999999</v>
      </c>
      <c r="BQ47" s="18">
        <f t="shared" si="5"/>
        <v>2.3E-2</v>
      </c>
      <c r="BR47" s="78">
        <f t="shared" ref="BR47" si="7">BR46/1000</f>
        <v>0</v>
      </c>
    </row>
    <row r="48" spans="1:73" ht="17.399999999999999" x14ac:dyDescent="0.35">
      <c r="A48" s="24"/>
      <c r="B48" s="25" t="s">
        <v>27</v>
      </c>
      <c r="C48" s="104"/>
      <c r="D48" s="26">
        <f t="shared" ref="D48:AI48" si="8">D34*D46</f>
        <v>25.635000000000002</v>
      </c>
      <c r="E48" s="26">
        <f t="shared" si="8"/>
        <v>19.53</v>
      </c>
      <c r="F48" s="26">
        <f t="shared" si="8"/>
        <v>19.1874</v>
      </c>
      <c r="G48" s="26">
        <f t="shared" si="8"/>
        <v>3.54</v>
      </c>
      <c r="H48" s="26">
        <f t="shared" si="8"/>
        <v>7.3</v>
      </c>
      <c r="I48" s="26">
        <f t="shared" si="8"/>
        <v>0</v>
      </c>
      <c r="J48" s="26">
        <f t="shared" si="8"/>
        <v>46.1907</v>
      </c>
      <c r="K48" s="26">
        <f t="shared" si="8"/>
        <v>82.133099999999999</v>
      </c>
      <c r="L48" s="26">
        <f t="shared" si="8"/>
        <v>10.208</v>
      </c>
      <c r="M48" s="26">
        <f t="shared" si="8"/>
        <v>43.585999999999999</v>
      </c>
      <c r="N48" s="26">
        <f t="shared" si="8"/>
        <v>0</v>
      </c>
      <c r="O48" s="26">
        <f t="shared" si="8"/>
        <v>0</v>
      </c>
      <c r="P48" s="26">
        <f t="shared" si="8"/>
        <v>0</v>
      </c>
      <c r="Q48" s="26">
        <f t="shared" si="8"/>
        <v>0</v>
      </c>
      <c r="R48" s="26">
        <f t="shared" si="8"/>
        <v>0</v>
      </c>
      <c r="S48" s="26">
        <f t="shared" si="8"/>
        <v>0</v>
      </c>
      <c r="T48" s="26">
        <f t="shared" si="8"/>
        <v>0</v>
      </c>
      <c r="U48" s="26">
        <f t="shared" si="8"/>
        <v>0</v>
      </c>
      <c r="V48" s="26">
        <f t="shared" si="8"/>
        <v>0</v>
      </c>
      <c r="W48" s="26">
        <f t="shared" si="8"/>
        <v>0</v>
      </c>
      <c r="X48" s="26">
        <f t="shared" si="8"/>
        <v>9.9</v>
      </c>
      <c r="Y48" s="26">
        <f t="shared" si="8"/>
        <v>0</v>
      </c>
      <c r="Z48" s="26">
        <f t="shared" si="8"/>
        <v>0</v>
      </c>
      <c r="AA48" s="26">
        <f t="shared" si="8"/>
        <v>0</v>
      </c>
      <c r="AB48" s="26">
        <f t="shared" si="8"/>
        <v>0</v>
      </c>
      <c r="AC48" s="26">
        <f t="shared" si="8"/>
        <v>0</v>
      </c>
      <c r="AD48" s="26">
        <f t="shared" si="8"/>
        <v>8.5679999999999996</v>
      </c>
      <c r="AE48" s="26">
        <f t="shared" si="8"/>
        <v>0</v>
      </c>
      <c r="AF48" s="26">
        <f t="shared" si="8"/>
        <v>0</v>
      </c>
      <c r="AG48" s="26">
        <f t="shared" si="8"/>
        <v>0</v>
      </c>
      <c r="AH48" s="26">
        <f t="shared" si="8"/>
        <v>5.7250000000000005</v>
      </c>
      <c r="AI48" s="26">
        <f t="shared" si="8"/>
        <v>0</v>
      </c>
      <c r="AJ48" s="26">
        <f t="shared" ref="AJ48:BR48" si="9">AJ34*AJ46</f>
        <v>0</v>
      </c>
      <c r="AK48" s="26">
        <f t="shared" si="9"/>
        <v>0</v>
      </c>
      <c r="AL48" s="26">
        <f t="shared" si="9"/>
        <v>0</v>
      </c>
      <c r="AM48" s="26">
        <f t="shared" si="9"/>
        <v>7.577399999999999</v>
      </c>
      <c r="AN48" s="26">
        <f t="shared" si="9"/>
        <v>0.96</v>
      </c>
      <c r="AO48" s="26">
        <f t="shared" si="9"/>
        <v>0</v>
      </c>
      <c r="AP48" s="26">
        <f t="shared" si="9"/>
        <v>0</v>
      </c>
      <c r="AQ48" s="26">
        <f t="shared" si="9"/>
        <v>0</v>
      </c>
      <c r="AR48" s="26">
        <f t="shared" si="9"/>
        <v>0</v>
      </c>
      <c r="AS48" s="26">
        <f t="shared" si="9"/>
        <v>0</v>
      </c>
      <c r="AT48" s="26">
        <f t="shared" si="9"/>
        <v>6.09375</v>
      </c>
      <c r="AU48" s="26">
        <f t="shared" si="9"/>
        <v>0</v>
      </c>
      <c r="AV48" s="26">
        <f t="shared" si="9"/>
        <v>0</v>
      </c>
      <c r="AW48" s="26">
        <f t="shared" si="9"/>
        <v>0</v>
      </c>
      <c r="AX48" s="26">
        <f t="shared" si="9"/>
        <v>0</v>
      </c>
      <c r="AY48" s="26">
        <f t="shared" si="9"/>
        <v>0</v>
      </c>
      <c r="AZ48" s="26">
        <f t="shared" si="9"/>
        <v>0</v>
      </c>
      <c r="BA48" s="26">
        <f t="shared" si="9"/>
        <v>0</v>
      </c>
      <c r="BB48" s="26">
        <f t="shared" si="9"/>
        <v>0</v>
      </c>
      <c r="BC48" s="26">
        <f t="shared" si="9"/>
        <v>19.600499999999997</v>
      </c>
      <c r="BD48" s="26">
        <f t="shared" si="9"/>
        <v>76</v>
      </c>
      <c r="BE48" s="26">
        <f t="shared" si="9"/>
        <v>0</v>
      </c>
      <c r="BF48" s="26">
        <f t="shared" si="9"/>
        <v>0</v>
      </c>
      <c r="BG48" s="26">
        <f t="shared" si="9"/>
        <v>0</v>
      </c>
      <c r="BH48" s="26">
        <f t="shared" si="9"/>
        <v>99.800000000000011</v>
      </c>
      <c r="BI48" s="26">
        <f t="shared" si="9"/>
        <v>0</v>
      </c>
      <c r="BJ48" s="26">
        <f t="shared" si="9"/>
        <v>66</v>
      </c>
      <c r="BK48" s="26">
        <f t="shared" si="9"/>
        <v>12.6</v>
      </c>
      <c r="BL48" s="26">
        <f t="shared" si="9"/>
        <v>7.9949999999999992</v>
      </c>
      <c r="BM48" s="26">
        <f t="shared" si="9"/>
        <v>12.92</v>
      </c>
      <c r="BN48" s="26">
        <f t="shared" si="9"/>
        <v>0</v>
      </c>
      <c r="BO48" s="26">
        <f t="shared" si="9"/>
        <v>0</v>
      </c>
      <c r="BP48" s="26">
        <f t="shared" si="9"/>
        <v>9.6850000000000005</v>
      </c>
      <c r="BQ48" s="26">
        <f t="shared" si="9"/>
        <v>0.46</v>
      </c>
      <c r="BR48" s="82">
        <f t="shared" si="9"/>
        <v>0</v>
      </c>
      <c r="BS48" s="27">
        <f>SUM(D48:BQ48)</f>
        <v>601.19484999999997</v>
      </c>
      <c r="BT48" s="28">
        <f>BS48/$C$10</f>
        <v>120.23896999999999</v>
      </c>
    </row>
    <row r="49" spans="1:72" ht="17.399999999999999" x14ac:dyDescent="0.35">
      <c r="A49" s="24"/>
      <c r="B49" s="25" t="s">
        <v>28</v>
      </c>
      <c r="C49" s="104"/>
      <c r="D49" s="26">
        <f t="shared" ref="D49:AI49" si="10">D34*D46</f>
        <v>25.635000000000002</v>
      </c>
      <c r="E49" s="26">
        <f t="shared" si="10"/>
        <v>19.53</v>
      </c>
      <c r="F49" s="26">
        <f t="shared" si="10"/>
        <v>19.1874</v>
      </c>
      <c r="G49" s="26">
        <f t="shared" si="10"/>
        <v>3.54</v>
      </c>
      <c r="H49" s="26">
        <f t="shared" si="10"/>
        <v>7.3</v>
      </c>
      <c r="I49" s="26">
        <f t="shared" si="10"/>
        <v>0</v>
      </c>
      <c r="J49" s="26">
        <f t="shared" si="10"/>
        <v>46.1907</v>
      </c>
      <c r="K49" s="26">
        <f t="shared" si="10"/>
        <v>82.133099999999999</v>
      </c>
      <c r="L49" s="26">
        <f t="shared" si="10"/>
        <v>10.208</v>
      </c>
      <c r="M49" s="26">
        <f t="shared" si="10"/>
        <v>43.585999999999999</v>
      </c>
      <c r="N49" s="26">
        <f t="shared" si="10"/>
        <v>0</v>
      </c>
      <c r="O49" s="26">
        <f t="shared" si="10"/>
        <v>0</v>
      </c>
      <c r="P49" s="26">
        <f t="shared" si="10"/>
        <v>0</v>
      </c>
      <c r="Q49" s="26">
        <f t="shared" si="10"/>
        <v>0</v>
      </c>
      <c r="R49" s="26">
        <f t="shared" si="10"/>
        <v>0</v>
      </c>
      <c r="S49" s="26">
        <f t="shared" si="10"/>
        <v>0</v>
      </c>
      <c r="T49" s="26">
        <f t="shared" si="10"/>
        <v>0</v>
      </c>
      <c r="U49" s="26">
        <f t="shared" si="10"/>
        <v>0</v>
      </c>
      <c r="V49" s="26">
        <f t="shared" si="10"/>
        <v>0</v>
      </c>
      <c r="W49" s="26">
        <f t="shared" si="10"/>
        <v>0</v>
      </c>
      <c r="X49" s="26">
        <f t="shared" si="10"/>
        <v>9.9</v>
      </c>
      <c r="Y49" s="26">
        <f t="shared" si="10"/>
        <v>0</v>
      </c>
      <c r="Z49" s="26">
        <f t="shared" si="10"/>
        <v>0</v>
      </c>
      <c r="AA49" s="26">
        <f t="shared" si="10"/>
        <v>0</v>
      </c>
      <c r="AB49" s="26">
        <f t="shared" si="10"/>
        <v>0</v>
      </c>
      <c r="AC49" s="26">
        <f t="shared" si="10"/>
        <v>0</v>
      </c>
      <c r="AD49" s="26">
        <f t="shared" si="10"/>
        <v>8.5679999999999996</v>
      </c>
      <c r="AE49" s="26">
        <f t="shared" si="10"/>
        <v>0</v>
      </c>
      <c r="AF49" s="26">
        <f t="shared" si="10"/>
        <v>0</v>
      </c>
      <c r="AG49" s="26">
        <f t="shared" si="10"/>
        <v>0</v>
      </c>
      <c r="AH49" s="26">
        <f t="shared" si="10"/>
        <v>5.7250000000000005</v>
      </c>
      <c r="AI49" s="26">
        <f t="shared" si="10"/>
        <v>0</v>
      </c>
      <c r="AJ49" s="26">
        <f t="shared" ref="AJ49:BR49" si="11">AJ34*AJ46</f>
        <v>0</v>
      </c>
      <c r="AK49" s="26">
        <f t="shared" si="11"/>
        <v>0</v>
      </c>
      <c r="AL49" s="26">
        <f t="shared" si="11"/>
        <v>0</v>
      </c>
      <c r="AM49" s="26">
        <f t="shared" si="11"/>
        <v>7.577399999999999</v>
      </c>
      <c r="AN49" s="26">
        <f t="shared" si="11"/>
        <v>0.96</v>
      </c>
      <c r="AO49" s="26">
        <f t="shared" si="11"/>
        <v>0</v>
      </c>
      <c r="AP49" s="26">
        <f t="shared" si="11"/>
        <v>0</v>
      </c>
      <c r="AQ49" s="26">
        <f t="shared" si="11"/>
        <v>0</v>
      </c>
      <c r="AR49" s="26">
        <f t="shared" si="11"/>
        <v>0</v>
      </c>
      <c r="AS49" s="26">
        <f t="shared" si="11"/>
        <v>0</v>
      </c>
      <c r="AT49" s="26">
        <f t="shared" si="11"/>
        <v>6.09375</v>
      </c>
      <c r="AU49" s="26">
        <f t="shared" si="11"/>
        <v>0</v>
      </c>
      <c r="AV49" s="26">
        <f t="shared" si="11"/>
        <v>0</v>
      </c>
      <c r="AW49" s="26">
        <f t="shared" si="11"/>
        <v>0</v>
      </c>
      <c r="AX49" s="26">
        <f t="shared" si="11"/>
        <v>0</v>
      </c>
      <c r="AY49" s="26">
        <f t="shared" si="11"/>
        <v>0</v>
      </c>
      <c r="AZ49" s="26">
        <f t="shared" si="11"/>
        <v>0</v>
      </c>
      <c r="BA49" s="26">
        <f t="shared" si="11"/>
        <v>0</v>
      </c>
      <c r="BB49" s="26">
        <f t="shared" si="11"/>
        <v>0</v>
      </c>
      <c r="BC49" s="26">
        <f t="shared" si="11"/>
        <v>19.600499999999997</v>
      </c>
      <c r="BD49" s="26">
        <f t="shared" si="11"/>
        <v>76</v>
      </c>
      <c r="BE49" s="26">
        <f t="shared" si="11"/>
        <v>0</v>
      </c>
      <c r="BF49" s="26">
        <f t="shared" si="11"/>
        <v>0</v>
      </c>
      <c r="BG49" s="26">
        <f t="shared" si="11"/>
        <v>0</v>
      </c>
      <c r="BH49" s="26">
        <f t="shared" si="11"/>
        <v>99.800000000000011</v>
      </c>
      <c r="BI49" s="26">
        <f t="shared" si="11"/>
        <v>0</v>
      </c>
      <c r="BJ49" s="26">
        <f t="shared" si="11"/>
        <v>66</v>
      </c>
      <c r="BK49" s="26">
        <f t="shared" si="11"/>
        <v>12.6</v>
      </c>
      <c r="BL49" s="26">
        <f t="shared" si="11"/>
        <v>7.9949999999999992</v>
      </c>
      <c r="BM49" s="26">
        <f t="shared" si="11"/>
        <v>12.92</v>
      </c>
      <c r="BN49" s="26">
        <f t="shared" si="11"/>
        <v>0</v>
      </c>
      <c r="BO49" s="26">
        <f t="shared" si="11"/>
        <v>0</v>
      </c>
      <c r="BP49" s="26">
        <f t="shared" si="11"/>
        <v>9.6850000000000005</v>
      </c>
      <c r="BQ49" s="26">
        <f t="shared" si="11"/>
        <v>0.46</v>
      </c>
      <c r="BR49" s="82">
        <f t="shared" si="11"/>
        <v>0</v>
      </c>
      <c r="BS49" s="27">
        <f>SUM(D49:BQ49)</f>
        <v>601.19484999999997</v>
      </c>
      <c r="BT49" s="28">
        <f>BS49/$C$10</f>
        <v>120.23896999999999</v>
      </c>
    </row>
    <row r="50" spans="1:72" x14ac:dyDescent="0.3">
      <c r="A50" s="29"/>
      <c r="B50" s="29" t="s">
        <v>29</v>
      </c>
    </row>
    <row r="51" spans="1:72" x14ac:dyDescent="0.3">
      <c r="A51" s="29"/>
      <c r="B51" s="29" t="s">
        <v>30</v>
      </c>
      <c r="BT51" s="30">
        <f>BT66+BT85+BT100+BT116</f>
        <v>120.2078865</v>
      </c>
    </row>
    <row r="53" spans="1:72" x14ac:dyDescent="0.3">
      <c r="J53" s="1">
        <v>9</v>
      </c>
      <c r="K53" t="s">
        <v>0</v>
      </c>
      <c r="AB53" t="s">
        <v>31</v>
      </c>
    </row>
    <row r="54" spans="1:72" ht="15" customHeight="1" x14ac:dyDescent="0.3">
      <c r="A54" s="108"/>
      <c r="B54" s="3" t="s">
        <v>1</v>
      </c>
      <c r="C54" s="106" t="s">
        <v>2</v>
      </c>
      <c r="D54" s="105" t="str">
        <f t="shared" ref="D54:BQ54" si="12">D8</f>
        <v>Хлеб пшеничный</v>
      </c>
      <c r="E54" s="105" t="str">
        <f t="shared" si="12"/>
        <v>Хлеб ржано-пшеничный</v>
      </c>
      <c r="F54" s="105" t="str">
        <f t="shared" si="12"/>
        <v>Сахар</v>
      </c>
      <c r="G54" s="105" t="str">
        <f t="shared" si="12"/>
        <v>Чай</v>
      </c>
      <c r="H54" s="105" t="str">
        <f t="shared" si="12"/>
        <v>Какао</v>
      </c>
      <c r="I54" s="105" t="str">
        <f t="shared" si="12"/>
        <v>Кофейный напиток</v>
      </c>
      <c r="J54" s="105" t="str">
        <f t="shared" si="12"/>
        <v>Молоко 2,5%</v>
      </c>
      <c r="K54" s="105" t="str">
        <f t="shared" si="12"/>
        <v>Масло сливочное</v>
      </c>
      <c r="L54" s="105" t="str">
        <f t="shared" si="12"/>
        <v>Сметана 15%</v>
      </c>
      <c r="M54" s="105" t="str">
        <f t="shared" si="12"/>
        <v>Молоко сухое</v>
      </c>
      <c r="N54" s="105" t="str">
        <f t="shared" si="12"/>
        <v>Снежок 2,5 %</v>
      </c>
      <c r="O54" s="105" t="str">
        <f t="shared" si="12"/>
        <v>Творог 5%</v>
      </c>
      <c r="P54" s="105" t="str">
        <f t="shared" si="12"/>
        <v>Молоко сгущенное</v>
      </c>
      <c r="Q54" s="105" t="str">
        <f t="shared" si="12"/>
        <v xml:space="preserve">Джем Сава </v>
      </c>
      <c r="R54" s="105" t="str">
        <f t="shared" si="12"/>
        <v>Сыр</v>
      </c>
      <c r="S54" s="105" t="str">
        <f t="shared" si="12"/>
        <v>Зеленый горошек</v>
      </c>
      <c r="T54" s="105" t="str">
        <f t="shared" si="12"/>
        <v>Кукуруза консервирован.</v>
      </c>
      <c r="U54" s="105" t="str">
        <f t="shared" si="12"/>
        <v>Консервы рыбные</v>
      </c>
      <c r="V54" s="105" t="str">
        <f t="shared" si="12"/>
        <v>Огурцы консервирован.</v>
      </c>
      <c r="W54" s="105" t="str">
        <f>W8</f>
        <v>Огурцы свежие</v>
      </c>
      <c r="X54" s="105" t="str">
        <f t="shared" si="12"/>
        <v>Яйцо</v>
      </c>
      <c r="Y54" s="105" t="str">
        <f t="shared" si="12"/>
        <v>Икра кабачковая</v>
      </c>
      <c r="Z54" s="105" t="str">
        <f t="shared" si="12"/>
        <v>Изюм</v>
      </c>
      <c r="AA54" s="105" t="str">
        <f t="shared" si="12"/>
        <v>Курага</v>
      </c>
      <c r="AB54" s="105" t="str">
        <f t="shared" si="12"/>
        <v>Чернослив</v>
      </c>
      <c r="AC54" s="105" t="str">
        <f t="shared" si="12"/>
        <v>Шиповник</v>
      </c>
      <c r="AD54" s="105" t="str">
        <f t="shared" si="12"/>
        <v>Сухофрукты</v>
      </c>
      <c r="AE54" s="105" t="str">
        <f t="shared" si="12"/>
        <v>Ягода свежемороженная</v>
      </c>
      <c r="AF54" s="105" t="str">
        <f t="shared" ref="AF54:AI54" si="13">AF8</f>
        <v xml:space="preserve">Апельсин </v>
      </c>
      <c r="AG54" s="105" t="str">
        <f t="shared" si="13"/>
        <v>Банан</v>
      </c>
      <c r="AH54" s="105" t="str">
        <f t="shared" si="13"/>
        <v>Лимон</v>
      </c>
      <c r="AI54" s="105" t="str">
        <f t="shared" si="13"/>
        <v>Яблоко</v>
      </c>
      <c r="AJ54" s="105" t="str">
        <f t="shared" si="12"/>
        <v>Кисель</v>
      </c>
      <c r="AK54" s="105" t="str">
        <f t="shared" si="12"/>
        <v xml:space="preserve">Сок </v>
      </c>
      <c r="AL54" s="105" t="str">
        <f t="shared" si="12"/>
        <v>Макаронные изделия</v>
      </c>
      <c r="AM54" s="105" t="str">
        <f t="shared" si="12"/>
        <v>Мука</v>
      </c>
      <c r="AN54" s="105" t="str">
        <f t="shared" si="12"/>
        <v>Дрожжи</v>
      </c>
      <c r="AO54" s="105" t="str">
        <f t="shared" si="12"/>
        <v>Печенье</v>
      </c>
      <c r="AP54" s="105" t="str">
        <f t="shared" si="12"/>
        <v>Пряники</v>
      </c>
      <c r="AQ54" s="105" t="str">
        <f t="shared" si="12"/>
        <v>Вафли</v>
      </c>
      <c r="AR54" s="105" t="str">
        <f t="shared" si="12"/>
        <v>Конфеты</v>
      </c>
      <c r="AS54" s="105" t="str">
        <f t="shared" si="12"/>
        <v>Повидло Сава</v>
      </c>
      <c r="AT54" s="105" t="str">
        <f t="shared" si="12"/>
        <v>Крупа геркулес</v>
      </c>
      <c r="AU54" s="105" t="str">
        <f t="shared" si="12"/>
        <v>Крупа горох</v>
      </c>
      <c r="AV54" s="105" t="str">
        <f t="shared" si="12"/>
        <v>Крупа гречневая</v>
      </c>
      <c r="AW54" s="105" t="str">
        <f t="shared" si="12"/>
        <v>Крупа кукурузная</v>
      </c>
      <c r="AX54" s="105" t="str">
        <f t="shared" si="12"/>
        <v>Крупа манная</v>
      </c>
      <c r="AY54" s="105" t="str">
        <f t="shared" si="12"/>
        <v>Крупа перловая</v>
      </c>
      <c r="AZ54" s="105" t="str">
        <f t="shared" si="12"/>
        <v>Крупа пшеничная</v>
      </c>
      <c r="BA54" s="105" t="str">
        <f t="shared" si="12"/>
        <v>Крупа пшено</v>
      </c>
      <c r="BB54" s="105" t="str">
        <f t="shared" si="12"/>
        <v>Крупа ячневая</v>
      </c>
      <c r="BC54" s="105" t="str">
        <f t="shared" si="12"/>
        <v>Рис</v>
      </c>
      <c r="BD54" s="105" t="str">
        <f t="shared" si="12"/>
        <v>Цыпленок бройлер</v>
      </c>
      <c r="BE54" s="105" t="str">
        <f t="shared" si="12"/>
        <v>Филе куриное</v>
      </c>
      <c r="BF54" s="105" t="str">
        <f t="shared" si="12"/>
        <v>Фарш говяжий</v>
      </c>
      <c r="BG54" s="105" t="str">
        <f t="shared" si="12"/>
        <v>Печень куриная</v>
      </c>
      <c r="BH54" s="105" t="str">
        <f t="shared" si="12"/>
        <v>Филе минтая</v>
      </c>
      <c r="BI54" s="105" t="str">
        <f t="shared" si="12"/>
        <v>Филе сельди слабосол.</v>
      </c>
      <c r="BJ54" s="105" t="str">
        <f t="shared" si="12"/>
        <v>Картофель</v>
      </c>
      <c r="BK54" s="105" t="str">
        <f t="shared" si="12"/>
        <v>Морковь</v>
      </c>
      <c r="BL54" s="105" t="str">
        <f t="shared" si="12"/>
        <v>Лук</v>
      </c>
      <c r="BM54" s="105" t="str">
        <f t="shared" si="12"/>
        <v>Капуста</v>
      </c>
      <c r="BN54" s="105" t="str">
        <f t="shared" si="12"/>
        <v>Свекла</v>
      </c>
      <c r="BO54" s="105" t="str">
        <f t="shared" si="12"/>
        <v>Томатная паста</v>
      </c>
      <c r="BP54" s="105" t="str">
        <f t="shared" si="12"/>
        <v>Масло растительное</v>
      </c>
      <c r="BQ54" s="105" t="str">
        <f t="shared" si="12"/>
        <v>Соль</v>
      </c>
      <c r="BR54" s="110" t="str">
        <f t="shared" ref="BR54" si="14">BR8</f>
        <v>Лимонная кислота</v>
      </c>
      <c r="BS54" s="99" t="s">
        <v>3</v>
      </c>
      <c r="BT54" s="99" t="s">
        <v>4</v>
      </c>
    </row>
    <row r="55" spans="1:72" ht="45.75" customHeight="1" x14ac:dyDescent="0.3">
      <c r="A55" s="109"/>
      <c r="B55" s="4" t="s">
        <v>5</v>
      </c>
      <c r="C55" s="107"/>
      <c r="D55" s="105"/>
      <c r="E55" s="105"/>
      <c r="F55" s="105"/>
      <c r="G55" s="105"/>
      <c r="H55" s="105"/>
      <c r="I55" s="105"/>
      <c r="J55" s="105"/>
      <c r="K55" s="105"/>
      <c r="L55" s="105"/>
      <c r="M55" s="105"/>
      <c r="N55" s="105"/>
      <c r="O55" s="105"/>
      <c r="P55" s="105"/>
      <c r="Q55" s="105"/>
      <c r="R55" s="105"/>
      <c r="S55" s="105"/>
      <c r="T55" s="105"/>
      <c r="U55" s="105"/>
      <c r="V55" s="105"/>
      <c r="W55" s="105"/>
      <c r="X55" s="105"/>
      <c r="Y55" s="105"/>
      <c r="Z55" s="105"/>
      <c r="AA55" s="105"/>
      <c r="AB55" s="105"/>
      <c r="AC55" s="105"/>
      <c r="AD55" s="105"/>
      <c r="AE55" s="105"/>
      <c r="AF55" s="105"/>
      <c r="AG55" s="105"/>
      <c r="AH55" s="105"/>
      <c r="AI55" s="105"/>
      <c r="AJ55" s="105"/>
      <c r="AK55" s="105"/>
      <c r="AL55" s="105"/>
      <c r="AM55" s="105"/>
      <c r="AN55" s="105"/>
      <c r="AO55" s="105"/>
      <c r="AP55" s="105"/>
      <c r="AQ55" s="105"/>
      <c r="AR55" s="105"/>
      <c r="AS55" s="105"/>
      <c r="AT55" s="105"/>
      <c r="AU55" s="105"/>
      <c r="AV55" s="105"/>
      <c r="AW55" s="105"/>
      <c r="AX55" s="105"/>
      <c r="AY55" s="105"/>
      <c r="AZ55" s="105"/>
      <c r="BA55" s="105"/>
      <c r="BB55" s="105"/>
      <c r="BC55" s="105"/>
      <c r="BD55" s="105"/>
      <c r="BE55" s="105"/>
      <c r="BF55" s="105"/>
      <c r="BG55" s="105"/>
      <c r="BH55" s="105"/>
      <c r="BI55" s="105"/>
      <c r="BJ55" s="105"/>
      <c r="BK55" s="105"/>
      <c r="BL55" s="105"/>
      <c r="BM55" s="105"/>
      <c r="BN55" s="105"/>
      <c r="BO55" s="105"/>
      <c r="BP55" s="105"/>
      <c r="BQ55" s="105"/>
      <c r="BR55" s="110"/>
      <c r="BS55" s="99"/>
      <c r="BT55" s="99"/>
    </row>
    <row r="56" spans="1:72" x14ac:dyDescent="0.3">
      <c r="A56" s="100" t="s">
        <v>6</v>
      </c>
      <c r="B56" s="5" t="s">
        <v>7</v>
      </c>
      <c r="C56" s="101">
        <f>$E$7</f>
        <v>5</v>
      </c>
      <c r="D56" s="5">
        <f t="shared" ref="D56:BQ60" si="15">D10</f>
        <v>0</v>
      </c>
      <c r="E56" s="5">
        <f t="shared" si="15"/>
        <v>0</v>
      </c>
      <c r="F56" s="5">
        <f t="shared" si="15"/>
        <v>4.0000000000000001E-3</v>
      </c>
      <c r="G56" s="5">
        <f t="shared" si="15"/>
        <v>0</v>
      </c>
      <c r="H56" s="5">
        <f t="shared" si="15"/>
        <v>0</v>
      </c>
      <c r="I56" s="5">
        <f t="shared" si="15"/>
        <v>0</v>
      </c>
      <c r="J56" s="5">
        <f t="shared" si="15"/>
        <v>0</v>
      </c>
      <c r="K56" s="5">
        <f t="shared" si="15"/>
        <v>2E-3</v>
      </c>
      <c r="L56" s="5">
        <f t="shared" si="15"/>
        <v>0</v>
      </c>
      <c r="M56" s="5">
        <f t="shared" si="15"/>
        <v>1.24E-2</v>
      </c>
      <c r="N56" s="5">
        <f t="shared" si="15"/>
        <v>0</v>
      </c>
      <c r="O56" s="5">
        <f t="shared" si="15"/>
        <v>0</v>
      </c>
      <c r="P56" s="5">
        <f t="shared" si="15"/>
        <v>0</v>
      </c>
      <c r="Q56" s="5">
        <f t="shared" si="15"/>
        <v>0</v>
      </c>
      <c r="R56" s="5">
        <f t="shared" si="15"/>
        <v>0</v>
      </c>
      <c r="S56" s="5">
        <f t="shared" si="15"/>
        <v>0</v>
      </c>
      <c r="T56" s="5">
        <f t="shared" si="15"/>
        <v>0</v>
      </c>
      <c r="U56" s="5">
        <f t="shared" si="15"/>
        <v>0</v>
      </c>
      <c r="V56" s="5">
        <f t="shared" si="15"/>
        <v>0</v>
      </c>
      <c r="W56" s="5">
        <f>W10</f>
        <v>0</v>
      </c>
      <c r="X56" s="5">
        <f t="shared" si="15"/>
        <v>0</v>
      </c>
      <c r="Y56" s="5">
        <f t="shared" si="15"/>
        <v>0</v>
      </c>
      <c r="Z56" s="5">
        <f t="shared" si="15"/>
        <v>0</v>
      </c>
      <c r="AA56" s="5">
        <f t="shared" si="15"/>
        <v>0</v>
      </c>
      <c r="AB56" s="5">
        <f t="shared" si="15"/>
        <v>0</v>
      </c>
      <c r="AC56" s="5">
        <f t="shared" si="15"/>
        <v>0</v>
      </c>
      <c r="AD56" s="5">
        <f t="shared" si="15"/>
        <v>0</v>
      </c>
      <c r="AE56" s="5">
        <f t="shared" si="15"/>
        <v>0</v>
      </c>
      <c r="AF56" s="5">
        <f t="shared" ref="AF56:AI59" si="16">AF10</f>
        <v>0</v>
      </c>
      <c r="AG56" s="5">
        <f t="shared" si="16"/>
        <v>0</v>
      </c>
      <c r="AH56" s="5">
        <f t="shared" si="16"/>
        <v>0</v>
      </c>
      <c r="AI56" s="5">
        <f t="shared" si="16"/>
        <v>0</v>
      </c>
      <c r="AJ56" s="5">
        <f t="shared" si="15"/>
        <v>0</v>
      </c>
      <c r="AK56" s="5">
        <f t="shared" si="15"/>
        <v>0</v>
      </c>
      <c r="AL56" s="5">
        <f t="shared" si="15"/>
        <v>0</v>
      </c>
      <c r="AM56" s="5">
        <f t="shared" si="15"/>
        <v>0</v>
      </c>
      <c r="AN56" s="5">
        <f t="shared" si="15"/>
        <v>0</v>
      </c>
      <c r="AO56" s="5">
        <f t="shared" si="15"/>
        <v>0</v>
      </c>
      <c r="AP56" s="5">
        <f t="shared" si="15"/>
        <v>0</v>
      </c>
      <c r="AQ56" s="5">
        <f t="shared" si="15"/>
        <v>0</v>
      </c>
      <c r="AR56" s="5">
        <f t="shared" si="15"/>
        <v>0</v>
      </c>
      <c r="AS56" s="5">
        <f t="shared" si="15"/>
        <v>0</v>
      </c>
      <c r="AT56" s="5">
        <f t="shared" si="15"/>
        <v>1.4999999999999999E-2</v>
      </c>
      <c r="AU56" s="5">
        <f t="shared" si="15"/>
        <v>0</v>
      </c>
      <c r="AV56" s="5">
        <f t="shared" si="15"/>
        <v>0</v>
      </c>
      <c r="AW56" s="5">
        <f t="shared" si="15"/>
        <v>0</v>
      </c>
      <c r="AX56" s="5">
        <f t="shared" si="15"/>
        <v>0</v>
      </c>
      <c r="AY56" s="5">
        <f t="shared" si="15"/>
        <v>0</v>
      </c>
      <c r="AZ56" s="5">
        <f t="shared" si="15"/>
        <v>0</v>
      </c>
      <c r="BA56" s="5">
        <f t="shared" si="15"/>
        <v>0</v>
      </c>
      <c r="BB56" s="5">
        <f t="shared" si="15"/>
        <v>0</v>
      </c>
      <c r="BC56" s="5">
        <f t="shared" si="15"/>
        <v>0</v>
      </c>
      <c r="BD56" s="5">
        <f t="shared" si="15"/>
        <v>0</v>
      </c>
      <c r="BE56" s="5">
        <f t="shared" si="15"/>
        <v>0</v>
      </c>
      <c r="BF56" s="5">
        <f t="shared" si="15"/>
        <v>0</v>
      </c>
      <c r="BG56" s="5">
        <f t="shared" si="15"/>
        <v>0</v>
      </c>
      <c r="BH56" s="5">
        <f t="shared" si="15"/>
        <v>0</v>
      </c>
      <c r="BI56" s="5">
        <f t="shared" si="15"/>
        <v>0</v>
      </c>
      <c r="BJ56" s="5">
        <f t="shared" si="15"/>
        <v>0</v>
      </c>
      <c r="BK56" s="5">
        <f t="shared" si="15"/>
        <v>0</v>
      </c>
      <c r="BL56" s="5">
        <f t="shared" si="15"/>
        <v>0</v>
      </c>
      <c r="BM56" s="5">
        <f t="shared" si="15"/>
        <v>0</v>
      </c>
      <c r="BN56" s="5">
        <f t="shared" si="15"/>
        <v>0</v>
      </c>
      <c r="BO56" s="5">
        <f t="shared" si="15"/>
        <v>0</v>
      </c>
      <c r="BP56" s="5">
        <f t="shared" si="15"/>
        <v>0</v>
      </c>
      <c r="BQ56" s="5">
        <f t="shared" si="15"/>
        <v>5.0000000000000001E-4</v>
      </c>
      <c r="BR56" s="77">
        <f t="shared" ref="BR56:BR59" si="17">BR10</f>
        <v>0</v>
      </c>
    </row>
    <row r="57" spans="1:72" x14ac:dyDescent="0.3">
      <c r="A57" s="100"/>
      <c r="B57" s="7" t="s">
        <v>32</v>
      </c>
      <c r="C57" s="102"/>
      <c r="D57" s="5">
        <f t="shared" si="15"/>
        <v>0.02</v>
      </c>
      <c r="E57" s="5">
        <f t="shared" si="15"/>
        <v>0</v>
      </c>
      <c r="F57" s="5">
        <f t="shared" si="15"/>
        <v>0</v>
      </c>
      <c r="G57" s="5">
        <f t="shared" si="15"/>
        <v>0</v>
      </c>
      <c r="H57" s="5">
        <f t="shared" si="15"/>
        <v>0</v>
      </c>
      <c r="I57" s="5">
        <f t="shared" si="15"/>
        <v>0</v>
      </c>
      <c r="J57" s="5">
        <f t="shared" si="15"/>
        <v>0</v>
      </c>
      <c r="K57" s="5">
        <f t="shared" si="15"/>
        <v>4.0000000000000001E-3</v>
      </c>
      <c r="L57" s="5">
        <f t="shared" si="15"/>
        <v>0</v>
      </c>
      <c r="M57" s="5">
        <f t="shared" si="15"/>
        <v>0</v>
      </c>
      <c r="N57" s="5">
        <f t="shared" si="15"/>
        <v>0</v>
      </c>
      <c r="O57" s="5">
        <f t="shared" si="15"/>
        <v>0</v>
      </c>
      <c r="P57" s="5">
        <f t="shared" si="15"/>
        <v>0</v>
      </c>
      <c r="Q57" s="5">
        <f t="shared" si="15"/>
        <v>0</v>
      </c>
      <c r="R57" s="5">
        <f t="shared" si="15"/>
        <v>0</v>
      </c>
      <c r="S57" s="5">
        <f t="shared" si="15"/>
        <v>0</v>
      </c>
      <c r="T57" s="5">
        <f t="shared" si="15"/>
        <v>0</v>
      </c>
      <c r="U57" s="5">
        <f t="shared" si="15"/>
        <v>0</v>
      </c>
      <c r="V57" s="5">
        <f t="shared" si="15"/>
        <v>0</v>
      </c>
      <c r="W57" s="5">
        <f>W11</f>
        <v>0</v>
      </c>
      <c r="X57" s="5">
        <f t="shared" si="15"/>
        <v>0</v>
      </c>
      <c r="Y57" s="5">
        <f t="shared" si="15"/>
        <v>0</v>
      </c>
      <c r="Z57" s="5">
        <f t="shared" si="15"/>
        <v>0</v>
      </c>
      <c r="AA57" s="5">
        <f t="shared" si="15"/>
        <v>0</v>
      </c>
      <c r="AB57" s="5">
        <f t="shared" si="15"/>
        <v>0</v>
      </c>
      <c r="AC57" s="5">
        <f t="shared" si="15"/>
        <v>0</v>
      </c>
      <c r="AD57" s="5">
        <f t="shared" si="15"/>
        <v>0</v>
      </c>
      <c r="AE57" s="5">
        <f t="shared" si="15"/>
        <v>0</v>
      </c>
      <c r="AF57" s="5">
        <f t="shared" si="16"/>
        <v>0</v>
      </c>
      <c r="AG57" s="5">
        <f t="shared" si="16"/>
        <v>0</v>
      </c>
      <c r="AH57" s="5">
        <f t="shared" si="16"/>
        <v>0</v>
      </c>
      <c r="AI57" s="5">
        <f t="shared" si="16"/>
        <v>0</v>
      </c>
      <c r="AJ57" s="5">
        <f t="shared" si="15"/>
        <v>0</v>
      </c>
      <c r="AK57" s="5">
        <f t="shared" si="15"/>
        <v>0</v>
      </c>
      <c r="AL57" s="5">
        <f t="shared" si="15"/>
        <v>0</v>
      </c>
      <c r="AM57" s="5">
        <f t="shared" si="15"/>
        <v>0</v>
      </c>
      <c r="AN57" s="5">
        <f t="shared" si="15"/>
        <v>0</v>
      </c>
      <c r="AO57" s="5">
        <f t="shared" si="15"/>
        <v>0</v>
      </c>
      <c r="AP57" s="5">
        <f t="shared" si="15"/>
        <v>0</v>
      </c>
      <c r="AQ57" s="5">
        <f t="shared" si="15"/>
        <v>0</v>
      </c>
      <c r="AR57" s="5">
        <f t="shared" si="15"/>
        <v>0</v>
      </c>
      <c r="AS57" s="5">
        <f t="shared" si="15"/>
        <v>0</v>
      </c>
      <c r="AT57" s="5">
        <f t="shared" si="15"/>
        <v>0</v>
      </c>
      <c r="AU57" s="5">
        <f t="shared" si="15"/>
        <v>0</v>
      </c>
      <c r="AV57" s="5">
        <f t="shared" si="15"/>
        <v>0</v>
      </c>
      <c r="AW57" s="5">
        <f t="shared" si="15"/>
        <v>0</v>
      </c>
      <c r="AX57" s="5">
        <f t="shared" si="15"/>
        <v>0</v>
      </c>
      <c r="AY57" s="5">
        <f t="shared" si="15"/>
        <v>0</v>
      </c>
      <c r="AZ57" s="5">
        <f t="shared" si="15"/>
        <v>0</v>
      </c>
      <c r="BA57" s="5">
        <f t="shared" si="15"/>
        <v>0</v>
      </c>
      <c r="BB57" s="5">
        <f t="shared" si="15"/>
        <v>0</v>
      </c>
      <c r="BC57" s="5">
        <f t="shared" si="15"/>
        <v>0</v>
      </c>
      <c r="BD57" s="5">
        <f t="shared" si="15"/>
        <v>0</v>
      </c>
      <c r="BE57" s="5">
        <f t="shared" si="15"/>
        <v>0</v>
      </c>
      <c r="BF57" s="5">
        <f t="shared" si="15"/>
        <v>0</v>
      </c>
      <c r="BG57" s="5">
        <f t="shared" si="15"/>
        <v>0</v>
      </c>
      <c r="BH57" s="5">
        <f t="shared" si="15"/>
        <v>0</v>
      </c>
      <c r="BI57" s="5">
        <f t="shared" si="15"/>
        <v>0</v>
      </c>
      <c r="BJ57" s="5">
        <f t="shared" si="15"/>
        <v>0</v>
      </c>
      <c r="BK57" s="5">
        <f t="shared" si="15"/>
        <v>0</v>
      </c>
      <c r="BL57" s="5">
        <f t="shared" si="15"/>
        <v>0</v>
      </c>
      <c r="BM57" s="5">
        <f t="shared" si="15"/>
        <v>0</v>
      </c>
      <c r="BN57" s="5">
        <f t="shared" si="15"/>
        <v>0</v>
      </c>
      <c r="BO57" s="5">
        <f t="shared" si="15"/>
        <v>0</v>
      </c>
      <c r="BP57" s="5">
        <f t="shared" si="15"/>
        <v>0</v>
      </c>
      <c r="BQ57" s="5">
        <f t="shared" si="15"/>
        <v>0</v>
      </c>
      <c r="BR57" s="77">
        <f t="shared" si="17"/>
        <v>0</v>
      </c>
    </row>
    <row r="58" spans="1:72" x14ac:dyDescent="0.3">
      <c r="A58" s="100"/>
      <c r="B58" s="5" t="s">
        <v>9</v>
      </c>
      <c r="C58" s="102"/>
      <c r="D58" s="5">
        <f t="shared" si="15"/>
        <v>0</v>
      </c>
      <c r="E58" s="5">
        <f t="shared" si="15"/>
        <v>0</v>
      </c>
      <c r="F58" s="5">
        <f t="shared" si="15"/>
        <v>8.9999999999999993E-3</v>
      </c>
      <c r="G58" s="5">
        <f t="shared" si="15"/>
        <v>0</v>
      </c>
      <c r="H58" s="5">
        <f t="shared" si="15"/>
        <v>1E-3</v>
      </c>
      <c r="I58" s="5">
        <f t="shared" si="15"/>
        <v>0</v>
      </c>
      <c r="J58" s="5">
        <f t="shared" si="15"/>
        <v>0.09</v>
      </c>
      <c r="K58" s="5">
        <f t="shared" si="15"/>
        <v>0</v>
      </c>
      <c r="L58" s="5">
        <f t="shared" si="15"/>
        <v>0</v>
      </c>
      <c r="M58" s="5">
        <f t="shared" si="15"/>
        <v>0</v>
      </c>
      <c r="N58" s="5">
        <f t="shared" si="15"/>
        <v>0</v>
      </c>
      <c r="O58" s="5">
        <f t="shared" si="15"/>
        <v>0</v>
      </c>
      <c r="P58" s="5">
        <f t="shared" si="15"/>
        <v>0</v>
      </c>
      <c r="Q58" s="5">
        <f t="shared" si="15"/>
        <v>0</v>
      </c>
      <c r="R58" s="5">
        <f t="shared" si="15"/>
        <v>0</v>
      </c>
      <c r="S58" s="5">
        <f t="shared" si="15"/>
        <v>0</v>
      </c>
      <c r="T58" s="5">
        <f t="shared" si="15"/>
        <v>0</v>
      </c>
      <c r="U58" s="5">
        <f t="shared" si="15"/>
        <v>0</v>
      </c>
      <c r="V58" s="5">
        <f t="shared" si="15"/>
        <v>0</v>
      </c>
      <c r="W58" s="5">
        <f>W12</f>
        <v>0</v>
      </c>
      <c r="X58" s="5">
        <f t="shared" si="15"/>
        <v>0</v>
      </c>
      <c r="Y58" s="5">
        <f t="shared" si="15"/>
        <v>0</v>
      </c>
      <c r="Z58" s="5">
        <f t="shared" si="15"/>
        <v>0</v>
      </c>
      <c r="AA58" s="5">
        <f t="shared" si="15"/>
        <v>0</v>
      </c>
      <c r="AB58" s="5">
        <f t="shared" si="15"/>
        <v>0</v>
      </c>
      <c r="AC58" s="5">
        <f t="shared" si="15"/>
        <v>0</v>
      </c>
      <c r="AD58" s="5">
        <f t="shared" si="15"/>
        <v>0</v>
      </c>
      <c r="AE58" s="5">
        <f t="shared" si="15"/>
        <v>0</v>
      </c>
      <c r="AF58" s="5">
        <f t="shared" si="16"/>
        <v>0</v>
      </c>
      <c r="AG58" s="5">
        <f t="shared" si="16"/>
        <v>0</v>
      </c>
      <c r="AH58" s="5">
        <f t="shared" si="16"/>
        <v>0</v>
      </c>
      <c r="AI58" s="5">
        <f t="shared" si="16"/>
        <v>0</v>
      </c>
      <c r="AJ58" s="5">
        <f t="shared" si="15"/>
        <v>0</v>
      </c>
      <c r="AK58" s="5">
        <f t="shared" si="15"/>
        <v>0</v>
      </c>
      <c r="AL58" s="5">
        <f t="shared" si="15"/>
        <v>0</v>
      </c>
      <c r="AM58" s="5">
        <f t="shared" si="15"/>
        <v>0</v>
      </c>
      <c r="AN58" s="5">
        <f t="shared" si="15"/>
        <v>0</v>
      </c>
      <c r="AO58" s="5">
        <f t="shared" si="15"/>
        <v>0</v>
      </c>
      <c r="AP58" s="5">
        <f t="shared" si="15"/>
        <v>0</v>
      </c>
      <c r="AQ58" s="5">
        <f t="shared" si="15"/>
        <v>0</v>
      </c>
      <c r="AR58" s="5">
        <f t="shared" si="15"/>
        <v>0</v>
      </c>
      <c r="AS58" s="5">
        <f t="shared" si="15"/>
        <v>0</v>
      </c>
      <c r="AT58" s="5">
        <f t="shared" si="15"/>
        <v>0</v>
      </c>
      <c r="AU58" s="5">
        <f t="shared" si="15"/>
        <v>0</v>
      </c>
      <c r="AV58" s="5">
        <f t="shared" si="15"/>
        <v>0</v>
      </c>
      <c r="AW58" s="5">
        <f t="shared" si="15"/>
        <v>0</v>
      </c>
      <c r="AX58" s="5">
        <f t="shared" si="15"/>
        <v>0</v>
      </c>
      <c r="AY58" s="5">
        <f t="shared" si="15"/>
        <v>0</v>
      </c>
      <c r="AZ58" s="5">
        <f t="shared" si="15"/>
        <v>0</v>
      </c>
      <c r="BA58" s="5">
        <f t="shared" si="15"/>
        <v>0</v>
      </c>
      <c r="BB58" s="5">
        <f t="shared" si="15"/>
        <v>0</v>
      </c>
      <c r="BC58" s="5">
        <f t="shared" si="15"/>
        <v>0</v>
      </c>
      <c r="BD58" s="5">
        <f t="shared" si="15"/>
        <v>0</v>
      </c>
      <c r="BE58" s="5">
        <f t="shared" si="15"/>
        <v>0</v>
      </c>
      <c r="BF58" s="5">
        <f t="shared" si="15"/>
        <v>0</v>
      </c>
      <c r="BG58" s="5">
        <f t="shared" si="15"/>
        <v>0</v>
      </c>
      <c r="BH58" s="5">
        <f t="shared" si="15"/>
        <v>0</v>
      </c>
      <c r="BI58" s="5">
        <f t="shared" si="15"/>
        <v>0</v>
      </c>
      <c r="BJ58" s="5">
        <f t="shared" si="15"/>
        <v>0</v>
      </c>
      <c r="BK58" s="5">
        <f t="shared" si="15"/>
        <v>0</v>
      </c>
      <c r="BL58" s="5">
        <f t="shared" si="15"/>
        <v>0</v>
      </c>
      <c r="BM58" s="5">
        <f t="shared" si="15"/>
        <v>0</v>
      </c>
      <c r="BN58" s="5">
        <f t="shared" si="15"/>
        <v>0</v>
      </c>
      <c r="BO58" s="5">
        <f t="shared" si="15"/>
        <v>0</v>
      </c>
      <c r="BP58" s="5">
        <f t="shared" si="15"/>
        <v>0</v>
      </c>
      <c r="BQ58" s="5">
        <f t="shared" si="15"/>
        <v>0</v>
      </c>
      <c r="BR58" s="77">
        <f t="shared" si="17"/>
        <v>0</v>
      </c>
    </row>
    <row r="59" spans="1:72" x14ac:dyDescent="0.3">
      <c r="A59" s="100"/>
      <c r="B59" s="5"/>
      <c r="C59" s="102"/>
      <c r="D59" s="5">
        <f t="shared" si="15"/>
        <v>0</v>
      </c>
      <c r="E59" s="5">
        <f t="shared" si="15"/>
        <v>0</v>
      </c>
      <c r="F59" s="5">
        <f t="shared" si="15"/>
        <v>0</v>
      </c>
      <c r="G59" s="5">
        <f t="shared" si="15"/>
        <v>0</v>
      </c>
      <c r="H59" s="5">
        <f t="shared" si="15"/>
        <v>0</v>
      </c>
      <c r="I59" s="5">
        <f t="shared" si="15"/>
        <v>0</v>
      </c>
      <c r="J59" s="5">
        <f t="shared" si="15"/>
        <v>0</v>
      </c>
      <c r="K59" s="5">
        <f t="shared" si="15"/>
        <v>0</v>
      </c>
      <c r="L59" s="5">
        <f t="shared" si="15"/>
        <v>0</v>
      </c>
      <c r="M59" s="5">
        <f t="shared" si="15"/>
        <v>0</v>
      </c>
      <c r="N59" s="5">
        <f t="shared" si="15"/>
        <v>0</v>
      </c>
      <c r="O59" s="5">
        <f t="shared" si="15"/>
        <v>0</v>
      </c>
      <c r="P59" s="5">
        <f t="shared" si="15"/>
        <v>0</v>
      </c>
      <c r="Q59" s="5">
        <f t="shared" si="15"/>
        <v>0</v>
      </c>
      <c r="R59" s="5">
        <f t="shared" si="15"/>
        <v>0</v>
      </c>
      <c r="S59" s="5">
        <f t="shared" si="15"/>
        <v>0</v>
      </c>
      <c r="T59" s="5">
        <f t="shared" si="15"/>
        <v>0</v>
      </c>
      <c r="U59" s="5">
        <f t="shared" si="15"/>
        <v>0</v>
      </c>
      <c r="V59" s="5">
        <f t="shared" si="15"/>
        <v>0</v>
      </c>
      <c r="W59" s="5">
        <f>W13</f>
        <v>0</v>
      </c>
      <c r="X59" s="5">
        <f t="shared" si="15"/>
        <v>0</v>
      </c>
      <c r="Y59" s="5">
        <f t="shared" si="15"/>
        <v>0</v>
      </c>
      <c r="Z59" s="5">
        <f t="shared" si="15"/>
        <v>0</v>
      </c>
      <c r="AA59" s="5">
        <f t="shared" si="15"/>
        <v>0</v>
      </c>
      <c r="AB59" s="5">
        <f t="shared" si="15"/>
        <v>0</v>
      </c>
      <c r="AC59" s="5">
        <f t="shared" si="15"/>
        <v>0</v>
      </c>
      <c r="AD59" s="5">
        <f t="shared" si="15"/>
        <v>0</v>
      </c>
      <c r="AE59" s="5">
        <f t="shared" si="15"/>
        <v>0</v>
      </c>
      <c r="AF59" s="5">
        <f t="shared" si="16"/>
        <v>0</v>
      </c>
      <c r="AG59" s="5">
        <f t="shared" si="16"/>
        <v>0</v>
      </c>
      <c r="AH59" s="5">
        <f t="shared" si="16"/>
        <v>0</v>
      </c>
      <c r="AI59" s="5">
        <f t="shared" si="16"/>
        <v>0</v>
      </c>
      <c r="AJ59" s="5">
        <f t="shared" si="15"/>
        <v>0</v>
      </c>
      <c r="AK59" s="5">
        <f t="shared" si="15"/>
        <v>0</v>
      </c>
      <c r="AL59" s="5">
        <f t="shared" si="15"/>
        <v>0</v>
      </c>
      <c r="AM59" s="5">
        <f t="shared" si="15"/>
        <v>0</v>
      </c>
      <c r="AN59" s="5">
        <f t="shared" si="15"/>
        <v>0</v>
      </c>
      <c r="AO59" s="5">
        <f t="shared" si="15"/>
        <v>0</v>
      </c>
      <c r="AP59" s="5">
        <f t="shared" si="15"/>
        <v>0</v>
      </c>
      <c r="AQ59" s="5">
        <f t="shared" si="15"/>
        <v>0</v>
      </c>
      <c r="AR59" s="5">
        <f t="shared" si="15"/>
        <v>0</v>
      </c>
      <c r="AS59" s="5">
        <f t="shared" si="15"/>
        <v>0</v>
      </c>
      <c r="AT59" s="5">
        <f t="shared" si="15"/>
        <v>0</v>
      </c>
      <c r="AU59" s="5">
        <f t="shared" si="15"/>
        <v>0</v>
      </c>
      <c r="AV59" s="5">
        <f t="shared" si="15"/>
        <v>0</v>
      </c>
      <c r="AW59" s="5">
        <f t="shared" si="15"/>
        <v>0</v>
      </c>
      <c r="AX59" s="5">
        <f t="shared" si="15"/>
        <v>0</v>
      </c>
      <c r="AY59" s="5">
        <f t="shared" si="15"/>
        <v>0</v>
      </c>
      <c r="AZ59" s="5">
        <f t="shared" si="15"/>
        <v>0</v>
      </c>
      <c r="BA59" s="5">
        <f t="shared" si="15"/>
        <v>0</v>
      </c>
      <c r="BB59" s="5">
        <f t="shared" si="15"/>
        <v>0</v>
      </c>
      <c r="BC59" s="5">
        <f t="shared" si="15"/>
        <v>0</v>
      </c>
      <c r="BD59" s="5">
        <f t="shared" si="15"/>
        <v>0</v>
      </c>
      <c r="BE59" s="5">
        <f t="shared" si="15"/>
        <v>0</v>
      </c>
      <c r="BF59" s="5">
        <f t="shared" si="15"/>
        <v>0</v>
      </c>
      <c r="BG59" s="5">
        <f t="shared" si="15"/>
        <v>0</v>
      </c>
      <c r="BH59" s="5">
        <f t="shared" si="15"/>
        <v>0</v>
      </c>
      <c r="BI59" s="5">
        <f t="shared" si="15"/>
        <v>0</v>
      </c>
      <c r="BJ59" s="5">
        <f t="shared" si="15"/>
        <v>0</v>
      </c>
      <c r="BK59" s="5">
        <f t="shared" si="15"/>
        <v>0</v>
      </c>
      <c r="BL59" s="5">
        <f t="shared" si="15"/>
        <v>0</v>
      </c>
      <c r="BM59" s="5">
        <f t="shared" si="15"/>
        <v>0</v>
      </c>
      <c r="BN59" s="5">
        <f t="shared" si="15"/>
        <v>0</v>
      </c>
      <c r="BO59" s="5">
        <f t="shared" si="15"/>
        <v>0</v>
      </c>
      <c r="BP59" s="5">
        <f t="shared" si="15"/>
        <v>0</v>
      </c>
      <c r="BQ59" s="5">
        <f t="shared" si="15"/>
        <v>0</v>
      </c>
      <c r="BR59" s="77">
        <f t="shared" si="17"/>
        <v>0</v>
      </c>
    </row>
    <row r="60" spans="1:72" x14ac:dyDescent="0.3">
      <c r="A60" s="100"/>
      <c r="B60" s="5"/>
      <c r="C60" s="103"/>
      <c r="D60" s="5">
        <f t="shared" si="15"/>
        <v>0</v>
      </c>
      <c r="E60" s="5">
        <f t="shared" si="15"/>
        <v>0</v>
      </c>
      <c r="F60" s="5">
        <f t="shared" si="15"/>
        <v>0</v>
      </c>
      <c r="G60" s="5">
        <f t="shared" si="15"/>
        <v>0</v>
      </c>
      <c r="H60" s="5">
        <f t="shared" si="15"/>
        <v>0</v>
      </c>
      <c r="I60" s="5">
        <f t="shared" si="15"/>
        <v>0</v>
      </c>
      <c r="J60" s="5">
        <f t="shared" si="15"/>
        <v>0</v>
      </c>
      <c r="K60" s="5">
        <f t="shared" ref="K60:BQ60" si="18">K14</f>
        <v>0</v>
      </c>
      <c r="L60" s="5">
        <f t="shared" si="18"/>
        <v>0</v>
      </c>
      <c r="M60" s="5">
        <f t="shared" si="18"/>
        <v>0</v>
      </c>
      <c r="N60" s="5">
        <f t="shared" si="18"/>
        <v>0</v>
      </c>
      <c r="O60" s="5">
        <f t="shared" si="18"/>
        <v>0</v>
      </c>
      <c r="P60" s="5">
        <f t="shared" si="18"/>
        <v>0</v>
      </c>
      <c r="Q60" s="5">
        <f t="shared" si="18"/>
        <v>0</v>
      </c>
      <c r="R60" s="5">
        <f t="shared" si="18"/>
        <v>0</v>
      </c>
      <c r="S60" s="5">
        <f t="shared" si="18"/>
        <v>0</v>
      </c>
      <c r="T60" s="5">
        <f t="shared" si="18"/>
        <v>0</v>
      </c>
      <c r="U60" s="5">
        <f t="shared" si="18"/>
        <v>0</v>
      </c>
      <c r="V60" s="5">
        <f t="shared" si="18"/>
        <v>0</v>
      </c>
      <c r="W60" s="5">
        <f>W14</f>
        <v>0</v>
      </c>
      <c r="X60" s="5">
        <f t="shared" si="18"/>
        <v>0</v>
      </c>
      <c r="Y60" s="5">
        <f t="shared" si="18"/>
        <v>0</v>
      </c>
      <c r="Z60" s="5">
        <f t="shared" si="18"/>
        <v>0</v>
      </c>
      <c r="AA60" s="5">
        <f t="shared" si="18"/>
        <v>0</v>
      </c>
      <c r="AB60" s="5">
        <f t="shared" si="18"/>
        <v>0</v>
      </c>
      <c r="AC60" s="5">
        <f t="shared" si="18"/>
        <v>0</v>
      </c>
      <c r="AD60" s="5">
        <f t="shared" si="18"/>
        <v>0</v>
      </c>
      <c r="AE60" s="5">
        <f t="shared" si="18"/>
        <v>0</v>
      </c>
      <c r="AF60" s="5">
        <f t="shared" ref="AF60:AI60" si="19">AF14</f>
        <v>0</v>
      </c>
      <c r="AG60" s="5">
        <f t="shared" si="19"/>
        <v>0</v>
      </c>
      <c r="AH60" s="5">
        <f t="shared" si="19"/>
        <v>0</v>
      </c>
      <c r="AI60" s="5">
        <f t="shared" si="19"/>
        <v>0</v>
      </c>
      <c r="AJ60" s="5">
        <f t="shared" si="18"/>
        <v>0</v>
      </c>
      <c r="AK60" s="5">
        <f t="shared" si="18"/>
        <v>0</v>
      </c>
      <c r="AL60" s="5">
        <f t="shared" si="18"/>
        <v>0</v>
      </c>
      <c r="AM60" s="5">
        <f t="shared" si="18"/>
        <v>0</v>
      </c>
      <c r="AN60" s="5">
        <f t="shared" si="18"/>
        <v>0</v>
      </c>
      <c r="AO60" s="5">
        <f t="shared" si="18"/>
        <v>0</v>
      </c>
      <c r="AP60" s="5">
        <f t="shared" si="18"/>
        <v>0</v>
      </c>
      <c r="AQ60" s="5">
        <f t="shared" si="18"/>
        <v>0</v>
      </c>
      <c r="AR60" s="5">
        <f t="shared" si="18"/>
        <v>0</v>
      </c>
      <c r="AS60" s="5">
        <f t="shared" si="18"/>
        <v>0</v>
      </c>
      <c r="AT60" s="5">
        <f t="shared" si="18"/>
        <v>0</v>
      </c>
      <c r="AU60" s="5">
        <f t="shared" si="18"/>
        <v>0</v>
      </c>
      <c r="AV60" s="5">
        <f t="shared" si="18"/>
        <v>0</v>
      </c>
      <c r="AW60" s="5">
        <f t="shared" si="18"/>
        <v>0</v>
      </c>
      <c r="AX60" s="5">
        <f t="shared" si="18"/>
        <v>0</v>
      </c>
      <c r="AY60" s="5">
        <f t="shared" si="18"/>
        <v>0</v>
      </c>
      <c r="AZ60" s="5">
        <f t="shared" si="18"/>
        <v>0</v>
      </c>
      <c r="BA60" s="5">
        <f t="shared" si="18"/>
        <v>0</v>
      </c>
      <c r="BB60" s="5">
        <f t="shared" si="18"/>
        <v>0</v>
      </c>
      <c r="BC60" s="5">
        <f t="shared" si="18"/>
        <v>0</v>
      </c>
      <c r="BD60" s="5">
        <f t="shared" si="18"/>
        <v>0</v>
      </c>
      <c r="BE60" s="5">
        <f t="shared" si="18"/>
        <v>0</v>
      </c>
      <c r="BF60" s="5">
        <f t="shared" si="18"/>
        <v>0</v>
      </c>
      <c r="BG60" s="5">
        <f t="shared" si="18"/>
        <v>0</v>
      </c>
      <c r="BH60" s="5">
        <f t="shared" si="18"/>
        <v>0</v>
      </c>
      <c r="BI60" s="5">
        <f t="shared" si="18"/>
        <v>0</v>
      </c>
      <c r="BJ60" s="5">
        <f t="shared" si="18"/>
        <v>0</v>
      </c>
      <c r="BK60" s="5">
        <f t="shared" si="18"/>
        <v>0</v>
      </c>
      <c r="BL60" s="5">
        <f t="shared" si="18"/>
        <v>0</v>
      </c>
      <c r="BM60" s="5">
        <f t="shared" si="18"/>
        <v>0</v>
      </c>
      <c r="BN60" s="5">
        <f t="shared" si="18"/>
        <v>0</v>
      </c>
      <c r="BO60" s="5">
        <f t="shared" si="18"/>
        <v>0</v>
      </c>
      <c r="BP60" s="5">
        <f t="shared" si="18"/>
        <v>0</v>
      </c>
      <c r="BQ60" s="5">
        <f t="shared" si="18"/>
        <v>0</v>
      </c>
      <c r="BR60" s="77">
        <f t="shared" ref="BR60" si="20">BR14</f>
        <v>0</v>
      </c>
    </row>
    <row r="61" spans="1:72" ht="17.399999999999999" x14ac:dyDescent="0.35">
      <c r="B61" s="16" t="s">
        <v>22</v>
      </c>
      <c r="C61" s="17"/>
      <c r="D61" s="18">
        <f t="shared" ref="D61:AM61" si="21">SUM(D56:D60)</f>
        <v>0.02</v>
      </c>
      <c r="E61" s="18">
        <f t="shared" si="21"/>
        <v>0</v>
      </c>
      <c r="F61" s="18">
        <f t="shared" si="21"/>
        <v>1.2999999999999999E-2</v>
      </c>
      <c r="G61" s="18">
        <f t="shared" si="21"/>
        <v>0</v>
      </c>
      <c r="H61" s="18">
        <f t="shared" si="21"/>
        <v>1E-3</v>
      </c>
      <c r="I61" s="18">
        <f t="shared" si="21"/>
        <v>0</v>
      </c>
      <c r="J61" s="18">
        <f t="shared" si="21"/>
        <v>0.09</v>
      </c>
      <c r="K61" s="18">
        <f t="shared" si="21"/>
        <v>6.0000000000000001E-3</v>
      </c>
      <c r="L61" s="18">
        <f t="shared" si="21"/>
        <v>0</v>
      </c>
      <c r="M61" s="18">
        <f t="shared" si="21"/>
        <v>1.24E-2</v>
      </c>
      <c r="N61" s="18">
        <f t="shared" si="21"/>
        <v>0</v>
      </c>
      <c r="O61" s="18">
        <f t="shared" si="21"/>
        <v>0</v>
      </c>
      <c r="P61" s="18">
        <f t="shared" si="21"/>
        <v>0</v>
      </c>
      <c r="Q61" s="18">
        <f t="shared" si="21"/>
        <v>0</v>
      </c>
      <c r="R61" s="18">
        <f t="shared" si="21"/>
        <v>0</v>
      </c>
      <c r="S61" s="18">
        <f t="shared" si="21"/>
        <v>0</v>
      </c>
      <c r="T61" s="18">
        <f t="shared" si="21"/>
        <v>0</v>
      </c>
      <c r="U61" s="18">
        <f t="shared" si="21"/>
        <v>0</v>
      </c>
      <c r="V61" s="18">
        <f t="shared" si="21"/>
        <v>0</v>
      </c>
      <c r="W61" s="18">
        <f>SUM(W56:W60)</f>
        <v>0</v>
      </c>
      <c r="X61" s="18">
        <f t="shared" si="21"/>
        <v>0</v>
      </c>
      <c r="Y61" s="18">
        <f t="shared" si="21"/>
        <v>0</v>
      </c>
      <c r="Z61" s="18">
        <f t="shared" si="21"/>
        <v>0</v>
      </c>
      <c r="AA61" s="18">
        <f t="shared" si="21"/>
        <v>0</v>
      </c>
      <c r="AB61" s="18">
        <f t="shared" si="21"/>
        <v>0</v>
      </c>
      <c r="AC61" s="18">
        <f t="shared" si="21"/>
        <v>0</v>
      </c>
      <c r="AD61" s="18">
        <f t="shared" si="21"/>
        <v>0</v>
      </c>
      <c r="AE61" s="18">
        <f t="shared" si="21"/>
        <v>0</v>
      </c>
      <c r="AF61" s="18">
        <f t="shared" ref="AF61:AI61" si="22">SUM(AF56:AF60)</f>
        <v>0</v>
      </c>
      <c r="AG61" s="18">
        <f t="shared" si="22"/>
        <v>0</v>
      </c>
      <c r="AH61" s="18">
        <f t="shared" si="22"/>
        <v>0</v>
      </c>
      <c r="AI61" s="18">
        <f t="shared" si="22"/>
        <v>0</v>
      </c>
      <c r="AJ61" s="18">
        <f t="shared" si="21"/>
        <v>0</v>
      </c>
      <c r="AK61" s="18">
        <f t="shared" si="21"/>
        <v>0</v>
      </c>
      <c r="AL61" s="18">
        <f t="shared" si="21"/>
        <v>0</v>
      </c>
      <c r="AM61" s="18">
        <f t="shared" si="21"/>
        <v>0</v>
      </c>
      <c r="AN61" s="18">
        <f t="shared" ref="AN61:BQ61" si="23">SUM(AN56:AN60)</f>
        <v>0</v>
      </c>
      <c r="AO61" s="18">
        <f t="shared" si="23"/>
        <v>0</v>
      </c>
      <c r="AP61" s="18">
        <f t="shared" si="23"/>
        <v>0</v>
      </c>
      <c r="AQ61" s="18">
        <f t="shared" si="23"/>
        <v>0</v>
      </c>
      <c r="AR61" s="18">
        <f t="shared" si="23"/>
        <v>0</v>
      </c>
      <c r="AS61" s="18">
        <f t="shared" si="23"/>
        <v>0</v>
      </c>
      <c r="AT61" s="18">
        <f t="shared" si="23"/>
        <v>1.4999999999999999E-2</v>
      </c>
      <c r="AU61" s="18">
        <f t="shared" si="23"/>
        <v>0</v>
      </c>
      <c r="AV61" s="18">
        <f t="shared" si="23"/>
        <v>0</v>
      </c>
      <c r="AW61" s="18">
        <f t="shared" si="23"/>
        <v>0</v>
      </c>
      <c r="AX61" s="18">
        <f t="shared" si="23"/>
        <v>0</v>
      </c>
      <c r="AY61" s="18">
        <f t="shared" si="23"/>
        <v>0</v>
      </c>
      <c r="AZ61" s="18">
        <f t="shared" si="23"/>
        <v>0</v>
      </c>
      <c r="BA61" s="18">
        <f t="shared" si="23"/>
        <v>0</v>
      </c>
      <c r="BB61" s="18">
        <f t="shared" si="23"/>
        <v>0</v>
      </c>
      <c r="BC61" s="18">
        <f t="shared" si="23"/>
        <v>0</v>
      </c>
      <c r="BD61" s="18">
        <f t="shared" si="23"/>
        <v>0</v>
      </c>
      <c r="BE61" s="18">
        <f t="shared" si="23"/>
        <v>0</v>
      </c>
      <c r="BF61" s="18">
        <f t="shared" si="23"/>
        <v>0</v>
      </c>
      <c r="BG61" s="18">
        <f t="shared" si="23"/>
        <v>0</v>
      </c>
      <c r="BH61" s="18">
        <f t="shared" si="23"/>
        <v>0</v>
      </c>
      <c r="BI61" s="18">
        <f t="shared" si="23"/>
        <v>0</v>
      </c>
      <c r="BJ61" s="18">
        <f t="shared" si="23"/>
        <v>0</v>
      </c>
      <c r="BK61" s="18">
        <f t="shared" si="23"/>
        <v>0</v>
      </c>
      <c r="BL61" s="18">
        <f t="shared" si="23"/>
        <v>0</v>
      </c>
      <c r="BM61" s="18">
        <f t="shared" si="23"/>
        <v>0</v>
      </c>
      <c r="BN61" s="18">
        <f t="shared" si="23"/>
        <v>0</v>
      </c>
      <c r="BO61" s="18">
        <f t="shared" si="23"/>
        <v>0</v>
      </c>
      <c r="BP61" s="18">
        <f t="shared" si="23"/>
        <v>0</v>
      </c>
      <c r="BQ61" s="18">
        <f t="shared" si="23"/>
        <v>5.0000000000000001E-4</v>
      </c>
      <c r="BR61" s="78">
        <f t="shared" ref="BR61" si="24">SUM(BR56:BR60)</f>
        <v>0</v>
      </c>
    </row>
    <row r="62" spans="1:72" ht="17.399999999999999" x14ac:dyDescent="0.35">
      <c r="B62" s="16" t="s">
        <v>23</v>
      </c>
      <c r="C62" s="17"/>
      <c r="D62" s="19">
        <f t="shared" ref="D62:BQ62" si="25">PRODUCT(D61,$E$7)</f>
        <v>0.1</v>
      </c>
      <c r="E62" s="19">
        <f t="shared" si="25"/>
        <v>0</v>
      </c>
      <c r="F62" s="19">
        <f t="shared" si="25"/>
        <v>6.5000000000000002E-2</v>
      </c>
      <c r="G62" s="19">
        <f t="shared" si="25"/>
        <v>0</v>
      </c>
      <c r="H62" s="19">
        <f t="shared" si="25"/>
        <v>5.0000000000000001E-3</v>
      </c>
      <c r="I62" s="19">
        <f t="shared" si="25"/>
        <v>0</v>
      </c>
      <c r="J62" s="19">
        <f t="shared" si="25"/>
        <v>0.44999999999999996</v>
      </c>
      <c r="K62" s="19">
        <f t="shared" si="25"/>
        <v>0.03</v>
      </c>
      <c r="L62" s="19">
        <f t="shared" si="25"/>
        <v>0</v>
      </c>
      <c r="M62" s="19">
        <f t="shared" si="25"/>
        <v>6.2E-2</v>
      </c>
      <c r="N62" s="19">
        <f t="shared" si="25"/>
        <v>0</v>
      </c>
      <c r="O62" s="19">
        <f t="shared" si="25"/>
        <v>0</v>
      </c>
      <c r="P62" s="19">
        <f t="shared" si="25"/>
        <v>0</v>
      </c>
      <c r="Q62" s="19">
        <f t="shared" si="25"/>
        <v>0</v>
      </c>
      <c r="R62" s="19">
        <f t="shared" si="25"/>
        <v>0</v>
      </c>
      <c r="S62" s="19">
        <f t="shared" si="25"/>
        <v>0</v>
      </c>
      <c r="T62" s="19">
        <f t="shared" si="25"/>
        <v>0</v>
      </c>
      <c r="U62" s="19">
        <f t="shared" si="25"/>
        <v>0</v>
      </c>
      <c r="V62" s="19">
        <f t="shared" si="25"/>
        <v>0</v>
      </c>
      <c r="W62" s="19">
        <f>PRODUCT(W61,$E$7)</f>
        <v>0</v>
      </c>
      <c r="X62" s="19">
        <f t="shared" si="25"/>
        <v>0</v>
      </c>
      <c r="Y62" s="19">
        <f t="shared" si="25"/>
        <v>0</v>
      </c>
      <c r="Z62" s="19">
        <f t="shared" si="25"/>
        <v>0</v>
      </c>
      <c r="AA62" s="19">
        <f t="shared" si="25"/>
        <v>0</v>
      </c>
      <c r="AB62" s="19">
        <f t="shared" si="25"/>
        <v>0</v>
      </c>
      <c r="AC62" s="19">
        <f t="shared" si="25"/>
        <v>0</v>
      </c>
      <c r="AD62" s="19">
        <f t="shared" si="25"/>
        <v>0</v>
      </c>
      <c r="AE62" s="19">
        <f t="shared" si="25"/>
        <v>0</v>
      </c>
      <c r="AF62" s="19">
        <f t="shared" ref="AF62:AI62" si="26">PRODUCT(AF61,$E$7)</f>
        <v>0</v>
      </c>
      <c r="AG62" s="19">
        <f t="shared" si="26"/>
        <v>0</v>
      </c>
      <c r="AH62" s="19">
        <f t="shared" si="26"/>
        <v>0</v>
      </c>
      <c r="AI62" s="19">
        <f t="shared" si="26"/>
        <v>0</v>
      </c>
      <c r="AJ62" s="19">
        <f t="shared" si="25"/>
        <v>0</v>
      </c>
      <c r="AK62" s="19">
        <f t="shared" si="25"/>
        <v>0</v>
      </c>
      <c r="AL62" s="19">
        <f t="shared" si="25"/>
        <v>0</v>
      </c>
      <c r="AM62" s="19">
        <f t="shared" si="25"/>
        <v>0</v>
      </c>
      <c r="AN62" s="19">
        <f t="shared" si="25"/>
        <v>0</v>
      </c>
      <c r="AO62" s="19">
        <f t="shared" si="25"/>
        <v>0</v>
      </c>
      <c r="AP62" s="19">
        <f t="shared" si="25"/>
        <v>0</v>
      </c>
      <c r="AQ62" s="19">
        <f t="shared" si="25"/>
        <v>0</v>
      </c>
      <c r="AR62" s="19">
        <f t="shared" si="25"/>
        <v>0</v>
      </c>
      <c r="AS62" s="19">
        <f t="shared" si="25"/>
        <v>0</v>
      </c>
      <c r="AT62" s="19">
        <f t="shared" si="25"/>
        <v>7.4999999999999997E-2</v>
      </c>
      <c r="AU62" s="19">
        <f t="shared" si="25"/>
        <v>0</v>
      </c>
      <c r="AV62" s="19">
        <f t="shared" si="25"/>
        <v>0</v>
      </c>
      <c r="AW62" s="19">
        <f t="shared" si="25"/>
        <v>0</v>
      </c>
      <c r="AX62" s="19">
        <f t="shared" si="25"/>
        <v>0</v>
      </c>
      <c r="AY62" s="19">
        <f t="shared" si="25"/>
        <v>0</v>
      </c>
      <c r="AZ62" s="19">
        <f t="shared" si="25"/>
        <v>0</v>
      </c>
      <c r="BA62" s="19">
        <f t="shared" si="25"/>
        <v>0</v>
      </c>
      <c r="BB62" s="19">
        <f t="shared" si="25"/>
        <v>0</v>
      </c>
      <c r="BC62" s="19">
        <f t="shared" si="25"/>
        <v>0</v>
      </c>
      <c r="BD62" s="19">
        <f t="shared" si="25"/>
        <v>0</v>
      </c>
      <c r="BE62" s="19">
        <f t="shared" si="25"/>
        <v>0</v>
      </c>
      <c r="BF62" s="19">
        <f t="shared" si="25"/>
        <v>0</v>
      </c>
      <c r="BG62" s="19">
        <f t="shared" si="25"/>
        <v>0</v>
      </c>
      <c r="BH62" s="19">
        <f t="shared" si="25"/>
        <v>0</v>
      </c>
      <c r="BI62" s="19">
        <f t="shared" si="25"/>
        <v>0</v>
      </c>
      <c r="BJ62" s="19">
        <f t="shared" si="25"/>
        <v>0</v>
      </c>
      <c r="BK62" s="19">
        <f t="shared" si="25"/>
        <v>0</v>
      </c>
      <c r="BL62" s="19">
        <f t="shared" si="25"/>
        <v>0</v>
      </c>
      <c r="BM62" s="19">
        <f t="shared" si="25"/>
        <v>0</v>
      </c>
      <c r="BN62" s="19">
        <f t="shared" si="25"/>
        <v>0</v>
      </c>
      <c r="BO62" s="19">
        <f t="shared" si="25"/>
        <v>0</v>
      </c>
      <c r="BP62" s="19">
        <f t="shared" si="25"/>
        <v>0</v>
      </c>
      <c r="BQ62" s="19">
        <f t="shared" si="25"/>
        <v>2.5000000000000001E-3</v>
      </c>
      <c r="BR62" s="79">
        <f t="shared" ref="BR62" si="27">PRODUCT(BR61,$E$7)</f>
        <v>0</v>
      </c>
    </row>
    <row r="64" spans="1:72" ht="17.399999999999999" x14ac:dyDescent="0.35">
      <c r="A64" s="20"/>
      <c r="B64" s="21" t="s">
        <v>24</v>
      </c>
      <c r="C64" s="22" t="s">
        <v>25</v>
      </c>
      <c r="D64" s="23">
        <f t="shared" ref="D64:BQ64" si="28">D46</f>
        <v>85.45</v>
      </c>
      <c r="E64" s="23">
        <f t="shared" si="28"/>
        <v>90</v>
      </c>
      <c r="F64" s="23">
        <f t="shared" si="28"/>
        <v>84.9</v>
      </c>
      <c r="G64" s="23">
        <f t="shared" si="28"/>
        <v>708</v>
      </c>
      <c r="H64" s="23">
        <f t="shared" si="28"/>
        <v>1460</v>
      </c>
      <c r="I64" s="23">
        <f t="shared" si="28"/>
        <v>690</v>
      </c>
      <c r="J64" s="23">
        <f t="shared" si="28"/>
        <v>90.57</v>
      </c>
      <c r="K64" s="23">
        <f t="shared" si="28"/>
        <v>1173.33</v>
      </c>
      <c r="L64" s="23">
        <f t="shared" si="28"/>
        <v>255.2</v>
      </c>
      <c r="M64" s="23">
        <f t="shared" si="28"/>
        <v>703</v>
      </c>
      <c r="N64" s="23">
        <f t="shared" si="28"/>
        <v>126.38</v>
      </c>
      <c r="O64" s="23">
        <f t="shared" si="28"/>
        <v>416.09</v>
      </c>
      <c r="P64" s="23">
        <f t="shared" si="28"/>
        <v>434.21</v>
      </c>
      <c r="Q64" s="23">
        <f t="shared" si="28"/>
        <v>380</v>
      </c>
      <c r="R64" s="23">
        <f t="shared" si="28"/>
        <v>1215</v>
      </c>
      <c r="S64" s="23">
        <f t="shared" si="28"/>
        <v>197.5</v>
      </c>
      <c r="T64" s="23">
        <f t="shared" si="28"/>
        <v>258.82</v>
      </c>
      <c r="U64" s="23">
        <f t="shared" si="28"/>
        <v>828</v>
      </c>
      <c r="V64" s="23">
        <f t="shared" si="28"/>
        <v>394.52</v>
      </c>
      <c r="W64" s="23">
        <f>W46</f>
        <v>329</v>
      </c>
      <c r="X64" s="23">
        <f t="shared" si="28"/>
        <v>9.9</v>
      </c>
      <c r="Y64" s="23">
        <f t="shared" si="28"/>
        <v>0</v>
      </c>
      <c r="Z64" s="23">
        <f t="shared" si="28"/>
        <v>469</v>
      </c>
      <c r="AA64" s="23">
        <f t="shared" si="28"/>
        <v>378</v>
      </c>
      <c r="AB64" s="23">
        <f t="shared" si="28"/>
        <v>325</v>
      </c>
      <c r="AC64" s="23">
        <f t="shared" si="28"/>
        <v>257</v>
      </c>
      <c r="AD64" s="23">
        <f t="shared" si="28"/>
        <v>119</v>
      </c>
      <c r="AE64" s="23">
        <f t="shared" si="28"/>
        <v>757</v>
      </c>
      <c r="AF64" s="23"/>
      <c r="AG64" s="23"/>
      <c r="AH64" s="23">
        <f t="shared" si="28"/>
        <v>229</v>
      </c>
      <c r="AI64" s="23"/>
      <c r="AJ64" s="23">
        <f t="shared" si="28"/>
        <v>222.73</v>
      </c>
      <c r="AK64" s="23">
        <f t="shared" si="28"/>
        <v>89</v>
      </c>
      <c r="AL64" s="23">
        <f t="shared" si="28"/>
        <v>59</v>
      </c>
      <c r="AM64" s="23">
        <f t="shared" si="28"/>
        <v>43.8</v>
      </c>
      <c r="AN64" s="23">
        <f t="shared" si="28"/>
        <v>240</v>
      </c>
      <c r="AO64" s="23">
        <f t="shared" si="28"/>
        <v>234</v>
      </c>
      <c r="AP64" s="23">
        <f t="shared" si="28"/>
        <v>0</v>
      </c>
      <c r="AQ64" s="23">
        <f t="shared" si="28"/>
        <v>314</v>
      </c>
      <c r="AR64" s="23">
        <f t="shared" si="28"/>
        <v>0</v>
      </c>
      <c r="AS64" s="23">
        <f t="shared" si="28"/>
        <v>251.72</v>
      </c>
      <c r="AT64" s="23">
        <f t="shared" si="28"/>
        <v>81.25</v>
      </c>
      <c r="AU64" s="23">
        <f t="shared" si="28"/>
        <v>68.67</v>
      </c>
      <c r="AV64" s="23">
        <f t="shared" si="28"/>
        <v>59.33</v>
      </c>
      <c r="AW64" s="23">
        <f t="shared" si="28"/>
        <v>68.569999999999993</v>
      </c>
      <c r="AX64" s="23">
        <f t="shared" si="28"/>
        <v>75.709999999999994</v>
      </c>
      <c r="AY64" s="23">
        <f t="shared" si="28"/>
        <v>53.75</v>
      </c>
      <c r="AZ64" s="23">
        <f t="shared" si="28"/>
        <v>81.430000000000007</v>
      </c>
      <c r="BA64" s="23">
        <f t="shared" si="28"/>
        <v>68.67</v>
      </c>
      <c r="BB64" s="23">
        <f t="shared" si="28"/>
        <v>56.67</v>
      </c>
      <c r="BC64" s="23">
        <f t="shared" si="28"/>
        <v>130.66999999999999</v>
      </c>
      <c r="BD64" s="23">
        <f t="shared" si="28"/>
        <v>304</v>
      </c>
      <c r="BE64" s="23">
        <f t="shared" si="28"/>
        <v>499</v>
      </c>
      <c r="BF64" s="23">
        <f t="shared" si="28"/>
        <v>606</v>
      </c>
      <c r="BG64" s="23">
        <f t="shared" si="28"/>
        <v>263</v>
      </c>
      <c r="BH64" s="23">
        <f t="shared" si="28"/>
        <v>499</v>
      </c>
      <c r="BI64" s="23">
        <f t="shared" si="28"/>
        <v>0</v>
      </c>
      <c r="BJ64" s="23">
        <f t="shared" si="28"/>
        <v>55</v>
      </c>
      <c r="BK64" s="23">
        <f t="shared" si="28"/>
        <v>35</v>
      </c>
      <c r="BL64" s="23">
        <f t="shared" si="28"/>
        <v>39</v>
      </c>
      <c r="BM64" s="23">
        <f t="shared" si="28"/>
        <v>68</v>
      </c>
      <c r="BN64" s="23">
        <f t="shared" si="28"/>
        <v>49</v>
      </c>
      <c r="BO64" s="23">
        <f t="shared" si="28"/>
        <v>299</v>
      </c>
      <c r="BP64" s="23">
        <f t="shared" si="28"/>
        <v>149</v>
      </c>
      <c r="BQ64" s="23">
        <f t="shared" si="28"/>
        <v>23</v>
      </c>
      <c r="BR64" s="78">
        <f t="shared" ref="BR64" si="29">BR46</f>
        <v>0</v>
      </c>
    </row>
    <row r="65" spans="1:72" ht="17.399999999999999" x14ac:dyDescent="0.35">
      <c r="B65" s="16" t="s">
        <v>26</v>
      </c>
      <c r="C65" s="17" t="s">
        <v>25</v>
      </c>
      <c r="D65" s="18">
        <f t="shared" ref="D65:BQ65" si="30">D64/1000</f>
        <v>8.5449999999999998E-2</v>
      </c>
      <c r="E65" s="18">
        <f t="shared" si="30"/>
        <v>0.09</v>
      </c>
      <c r="F65" s="18">
        <f t="shared" si="30"/>
        <v>8.4900000000000003E-2</v>
      </c>
      <c r="G65" s="18">
        <f t="shared" si="30"/>
        <v>0.70799999999999996</v>
      </c>
      <c r="H65" s="18">
        <f t="shared" si="30"/>
        <v>1.46</v>
      </c>
      <c r="I65" s="18">
        <f t="shared" si="30"/>
        <v>0.69</v>
      </c>
      <c r="J65" s="18">
        <f t="shared" si="30"/>
        <v>9.0569999999999998E-2</v>
      </c>
      <c r="K65" s="18">
        <f t="shared" si="30"/>
        <v>1.17333</v>
      </c>
      <c r="L65" s="18">
        <f t="shared" si="30"/>
        <v>0.25519999999999998</v>
      </c>
      <c r="M65" s="18">
        <f t="shared" si="30"/>
        <v>0.70299999999999996</v>
      </c>
      <c r="N65" s="18">
        <f t="shared" si="30"/>
        <v>0.12637999999999999</v>
      </c>
      <c r="O65" s="18">
        <f t="shared" si="30"/>
        <v>0.41608999999999996</v>
      </c>
      <c r="P65" s="18">
        <f t="shared" si="30"/>
        <v>0.43420999999999998</v>
      </c>
      <c r="Q65" s="18">
        <f t="shared" si="30"/>
        <v>0.38</v>
      </c>
      <c r="R65" s="18">
        <f t="shared" si="30"/>
        <v>1.2150000000000001</v>
      </c>
      <c r="S65" s="18">
        <f t="shared" si="30"/>
        <v>0.19750000000000001</v>
      </c>
      <c r="T65" s="18">
        <f t="shared" si="30"/>
        <v>0.25881999999999999</v>
      </c>
      <c r="U65" s="18">
        <f t="shared" si="30"/>
        <v>0.82799999999999996</v>
      </c>
      <c r="V65" s="18">
        <f t="shared" si="30"/>
        <v>0.39451999999999998</v>
      </c>
      <c r="W65" s="18">
        <f>W64/1000</f>
        <v>0.32900000000000001</v>
      </c>
      <c r="X65" s="18">
        <f t="shared" si="30"/>
        <v>9.9000000000000008E-3</v>
      </c>
      <c r="Y65" s="18">
        <f t="shared" si="30"/>
        <v>0</v>
      </c>
      <c r="Z65" s="18">
        <f t="shared" si="30"/>
        <v>0.46899999999999997</v>
      </c>
      <c r="AA65" s="18">
        <f t="shared" si="30"/>
        <v>0.378</v>
      </c>
      <c r="AB65" s="18">
        <f t="shared" si="30"/>
        <v>0.32500000000000001</v>
      </c>
      <c r="AC65" s="18">
        <f t="shared" si="30"/>
        <v>0.25700000000000001</v>
      </c>
      <c r="AD65" s="18">
        <f t="shared" si="30"/>
        <v>0.11899999999999999</v>
      </c>
      <c r="AE65" s="18">
        <f t="shared" si="30"/>
        <v>0.75700000000000001</v>
      </c>
      <c r="AF65" s="18">
        <f t="shared" ref="AF65:AI65" si="31">AF64/1000</f>
        <v>0</v>
      </c>
      <c r="AG65" s="18">
        <f t="shared" si="31"/>
        <v>0</v>
      </c>
      <c r="AH65" s="18">
        <f t="shared" si="31"/>
        <v>0.22900000000000001</v>
      </c>
      <c r="AI65" s="18">
        <f t="shared" si="31"/>
        <v>0</v>
      </c>
      <c r="AJ65" s="18">
        <f t="shared" si="30"/>
        <v>0.22272999999999998</v>
      </c>
      <c r="AK65" s="18">
        <f t="shared" si="30"/>
        <v>8.8999999999999996E-2</v>
      </c>
      <c r="AL65" s="18">
        <f t="shared" si="30"/>
        <v>5.8999999999999997E-2</v>
      </c>
      <c r="AM65" s="18">
        <f t="shared" si="30"/>
        <v>4.3799999999999999E-2</v>
      </c>
      <c r="AN65" s="18">
        <f t="shared" si="30"/>
        <v>0.24</v>
      </c>
      <c r="AO65" s="18">
        <f t="shared" si="30"/>
        <v>0.23400000000000001</v>
      </c>
      <c r="AP65" s="18">
        <f t="shared" si="30"/>
        <v>0</v>
      </c>
      <c r="AQ65" s="18">
        <f t="shared" si="30"/>
        <v>0.314</v>
      </c>
      <c r="AR65" s="18">
        <f t="shared" si="30"/>
        <v>0</v>
      </c>
      <c r="AS65" s="18">
        <f t="shared" si="30"/>
        <v>0.25172</v>
      </c>
      <c r="AT65" s="18">
        <f t="shared" si="30"/>
        <v>8.1250000000000003E-2</v>
      </c>
      <c r="AU65" s="18">
        <f t="shared" si="30"/>
        <v>6.8669999999999995E-2</v>
      </c>
      <c r="AV65" s="18">
        <f t="shared" si="30"/>
        <v>5.9330000000000001E-2</v>
      </c>
      <c r="AW65" s="18">
        <f t="shared" si="30"/>
        <v>6.8569999999999992E-2</v>
      </c>
      <c r="AX65" s="18">
        <f t="shared" si="30"/>
        <v>7.571E-2</v>
      </c>
      <c r="AY65" s="18">
        <f t="shared" si="30"/>
        <v>5.3749999999999999E-2</v>
      </c>
      <c r="AZ65" s="18">
        <f t="shared" si="30"/>
        <v>8.1430000000000002E-2</v>
      </c>
      <c r="BA65" s="18">
        <f t="shared" si="30"/>
        <v>6.8669999999999995E-2</v>
      </c>
      <c r="BB65" s="18">
        <f t="shared" si="30"/>
        <v>5.6670000000000005E-2</v>
      </c>
      <c r="BC65" s="18">
        <f t="shared" si="30"/>
        <v>0.13066999999999998</v>
      </c>
      <c r="BD65" s="18">
        <f t="shared" si="30"/>
        <v>0.30399999999999999</v>
      </c>
      <c r="BE65" s="18">
        <f t="shared" si="30"/>
        <v>0.499</v>
      </c>
      <c r="BF65" s="18">
        <f t="shared" si="30"/>
        <v>0.60599999999999998</v>
      </c>
      <c r="BG65" s="18">
        <f t="shared" si="30"/>
        <v>0.26300000000000001</v>
      </c>
      <c r="BH65" s="18">
        <f t="shared" si="30"/>
        <v>0.499</v>
      </c>
      <c r="BI65" s="18">
        <f t="shared" si="30"/>
        <v>0</v>
      </c>
      <c r="BJ65" s="18">
        <f t="shared" si="30"/>
        <v>5.5E-2</v>
      </c>
      <c r="BK65" s="18">
        <f t="shared" si="30"/>
        <v>3.5000000000000003E-2</v>
      </c>
      <c r="BL65" s="18">
        <f t="shared" si="30"/>
        <v>3.9E-2</v>
      </c>
      <c r="BM65" s="18">
        <f t="shared" si="30"/>
        <v>6.8000000000000005E-2</v>
      </c>
      <c r="BN65" s="18">
        <f t="shared" si="30"/>
        <v>4.9000000000000002E-2</v>
      </c>
      <c r="BO65" s="18">
        <f t="shared" si="30"/>
        <v>0.29899999999999999</v>
      </c>
      <c r="BP65" s="18">
        <f t="shared" si="30"/>
        <v>0.14899999999999999</v>
      </c>
      <c r="BQ65" s="18">
        <f t="shared" si="30"/>
        <v>2.3E-2</v>
      </c>
      <c r="BR65" s="78">
        <f t="shared" ref="BR65" si="32">BR64/1000</f>
        <v>0</v>
      </c>
    </row>
    <row r="66" spans="1:72" ht="17.399999999999999" x14ac:dyDescent="0.35">
      <c r="A66" s="24"/>
      <c r="B66" s="25" t="s">
        <v>27</v>
      </c>
      <c r="C66" s="104"/>
      <c r="D66" s="26">
        <f t="shared" ref="D66:BQ66" si="33">D62*D64</f>
        <v>8.5449999999999999</v>
      </c>
      <c r="E66" s="26">
        <f t="shared" si="33"/>
        <v>0</v>
      </c>
      <c r="F66" s="26">
        <f t="shared" si="33"/>
        <v>5.5185000000000004</v>
      </c>
      <c r="G66" s="26">
        <f t="shared" si="33"/>
        <v>0</v>
      </c>
      <c r="H66" s="26">
        <f t="shared" si="33"/>
        <v>7.3</v>
      </c>
      <c r="I66" s="26">
        <f t="shared" si="33"/>
        <v>0</v>
      </c>
      <c r="J66" s="26">
        <f t="shared" si="33"/>
        <v>40.756499999999996</v>
      </c>
      <c r="K66" s="26">
        <f t="shared" si="33"/>
        <v>35.1999</v>
      </c>
      <c r="L66" s="26">
        <f t="shared" si="33"/>
        <v>0</v>
      </c>
      <c r="M66" s="26">
        <f t="shared" si="33"/>
        <v>43.585999999999999</v>
      </c>
      <c r="N66" s="26">
        <f t="shared" si="33"/>
        <v>0</v>
      </c>
      <c r="O66" s="26">
        <f t="shared" si="33"/>
        <v>0</v>
      </c>
      <c r="P66" s="26">
        <f t="shared" si="33"/>
        <v>0</v>
      </c>
      <c r="Q66" s="26">
        <f t="shared" si="33"/>
        <v>0</v>
      </c>
      <c r="R66" s="26">
        <f t="shared" si="33"/>
        <v>0</v>
      </c>
      <c r="S66" s="26">
        <f t="shared" si="33"/>
        <v>0</v>
      </c>
      <c r="T66" s="26">
        <f t="shared" si="33"/>
        <v>0</v>
      </c>
      <c r="U66" s="26">
        <f t="shared" si="33"/>
        <v>0</v>
      </c>
      <c r="V66" s="26">
        <f t="shared" si="33"/>
        <v>0</v>
      </c>
      <c r="W66" s="26">
        <f>W62*W64</f>
        <v>0</v>
      </c>
      <c r="X66" s="26">
        <f t="shared" si="33"/>
        <v>0</v>
      </c>
      <c r="Y66" s="26">
        <f t="shared" si="33"/>
        <v>0</v>
      </c>
      <c r="Z66" s="26">
        <f t="shared" si="33"/>
        <v>0</v>
      </c>
      <c r="AA66" s="26">
        <f t="shared" si="33"/>
        <v>0</v>
      </c>
      <c r="AB66" s="26">
        <f t="shared" si="33"/>
        <v>0</v>
      </c>
      <c r="AC66" s="26">
        <f t="shared" si="33"/>
        <v>0</v>
      </c>
      <c r="AD66" s="26">
        <f t="shared" si="33"/>
        <v>0</v>
      </c>
      <c r="AE66" s="26">
        <f t="shared" si="33"/>
        <v>0</v>
      </c>
      <c r="AF66" s="26">
        <f t="shared" ref="AF66:AI66" si="34">AF62*AF64</f>
        <v>0</v>
      </c>
      <c r="AG66" s="26">
        <f t="shared" si="34"/>
        <v>0</v>
      </c>
      <c r="AH66" s="26">
        <f t="shared" si="34"/>
        <v>0</v>
      </c>
      <c r="AI66" s="26">
        <f t="shared" si="34"/>
        <v>0</v>
      </c>
      <c r="AJ66" s="26">
        <f t="shared" si="33"/>
        <v>0</v>
      </c>
      <c r="AK66" s="26">
        <f t="shared" si="33"/>
        <v>0</v>
      </c>
      <c r="AL66" s="26">
        <f t="shared" si="33"/>
        <v>0</v>
      </c>
      <c r="AM66" s="26">
        <f t="shared" si="33"/>
        <v>0</v>
      </c>
      <c r="AN66" s="26">
        <f t="shared" si="33"/>
        <v>0</v>
      </c>
      <c r="AO66" s="26">
        <f t="shared" si="33"/>
        <v>0</v>
      </c>
      <c r="AP66" s="26">
        <f t="shared" si="33"/>
        <v>0</v>
      </c>
      <c r="AQ66" s="26">
        <f t="shared" si="33"/>
        <v>0</v>
      </c>
      <c r="AR66" s="26">
        <f t="shared" si="33"/>
        <v>0</v>
      </c>
      <c r="AS66" s="26">
        <f t="shared" si="33"/>
        <v>0</v>
      </c>
      <c r="AT66" s="26">
        <f t="shared" si="33"/>
        <v>6.09375</v>
      </c>
      <c r="AU66" s="26">
        <f t="shared" si="33"/>
        <v>0</v>
      </c>
      <c r="AV66" s="26">
        <f t="shared" si="33"/>
        <v>0</v>
      </c>
      <c r="AW66" s="26">
        <f t="shared" si="33"/>
        <v>0</v>
      </c>
      <c r="AX66" s="26">
        <f t="shared" si="33"/>
        <v>0</v>
      </c>
      <c r="AY66" s="26">
        <f t="shared" si="33"/>
        <v>0</v>
      </c>
      <c r="AZ66" s="26">
        <f t="shared" si="33"/>
        <v>0</v>
      </c>
      <c r="BA66" s="26">
        <f t="shared" si="33"/>
        <v>0</v>
      </c>
      <c r="BB66" s="26">
        <f t="shared" si="33"/>
        <v>0</v>
      </c>
      <c r="BC66" s="26">
        <f t="shared" si="33"/>
        <v>0</v>
      </c>
      <c r="BD66" s="26">
        <f t="shared" si="33"/>
        <v>0</v>
      </c>
      <c r="BE66" s="26">
        <f t="shared" si="33"/>
        <v>0</v>
      </c>
      <c r="BF66" s="26">
        <f t="shared" si="33"/>
        <v>0</v>
      </c>
      <c r="BG66" s="26">
        <f t="shared" si="33"/>
        <v>0</v>
      </c>
      <c r="BH66" s="26">
        <f t="shared" si="33"/>
        <v>0</v>
      </c>
      <c r="BI66" s="26">
        <f t="shared" si="33"/>
        <v>0</v>
      </c>
      <c r="BJ66" s="26">
        <f t="shared" si="33"/>
        <v>0</v>
      </c>
      <c r="BK66" s="26">
        <f t="shared" si="33"/>
        <v>0</v>
      </c>
      <c r="BL66" s="26">
        <f t="shared" si="33"/>
        <v>0</v>
      </c>
      <c r="BM66" s="26">
        <f t="shared" si="33"/>
        <v>0</v>
      </c>
      <c r="BN66" s="26">
        <f t="shared" si="33"/>
        <v>0</v>
      </c>
      <c r="BO66" s="26">
        <f t="shared" si="33"/>
        <v>0</v>
      </c>
      <c r="BP66" s="26">
        <f t="shared" si="33"/>
        <v>0</v>
      </c>
      <c r="BQ66" s="26">
        <f t="shared" si="33"/>
        <v>5.7500000000000002E-2</v>
      </c>
      <c r="BR66" s="82">
        <f t="shared" ref="BR66" si="35">BR62*BR64</f>
        <v>0</v>
      </c>
      <c r="BS66" s="27">
        <f>SUM(D66:BQ66)</f>
        <v>147.05714999999998</v>
      </c>
      <c r="BT66" s="28">
        <f>BS66/$C$10</f>
        <v>29.411429999999996</v>
      </c>
    </row>
    <row r="67" spans="1:72" ht="17.399999999999999" x14ac:dyDescent="0.35">
      <c r="A67" s="24"/>
      <c r="B67" s="25" t="s">
        <v>28</v>
      </c>
      <c r="C67" s="104"/>
      <c r="D67" s="26">
        <f t="shared" ref="D67:BQ67" si="36">D62*D64</f>
        <v>8.5449999999999999</v>
      </c>
      <c r="E67" s="26">
        <f t="shared" si="36"/>
        <v>0</v>
      </c>
      <c r="F67" s="26">
        <f t="shared" si="36"/>
        <v>5.5185000000000004</v>
      </c>
      <c r="G67" s="26">
        <f t="shared" si="36"/>
        <v>0</v>
      </c>
      <c r="H67" s="26">
        <f t="shared" si="36"/>
        <v>7.3</v>
      </c>
      <c r="I67" s="26">
        <f t="shared" si="36"/>
        <v>0</v>
      </c>
      <c r="J67" s="26">
        <f t="shared" si="36"/>
        <v>40.756499999999996</v>
      </c>
      <c r="K67" s="26">
        <f t="shared" si="36"/>
        <v>35.1999</v>
      </c>
      <c r="L67" s="26">
        <f t="shared" si="36"/>
        <v>0</v>
      </c>
      <c r="M67" s="26">
        <f t="shared" si="36"/>
        <v>43.585999999999999</v>
      </c>
      <c r="N67" s="26">
        <f t="shared" si="36"/>
        <v>0</v>
      </c>
      <c r="O67" s="26">
        <f t="shared" si="36"/>
        <v>0</v>
      </c>
      <c r="P67" s="26">
        <f t="shared" si="36"/>
        <v>0</v>
      </c>
      <c r="Q67" s="26">
        <f t="shared" si="36"/>
        <v>0</v>
      </c>
      <c r="R67" s="26">
        <f t="shared" si="36"/>
        <v>0</v>
      </c>
      <c r="S67" s="26">
        <f t="shared" si="36"/>
        <v>0</v>
      </c>
      <c r="T67" s="26">
        <f t="shared" si="36"/>
        <v>0</v>
      </c>
      <c r="U67" s="26">
        <f t="shared" si="36"/>
        <v>0</v>
      </c>
      <c r="V67" s="26">
        <f t="shared" si="36"/>
        <v>0</v>
      </c>
      <c r="W67" s="26">
        <f>W62*W64</f>
        <v>0</v>
      </c>
      <c r="X67" s="26">
        <f t="shared" si="36"/>
        <v>0</v>
      </c>
      <c r="Y67" s="26">
        <f t="shared" si="36"/>
        <v>0</v>
      </c>
      <c r="Z67" s="26">
        <f t="shared" si="36"/>
        <v>0</v>
      </c>
      <c r="AA67" s="26">
        <f t="shared" si="36"/>
        <v>0</v>
      </c>
      <c r="AB67" s="26">
        <f t="shared" si="36"/>
        <v>0</v>
      </c>
      <c r="AC67" s="26">
        <f t="shared" si="36"/>
        <v>0</v>
      </c>
      <c r="AD67" s="26">
        <f t="shared" si="36"/>
        <v>0</v>
      </c>
      <c r="AE67" s="26">
        <f t="shared" si="36"/>
        <v>0</v>
      </c>
      <c r="AF67" s="26">
        <f t="shared" ref="AF67:AI67" si="37">AF62*AF64</f>
        <v>0</v>
      </c>
      <c r="AG67" s="26">
        <f t="shared" si="37"/>
        <v>0</v>
      </c>
      <c r="AH67" s="26">
        <f t="shared" si="37"/>
        <v>0</v>
      </c>
      <c r="AI67" s="26">
        <f t="shared" si="37"/>
        <v>0</v>
      </c>
      <c r="AJ67" s="26">
        <f t="shared" si="36"/>
        <v>0</v>
      </c>
      <c r="AK67" s="26">
        <f t="shared" si="36"/>
        <v>0</v>
      </c>
      <c r="AL67" s="26">
        <f t="shared" si="36"/>
        <v>0</v>
      </c>
      <c r="AM67" s="26">
        <f t="shared" si="36"/>
        <v>0</v>
      </c>
      <c r="AN67" s="26">
        <f t="shared" si="36"/>
        <v>0</v>
      </c>
      <c r="AO67" s="26">
        <f t="shared" si="36"/>
        <v>0</v>
      </c>
      <c r="AP67" s="26">
        <f t="shared" si="36"/>
        <v>0</v>
      </c>
      <c r="AQ67" s="26">
        <f t="shared" si="36"/>
        <v>0</v>
      </c>
      <c r="AR67" s="26">
        <f t="shared" si="36"/>
        <v>0</v>
      </c>
      <c r="AS67" s="26">
        <f t="shared" si="36"/>
        <v>0</v>
      </c>
      <c r="AT67" s="26">
        <f t="shared" si="36"/>
        <v>6.09375</v>
      </c>
      <c r="AU67" s="26">
        <f t="shared" si="36"/>
        <v>0</v>
      </c>
      <c r="AV67" s="26">
        <f t="shared" si="36"/>
        <v>0</v>
      </c>
      <c r="AW67" s="26">
        <f t="shared" si="36"/>
        <v>0</v>
      </c>
      <c r="AX67" s="26">
        <f t="shared" si="36"/>
        <v>0</v>
      </c>
      <c r="AY67" s="26">
        <f t="shared" si="36"/>
        <v>0</v>
      </c>
      <c r="AZ67" s="26">
        <f t="shared" si="36"/>
        <v>0</v>
      </c>
      <c r="BA67" s="26">
        <f t="shared" si="36"/>
        <v>0</v>
      </c>
      <c r="BB67" s="26">
        <f t="shared" si="36"/>
        <v>0</v>
      </c>
      <c r="BC67" s="26">
        <f t="shared" si="36"/>
        <v>0</v>
      </c>
      <c r="BD67" s="26">
        <f t="shared" si="36"/>
        <v>0</v>
      </c>
      <c r="BE67" s="26">
        <f t="shared" si="36"/>
        <v>0</v>
      </c>
      <c r="BF67" s="26">
        <f t="shared" si="36"/>
        <v>0</v>
      </c>
      <c r="BG67" s="26">
        <f t="shared" si="36"/>
        <v>0</v>
      </c>
      <c r="BH67" s="26">
        <f t="shared" si="36"/>
        <v>0</v>
      </c>
      <c r="BI67" s="26">
        <f t="shared" si="36"/>
        <v>0</v>
      </c>
      <c r="BJ67" s="26">
        <f t="shared" si="36"/>
        <v>0</v>
      </c>
      <c r="BK67" s="26">
        <f t="shared" si="36"/>
        <v>0</v>
      </c>
      <c r="BL67" s="26">
        <f t="shared" si="36"/>
        <v>0</v>
      </c>
      <c r="BM67" s="26">
        <f t="shared" si="36"/>
        <v>0</v>
      </c>
      <c r="BN67" s="26">
        <f t="shared" si="36"/>
        <v>0</v>
      </c>
      <c r="BO67" s="26">
        <f t="shared" si="36"/>
        <v>0</v>
      </c>
      <c r="BP67" s="26">
        <f t="shared" si="36"/>
        <v>0</v>
      </c>
      <c r="BQ67" s="26">
        <f t="shared" si="36"/>
        <v>5.7500000000000002E-2</v>
      </c>
      <c r="BR67" s="82">
        <f t="shared" ref="BR67" si="38">BR62*BR64</f>
        <v>0</v>
      </c>
      <c r="BS67" s="27">
        <f>SUM(D67:BQ67)</f>
        <v>147.05714999999998</v>
      </c>
      <c r="BT67" s="28">
        <f>BS67/$C$10</f>
        <v>29.411429999999996</v>
      </c>
    </row>
    <row r="69" spans="1:72" x14ac:dyDescent="0.3">
      <c r="J69" s="1">
        <v>9</v>
      </c>
      <c r="K69" t="s">
        <v>0</v>
      </c>
      <c r="AB69" t="s">
        <v>31</v>
      </c>
    </row>
    <row r="70" spans="1:72" ht="15" customHeight="1" x14ac:dyDescent="0.3">
      <c r="A70" s="108"/>
      <c r="B70" s="3" t="s">
        <v>1</v>
      </c>
      <c r="C70" s="106" t="s">
        <v>2</v>
      </c>
      <c r="D70" s="105" t="str">
        <f t="shared" ref="D70:BQ70" si="39">D8</f>
        <v>Хлеб пшеничный</v>
      </c>
      <c r="E70" s="105" t="str">
        <f t="shared" si="39"/>
        <v>Хлеб ржано-пшеничный</v>
      </c>
      <c r="F70" s="105" t="str">
        <f t="shared" si="39"/>
        <v>Сахар</v>
      </c>
      <c r="G70" s="105" t="str">
        <f t="shared" si="39"/>
        <v>Чай</v>
      </c>
      <c r="H70" s="105" t="str">
        <f t="shared" si="39"/>
        <v>Какао</v>
      </c>
      <c r="I70" s="105" t="str">
        <f t="shared" si="39"/>
        <v>Кофейный напиток</v>
      </c>
      <c r="J70" s="105" t="str">
        <f t="shared" si="39"/>
        <v>Молоко 2,5%</v>
      </c>
      <c r="K70" s="105" t="str">
        <f t="shared" si="39"/>
        <v>Масло сливочное</v>
      </c>
      <c r="L70" s="105" t="str">
        <f t="shared" si="39"/>
        <v>Сметана 15%</v>
      </c>
      <c r="M70" s="105" t="str">
        <f t="shared" si="39"/>
        <v>Молоко сухое</v>
      </c>
      <c r="N70" s="105" t="str">
        <f t="shared" si="39"/>
        <v>Снежок 2,5 %</v>
      </c>
      <c r="O70" s="105" t="str">
        <f t="shared" si="39"/>
        <v>Творог 5%</v>
      </c>
      <c r="P70" s="105" t="str">
        <f t="shared" si="39"/>
        <v>Молоко сгущенное</v>
      </c>
      <c r="Q70" s="105" t="str">
        <f t="shared" si="39"/>
        <v xml:space="preserve">Джем Сава </v>
      </c>
      <c r="R70" s="105" t="str">
        <f t="shared" si="39"/>
        <v>Сыр</v>
      </c>
      <c r="S70" s="105" t="str">
        <f t="shared" si="39"/>
        <v>Зеленый горошек</v>
      </c>
      <c r="T70" s="105" t="str">
        <f t="shared" si="39"/>
        <v>Кукуруза консервирован.</v>
      </c>
      <c r="U70" s="105" t="str">
        <f t="shared" si="39"/>
        <v>Консервы рыбные</v>
      </c>
      <c r="V70" s="105" t="str">
        <f t="shared" si="39"/>
        <v>Огурцы консервирован.</v>
      </c>
      <c r="W70" s="105" t="str">
        <f>W8</f>
        <v>Огурцы свежие</v>
      </c>
      <c r="X70" s="105" t="str">
        <f t="shared" si="39"/>
        <v>Яйцо</v>
      </c>
      <c r="Y70" s="105" t="str">
        <f t="shared" si="39"/>
        <v>Икра кабачковая</v>
      </c>
      <c r="Z70" s="105" t="str">
        <f t="shared" si="39"/>
        <v>Изюм</v>
      </c>
      <c r="AA70" s="105" t="str">
        <f t="shared" si="39"/>
        <v>Курага</v>
      </c>
      <c r="AB70" s="105" t="str">
        <f t="shared" si="39"/>
        <v>Чернослив</v>
      </c>
      <c r="AC70" s="105" t="str">
        <f t="shared" si="39"/>
        <v>Шиповник</v>
      </c>
      <c r="AD70" s="105" t="str">
        <f t="shared" si="39"/>
        <v>Сухофрукты</v>
      </c>
      <c r="AE70" s="105" t="str">
        <f t="shared" si="39"/>
        <v>Ягода свежемороженная</v>
      </c>
      <c r="AF70" s="105" t="str">
        <f t="shared" ref="AF70:AI70" si="40">AF8</f>
        <v xml:space="preserve">Апельсин </v>
      </c>
      <c r="AG70" s="105" t="str">
        <f t="shared" si="40"/>
        <v>Банан</v>
      </c>
      <c r="AH70" s="105" t="str">
        <f t="shared" si="40"/>
        <v>Лимон</v>
      </c>
      <c r="AI70" s="105" t="str">
        <f t="shared" si="40"/>
        <v>Яблоко</v>
      </c>
      <c r="AJ70" s="105" t="str">
        <f t="shared" si="39"/>
        <v>Кисель</v>
      </c>
      <c r="AK70" s="105" t="str">
        <f t="shared" si="39"/>
        <v xml:space="preserve">Сок </v>
      </c>
      <c r="AL70" s="105" t="str">
        <f t="shared" si="39"/>
        <v>Макаронные изделия</v>
      </c>
      <c r="AM70" s="105" t="str">
        <f t="shared" si="39"/>
        <v>Мука</v>
      </c>
      <c r="AN70" s="105" t="str">
        <f t="shared" si="39"/>
        <v>Дрожжи</v>
      </c>
      <c r="AO70" s="105" t="str">
        <f t="shared" si="39"/>
        <v>Печенье</v>
      </c>
      <c r="AP70" s="105" t="str">
        <f t="shared" si="39"/>
        <v>Пряники</v>
      </c>
      <c r="AQ70" s="105" t="str">
        <f t="shared" si="39"/>
        <v>Вафли</v>
      </c>
      <c r="AR70" s="105" t="str">
        <f t="shared" si="39"/>
        <v>Конфеты</v>
      </c>
      <c r="AS70" s="105" t="str">
        <f t="shared" si="39"/>
        <v>Повидло Сава</v>
      </c>
      <c r="AT70" s="105" t="str">
        <f t="shared" si="39"/>
        <v>Крупа геркулес</v>
      </c>
      <c r="AU70" s="105" t="str">
        <f t="shared" si="39"/>
        <v>Крупа горох</v>
      </c>
      <c r="AV70" s="105" t="str">
        <f t="shared" si="39"/>
        <v>Крупа гречневая</v>
      </c>
      <c r="AW70" s="105" t="str">
        <f t="shared" si="39"/>
        <v>Крупа кукурузная</v>
      </c>
      <c r="AX70" s="105" t="str">
        <f t="shared" si="39"/>
        <v>Крупа манная</v>
      </c>
      <c r="AY70" s="105" t="str">
        <f t="shared" si="39"/>
        <v>Крупа перловая</v>
      </c>
      <c r="AZ70" s="105" t="str">
        <f t="shared" si="39"/>
        <v>Крупа пшеничная</v>
      </c>
      <c r="BA70" s="105" t="str">
        <f t="shared" si="39"/>
        <v>Крупа пшено</v>
      </c>
      <c r="BB70" s="105" t="str">
        <f t="shared" si="39"/>
        <v>Крупа ячневая</v>
      </c>
      <c r="BC70" s="105" t="str">
        <f t="shared" si="39"/>
        <v>Рис</v>
      </c>
      <c r="BD70" s="105" t="str">
        <f t="shared" si="39"/>
        <v>Цыпленок бройлер</v>
      </c>
      <c r="BE70" s="105" t="str">
        <f t="shared" si="39"/>
        <v>Филе куриное</v>
      </c>
      <c r="BF70" s="105" t="str">
        <f t="shared" si="39"/>
        <v>Фарш говяжий</v>
      </c>
      <c r="BG70" s="105" t="str">
        <f t="shared" si="39"/>
        <v>Печень куриная</v>
      </c>
      <c r="BH70" s="105" t="str">
        <f t="shared" si="39"/>
        <v>Филе минтая</v>
      </c>
      <c r="BI70" s="105" t="str">
        <f t="shared" si="39"/>
        <v>Филе сельди слабосол.</v>
      </c>
      <c r="BJ70" s="105" t="str">
        <f t="shared" si="39"/>
        <v>Картофель</v>
      </c>
      <c r="BK70" s="105" t="str">
        <f t="shared" si="39"/>
        <v>Морковь</v>
      </c>
      <c r="BL70" s="105" t="str">
        <f t="shared" si="39"/>
        <v>Лук</v>
      </c>
      <c r="BM70" s="105" t="str">
        <f t="shared" si="39"/>
        <v>Капуста</v>
      </c>
      <c r="BN70" s="105" t="str">
        <f t="shared" si="39"/>
        <v>Свекла</v>
      </c>
      <c r="BO70" s="105" t="str">
        <f t="shared" si="39"/>
        <v>Томатная паста</v>
      </c>
      <c r="BP70" s="105" t="str">
        <f t="shared" si="39"/>
        <v>Масло растительное</v>
      </c>
      <c r="BQ70" s="105" t="str">
        <f t="shared" si="39"/>
        <v>Соль</v>
      </c>
      <c r="BR70" s="110" t="str">
        <f t="shared" ref="BR70" si="41">BR8</f>
        <v>Лимонная кислота</v>
      </c>
      <c r="BS70" s="99" t="s">
        <v>3</v>
      </c>
      <c r="BT70" s="99" t="s">
        <v>4</v>
      </c>
    </row>
    <row r="71" spans="1:72" ht="45.75" customHeight="1" x14ac:dyDescent="0.3">
      <c r="A71" s="109"/>
      <c r="B71" s="4" t="s">
        <v>5</v>
      </c>
      <c r="C71" s="107"/>
      <c r="D71" s="105"/>
      <c r="E71" s="105"/>
      <c r="F71" s="105"/>
      <c r="G71" s="105"/>
      <c r="H71" s="105"/>
      <c r="I71" s="105"/>
      <c r="J71" s="105"/>
      <c r="K71" s="105"/>
      <c r="L71" s="105"/>
      <c r="M71" s="105"/>
      <c r="N71" s="105"/>
      <c r="O71" s="105"/>
      <c r="P71" s="105"/>
      <c r="Q71" s="105"/>
      <c r="R71" s="105"/>
      <c r="S71" s="105"/>
      <c r="T71" s="105"/>
      <c r="U71" s="105"/>
      <c r="V71" s="105"/>
      <c r="W71" s="105"/>
      <c r="X71" s="105"/>
      <c r="Y71" s="105"/>
      <c r="Z71" s="105"/>
      <c r="AA71" s="105"/>
      <c r="AB71" s="105"/>
      <c r="AC71" s="105"/>
      <c r="AD71" s="105"/>
      <c r="AE71" s="105"/>
      <c r="AF71" s="105"/>
      <c r="AG71" s="105"/>
      <c r="AH71" s="105"/>
      <c r="AI71" s="105"/>
      <c r="AJ71" s="105"/>
      <c r="AK71" s="105"/>
      <c r="AL71" s="105"/>
      <c r="AM71" s="105"/>
      <c r="AN71" s="105"/>
      <c r="AO71" s="105"/>
      <c r="AP71" s="105"/>
      <c r="AQ71" s="105"/>
      <c r="AR71" s="105"/>
      <c r="AS71" s="105"/>
      <c r="AT71" s="105"/>
      <c r="AU71" s="105"/>
      <c r="AV71" s="105"/>
      <c r="AW71" s="105"/>
      <c r="AX71" s="105"/>
      <c r="AY71" s="105"/>
      <c r="AZ71" s="105"/>
      <c r="BA71" s="105"/>
      <c r="BB71" s="105"/>
      <c r="BC71" s="105"/>
      <c r="BD71" s="105"/>
      <c r="BE71" s="105"/>
      <c r="BF71" s="105"/>
      <c r="BG71" s="105"/>
      <c r="BH71" s="105"/>
      <c r="BI71" s="105"/>
      <c r="BJ71" s="105"/>
      <c r="BK71" s="105"/>
      <c r="BL71" s="105"/>
      <c r="BM71" s="105"/>
      <c r="BN71" s="105"/>
      <c r="BO71" s="105"/>
      <c r="BP71" s="105"/>
      <c r="BQ71" s="105"/>
      <c r="BR71" s="110"/>
      <c r="BS71" s="99"/>
      <c r="BT71" s="99"/>
    </row>
    <row r="72" spans="1:72" x14ac:dyDescent="0.3">
      <c r="A72" s="100" t="s">
        <v>10</v>
      </c>
      <c r="B72" s="5" t="s">
        <v>11</v>
      </c>
      <c r="C72" s="101">
        <f>$E$7</f>
        <v>5</v>
      </c>
      <c r="D72" s="5">
        <f t="shared" ref="D72:BQ76" si="42">D15</f>
        <v>0.02</v>
      </c>
      <c r="E72" s="5">
        <f t="shared" si="42"/>
        <v>0</v>
      </c>
      <c r="F72" s="5">
        <f t="shared" si="42"/>
        <v>0</v>
      </c>
      <c r="G72" s="5">
        <f t="shared" si="42"/>
        <v>0</v>
      </c>
      <c r="H72" s="5">
        <f t="shared" si="42"/>
        <v>0</v>
      </c>
      <c r="I72" s="5">
        <f t="shared" si="42"/>
        <v>0</v>
      </c>
      <c r="J72" s="5">
        <f t="shared" si="42"/>
        <v>0</v>
      </c>
      <c r="K72" s="5">
        <f t="shared" si="42"/>
        <v>0</v>
      </c>
      <c r="L72" s="5">
        <f t="shared" si="42"/>
        <v>0</v>
      </c>
      <c r="M72" s="5">
        <f t="shared" si="42"/>
        <v>0</v>
      </c>
      <c r="N72" s="5">
        <f t="shared" si="42"/>
        <v>0</v>
      </c>
      <c r="O72" s="5">
        <f t="shared" si="42"/>
        <v>0</v>
      </c>
      <c r="P72" s="5">
        <f t="shared" si="42"/>
        <v>0</v>
      </c>
      <c r="Q72" s="5">
        <f t="shared" si="42"/>
        <v>0</v>
      </c>
      <c r="R72" s="5">
        <f t="shared" si="42"/>
        <v>0</v>
      </c>
      <c r="S72" s="5">
        <f t="shared" si="42"/>
        <v>0</v>
      </c>
      <c r="T72" s="5">
        <f t="shared" si="42"/>
        <v>0</v>
      </c>
      <c r="U72" s="5">
        <f t="shared" si="42"/>
        <v>0</v>
      </c>
      <c r="V72" s="5">
        <f t="shared" si="42"/>
        <v>0</v>
      </c>
      <c r="W72" s="5">
        <f t="shared" si="42"/>
        <v>0</v>
      </c>
      <c r="X72" s="5">
        <f t="shared" si="42"/>
        <v>0</v>
      </c>
      <c r="Y72" s="5">
        <f t="shared" si="42"/>
        <v>0</v>
      </c>
      <c r="Z72" s="5">
        <f t="shared" si="42"/>
        <v>0</v>
      </c>
      <c r="AA72" s="5">
        <f t="shared" si="42"/>
        <v>0</v>
      </c>
      <c r="AB72" s="5">
        <f t="shared" si="42"/>
        <v>0</v>
      </c>
      <c r="AC72" s="5">
        <f t="shared" si="42"/>
        <v>0</v>
      </c>
      <c r="AD72" s="5">
        <f t="shared" si="42"/>
        <v>0</v>
      </c>
      <c r="AE72" s="5">
        <f t="shared" si="42"/>
        <v>0</v>
      </c>
      <c r="AF72" s="5">
        <f t="shared" ref="AF72:AI75" si="43">AF15</f>
        <v>0</v>
      </c>
      <c r="AG72" s="5">
        <f t="shared" si="43"/>
        <v>0</v>
      </c>
      <c r="AH72" s="5">
        <f t="shared" si="43"/>
        <v>0</v>
      </c>
      <c r="AI72" s="5">
        <f t="shared" si="43"/>
        <v>0</v>
      </c>
      <c r="AJ72" s="5">
        <f t="shared" si="42"/>
        <v>0</v>
      </c>
      <c r="AK72" s="5">
        <f t="shared" si="42"/>
        <v>0</v>
      </c>
      <c r="AL72" s="5">
        <f t="shared" si="42"/>
        <v>0</v>
      </c>
      <c r="AM72" s="5">
        <f t="shared" si="42"/>
        <v>0</v>
      </c>
      <c r="AN72" s="5">
        <f t="shared" si="42"/>
        <v>0</v>
      </c>
      <c r="AO72" s="5">
        <f t="shared" si="42"/>
        <v>0</v>
      </c>
      <c r="AP72" s="5">
        <f t="shared" si="42"/>
        <v>0</v>
      </c>
      <c r="AQ72" s="5">
        <f t="shared" si="42"/>
        <v>0</v>
      </c>
      <c r="AR72" s="5">
        <f t="shared" si="42"/>
        <v>0</v>
      </c>
      <c r="AS72" s="5">
        <f t="shared" si="42"/>
        <v>0</v>
      </c>
      <c r="AT72" s="5">
        <f t="shared" si="42"/>
        <v>0</v>
      </c>
      <c r="AU72" s="5">
        <f t="shared" si="42"/>
        <v>0</v>
      </c>
      <c r="AV72" s="5">
        <f t="shared" si="42"/>
        <v>0</v>
      </c>
      <c r="AW72" s="5">
        <f t="shared" si="42"/>
        <v>0</v>
      </c>
      <c r="AX72" s="5">
        <f t="shared" si="42"/>
        <v>0</v>
      </c>
      <c r="AY72" s="5">
        <f t="shared" si="42"/>
        <v>0</v>
      </c>
      <c r="AZ72" s="5">
        <f t="shared" si="42"/>
        <v>0</v>
      </c>
      <c r="BA72" s="5">
        <f t="shared" si="42"/>
        <v>0</v>
      </c>
      <c r="BB72" s="5">
        <f t="shared" si="42"/>
        <v>0</v>
      </c>
      <c r="BC72" s="5">
        <f t="shared" si="42"/>
        <v>0</v>
      </c>
      <c r="BD72" s="5">
        <f t="shared" si="42"/>
        <v>0.05</v>
      </c>
      <c r="BE72" s="5">
        <f t="shared" si="42"/>
        <v>0</v>
      </c>
      <c r="BF72" s="5">
        <f t="shared" si="42"/>
        <v>0</v>
      </c>
      <c r="BG72" s="5">
        <f t="shared" si="42"/>
        <v>0</v>
      </c>
      <c r="BH72" s="5">
        <f t="shared" si="42"/>
        <v>0</v>
      </c>
      <c r="BI72" s="5">
        <f t="shared" si="42"/>
        <v>0</v>
      </c>
      <c r="BJ72" s="5">
        <f t="shared" si="42"/>
        <v>0.12</v>
      </c>
      <c r="BK72" s="5">
        <f t="shared" si="42"/>
        <v>0.01</v>
      </c>
      <c r="BL72" s="5">
        <f t="shared" si="42"/>
        <v>0.01</v>
      </c>
      <c r="BM72" s="5">
        <f t="shared" si="42"/>
        <v>0</v>
      </c>
      <c r="BN72" s="5">
        <f t="shared" si="42"/>
        <v>0</v>
      </c>
      <c r="BO72" s="5">
        <f t="shared" si="42"/>
        <v>0</v>
      </c>
      <c r="BP72" s="5">
        <f t="shared" si="42"/>
        <v>2E-3</v>
      </c>
      <c r="BQ72" s="5">
        <f t="shared" si="42"/>
        <v>1E-3</v>
      </c>
      <c r="BR72" s="77">
        <f t="shared" ref="BR72:BR75" si="44">BR15</f>
        <v>0</v>
      </c>
    </row>
    <row r="73" spans="1:72" x14ac:dyDescent="0.3">
      <c r="A73" s="100"/>
      <c r="B73" s="8" t="s">
        <v>33</v>
      </c>
      <c r="C73" s="102"/>
      <c r="D73" s="5">
        <f t="shared" si="42"/>
        <v>0</v>
      </c>
      <c r="E73" s="5">
        <f t="shared" si="42"/>
        <v>0</v>
      </c>
      <c r="F73" s="5">
        <f t="shared" si="42"/>
        <v>0</v>
      </c>
      <c r="G73" s="5">
        <f t="shared" si="42"/>
        <v>0</v>
      </c>
      <c r="H73" s="5">
        <f t="shared" si="42"/>
        <v>0</v>
      </c>
      <c r="I73" s="5">
        <f t="shared" si="42"/>
        <v>0</v>
      </c>
      <c r="J73" s="5">
        <f t="shared" si="42"/>
        <v>0</v>
      </c>
      <c r="K73" s="5">
        <f t="shared" si="42"/>
        <v>0</v>
      </c>
      <c r="L73" s="5">
        <f t="shared" si="42"/>
        <v>8.0000000000000002E-3</v>
      </c>
      <c r="M73" s="5">
        <f t="shared" si="42"/>
        <v>0</v>
      </c>
      <c r="N73" s="5">
        <f t="shared" si="42"/>
        <v>0</v>
      </c>
      <c r="O73" s="5">
        <f t="shared" si="42"/>
        <v>0</v>
      </c>
      <c r="P73" s="5">
        <f t="shared" si="42"/>
        <v>0</v>
      </c>
      <c r="Q73" s="5">
        <f t="shared" si="42"/>
        <v>0</v>
      </c>
      <c r="R73" s="5">
        <f t="shared" si="42"/>
        <v>0</v>
      </c>
      <c r="S73" s="5">
        <f t="shared" si="42"/>
        <v>0</v>
      </c>
      <c r="T73" s="5">
        <f t="shared" si="42"/>
        <v>0</v>
      </c>
      <c r="U73" s="5">
        <f t="shared" si="42"/>
        <v>0</v>
      </c>
      <c r="V73" s="5">
        <f t="shared" si="42"/>
        <v>0</v>
      </c>
      <c r="W73" s="5">
        <f t="shared" si="42"/>
        <v>0</v>
      </c>
      <c r="X73" s="5">
        <f t="shared" si="42"/>
        <v>0</v>
      </c>
      <c r="Y73" s="5">
        <f t="shared" si="42"/>
        <v>0</v>
      </c>
      <c r="Z73" s="5">
        <f t="shared" si="42"/>
        <v>0</v>
      </c>
      <c r="AA73" s="5">
        <f t="shared" si="42"/>
        <v>0</v>
      </c>
      <c r="AB73" s="5">
        <f t="shared" si="42"/>
        <v>0</v>
      </c>
      <c r="AC73" s="5">
        <f t="shared" si="42"/>
        <v>0</v>
      </c>
      <c r="AD73" s="5">
        <f t="shared" si="42"/>
        <v>0</v>
      </c>
      <c r="AE73" s="5">
        <f t="shared" si="42"/>
        <v>0</v>
      </c>
      <c r="AF73" s="5">
        <f t="shared" si="43"/>
        <v>0</v>
      </c>
      <c r="AG73" s="5">
        <f t="shared" si="43"/>
        <v>0</v>
      </c>
      <c r="AH73" s="5">
        <f t="shared" si="43"/>
        <v>0</v>
      </c>
      <c r="AI73" s="5">
        <f t="shared" si="43"/>
        <v>0</v>
      </c>
      <c r="AJ73" s="5">
        <f t="shared" si="42"/>
        <v>0</v>
      </c>
      <c r="AK73" s="5">
        <f t="shared" si="42"/>
        <v>0</v>
      </c>
      <c r="AL73" s="5">
        <f t="shared" si="42"/>
        <v>0</v>
      </c>
      <c r="AM73" s="5">
        <f t="shared" si="42"/>
        <v>5.2999999999999998E-4</v>
      </c>
      <c r="AN73" s="5">
        <f t="shared" si="42"/>
        <v>0</v>
      </c>
      <c r="AO73" s="5">
        <f t="shared" si="42"/>
        <v>0</v>
      </c>
      <c r="AP73" s="5">
        <f t="shared" si="42"/>
        <v>0</v>
      </c>
      <c r="AQ73" s="5">
        <f t="shared" si="42"/>
        <v>0</v>
      </c>
      <c r="AR73" s="5">
        <f t="shared" si="42"/>
        <v>0</v>
      </c>
      <c r="AS73" s="5">
        <f t="shared" si="42"/>
        <v>0</v>
      </c>
      <c r="AT73" s="5">
        <f t="shared" si="42"/>
        <v>0</v>
      </c>
      <c r="AU73" s="5">
        <f t="shared" si="42"/>
        <v>0</v>
      </c>
      <c r="AV73" s="5">
        <f t="shared" si="42"/>
        <v>0</v>
      </c>
      <c r="AW73" s="5">
        <f t="shared" si="42"/>
        <v>0</v>
      </c>
      <c r="AX73" s="5">
        <f t="shared" si="42"/>
        <v>0</v>
      </c>
      <c r="AY73" s="5">
        <f t="shared" si="42"/>
        <v>0</v>
      </c>
      <c r="AZ73" s="5">
        <f t="shared" si="42"/>
        <v>0</v>
      </c>
      <c r="BA73" s="5">
        <f t="shared" si="42"/>
        <v>0</v>
      </c>
      <c r="BB73" s="5">
        <f t="shared" si="42"/>
        <v>0</v>
      </c>
      <c r="BC73" s="5">
        <f t="shared" si="42"/>
        <v>0</v>
      </c>
      <c r="BD73" s="5">
        <f t="shared" si="42"/>
        <v>0</v>
      </c>
      <c r="BE73" s="5">
        <f t="shared" si="42"/>
        <v>0</v>
      </c>
      <c r="BF73" s="5">
        <f t="shared" si="42"/>
        <v>0</v>
      </c>
      <c r="BG73" s="5">
        <f t="shared" si="42"/>
        <v>0</v>
      </c>
      <c r="BH73" s="5">
        <f t="shared" si="42"/>
        <v>0.04</v>
      </c>
      <c r="BI73" s="5">
        <f t="shared" si="42"/>
        <v>0</v>
      </c>
      <c r="BJ73" s="5">
        <f t="shared" si="42"/>
        <v>0</v>
      </c>
      <c r="BK73" s="5">
        <f t="shared" si="42"/>
        <v>0.03</v>
      </c>
      <c r="BL73" s="5">
        <f t="shared" si="42"/>
        <v>1.7000000000000001E-2</v>
      </c>
      <c r="BM73" s="5">
        <f t="shared" si="42"/>
        <v>0</v>
      </c>
      <c r="BN73" s="5">
        <f t="shared" si="42"/>
        <v>0</v>
      </c>
      <c r="BO73" s="5">
        <f t="shared" si="42"/>
        <v>0</v>
      </c>
      <c r="BP73" s="5">
        <f t="shared" si="42"/>
        <v>6.0000000000000001E-3</v>
      </c>
      <c r="BQ73" s="5">
        <f t="shared" si="42"/>
        <v>1E-3</v>
      </c>
      <c r="BR73" s="77">
        <f t="shared" si="44"/>
        <v>0</v>
      </c>
    </row>
    <row r="74" spans="1:72" x14ac:dyDescent="0.3">
      <c r="A74" s="100"/>
      <c r="B74" s="5" t="s">
        <v>12</v>
      </c>
      <c r="C74" s="102"/>
      <c r="D74" s="5">
        <f t="shared" si="42"/>
        <v>0</v>
      </c>
      <c r="E74" s="5">
        <f t="shared" si="42"/>
        <v>0</v>
      </c>
      <c r="F74" s="5">
        <f t="shared" si="42"/>
        <v>0</v>
      </c>
      <c r="G74" s="5">
        <f t="shared" si="42"/>
        <v>0</v>
      </c>
      <c r="H74" s="5">
        <f t="shared" si="42"/>
        <v>0</v>
      </c>
      <c r="I74" s="5">
        <f t="shared" si="42"/>
        <v>0</v>
      </c>
      <c r="J74" s="5">
        <f t="shared" si="42"/>
        <v>0</v>
      </c>
      <c r="K74" s="5">
        <f t="shared" si="42"/>
        <v>2E-3</v>
      </c>
      <c r="L74" s="5">
        <f t="shared" si="42"/>
        <v>0</v>
      </c>
      <c r="M74" s="5">
        <f t="shared" si="42"/>
        <v>0</v>
      </c>
      <c r="N74" s="5">
        <f t="shared" si="42"/>
        <v>0</v>
      </c>
      <c r="O74" s="5">
        <f t="shared" si="42"/>
        <v>0</v>
      </c>
      <c r="P74" s="5">
        <f t="shared" si="42"/>
        <v>0</v>
      </c>
      <c r="Q74" s="5">
        <f t="shared" si="42"/>
        <v>0</v>
      </c>
      <c r="R74" s="5">
        <f t="shared" si="42"/>
        <v>0</v>
      </c>
      <c r="S74" s="5">
        <f t="shared" si="42"/>
        <v>0</v>
      </c>
      <c r="T74" s="5">
        <f t="shared" si="42"/>
        <v>0</v>
      </c>
      <c r="U74" s="5">
        <f t="shared" si="42"/>
        <v>0</v>
      </c>
      <c r="V74" s="5">
        <f t="shared" si="42"/>
        <v>0</v>
      </c>
      <c r="W74" s="5">
        <f t="shared" si="42"/>
        <v>0</v>
      </c>
      <c r="X74" s="5">
        <f t="shared" si="42"/>
        <v>0</v>
      </c>
      <c r="Y74" s="5">
        <f t="shared" si="42"/>
        <v>0</v>
      </c>
      <c r="Z74" s="5">
        <f t="shared" si="42"/>
        <v>0</v>
      </c>
      <c r="AA74" s="5">
        <f t="shared" si="42"/>
        <v>0</v>
      </c>
      <c r="AB74" s="5">
        <f t="shared" si="42"/>
        <v>0</v>
      </c>
      <c r="AC74" s="5">
        <f t="shared" si="42"/>
        <v>0</v>
      </c>
      <c r="AD74" s="5">
        <f t="shared" si="42"/>
        <v>0</v>
      </c>
      <c r="AE74" s="5">
        <f t="shared" si="42"/>
        <v>0</v>
      </c>
      <c r="AF74" s="5">
        <f t="shared" si="43"/>
        <v>0</v>
      </c>
      <c r="AG74" s="5">
        <f t="shared" si="43"/>
        <v>0</v>
      </c>
      <c r="AH74" s="5">
        <f t="shared" si="43"/>
        <v>0</v>
      </c>
      <c r="AI74" s="5">
        <f t="shared" si="43"/>
        <v>0</v>
      </c>
      <c r="AJ74" s="5">
        <f t="shared" si="42"/>
        <v>0</v>
      </c>
      <c r="AK74" s="5">
        <f t="shared" si="42"/>
        <v>0</v>
      </c>
      <c r="AL74" s="5">
        <f t="shared" si="42"/>
        <v>0</v>
      </c>
      <c r="AM74" s="5">
        <f t="shared" si="42"/>
        <v>0</v>
      </c>
      <c r="AN74" s="5">
        <f t="shared" si="42"/>
        <v>0</v>
      </c>
      <c r="AO74" s="5">
        <f t="shared" si="42"/>
        <v>0</v>
      </c>
      <c r="AP74" s="5">
        <f t="shared" si="42"/>
        <v>0</v>
      </c>
      <c r="AQ74" s="5">
        <f t="shared" si="42"/>
        <v>0</v>
      </c>
      <c r="AR74" s="5">
        <f t="shared" si="42"/>
        <v>0</v>
      </c>
      <c r="AS74" s="5">
        <f t="shared" si="42"/>
        <v>0</v>
      </c>
      <c r="AT74" s="5">
        <f t="shared" si="42"/>
        <v>0</v>
      </c>
      <c r="AU74" s="5">
        <f t="shared" si="42"/>
        <v>0</v>
      </c>
      <c r="AV74" s="5">
        <f t="shared" si="42"/>
        <v>0</v>
      </c>
      <c r="AW74" s="5">
        <f t="shared" si="42"/>
        <v>0</v>
      </c>
      <c r="AX74" s="5">
        <f t="shared" si="42"/>
        <v>0</v>
      </c>
      <c r="AY74" s="5">
        <f t="shared" si="42"/>
        <v>0</v>
      </c>
      <c r="AZ74" s="5">
        <f t="shared" si="42"/>
        <v>0</v>
      </c>
      <c r="BA74" s="5">
        <f t="shared" si="42"/>
        <v>0</v>
      </c>
      <c r="BB74" s="5">
        <f t="shared" si="42"/>
        <v>0</v>
      </c>
      <c r="BC74" s="5">
        <f t="shared" si="42"/>
        <v>0.03</v>
      </c>
      <c r="BD74" s="5">
        <f t="shared" si="42"/>
        <v>0</v>
      </c>
      <c r="BE74" s="5">
        <f t="shared" si="42"/>
        <v>0</v>
      </c>
      <c r="BF74" s="5">
        <f t="shared" si="42"/>
        <v>0</v>
      </c>
      <c r="BG74" s="5">
        <f t="shared" si="42"/>
        <v>0</v>
      </c>
      <c r="BH74" s="5">
        <f t="shared" si="42"/>
        <v>0</v>
      </c>
      <c r="BI74" s="5">
        <f t="shared" si="42"/>
        <v>0</v>
      </c>
      <c r="BJ74" s="5">
        <f t="shared" si="42"/>
        <v>0</v>
      </c>
      <c r="BK74" s="5">
        <f t="shared" si="42"/>
        <v>0</v>
      </c>
      <c r="BL74" s="5">
        <f t="shared" si="42"/>
        <v>0</v>
      </c>
      <c r="BM74" s="5">
        <f t="shared" si="42"/>
        <v>0</v>
      </c>
      <c r="BN74" s="5">
        <f t="shared" si="42"/>
        <v>0</v>
      </c>
      <c r="BO74" s="5">
        <f t="shared" si="42"/>
        <v>0</v>
      </c>
      <c r="BP74" s="5">
        <f t="shared" si="42"/>
        <v>0</v>
      </c>
      <c r="BQ74" s="5">
        <f t="shared" si="42"/>
        <v>1E-3</v>
      </c>
      <c r="BR74" s="77">
        <f t="shared" si="44"/>
        <v>0</v>
      </c>
    </row>
    <row r="75" spans="1:72" x14ac:dyDescent="0.3">
      <c r="A75" s="100"/>
      <c r="B75" s="5" t="s">
        <v>13</v>
      </c>
      <c r="C75" s="102"/>
      <c r="D75" s="5">
        <f t="shared" si="42"/>
        <v>0</v>
      </c>
      <c r="E75" s="5">
        <f t="shared" si="42"/>
        <v>0</v>
      </c>
      <c r="F75" s="5">
        <f t="shared" si="42"/>
        <v>0</v>
      </c>
      <c r="G75" s="5">
        <f t="shared" si="42"/>
        <v>0</v>
      </c>
      <c r="H75" s="5">
        <f t="shared" si="42"/>
        <v>0</v>
      </c>
      <c r="I75" s="5">
        <f t="shared" si="42"/>
        <v>0</v>
      </c>
      <c r="J75" s="5">
        <f t="shared" si="42"/>
        <v>0</v>
      </c>
      <c r="K75" s="5">
        <f t="shared" si="42"/>
        <v>0</v>
      </c>
      <c r="L75" s="5">
        <f t="shared" si="42"/>
        <v>0</v>
      </c>
      <c r="M75" s="5">
        <f t="shared" si="42"/>
        <v>0</v>
      </c>
      <c r="N75" s="5">
        <f t="shared" si="42"/>
        <v>0</v>
      </c>
      <c r="O75" s="5">
        <f t="shared" si="42"/>
        <v>0</v>
      </c>
      <c r="P75" s="5">
        <f t="shared" si="42"/>
        <v>0</v>
      </c>
      <c r="Q75" s="5">
        <f t="shared" si="42"/>
        <v>0</v>
      </c>
      <c r="R75" s="5">
        <f t="shared" si="42"/>
        <v>0</v>
      </c>
      <c r="S75" s="5">
        <f t="shared" si="42"/>
        <v>0</v>
      </c>
      <c r="T75" s="5">
        <f t="shared" si="42"/>
        <v>0</v>
      </c>
      <c r="U75" s="5">
        <f t="shared" si="42"/>
        <v>0</v>
      </c>
      <c r="V75" s="5">
        <f t="shared" si="42"/>
        <v>0</v>
      </c>
      <c r="W75" s="5">
        <f t="shared" si="42"/>
        <v>0</v>
      </c>
      <c r="X75" s="5">
        <f t="shared" si="42"/>
        <v>0</v>
      </c>
      <c r="Y75" s="5">
        <f t="shared" si="42"/>
        <v>0</v>
      </c>
      <c r="Z75" s="5">
        <f t="shared" si="42"/>
        <v>0</v>
      </c>
      <c r="AA75" s="5">
        <f t="shared" si="42"/>
        <v>0</v>
      </c>
      <c r="AB75" s="5">
        <f t="shared" si="42"/>
        <v>0</v>
      </c>
      <c r="AC75" s="5">
        <f t="shared" si="42"/>
        <v>0</v>
      </c>
      <c r="AD75" s="5">
        <f t="shared" si="42"/>
        <v>0</v>
      </c>
      <c r="AE75" s="5">
        <f t="shared" si="42"/>
        <v>0</v>
      </c>
      <c r="AF75" s="5">
        <f t="shared" si="43"/>
        <v>0</v>
      </c>
      <c r="AG75" s="5">
        <f t="shared" si="43"/>
        <v>0</v>
      </c>
      <c r="AH75" s="5">
        <f t="shared" si="43"/>
        <v>0</v>
      </c>
      <c r="AI75" s="5">
        <f t="shared" si="43"/>
        <v>0</v>
      </c>
      <c r="AJ75" s="5">
        <f t="shared" si="42"/>
        <v>0</v>
      </c>
      <c r="AK75" s="5">
        <f t="shared" si="42"/>
        <v>0</v>
      </c>
      <c r="AL75" s="5">
        <f t="shared" si="42"/>
        <v>0</v>
      </c>
      <c r="AM75" s="5">
        <f t="shared" si="42"/>
        <v>0</v>
      </c>
      <c r="AN75" s="5">
        <f t="shared" si="42"/>
        <v>0</v>
      </c>
      <c r="AO75" s="5">
        <f t="shared" si="42"/>
        <v>0</v>
      </c>
      <c r="AP75" s="5">
        <f t="shared" si="42"/>
        <v>0</v>
      </c>
      <c r="AQ75" s="5">
        <f t="shared" si="42"/>
        <v>0</v>
      </c>
      <c r="AR75" s="5">
        <f t="shared" si="42"/>
        <v>0</v>
      </c>
      <c r="AS75" s="5">
        <f t="shared" si="42"/>
        <v>0</v>
      </c>
      <c r="AT75" s="5">
        <f t="shared" si="42"/>
        <v>0</v>
      </c>
      <c r="AU75" s="5">
        <f t="shared" si="42"/>
        <v>0</v>
      </c>
      <c r="AV75" s="5">
        <f t="shared" si="42"/>
        <v>0</v>
      </c>
      <c r="AW75" s="5">
        <f t="shared" si="42"/>
        <v>0</v>
      </c>
      <c r="AX75" s="5">
        <f t="shared" si="42"/>
        <v>0</v>
      </c>
      <c r="AY75" s="5">
        <f t="shared" si="42"/>
        <v>0</v>
      </c>
      <c r="AZ75" s="5">
        <f t="shared" si="42"/>
        <v>0</v>
      </c>
      <c r="BA75" s="5">
        <f t="shared" si="42"/>
        <v>0</v>
      </c>
      <c r="BB75" s="5">
        <f t="shared" si="42"/>
        <v>0</v>
      </c>
      <c r="BC75" s="5">
        <f t="shared" si="42"/>
        <v>0</v>
      </c>
      <c r="BD75" s="5">
        <f t="shared" si="42"/>
        <v>0</v>
      </c>
      <c r="BE75" s="5">
        <f t="shared" si="42"/>
        <v>0</v>
      </c>
      <c r="BF75" s="5">
        <f t="shared" si="42"/>
        <v>0</v>
      </c>
      <c r="BG75" s="5">
        <f t="shared" si="42"/>
        <v>0</v>
      </c>
      <c r="BH75" s="5">
        <f t="shared" si="42"/>
        <v>0</v>
      </c>
      <c r="BI75" s="5">
        <f t="shared" si="42"/>
        <v>0</v>
      </c>
      <c r="BJ75" s="5">
        <f t="shared" si="42"/>
        <v>0</v>
      </c>
      <c r="BK75" s="5">
        <f t="shared" si="42"/>
        <v>0</v>
      </c>
      <c r="BL75" s="5">
        <f t="shared" si="42"/>
        <v>0</v>
      </c>
      <c r="BM75" s="5">
        <f t="shared" si="42"/>
        <v>0</v>
      </c>
      <c r="BN75" s="5">
        <f t="shared" si="42"/>
        <v>0</v>
      </c>
      <c r="BO75" s="5">
        <f t="shared" si="42"/>
        <v>0</v>
      </c>
      <c r="BP75" s="5">
        <f t="shared" si="42"/>
        <v>0</v>
      </c>
      <c r="BQ75" s="5">
        <f t="shared" si="42"/>
        <v>0</v>
      </c>
      <c r="BR75" s="77">
        <f t="shared" si="44"/>
        <v>0</v>
      </c>
    </row>
    <row r="76" spans="1:72" x14ac:dyDescent="0.3">
      <c r="A76" s="100"/>
      <c r="B76" s="5" t="s">
        <v>14</v>
      </c>
      <c r="C76" s="102"/>
      <c r="D76" s="5">
        <f t="shared" si="42"/>
        <v>0</v>
      </c>
      <c r="E76" s="5">
        <f t="shared" si="42"/>
        <v>4.3400000000000001E-2</v>
      </c>
      <c r="F76" s="5">
        <f t="shared" si="42"/>
        <v>0</v>
      </c>
      <c r="G76" s="5">
        <f t="shared" ref="G76:BQ78" si="45">G19</f>
        <v>0</v>
      </c>
      <c r="H76" s="5">
        <f t="shared" si="45"/>
        <v>0</v>
      </c>
      <c r="I76" s="5">
        <f t="shared" si="45"/>
        <v>0</v>
      </c>
      <c r="J76" s="5">
        <f t="shared" si="45"/>
        <v>0</v>
      </c>
      <c r="K76" s="5">
        <f t="shared" si="45"/>
        <v>0</v>
      </c>
      <c r="L76" s="5">
        <f t="shared" si="45"/>
        <v>0</v>
      </c>
      <c r="M76" s="5">
        <f t="shared" si="45"/>
        <v>0</v>
      </c>
      <c r="N76" s="5">
        <f t="shared" si="45"/>
        <v>0</v>
      </c>
      <c r="O76" s="5">
        <f t="shared" si="45"/>
        <v>0</v>
      </c>
      <c r="P76" s="5">
        <f t="shared" si="45"/>
        <v>0</v>
      </c>
      <c r="Q76" s="5">
        <f t="shared" si="45"/>
        <v>0</v>
      </c>
      <c r="R76" s="5">
        <f t="shared" si="45"/>
        <v>0</v>
      </c>
      <c r="S76" s="5">
        <f t="shared" si="45"/>
        <v>0</v>
      </c>
      <c r="T76" s="5">
        <f t="shared" si="45"/>
        <v>0</v>
      </c>
      <c r="U76" s="5">
        <f t="shared" si="45"/>
        <v>0</v>
      </c>
      <c r="V76" s="5">
        <f t="shared" si="45"/>
        <v>0</v>
      </c>
      <c r="W76" s="5">
        <f t="shared" si="45"/>
        <v>0</v>
      </c>
      <c r="X76" s="5">
        <f t="shared" si="45"/>
        <v>0</v>
      </c>
      <c r="Y76" s="5">
        <f t="shared" si="45"/>
        <v>0</v>
      </c>
      <c r="Z76" s="5">
        <f t="shared" si="45"/>
        <v>0</v>
      </c>
      <c r="AA76" s="5">
        <f t="shared" si="45"/>
        <v>0</v>
      </c>
      <c r="AB76" s="5">
        <f t="shared" si="45"/>
        <v>0</v>
      </c>
      <c r="AC76" s="5">
        <f t="shared" si="45"/>
        <v>0</v>
      </c>
      <c r="AD76" s="5">
        <f t="shared" si="45"/>
        <v>0</v>
      </c>
      <c r="AE76" s="5">
        <f t="shared" si="45"/>
        <v>0</v>
      </c>
      <c r="AF76" s="5">
        <f t="shared" ref="AF76:AI76" si="46">AF19</f>
        <v>0</v>
      </c>
      <c r="AG76" s="5">
        <f t="shared" si="46"/>
        <v>0</v>
      </c>
      <c r="AH76" s="5">
        <f t="shared" si="46"/>
        <v>0</v>
      </c>
      <c r="AI76" s="5">
        <f t="shared" si="46"/>
        <v>0</v>
      </c>
      <c r="AJ76" s="5">
        <f t="shared" si="45"/>
        <v>0</v>
      </c>
      <c r="AK76" s="5">
        <f t="shared" si="45"/>
        <v>0</v>
      </c>
      <c r="AL76" s="5">
        <f t="shared" si="45"/>
        <v>0</v>
      </c>
      <c r="AM76" s="5">
        <f t="shared" si="45"/>
        <v>0</v>
      </c>
      <c r="AN76" s="5">
        <f t="shared" si="45"/>
        <v>0</v>
      </c>
      <c r="AO76" s="5">
        <f t="shared" si="45"/>
        <v>0</v>
      </c>
      <c r="AP76" s="5">
        <f t="shared" si="45"/>
        <v>0</v>
      </c>
      <c r="AQ76" s="5">
        <f t="shared" si="45"/>
        <v>0</v>
      </c>
      <c r="AR76" s="5">
        <f t="shared" si="45"/>
        <v>0</v>
      </c>
      <c r="AS76" s="5">
        <f t="shared" si="45"/>
        <v>0</v>
      </c>
      <c r="AT76" s="5">
        <f t="shared" si="45"/>
        <v>0</v>
      </c>
      <c r="AU76" s="5">
        <f t="shared" si="45"/>
        <v>0</v>
      </c>
      <c r="AV76" s="5">
        <f t="shared" si="45"/>
        <v>0</v>
      </c>
      <c r="AW76" s="5">
        <f t="shared" si="45"/>
        <v>0</v>
      </c>
      <c r="AX76" s="5">
        <f t="shared" si="45"/>
        <v>0</v>
      </c>
      <c r="AY76" s="5">
        <f t="shared" si="45"/>
        <v>0</v>
      </c>
      <c r="AZ76" s="5">
        <f t="shared" si="45"/>
        <v>0</v>
      </c>
      <c r="BA76" s="5">
        <f t="shared" si="45"/>
        <v>0</v>
      </c>
      <c r="BB76" s="5">
        <f t="shared" si="45"/>
        <v>0</v>
      </c>
      <c r="BC76" s="5">
        <f t="shared" si="45"/>
        <v>0</v>
      </c>
      <c r="BD76" s="5">
        <f t="shared" si="45"/>
        <v>0</v>
      </c>
      <c r="BE76" s="5">
        <f t="shared" si="45"/>
        <v>0</v>
      </c>
      <c r="BF76" s="5">
        <f t="shared" si="45"/>
        <v>0</v>
      </c>
      <c r="BG76" s="5">
        <f t="shared" si="45"/>
        <v>0</v>
      </c>
      <c r="BH76" s="5">
        <f t="shared" si="45"/>
        <v>0</v>
      </c>
      <c r="BI76" s="5">
        <f t="shared" si="45"/>
        <v>0</v>
      </c>
      <c r="BJ76" s="5">
        <f t="shared" si="45"/>
        <v>0</v>
      </c>
      <c r="BK76" s="5">
        <f t="shared" si="45"/>
        <v>0</v>
      </c>
      <c r="BL76" s="5">
        <f t="shared" si="45"/>
        <v>0</v>
      </c>
      <c r="BM76" s="5">
        <f t="shared" si="45"/>
        <v>0</v>
      </c>
      <c r="BN76" s="5">
        <f t="shared" si="45"/>
        <v>0</v>
      </c>
      <c r="BO76" s="5">
        <f t="shared" si="45"/>
        <v>0</v>
      </c>
      <c r="BP76" s="5">
        <f t="shared" si="45"/>
        <v>0</v>
      </c>
      <c r="BQ76" s="5">
        <f t="shared" si="45"/>
        <v>0</v>
      </c>
      <c r="BR76" s="77">
        <f t="shared" ref="BR76" si="47">BR19</f>
        <v>0</v>
      </c>
    </row>
    <row r="77" spans="1:72" x14ac:dyDescent="0.3">
      <c r="A77" s="100"/>
      <c r="B77" s="9" t="s">
        <v>15</v>
      </c>
      <c r="C77" s="102"/>
      <c r="D77" s="5">
        <f t="shared" ref="D77:AM78" si="48">D20</f>
        <v>0</v>
      </c>
      <c r="E77" s="5">
        <f t="shared" si="48"/>
        <v>0</v>
      </c>
      <c r="F77" s="5">
        <f t="shared" si="48"/>
        <v>1.0999999999999999E-2</v>
      </c>
      <c r="G77" s="5">
        <f t="shared" si="48"/>
        <v>0</v>
      </c>
      <c r="H77" s="5">
        <f t="shared" si="48"/>
        <v>0</v>
      </c>
      <c r="I77" s="5">
        <f t="shared" si="48"/>
        <v>0</v>
      </c>
      <c r="J77" s="5">
        <f t="shared" si="48"/>
        <v>0</v>
      </c>
      <c r="K77" s="5">
        <f t="shared" si="48"/>
        <v>0</v>
      </c>
      <c r="L77" s="5">
        <f t="shared" si="48"/>
        <v>0</v>
      </c>
      <c r="M77" s="5">
        <f t="shared" si="48"/>
        <v>0</v>
      </c>
      <c r="N77" s="5">
        <f t="shared" si="48"/>
        <v>0</v>
      </c>
      <c r="O77" s="5">
        <f t="shared" si="48"/>
        <v>0</v>
      </c>
      <c r="P77" s="5">
        <f t="shared" si="48"/>
        <v>0</v>
      </c>
      <c r="Q77" s="5">
        <f t="shared" si="48"/>
        <v>0</v>
      </c>
      <c r="R77" s="5">
        <f t="shared" si="48"/>
        <v>0</v>
      </c>
      <c r="S77" s="5">
        <f t="shared" si="48"/>
        <v>0</v>
      </c>
      <c r="T77" s="5">
        <f t="shared" si="48"/>
        <v>0</v>
      </c>
      <c r="U77" s="5">
        <f t="shared" si="48"/>
        <v>0</v>
      </c>
      <c r="V77" s="5">
        <f t="shared" si="48"/>
        <v>0</v>
      </c>
      <c r="W77" s="5">
        <f t="shared" si="45"/>
        <v>0</v>
      </c>
      <c r="X77" s="5">
        <f t="shared" si="48"/>
        <v>0</v>
      </c>
      <c r="Y77" s="5">
        <f t="shared" si="48"/>
        <v>0</v>
      </c>
      <c r="Z77" s="5">
        <f t="shared" si="48"/>
        <v>0</v>
      </c>
      <c r="AA77" s="5">
        <f t="shared" si="48"/>
        <v>0</v>
      </c>
      <c r="AB77" s="5">
        <f t="shared" si="48"/>
        <v>0</v>
      </c>
      <c r="AC77" s="5">
        <f t="shared" si="48"/>
        <v>0</v>
      </c>
      <c r="AD77" s="5">
        <f t="shared" si="48"/>
        <v>1.43E-2</v>
      </c>
      <c r="AE77" s="5">
        <f t="shared" si="48"/>
        <v>0</v>
      </c>
      <c r="AF77" s="5">
        <f t="shared" ref="AF77:AI77" si="49">AF20</f>
        <v>0</v>
      </c>
      <c r="AG77" s="5">
        <f t="shared" si="49"/>
        <v>0</v>
      </c>
      <c r="AH77" s="5">
        <f t="shared" si="49"/>
        <v>0</v>
      </c>
      <c r="AI77" s="5">
        <f t="shared" si="49"/>
        <v>0</v>
      </c>
      <c r="AJ77" s="5">
        <f t="shared" si="48"/>
        <v>0</v>
      </c>
      <c r="AK77" s="5">
        <f t="shared" si="48"/>
        <v>0</v>
      </c>
      <c r="AL77" s="5">
        <f t="shared" si="48"/>
        <v>0</v>
      </c>
      <c r="AM77" s="5">
        <f t="shared" si="48"/>
        <v>0</v>
      </c>
      <c r="AN77" s="5">
        <f t="shared" si="45"/>
        <v>0</v>
      </c>
      <c r="AO77" s="5">
        <f t="shared" si="45"/>
        <v>0</v>
      </c>
      <c r="AP77" s="5">
        <f t="shared" si="45"/>
        <v>0</v>
      </c>
      <c r="AQ77" s="5">
        <f t="shared" si="45"/>
        <v>0</v>
      </c>
      <c r="AR77" s="5">
        <f t="shared" si="45"/>
        <v>0</v>
      </c>
      <c r="AS77" s="5">
        <f t="shared" si="45"/>
        <v>0</v>
      </c>
      <c r="AT77" s="5">
        <f t="shared" si="45"/>
        <v>0</v>
      </c>
      <c r="AU77" s="5">
        <f t="shared" si="45"/>
        <v>0</v>
      </c>
      <c r="AV77" s="5">
        <f t="shared" si="45"/>
        <v>0</v>
      </c>
      <c r="AW77" s="5">
        <f t="shared" si="45"/>
        <v>0</v>
      </c>
      <c r="AX77" s="5">
        <f t="shared" si="45"/>
        <v>0</v>
      </c>
      <c r="AY77" s="5">
        <f t="shared" si="45"/>
        <v>0</v>
      </c>
      <c r="AZ77" s="5">
        <f t="shared" si="45"/>
        <v>0</v>
      </c>
      <c r="BA77" s="5">
        <f t="shared" si="45"/>
        <v>0</v>
      </c>
      <c r="BB77" s="5">
        <f t="shared" si="45"/>
        <v>0</v>
      </c>
      <c r="BC77" s="5">
        <f t="shared" si="45"/>
        <v>0</v>
      </c>
      <c r="BD77" s="5">
        <f t="shared" si="45"/>
        <v>0</v>
      </c>
      <c r="BE77" s="5">
        <f t="shared" si="45"/>
        <v>0</v>
      </c>
      <c r="BF77" s="5">
        <f t="shared" si="45"/>
        <v>0</v>
      </c>
      <c r="BG77" s="5">
        <f t="shared" si="45"/>
        <v>0</v>
      </c>
      <c r="BH77" s="5">
        <f t="shared" si="45"/>
        <v>0</v>
      </c>
      <c r="BI77" s="5">
        <f t="shared" si="45"/>
        <v>0</v>
      </c>
      <c r="BJ77" s="5">
        <f t="shared" si="45"/>
        <v>0</v>
      </c>
      <c r="BK77" s="5">
        <f t="shared" si="45"/>
        <v>0</v>
      </c>
      <c r="BL77" s="5">
        <f t="shared" si="45"/>
        <v>0</v>
      </c>
      <c r="BM77" s="5">
        <f t="shared" si="45"/>
        <v>0</v>
      </c>
      <c r="BN77" s="5">
        <f t="shared" si="45"/>
        <v>0</v>
      </c>
      <c r="BO77" s="5">
        <f t="shared" si="45"/>
        <v>0</v>
      </c>
      <c r="BP77" s="5">
        <f t="shared" si="45"/>
        <v>0</v>
      </c>
      <c r="BQ77" s="5">
        <f t="shared" si="45"/>
        <v>0</v>
      </c>
      <c r="BR77" s="77">
        <f t="shared" ref="BR77" si="50">BR20</f>
        <v>3.4999999999999997E-5</v>
      </c>
    </row>
    <row r="78" spans="1:72" x14ac:dyDescent="0.3">
      <c r="A78" s="100"/>
      <c r="B78" s="9"/>
      <c r="C78" s="103"/>
      <c r="D78" s="5">
        <f t="shared" si="48"/>
        <v>0</v>
      </c>
      <c r="E78" s="5">
        <f t="shared" si="48"/>
        <v>0</v>
      </c>
      <c r="F78" s="5">
        <f t="shared" si="48"/>
        <v>0</v>
      </c>
      <c r="G78" s="5">
        <f t="shared" si="48"/>
        <v>0</v>
      </c>
      <c r="H78" s="5">
        <f t="shared" si="48"/>
        <v>0</v>
      </c>
      <c r="I78" s="5">
        <f t="shared" si="48"/>
        <v>0</v>
      </c>
      <c r="J78" s="5">
        <f t="shared" si="48"/>
        <v>0</v>
      </c>
      <c r="K78" s="5">
        <f t="shared" si="48"/>
        <v>0</v>
      </c>
      <c r="L78" s="5">
        <f t="shared" si="48"/>
        <v>0</v>
      </c>
      <c r="M78" s="5">
        <f t="shared" si="48"/>
        <v>0</v>
      </c>
      <c r="N78" s="5">
        <f t="shared" si="48"/>
        <v>0</v>
      </c>
      <c r="O78" s="5">
        <f t="shared" si="48"/>
        <v>0</v>
      </c>
      <c r="P78" s="5">
        <f t="shared" si="48"/>
        <v>0</v>
      </c>
      <c r="Q78" s="5">
        <f t="shared" si="48"/>
        <v>0</v>
      </c>
      <c r="R78" s="5">
        <f t="shared" si="48"/>
        <v>0</v>
      </c>
      <c r="S78" s="5">
        <f t="shared" si="48"/>
        <v>0</v>
      </c>
      <c r="T78" s="5">
        <f t="shared" si="48"/>
        <v>0</v>
      </c>
      <c r="U78" s="5">
        <f t="shared" si="48"/>
        <v>0</v>
      </c>
      <c r="V78" s="5">
        <f t="shared" si="48"/>
        <v>0</v>
      </c>
      <c r="W78" s="5">
        <f t="shared" si="45"/>
        <v>0</v>
      </c>
      <c r="X78" s="5">
        <f t="shared" si="48"/>
        <v>0</v>
      </c>
      <c r="Y78" s="5">
        <f t="shared" si="48"/>
        <v>0</v>
      </c>
      <c r="Z78" s="5">
        <f t="shared" si="48"/>
        <v>0</v>
      </c>
      <c r="AA78" s="5">
        <f t="shared" si="48"/>
        <v>0</v>
      </c>
      <c r="AB78" s="5">
        <f t="shared" si="48"/>
        <v>0</v>
      </c>
      <c r="AC78" s="5">
        <f t="shared" si="48"/>
        <v>0</v>
      </c>
      <c r="AD78" s="5">
        <f t="shared" si="48"/>
        <v>0</v>
      </c>
      <c r="AE78" s="5">
        <f t="shared" si="48"/>
        <v>0</v>
      </c>
      <c r="AF78" s="5">
        <f t="shared" ref="AF78:AI78" si="51">AF21</f>
        <v>0</v>
      </c>
      <c r="AG78" s="5">
        <f t="shared" si="51"/>
        <v>0</v>
      </c>
      <c r="AH78" s="5">
        <f t="shared" si="51"/>
        <v>0</v>
      </c>
      <c r="AI78" s="5">
        <f t="shared" si="51"/>
        <v>0</v>
      </c>
      <c r="AJ78" s="5">
        <f t="shared" si="48"/>
        <v>0</v>
      </c>
      <c r="AK78" s="5">
        <f t="shared" si="48"/>
        <v>0</v>
      </c>
      <c r="AL78" s="5">
        <f t="shared" si="48"/>
        <v>0</v>
      </c>
      <c r="AM78" s="5">
        <f t="shared" si="48"/>
        <v>0</v>
      </c>
      <c r="AN78" s="5">
        <f t="shared" si="45"/>
        <v>0</v>
      </c>
      <c r="AO78" s="5">
        <f t="shared" si="45"/>
        <v>0</v>
      </c>
      <c r="AP78" s="5">
        <f t="shared" si="45"/>
        <v>0</v>
      </c>
      <c r="AQ78" s="5">
        <f t="shared" si="45"/>
        <v>0</v>
      </c>
      <c r="AR78" s="5">
        <f t="shared" si="45"/>
        <v>0</v>
      </c>
      <c r="AS78" s="5">
        <f t="shared" si="45"/>
        <v>0</v>
      </c>
      <c r="AT78" s="5">
        <f t="shared" si="45"/>
        <v>0</v>
      </c>
      <c r="AU78" s="5">
        <f t="shared" si="45"/>
        <v>0</v>
      </c>
      <c r="AV78" s="5">
        <f t="shared" si="45"/>
        <v>0</v>
      </c>
      <c r="AW78" s="5">
        <f t="shared" si="45"/>
        <v>0</v>
      </c>
      <c r="AX78" s="5">
        <f t="shared" si="45"/>
        <v>0</v>
      </c>
      <c r="AY78" s="5">
        <f t="shared" si="45"/>
        <v>0</v>
      </c>
      <c r="AZ78" s="5">
        <f t="shared" si="45"/>
        <v>0</v>
      </c>
      <c r="BA78" s="5">
        <f t="shared" si="45"/>
        <v>0</v>
      </c>
      <c r="BB78" s="5">
        <f t="shared" si="45"/>
        <v>0</v>
      </c>
      <c r="BC78" s="5">
        <f t="shared" si="45"/>
        <v>0</v>
      </c>
      <c r="BD78" s="5">
        <f t="shared" si="45"/>
        <v>0</v>
      </c>
      <c r="BE78" s="5">
        <f t="shared" si="45"/>
        <v>0</v>
      </c>
      <c r="BF78" s="5">
        <f t="shared" si="45"/>
        <v>0</v>
      </c>
      <c r="BG78" s="5">
        <f t="shared" si="45"/>
        <v>0</v>
      </c>
      <c r="BH78" s="5">
        <f t="shared" si="45"/>
        <v>0</v>
      </c>
      <c r="BI78" s="5">
        <f t="shared" si="45"/>
        <v>0</v>
      </c>
      <c r="BJ78" s="5">
        <f t="shared" si="45"/>
        <v>0</v>
      </c>
      <c r="BK78" s="5">
        <f t="shared" si="45"/>
        <v>0</v>
      </c>
      <c r="BL78" s="5">
        <f t="shared" si="45"/>
        <v>0</v>
      </c>
      <c r="BM78" s="5">
        <f t="shared" si="45"/>
        <v>0</v>
      </c>
      <c r="BN78" s="5">
        <f t="shared" si="45"/>
        <v>0</v>
      </c>
      <c r="BO78" s="5">
        <f t="shared" si="45"/>
        <v>0</v>
      </c>
      <c r="BP78" s="5">
        <f t="shared" si="45"/>
        <v>0</v>
      </c>
      <c r="BQ78" s="5">
        <f t="shared" si="45"/>
        <v>0</v>
      </c>
      <c r="BR78" s="77">
        <f t="shared" ref="BR78" si="52">BR21</f>
        <v>0</v>
      </c>
    </row>
    <row r="79" spans="1:72" ht="17.399999999999999" x14ac:dyDescent="0.35">
      <c r="B79" s="16" t="s">
        <v>22</v>
      </c>
      <c r="C79" s="17"/>
      <c r="D79" s="18">
        <f t="shared" ref="D79:BQ79" si="53">SUM(D72:D78)</f>
        <v>0.02</v>
      </c>
      <c r="E79" s="18">
        <f t="shared" si="53"/>
        <v>4.3400000000000001E-2</v>
      </c>
      <c r="F79" s="18">
        <f t="shared" si="53"/>
        <v>1.0999999999999999E-2</v>
      </c>
      <c r="G79" s="18">
        <f t="shared" si="53"/>
        <v>0</v>
      </c>
      <c r="H79" s="18">
        <f t="shared" si="53"/>
        <v>0</v>
      </c>
      <c r="I79" s="18">
        <f t="shared" si="53"/>
        <v>0</v>
      </c>
      <c r="J79" s="18">
        <f t="shared" si="53"/>
        <v>0</v>
      </c>
      <c r="K79" s="18">
        <f t="shared" si="53"/>
        <v>2E-3</v>
      </c>
      <c r="L79" s="18">
        <f t="shared" si="53"/>
        <v>8.0000000000000002E-3</v>
      </c>
      <c r="M79" s="18">
        <f t="shared" si="53"/>
        <v>0</v>
      </c>
      <c r="N79" s="18">
        <f t="shared" si="53"/>
        <v>0</v>
      </c>
      <c r="O79" s="18">
        <f t="shared" si="53"/>
        <v>0</v>
      </c>
      <c r="P79" s="18">
        <f t="shared" si="53"/>
        <v>0</v>
      </c>
      <c r="Q79" s="18">
        <f t="shared" si="53"/>
        <v>0</v>
      </c>
      <c r="R79" s="18">
        <f t="shared" si="53"/>
        <v>0</v>
      </c>
      <c r="S79" s="18">
        <f t="shared" si="53"/>
        <v>0</v>
      </c>
      <c r="T79" s="18">
        <f t="shared" si="53"/>
        <v>0</v>
      </c>
      <c r="U79" s="18">
        <f t="shared" si="53"/>
        <v>0</v>
      </c>
      <c r="V79" s="18">
        <f t="shared" si="53"/>
        <v>0</v>
      </c>
      <c r="W79" s="18">
        <f>SUM(W72:W78)</f>
        <v>0</v>
      </c>
      <c r="X79" s="18">
        <f t="shared" si="53"/>
        <v>0</v>
      </c>
      <c r="Y79" s="18">
        <f t="shared" si="53"/>
        <v>0</v>
      </c>
      <c r="Z79" s="18">
        <f t="shared" si="53"/>
        <v>0</v>
      </c>
      <c r="AA79" s="18">
        <f t="shared" si="53"/>
        <v>0</v>
      </c>
      <c r="AB79" s="18">
        <f t="shared" si="53"/>
        <v>0</v>
      </c>
      <c r="AC79" s="18">
        <f t="shared" si="53"/>
        <v>0</v>
      </c>
      <c r="AD79" s="18">
        <f t="shared" si="53"/>
        <v>1.43E-2</v>
      </c>
      <c r="AE79" s="18">
        <f t="shared" si="53"/>
        <v>0</v>
      </c>
      <c r="AF79" s="18">
        <f t="shared" ref="AF79:AI79" si="54">SUM(AF72:AF78)</f>
        <v>0</v>
      </c>
      <c r="AG79" s="18">
        <f t="shared" si="54"/>
        <v>0</v>
      </c>
      <c r="AH79" s="18">
        <f t="shared" si="54"/>
        <v>0</v>
      </c>
      <c r="AI79" s="18">
        <f t="shared" si="54"/>
        <v>0</v>
      </c>
      <c r="AJ79" s="18">
        <f t="shared" si="53"/>
        <v>0</v>
      </c>
      <c r="AK79" s="18">
        <f t="shared" si="53"/>
        <v>0</v>
      </c>
      <c r="AL79" s="18">
        <f t="shared" si="53"/>
        <v>0</v>
      </c>
      <c r="AM79" s="18">
        <f t="shared" si="53"/>
        <v>5.2999999999999998E-4</v>
      </c>
      <c r="AN79" s="18">
        <f t="shared" si="53"/>
        <v>0</v>
      </c>
      <c r="AO79" s="18">
        <f t="shared" si="53"/>
        <v>0</v>
      </c>
      <c r="AP79" s="18">
        <f t="shared" si="53"/>
        <v>0</v>
      </c>
      <c r="AQ79" s="18">
        <f t="shared" si="53"/>
        <v>0</v>
      </c>
      <c r="AR79" s="18">
        <f t="shared" si="53"/>
        <v>0</v>
      </c>
      <c r="AS79" s="18">
        <f t="shared" si="53"/>
        <v>0</v>
      </c>
      <c r="AT79" s="18">
        <f t="shared" si="53"/>
        <v>0</v>
      </c>
      <c r="AU79" s="18">
        <f t="shared" si="53"/>
        <v>0</v>
      </c>
      <c r="AV79" s="18">
        <f t="shared" si="53"/>
        <v>0</v>
      </c>
      <c r="AW79" s="18">
        <f t="shared" si="53"/>
        <v>0</v>
      </c>
      <c r="AX79" s="18">
        <f t="shared" si="53"/>
        <v>0</v>
      </c>
      <c r="AY79" s="18">
        <f t="shared" si="53"/>
        <v>0</v>
      </c>
      <c r="AZ79" s="18">
        <f t="shared" si="53"/>
        <v>0</v>
      </c>
      <c r="BA79" s="18">
        <f t="shared" si="53"/>
        <v>0</v>
      </c>
      <c r="BB79" s="18">
        <f t="shared" si="53"/>
        <v>0</v>
      </c>
      <c r="BC79" s="18">
        <f t="shared" si="53"/>
        <v>0.03</v>
      </c>
      <c r="BD79" s="18">
        <f t="shared" si="53"/>
        <v>0.05</v>
      </c>
      <c r="BE79" s="18">
        <f t="shared" si="53"/>
        <v>0</v>
      </c>
      <c r="BF79" s="18">
        <f t="shared" si="53"/>
        <v>0</v>
      </c>
      <c r="BG79" s="18">
        <f t="shared" si="53"/>
        <v>0</v>
      </c>
      <c r="BH79" s="18">
        <f t="shared" si="53"/>
        <v>0.04</v>
      </c>
      <c r="BI79" s="18">
        <f t="shared" si="53"/>
        <v>0</v>
      </c>
      <c r="BJ79" s="18">
        <f t="shared" si="53"/>
        <v>0.12</v>
      </c>
      <c r="BK79" s="18">
        <f t="shared" si="53"/>
        <v>0.04</v>
      </c>
      <c r="BL79" s="18">
        <f t="shared" si="53"/>
        <v>2.7000000000000003E-2</v>
      </c>
      <c r="BM79" s="18">
        <f t="shared" si="53"/>
        <v>0</v>
      </c>
      <c r="BN79" s="18">
        <f t="shared" si="53"/>
        <v>0</v>
      </c>
      <c r="BO79" s="18">
        <f t="shared" si="53"/>
        <v>0</v>
      </c>
      <c r="BP79" s="18">
        <f t="shared" si="53"/>
        <v>8.0000000000000002E-3</v>
      </c>
      <c r="BQ79" s="18">
        <f t="shared" si="53"/>
        <v>3.0000000000000001E-3</v>
      </c>
      <c r="BR79" s="78">
        <f t="shared" ref="BR79" si="55">SUM(BR72:BR78)</f>
        <v>3.4999999999999997E-5</v>
      </c>
    </row>
    <row r="80" spans="1:72" ht="17.399999999999999" x14ac:dyDescent="0.35">
      <c r="B80" s="16" t="s">
        <v>23</v>
      </c>
      <c r="C80" s="17"/>
      <c r="D80" s="19">
        <f t="shared" ref="D80:BQ80" si="56">PRODUCT(D79,$E$7)</f>
        <v>0.1</v>
      </c>
      <c r="E80" s="19">
        <f t="shared" si="56"/>
        <v>0.217</v>
      </c>
      <c r="F80" s="19">
        <f t="shared" si="56"/>
        <v>5.4999999999999993E-2</v>
      </c>
      <c r="G80" s="19">
        <f t="shared" si="56"/>
        <v>0</v>
      </c>
      <c r="H80" s="19">
        <f t="shared" si="56"/>
        <v>0</v>
      </c>
      <c r="I80" s="19">
        <f t="shared" si="56"/>
        <v>0</v>
      </c>
      <c r="J80" s="19">
        <f t="shared" si="56"/>
        <v>0</v>
      </c>
      <c r="K80" s="19">
        <f t="shared" si="56"/>
        <v>0.01</v>
      </c>
      <c r="L80" s="19">
        <f t="shared" si="56"/>
        <v>0.04</v>
      </c>
      <c r="M80" s="19">
        <f t="shared" si="56"/>
        <v>0</v>
      </c>
      <c r="N80" s="19">
        <f t="shared" si="56"/>
        <v>0</v>
      </c>
      <c r="O80" s="19">
        <f t="shared" si="56"/>
        <v>0</v>
      </c>
      <c r="P80" s="19">
        <f t="shared" si="56"/>
        <v>0</v>
      </c>
      <c r="Q80" s="19">
        <f t="shared" si="56"/>
        <v>0</v>
      </c>
      <c r="R80" s="19">
        <f t="shared" si="56"/>
        <v>0</v>
      </c>
      <c r="S80" s="19">
        <f t="shared" si="56"/>
        <v>0</v>
      </c>
      <c r="T80" s="19">
        <f t="shared" si="56"/>
        <v>0</v>
      </c>
      <c r="U80" s="19">
        <f t="shared" si="56"/>
        <v>0</v>
      </c>
      <c r="V80" s="19">
        <f t="shared" si="56"/>
        <v>0</v>
      </c>
      <c r="W80" s="19">
        <f>PRODUCT(W79,$E$7)</f>
        <v>0</v>
      </c>
      <c r="X80" s="19">
        <f t="shared" si="56"/>
        <v>0</v>
      </c>
      <c r="Y80" s="19">
        <f t="shared" si="56"/>
        <v>0</v>
      </c>
      <c r="Z80" s="19">
        <f t="shared" si="56"/>
        <v>0</v>
      </c>
      <c r="AA80" s="19">
        <f t="shared" si="56"/>
        <v>0</v>
      </c>
      <c r="AB80" s="19">
        <f t="shared" si="56"/>
        <v>0</v>
      </c>
      <c r="AC80" s="19">
        <f t="shared" si="56"/>
        <v>0</v>
      </c>
      <c r="AD80" s="19">
        <f t="shared" si="56"/>
        <v>7.1500000000000008E-2</v>
      </c>
      <c r="AE80" s="19">
        <f t="shared" si="56"/>
        <v>0</v>
      </c>
      <c r="AF80" s="19">
        <f t="shared" ref="AF80:AI80" si="57">PRODUCT(AF79,$E$7)</f>
        <v>0</v>
      </c>
      <c r="AG80" s="19">
        <f t="shared" si="57"/>
        <v>0</v>
      </c>
      <c r="AH80" s="19">
        <f t="shared" si="57"/>
        <v>0</v>
      </c>
      <c r="AI80" s="19">
        <f t="shared" si="57"/>
        <v>0</v>
      </c>
      <c r="AJ80" s="19">
        <f t="shared" si="56"/>
        <v>0</v>
      </c>
      <c r="AK80" s="19">
        <f t="shared" si="56"/>
        <v>0</v>
      </c>
      <c r="AL80" s="19">
        <f t="shared" si="56"/>
        <v>0</v>
      </c>
      <c r="AM80" s="19">
        <f t="shared" si="56"/>
        <v>2.65E-3</v>
      </c>
      <c r="AN80" s="19">
        <f t="shared" si="56"/>
        <v>0</v>
      </c>
      <c r="AO80" s="19">
        <f t="shared" si="56"/>
        <v>0</v>
      </c>
      <c r="AP80" s="19">
        <f t="shared" si="56"/>
        <v>0</v>
      </c>
      <c r="AQ80" s="19">
        <f t="shared" si="56"/>
        <v>0</v>
      </c>
      <c r="AR80" s="19">
        <f t="shared" si="56"/>
        <v>0</v>
      </c>
      <c r="AS80" s="19">
        <f t="shared" si="56"/>
        <v>0</v>
      </c>
      <c r="AT80" s="19">
        <f t="shared" si="56"/>
        <v>0</v>
      </c>
      <c r="AU80" s="19">
        <f t="shared" si="56"/>
        <v>0</v>
      </c>
      <c r="AV80" s="19">
        <f t="shared" si="56"/>
        <v>0</v>
      </c>
      <c r="AW80" s="19">
        <f t="shared" si="56"/>
        <v>0</v>
      </c>
      <c r="AX80" s="19">
        <f t="shared" si="56"/>
        <v>0</v>
      </c>
      <c r="AY80" s="19">
        <f t="shared" si="56"/>
        <v>0</v>
      </c>
      <c r="AZ80" s="19">
        <f t="shared" si="56"/>
        <v>0</v>
      </c>
      <c r="BA80" s="19">
        <f t="shared" si="56"/>
        <v>0</v>
      </c>
      <c r="BB80" s="19">
        <f t="shared" si="56"/>
        <v>0</v>
      </c>
      <c r="BC80" s="19">
        <f t="shared" si="56"/>
        <v>0.15</v>
      </c>
      <c r="BD80" s="19">
        <f t="shared" si="56"/>
        <v>0.25</v>
      </c>
      <c r="BE80" s="19">
        <f t="shared" si="56"/>
        <v>0</v>
      </c>
      <c r="BF80" s="19">
        <f t="shared" si="56"/>
        <v>0</v>
      </c>
      <c r="BG80" s="19">
        <f t="shared" si="56"/>
        <v>0</v>
      </c>
      <c r="BH80" s="19">
        <f t="shared" si="56"/>
        <v>0.2</v>
      </c>
      <c r="BI80" s="19">
        <f t="shared" si="56"/>
        <v>0</v>
      </c>
      <c r="BJ80" s="19">
        <f t="shared" si="56"/>
        <v>0.6</v>
      </c>
      <c r="BK80" s="19">
        <f t="shared" si="56"/>
        <v>0.2</v>
      </c>
      <c r="BL80" s="19">
        <f t="shared" si="56"/>
        <v>0.13500000000000001</v>
      </c>
      <c r="BM80" s="19">
        <f t="shared" si="56"/>
        <v>0</v>
      </c>
      <c r="BN80" s="19">
        <f t="shared" si="56"/>
        <v>0</v>
      </c>
      <c r="BO80" s="19">
        <f t="shared" si="56"/>
        <v>0</v>
      </c>
      <c r="BP80" s="19">
        <f t="shared" si="56"/>
        <v>0.04</v>
      </c>
      <c r="BQ80" s="19">
        <f t="shared" si="56"/>
        <v>1.4999999999999999E-2</v>
      </c>
      <c r="BR80" s="79">
        <f t="shared" ref="BR80" si="58">PRODUCT(BR79,$E$7)</f>
        <v>1.7499999999999997E-4</v>
      </c>
    </row>
    <row r="82" spans="1:72" ht="17.399999999999999" x14ac:dyDescent="0.35">
      <c r="A82" s="20"/>
      <c r="B82" s="21" t="s">
        <v>24</v>
      </c>
      <c r="C82" s="22" t="s">
        <v>25</v>
      </c>
      <c r="D82" s="23">
        <f t="shared" ref="D82:BQ82" si="59">D46</f>
        <v>85.45</v>
      </c>
      <c r="E82" s="23">
        <f t="shared" si="59"/>
        <v>90</v>
      </c>
      <c r="F82" s="23">
        <f t="shared" si="59"/>
        <v>84.9</v>
      </c>
      <c r="G82" s="23">
        <f t="shared" si="59"/>
        <v>708</v>
      </c>
      <c r="H82" s="23">
        <f t="shared" si="59"/>
        <v>1460</v>
      </c>
      <c r="I82" s="23">
        <f t="shared" si="59"/>
        <v>690</v>
      </c>
      <c r="J82" s="23">
        <f t="shared" si="59"/>
        <v>90.57</v>
      </c>
      <c r="K82" s="23">
        <f t="shared" si="59"/>
        <v>1173.33</v>
      </c>
      <c r="L82" s="23">
        <f t="shared" si="59"/>
        <v>255.2</v>
      </c>
      <c r="M82" s="23">
        <f t="shared" si="59"/>
        <v>703</v>
      </c>
      <c r="N82" s="23">
        <f t="shared" si="59"/>
        <v>126.38</v>
      </c>
      <c r="O82" s="23">
        <f t="shared" si="59"/>
        <v>416.09</v>
      </c>
      <c r="P82" s="23">
        <f t="shared" si="59"/>
        <v>434.21</v>
      </c>
      <c r="Q82" s="23">
        <f t="shared" si="59"/>
        <v>380</v>
      </c>
      <c r="R82" s="23">
        <f t="shared" si="59"/>
        <v>1215</v>
      </c>
      <c r="S82" s="23">
        <f t="shared" si="59"/>
        <v>197.5</v>
      </c>
      <c r="T82" s="23">
        <f t="shared" si="59"/>
        <v>258.82</v>
      </c>
      <c r="U82" s="23">
        <f t="shared" si="59"/>
        <v>828</v>
      </c>
      <c r="V82" s="23">
        <f t="shared" si="59"/>
        <v>394.52</v>
      </c>
      <c r="W82" s="23">
        <f>W46</f>
        <v>329</v>
      </c>
      <c r="X82" s="23">
        <f t="shared" si="59"/>
        <v>9.9</v>
      </c>
      <c r="Y82" s="23">
        <f t="shared" si="59"/>
        <v>0</v>
      </c>
      <c r="Z82" s="23">
        <f t="shared" si="59"/>
        <v>469</v>
      </c>
      <c r="AA82" s="23">
        <f t="shared" si="59"/>
        <v>378</v>
      </c>
      <c r="AB82" s="23">
        <f t="shared" si="59"/>
        <v>325</v>
      </c>
      <c r="AC82" s="23">
        <f t="shared" si="59"/>
        <v>257</v>
      </c>
      <c r="AD82" s="23">
        <f t="shared" si="59"/>
        <v>119</v>
      </c>
      <c r="AE82" s="23">
        <f t="shared" si="59"/>
        <v>757</v>
      </c>
      <c r="AF82" s="23"/>
      <c r="AG82" s="23"/>
      <c r="AH82" s="23">
        <f t="shared" si="59"/>
        <v>229</v>
      </c>
      <c r="AI82" s="23"/>
      <c r="AJ82" s="23">
        <f t="shared" si="59"/>
        <v>222.73</v>
      </c>
      <c r="AK82" s="23">
        <f t="shared" si="59"/>
        <v>89</v>
      </c>
      <c r="AL82" s="23">
        <f t="shared" si="59"/>
        <v>59</v>
      </c>
      <c r="AM82" s="23">
        <f t="shared" si="59"/>
        <v>43.8</v>
      </c>
      <c r="AN82" s="23">
        <f t="shared" si="59"/>
        <v>240</v>
      </c>
      <c r="AO82" s="23">
        <f t="shared" si="59"/>
        <v>234</v>
      </c>
      <c r="AP82" s="23">
        <f t="shared" si="59"/>
        <v>0</v>
      </c>
      <c r="AQ82" s="23">
        <f t="shared" si="59"/>
        <v>314</v>
      </c>
      <c r="AR82" s="23">
        <f t="shared" si="59"/>
        <v>0</v>
      </c>
      <c r="AS82" s="23">
        <f t="shared" si="59"/>
        <v>251.72</v>
      </c>
      <c r="AT82" s="23">
        <f t="shared" si="59"/>
        <v>81.25</v>
      </c>
      <c r="AU82" s="23">
        <f t="shared" si="59"/>
        <v>68.67</v>
      </c>
      <c r="AV82" s="23">
        <f t="shared" si="59"/>
        <v>59.33</v>
      </c>
      <c r="AW82" s="23">
        <f t="shared" si="59"/>
        <v>68.569999999999993</v>
      </c>
      <c r="AX82" s="23">
        <f t="shared" si="59"/>
        <v>75.709999999999994</v>
      </c>
      <c r="AY82" s="23">
        <f t="shared" si="59"/>
        <v>53.75</v>
      </c>
      <c r="AZ82" s="23">
        <f t="shared" si="59"/>
        <v>81.430000000000007</v>
      </c>
      <c r="BA82" s="23">
        <f t="shared" si="59"/>
        <v>68.67</v>
      </c>
      <c r="BB82" s="23">
        <f t="shared" si="59"/>
        <v>56.67</v>
      </c>
      <c r="BC82" s="23">
        <f t="shared" si="59"/>
        <v>130.66999999999999</v>
      </c>
      <c r="BD82" s="23">
        <f t="shared" si="59"/>
        <v>304</v>
      </c>
      <c r="BE82" s="23">
        <f t="shared" si="59"/>
        <v>499</v>
      </c>
      <c r="BF82" s="23">
        <f t="shared" si="59"/>
        <v>606</v>
      </c>
      <c r="BG82" s="23">
        <f t="shared" si="59"/>
        <v>263</v>
      </c>
      <c r="BH82" s="23">
        <f t="shared" si="59"/>
        <v>499</v>
      </c>
      <c r="BI82" s="23">
        <f t="shared" si="59"/>
        <v>0</v>
      </c>
      <c r="BJ82" s="23">
        <f t="shared" si="59"/>
        <v>55</v>
      </c>
      <c r="BK82" s="23">
        <f t="shared" si="59"/>
        <v>35</v>
      </c>
      <c r="BL82" s="23">
        <f t="shared" si="59"/>
        <v>39</v>
      </c>
      <c r="BM82" s="23">
        <f t="shared" si="59"/>
        <v>68</v>
      </c>
      <c r="BN82" s="23">
        <f t="shared" si="59"/>
        <v>49</v>
      </c>
      <c r="BO82" s="23">
        <f t="shared" si="59"/>
        <v>299</v>
      </c>
      <c r="BP82" s="23">
        <f t="shared" si="59"/>
        <v>149</v>
      </c>
      <c r="BQ82" s="23">
        <f t="shared" si="59"/>
        <v>23</v>
      </c>
      <c r="BR82" s="78">
        <f t="shared" ref="BR82" si="60">BR46</f>
        <v>0</v>
      </c>
    </row>
    <row r="83" spans="1:72" ht="17.399999999999999" x14ac:dyDescent="0.35">
      <c r="B83" s="16" t="s">
        <v>26</v>
      </c>
      <c r="C83" s="17" t="s">
        <v>25</v>
      </c>
      <c r="D83" s="18">
        <f t="shared" ref="D83:BQ83" si="61">D82/1000</f>
        <v>8.5449999999999998E-2</v>
      </c>
      <c r="E83" s="18">
        <f t="shared" si="61"/>
        <v>0.09</v>
      </c>
      <c r="F83" s="18">
        <f t="shared" si="61"/>
        <v>8.4900000000000003E-2</v>
      </c>
      <c r="G83" s="18">
        <f t="shared" si="61"/>
        <v>0.70799999999999996</v>
      </c>
      <c r="H83" s="18">
        <f t="shared" si="61"/>
        <v>1.46</v>
      </c>
      <c r="I83" s="18">
        <f t="shared" si="61"/>
        <v>0.69</v>
      </c>
      <c r="J83" s="18">
        <f t="shared" si="61"/>
        <v>9.0569999999999998E-2</v>
      </c>
      <c r="K83" s="18">
        <f t="shared" si="61"/>
        <v>1.17333</v>
      </c>
      <c r="L83" s="18">
        <f t="shared" si="61"/>
        <v>0.25519999999999998</v>
      </c>
      <c r="M83" s="18">
        <f t="shared" si="61"/>
        <v>0.70299999999999996</v>
      </c>
      <c r="N83" s="18">
        <f t="shared" si="61"/>
        <v>0.12637999999999999</v>
      </c>
      <c r="O83" s="18">
        <f t="shared" si="61"/>
        <v>0.41608999999999996</v>
      </c>
      <c r="P83" s="18">
        <f t="shared" si="61"/>
        <v>0.43420999999999998</v>
      </c>
      <c r="Q83" s="18">
        <f t="shared" si="61"/>
        <v>0.38</v>
      </c>
      <c r="R83" s="18">
        <f t="shared" si="61"/>
        <v>1.2150000000000001</v>
      </c>
      <c r="S83" s="18">
        <f t="shared" si="61"/>
        <v>0.19750000000000001</v>
      </c>
      <c r="T83" s="18">
        <f t="shared" si="61"/>
        <v>0.25881999999999999</v>
      </c>
      <c r="U83" s="18">
        <f t="shared" si="61"/>
        <v>0.82799999999999996</v>
      </c>
      <c r="V83" s="18">
        <f t="shared" si="61"/>
        <v>0.39451999999999998</v>
      </c>
      <c r="W83" s="18">
        <f>W82/1000</f>
        <v>0.32900000000000001</v>
      </c>
      <c r="X83" s="18">
        <f t="shared" si="61"/>
        <v>9.9000000000000008E-3</v>
      </c>
      <c r="Y83" s="18">
        <f t="shared" si="61"/>
        <v>0</v>
      </c>
      <c r="Z83" s="18">
        <f t="shared" si="61"/>
        <v>0.46899999999999997</v>
      </c>
      <c r="AA83" s="18">
        <f t="shared" si="61"/>
        <v>0.378</v>
      </c>
      <c r="AB83" s="18">
        <f t="shared" si="61"/>
        <v>0.32500000000000001</v>
      </c>
      <c r="AC83" s="18">
        <f t="shared" si="61"/>
        <v>0.25700000000000001</v>
      </c>
      <c r="AD83" s="18">
        <f t="shared" si="61"/>
        <v>0.11899999999999999</v>
      </c>
      <c r="AE83" s="18">
        <f t="shared" si="61"/>
        <v>0.75700000000000001</v>
      </c>
      <c r="AF83" s="18">
        <f t="shared" ref="AF83:AI83" si="62">AF82/1000</f>
        <v>0</v>
      </c>
      <c r="AG83" s="18">
        <f t="shared" si="62"/>
        <v>0</v>
      </c>
      <c r="AH83" s="18">
        <f t="shared" si="62"/>
        <v>0.22900000000000001</v>
      </c>
      <c r="AI83" s="18">
        <f t="shared" si="62"/>
        <v>0</v>
      </c>
      <c r="AJ83" s="18">
        <f t="shared" si="61"/>
        <v>0.22272999999999998</v>
      </c>
      <c r="AK83" s="18">
        <f t="shared" si="61"/>
        <v>8.8999999999999996E-2</v>
      </c>
      <c r="AL83" s="18">
        <f t="shared" si="61"/>
        <v>5.8999999999999997E-2</v>
      </c>
      <c r="AM83" s="18">
        <f t="shared" si="61"/>
        <v>4.3799999999999999E-2</v>
      </c>
      <c r="AN83" s="18">
        <f t="shared" si="61"/>
        <v>0.24</v>
      </c>
      <c r="AO83" s="18">
        <f t="shared" si="61"/>
        <v>0.23400000000000001</v>
      </c>
      <c r="AP83" s="18">
        <f t="shared" si="61"/>
        <v>0</v>
      </c>
      <c r="AQ83" s="18">
        <f t="shared" si="61"/>
        <v>0.314</v>
      </c>
      <c r="AR83" s="18">
        <f t="shared" si="61"/>
        <v>0</v>
      </c>
      <c r="AS83" s="18">
        <f t="shared" si="61"/>
        <v>0.25172</v>
      </c>
      <c r="AT83" s="18">
        <f t="shared" si="61"/>
        <v>8.1250000000000003E-2</v>
      </c>
      <c r="AU83" s="18">
        <f t="shared" si="61"/>
        <v>6.8669999999999995E-2</v>
      </c>
      <c r="AV83" s="18">
        <f t="shared" si="61"/>
        <v>5.9330000000000001E-2</v>
      </c>
      <c r="AW83" s="18">
        <f t="shared" si="61"/>
        <v>6.8569999999999992E-2</v>
      </c>
      <c r="AX83" s="18">
        <f t="shared" si="61"/>
        <v>7.571E-2</v>
      </c>
      <c r="AY83" s="18">
        <f t="shared" si="61"/>
        <v>5.3749999999999999E-2</v>
      </c>
      <c r="AZ83" s="18">
        <f t="shared" si="61"/>
        <v>8.1430000000000002E-2</v>
      </c>
      <c r="BA83" s="18">
        <f t="shared" si="61"/>
        <v>6.8669999999999995E-2</v>
      </c>
      <c r="BB83" s="18">
        <f t="shared" si="61"/>
        <v>5.6670000000000005E-2</v>
      </c>
      <c r="BC83" s="18">
        <f t="shared" si="61"/>
        <v>0.13066999999999998</v>
      </c>
      <c r="BD83" s="18">
        <f t="shared" si="61"/>
        <v>0.30399999999999999</v>
      </c>
      <c r="BE83" s="18">
        <f t="shared" si="61"/>
        <v>0.499</v>
      </c>
      <c r="BF83" s="18">
        <f t="shared" si="61"/>
        <v>0.60599999999999998</v>
      </c>
      <c r="BG83" s="18">
        <f t="shared" si="61"/>
        <v>0.26300000000000001</v>
      </c>
      <c r="BH83" s="18">
        <f t="shared" si="61"/>
        <v>0.499</v>
      </c>
      <c r="BI83" s="18">
        <f t="shared" si="61"/>
        <v>0</v>
      </c>
      <c r="BJ83" s="18">
        <f t="shared" si="61"/>
        <v>5.5E-2</v>
      </c>
      <c r="BK83" s="18">
        <f t="shared" si="61"/>
        <v>3.5000000000000003E-2</v>
      </c>
      <c r="BL83" s="18">
        <f t="shared" si="61"/>
        <v>3.9E-2</v>
      </c>
      <c r="BM83" s="18">
        <f t="shared" si="61"/>
        <v>6.8000000000000005E-2</v>
      </c>
      <c r="BN83" s="18">
        <f t="shared" si="61"/>
        <v>4.9000000000000002E-2</v>
      </c>
      <c r="BO83" s="18">
        <f t="shared" si="61"/>
        <v>0.29899999999999999</v>
      </c>
      <c r="BP83" s="18">
        <f t="shared" si="61"/>
        <v>0.14899999999999999</v>
      </c>
      <c r="BQ83" s="18">
        <f t="shared" si="61"/>
        <v>2.3E-2</v>
      </c>
      <c r="BR83" s="78">
        <f t="shared" ref="BR83" si="63">BR82/1000</f>
        <v>0</v>
      </c>
    </row>
    <row r="84" spans="1:72" ht="17.399999999999999" x14ac:dyDescent="0.35">
      <c r="A84" s="24"/>
      <c r="B84" s="25" t="s">
        <v>27</v>
      </c>
      <c r="C84" s="104"/>
      <c r="D84" s="26">
        <f t="shared" ref="D84:BQ84" si="64">D80*D82</f>
        <v>8.5449999999999999</v>
      </c>
      <c r="E84" s="26">
        <f t="shared" si="64"/>
        <v>19.53</v>
      </c>
      <c r="F84" s="26">
        <f t="shared" si="64"/>
        <v>4.6694999999999993</v>
      </c>
      <c r="G84" s="26">
        <f t="shared" si="64"/>
        <v>0</v>
      </c>
      <c r="H84" s="26">
        <f t="shared" si="64"/>
        <v>0</v>
      </c>
      <c r="I84" s="26">
        <f t="shared" si="64"/>
        <v>0</v>
      </c>
      <c r="J84" s="26">
        <f t="shared" si="64"/>
        <v>0</v>
      </c>
      <c r="K84" s="26">
        <f t="shared" si="64"/>
        <v>11.7333</v>
      </c>
      <c r="L84" s="26">
        <f t="shared" si="64"/>
        <v>10.208</v>
      </c>
      <c r="M84" s="26">
        <f t="shared" si="64"/>
        <v>0</v>
      </c>
      <c r="N84" s="26">
        <f t="shared" si="64"/>
        <v>0</v>
      </c>
      <c r="O84" s="26">
        <f t="shared" si="64"/>
        <v>0</v>
      </c>
      <c r="P84" s="26">
        <f t="shared" si="64"/>
        <v>0</v>
      </c>
      <c r="Q84" s="26">
        <f t="shared" si="64"/>
        <v>0</v>
      </c>
      <c r="R84" s="26">
        <f t="shared" si="64"/>
        <v>0</v>
      </c>
      <c r="S84" s="26">
        <f t="shared" si="64"/>
        <v>0</v>
      </c>
      <c r="T84" s="26">
        <f t="shared" si="64"/>
        <v>0</v>
      </c>
      <c r="U84" s="26">
        <f t="shared" si="64"/>
        <v>0</v>
      </c>
      <c r="V84" s="26">
        <f t="shared" si="64"/>
        <v>0</v>
      </c>
      <c r="W84" s="26">
        <f>W80*W82</f>
        <v>0</v>
      </c>
      <c r="X84" s="26">
        <f t="shared" si="64"/>
        <v>0</v>
      </c>
      <c r="Y84" s="26">
        <f t="shared" si="64"/>
        <v>0</v>
      </c>
      <c r="Z84" s="26">
        <f t="shared" si="64"/>
        <v>0</v>
      </c>
      <c r="AA84" s="26">
        <f t="shared" si="64"/>
        <v>0</v>
      </c>
      <c r="AB84" s="26">
        <f t="shared" si="64"/>
        <v>0</v>
      </c>
      <c r="AC84" s="26">
        <f t="shared" si="64"/>
        <v>0</v>
      </c>
      <c r="AD84" s="26">
        <f t="shared" si="64"/>
        <v>8.5085000000000015</v>
      </c>
      <c r="AE84" s="26">
        <f t="shared" si="64"/>
        <v>0</v>
      </c>
      <c r="AF84" s="26">
        <f t="shared" ref="AF84:AI84" si="65">AF80*AF82</f>
        <v>0</v>
      </c>
      <c r="AG84" s="26">
        <f t="shared" si="65"/>
        <v>0</v>
      </c>
      <c r="AH84" s="26">
        <f t="shared" si="65"/>
        <v>0</v>
      </c>
      <c r="AI84" s="26">
        <f t="shared" si="65"/>
        <v>0</v>
      </c>
      <c r="AJ84" s="26">
        <f t="shared" si="64"/>
        <v>0</v>
      </c>
      <c r="AK84" s="26">
        <f t="shared" si="64"/>
        <v>0</v>
      </c>
      <c r="AL84" s="26">
        <f t="shared" si="64"/>
        <v>0</v>
      </c>
      <c r="AM84" s="26">
        <f t="shared" si="64"/>
        <v>0.11606999999999999</v>
      </c>
      <c r="AN84" s="26">
        <f t="shared" si="64"/>
        <v>0</v>
      </c>
      <c r="AO84" s="26">
        <f t="shared" si="64"/>
        <v>0</v>
      </c>
      <c r="AP84" s="26">
        <f t="shared" si="64"/>
        <v>0</v>
      </c>
      <c r="AQ84" s="26">
        <f t="shared" si="64"/>
        <v>0</v>
      </c>
      <c r="AR84" s="26">
        <f t="shared" si="64"/>
        <v>0</v>
      </c>
      <c r="AS84" s="26">
        <f t="shared" si="64"/>
        <v>0</v>
      </c>
      <c r="AT84" s="26">
        <f t="shared" si="64"/>
        <v>0</v>
      </c>
      <c r="AU84" s="26">
        <f t="shared" si="64"/>
        <v>0</v>
      </c>
      <c r="AV84" s="26">
        <f t="shared" si="64"/>
        <v>0</v>
      </c>
      <c r="AW84" s="26">
        <f t="shared" si="64"/>
        <v>0</v>
      </c>
      <c r="AX84" s="26">
        <f t="shared" si="64"/>
        <v>0</v>
      </c>
      <c r="AY84" s="26">
        <f t="shared" si="64"/>
        <v>0</v>
      </c>
      <c r="AZ84" s="26">
        <f t="shared" si="64"/>
        <v>0</v>
      </c>
      <c r="BA84" s="26">
        <f t="shared" si="64"/>
        <v>0</v>
      </c>
      <c r="BB84" s="26">
        <f t="shared" si="64"/>
        <v>0</v>
      </c>
      <c r="BC84" s="26">
        <f t="shared" si="64"/>
        <v>19.600499999999997</v>
      </c>
      <c r="BD84" s="26">
        <f t="shared" si="64"/>
        <v>76</v>
      </c>
      <c r="BE84" s="26">
        <f t="shared" si="64"/>
        <v>0</v>
      </c>
      <c r="BF84" s="26">
        <f t="shared" si="64"/>
        <v>0</v>
      </c>
      <c r="BG84" s="26">
        <f t="shared" si="64"/>
        <v>0</v>
      </c>
      <c r="BH84" s="26">
        <f t="shared" si="64"/>
        <v>99.800000000000011</v>
      </c>
      <c r="BI84" s="26">
        <f t="shared" si="64"/>
        <v>0</v>
      </c>
      <c r="BJ84" s="26">
        <f t="shared" si="64"/>
        <v>33</v>
      </c>
      <c r="BK84" s="26">
        <f t="shared" si="64"/>
        <v>7</v>
      </c>
      <c r="BL84" s="26">
        <f t="shared" si="64"/>
        <v>5.2650000000000006</v>
      </c>
      <c r="BM84" s="26">
        <f t="shared" si="64"/>
        <v>0</v>
      </c>
      <c r="BN84" s="26">
        <f t="shared" si="64"/>
        <v>0</v>
      </c>
      <c r="BO84" s="26">
        <f t="shared" si="64"/>
        <v>0</v>
      </c>
      <c r="BP84" s="26">
        <f t="shared" si="64"/>
        <v>5.96</v>
      </c>
      <c r="BQ84" s="26">
        <f t="shared" si="64"/>
        <v>0.34499999999999997</v>
      </c>
      <c r="BR84" s="82">
        <f t="shared" ref="BR84" si="66">BR80*BR82</f>
        <v>0</v>
      </c>
      <c r="BS84" s="27">
        <f>SUM(D84:BQ84)</f>
        <v>310.28086999999999</v>
      </c>
      <c r="BT84" s="28">
        <f>BS84/$C$10</f>
        <v>62.056173999999999</v>
      </c>
    </row>
    <row r="85" spans="1:72" ht="17.399999999999999" x14ac:dyDescent="0.35">
      <c r="A85" s="24"/>
      <c r="B85" s="25" t="s">
        <v>28</v>
      </c>
      <c r="C85" s="104"/>
      <c r="D85" s="26">
        <f t="shared" ref="D85:BQ85" si="67">D80*D82</f>
        <v>8.5449999999999999</v>
      </c>
      <c r="E85" s="26">
        <f t="shared" si="67"/>
        <v>19.53</v>
      </c>
      <c r="F85" s="26">
        <f t="shared" si="67"/>
        <v>4.6694999999999993</v>
      </c>
      <c r="G85" s="26">
        <f t="shared" si="67"/>
        <v>0</v>
      </c>
      <c r="H85" s="26">
        <f t="shared" si="67"/>
        <v>0</v>
      </c>
      <c r="I85" s="26">
        <f t="shared" si="67"/>
        <v>0</v>
      </c>
      <c r="J85" s="26">
        <f t="shared" si="67"/>
        <v>0</v>
      </c>
      <c r="K85" s="26">
        <f t="shared" si="67"/>
        <v>11.7333</v>
      </c>
      <c r="L85" s="26">
        <f t="shared" si="67"/>
        <v>10.208</v>
      </c>
      <c r="M85" s="26">
        <f t="shared" si="67"/>
        <v>0</v>
      </c>
      <c r="N85" s="26">
        <f t="shared" si="67"/>
        <v>0</v>
      </c>
      <c r="O85" s="26">
        <f t="shared" si="67"/>
        <v>0</v>
      </c>
      <c r="P85" s="26">
        <f t="shared" si="67"/>
        <v>0</v>
      </c>
      <c r="Q85" s="26">
        <f t="shared" si="67"/>
        <v>0</v>
      </c>
      <c r="R85" s="26">
        <f t="shared" si="67"/>
        <v>0</v>
      </c>
      <c r="S85" s="26">
        <f t="shared" si="67"/>
        <v>0</v>
      </c>
      <c r="T85" s="26">
        <f t="shared" si="67"/>
        <v>0</v>
      </c>
      <c r="U85" s="26">
        <f t="shared" si="67"/>
        <v>0</v>
      </c>
      <c r="V85" s="26">
        <f t="shared" si="67"/>
        <v>0</v>
      </c>
      <c r="W85" s="26">
        <f>W80*W82</f>
        <v>0</v>
      </c>
      <c r="X85" s="26">
        <f t="shared" si="67"/>
        <v>0</v>
      </c>
      <c r="Y85" s="26">
        <f t="shared" si="67"/>
        <v>0</v>
      </c>
      <c r="Z85" s="26">
        <f t="shared" si="67"/>
        <v>0</v>
      </c>
      <c r="AA85" s="26">
        <f t="shared" si="67"/>
        <v>0</v>
      </c>
      <c r="AB85" s="26">
        <f t="shared" si="67"/>
        <v>0</v>
      </c>
      <c r="AC85" s="26">
        <f t="shared" si="67"/>
        <v>0</v>
      </c>
      <c r="AD85" s="26">
        <f t="shared" si="67"/>
        <v>8.5085000000000015</v>
      </c>
      <c r="AE85" s="26">
        <f t="shared" si="67"/>
        <v>0</v>
      </c>
      <c r="AF85" s="26">
        <f t="shared" ref="AF85:AI85" si="68">AF80*AF82</f>
        <v>0</v>
      </c>
      <c r="AG85" s="26">
        <f t="shared" si="68"/>
        <v>0</v>
      </c>
      <c r="AH85" s="26">
        <f t="shared" si="68"/>
        <v>0</v>
      </c>
      <c r="AI85" s="26">
        <f t="shared" si="68"/>
        <v>0</v>
      </c>
      <c r="AJ85" s="26">
        <f t="shared" si="67"/>
        <v>0</v>
      </c>
      <c r="AK85" s="26">
        <f t="shared" si="67"/>
        <v>0</v>
      </c>
      <c r="AL85" s="26">
        <f t="shared" si="67"/>
        <v>0</v>
      </c>
      <c r="AM85" s="26">
        <f t="shared" si="67"/>
        <v>0.11606999999999999</v>
      </c>
      <c r="AN85" s="26">
        <f t="shared" si="67"/>
        <v>0</v>
      </c>
      <c r="AO85" s="26">
        <f t="shared" si="67"/>
        <v>0</v>
      </c>
      <c r="AP85" s="26">
        <f t="shared" si="67"/>
        <v>0</v>
      </c>
      <c r="AQ85" s="26">
        <f t="shared" si="67"/>
        <v>0</v>
      </c>
      <c r="AR85" s="26">
        <f t="shared" si="67"/>
        <v>0</v>
      </c>
      <c r="AS85" s="26">
        <f t="shared" si="67"/>
        <v>0</v>
      </c>
      <c r="AT85" s="26">
        <f t="shared" si="67"/>
        <v>0</v>
      </c>
      <c r="AU85" s="26">
        <f t="shared" si="67"/>
        <v>0</v>
      </c>
      <c r="AV85" s="26">
        <f t="shared" si="67"/>
        <v>0</v>
      </c>
      <c r="AW85" s="26">
        <f t="shared" si="67"/>
        <v>0</v>
      </c>
      <c r="AX85" s="26">
        <f t="shared" si="67"/>
        <v>0</v>
      </c>
      <c r="AY85" s="26">
        <f t="shared" si="67"/>
        <v>0</v>
      </c>
      <c r="AZ85" s="26">
        <f t="shared" si="67"/>
        <v>0</v>
      </c>
      <c r="BA85" s="26">
        <f t="shared" si="67"/>
        <v>0</v>
      </c>
      <c r="BB85" s="26">
        <f t="shared" si="67"/>
        <v>0</v>
      </c>
      <c r="BC85" s="26">
        <f t="shared" si="67"/>
        <v>19.600499999999997</v>
      </c>
      <c r="BD85" s="26">
        <f t="shared" si="67"/>
        <v>76</v>
      </c>
      <c r="BE85" s="26">
        <f t="shared" si="67"/>
        <v>0</v>
      </c>
      <c r="BF85" s="26">
        <f t="shared" si="67"/>
        <v>0</v>
      </c>
      <c r="BG85" s="26">
        <f t="shared" si="67"/>
        <v>0</v>
      </c>
      <c r="BH85" s="26">
        <f t="shared" si="67"/>
        <v>99.800000000000011</v>
      </c>
      <c r="BI85" s="26">
        <f t="shared" si="67"/>
        <v>0</v>
      </c>
      <c r="BJ85" s="26">
        <f t="shared" si="67"/>
        <v>33</v>
      </c>
      <c r="BK85" s="26">
        <f t="shared" si="67"/>
        <v>7</v>
      </c>
      <c r="BL85" s="26">
        <f t="shared" si="67"/>
        <v>5.2650000000000006</v>
      </c>
      <c r="BM85" s="26">
        <f t="shared" si="67"/>
        <v>0</v>
      </c>
      <c r="BN85" s="26">
        <f t="shared" si="67"/>
        <v>0</v>
      </c>
      <c r="BO85" s="26">
        <f t="shared" si="67"/>
        <v>0</v>
      </c>
      <c r="BP85" s="26">
        <f t="shared" si="67"/>
        <v>5.96</v>
      </c>
      <c r="BQ85" s="26">
        <f t="shared" si="67"/>
        <v>0.34499999999999997</v>
      </c>
      <c r="BR85" s="82">
        <f t="shared" ref="BR85" si="69">BR80*BR82</f>
        <v>0</v>
      </c>
      <c r="BS85" s="27">
        <f>SUM(D85:BQ85)</f>
        <v>310.28086999999999</v>
      </c>
      <c r="BT85" s="28">
        <f>BS85/$C$10</f>
        <v>62.056173999999999</v>
      </c>
    </row>
    <row r="87" spans="1:72" x14ac:dyDescent="0.3">
      <c r="J87" s="1">
        <v>9</v>
      </c>
      <c r="K87" t="s">
        <v>0</v>
      </c>
      <c r="AB87" t="s">
        <v>31</v>
      </c>
    </row>
    <row r="88" spans="1:72" ht="15" customHeight="1" x14ac:dyDescent="0.3">
      <c r="A88" s="108"/>
      <c r="B88" s="3" t="s">
        <v>1</v>
      </c>
      <c r="C88" s="106" t="s">
        <v>2</v>
      </c>
      <c r="D88" s="105" t="str">
        <f t="shared" ref="D88:BQ88" si="70">D8</f>
        <v>Хлеб пшеничный</v>
      </c>
      <c r="E88" s="105" t="str">
        <f t="shared" si="70"/>
        <v>Хлеб ржано-пшеничный</v>
      </c>
      <c r="F88" s="105" t="str">
        <f t="shared" si="70"/>
        <v>Сахар</v>
      </c>
      <c r="G88" s="105" t="str">
        <f t="shared" si="70"/>
        <v>Чай</v>
      </c>
      <c r="H88" s="105" t="str">
        <f t="shared" si="70"/>
        <v>Какао</v>
      </c>
      <c r="I88" s="105" t="str">
        <f t="shared" si="70"/>
        <v>Кофейный напиток</v>
      </c>
      <c r="J88" s="105" t="str">
        <f t="shared" si="70"/>
        <v>Молоко 2,5%</v>
      </c>
      <c r="K88" s="105" t="str">
        <f t="shared" si="70"/>
        <v>Масло сливочное</v>
      </c>
      <c r="L88" s="105" t="str">
        <f t="shared" si="70"/>
        <v>Сметана 15%</v>
      </c>
      <c r="M88" s="105" t="str">
        <f t="shared" si="70"/>
        <v>Молоко сухое</v>
      </c>
      <c r="N88" s="105" t="str">
        <f t="shared" si="70"/>
        <v>Снежок 2,5 %</v>
      </c>
      <c r="O88" s="105" t="str">
        <f t="shared" si="70"/>
        <v>Творог 5%</v>
      </c>
      <c r="P88" s="105" t="str">
        <f t="shared" si="70"/>
        <v>Молоко сгущенное</v>
      </c>
      <c r="Q88" s="105" t="str">
        <f t="shared" si="70"/>
        <v xml:space="preserve">Джем Сава </v>
      </c>
      <c r="R88" s="105" t="str">
        <f t="shared" si="70"/>
        <v>Сыр</v>
      </c>
      <c r="S88" s="105" t="str">
        <f t="shared" si="70"/>
        <v>Зеленый горошек</v>
      </c>
      <c r="T88" s="105" t="str">
        <f t="shared" si="70"/>
        <v>Кукуруза консервирован.</v>
      </c>
      <c r="U88" s="105" t="str">
        <f t="shared" si="70"/>
        <v>Консервы рыбные</v>
      </c>
      <c r="V88" s="105" t="str">
        <f t="shared" si="70"/>
        <v>Огурцы консервирован.</v>
      </c>
      <c r="W88" s="106" t="str">
        <f>W8</f>
        <v>Огурцы свежие</v>
      </c>
      <c r="X88" s="105" t="str">
        <f t="shared" si="70"/>
        <v>Яйцо</v>
      </c>
      <c r="Y88" s="105" t="str">
        <f t="shared" si="70"/>
        <v>Икра кабачковая</v>
      </c>
      <c r="Z88" s="105" t="str">
        <f t="shared" si="70"/>
        <v>Изюм</v>
      </c>
      <c r="AA88" s="105" t="str">
        <f t="shared" si="70"/>
        <v>Курага</v>
      </c>
      <c r="AB88" s="105" t="str">
        <f t="shared" si="70"/>
        <v>Чернослив</v>
      </c>
      <c r="AC88" s="105" t="str">
        <f t="shared" si="70"/>
        <v>Шиповник</v>
      </c>
      <c r="AD88" s="105" t="str">
        <f t="shared" si="70"/>
        <v>Сухофрукты</v>
      </c>
      <c r="AE88" s="105" t="str">
        <f t="shared" si="70"/>
        <v>Ягода свежемороженная</v>
      </c>
      <c r="AF88" s="105" t="str">
        <f t="shared" ref="AF88:AI88" si="71">AF8</f>
        <v xml:space="preserve">Апельсин </v>
      </c>
      <c r="AG88" s="105" t="str">
        <f t="shared" si="71"/>
        <v>Банан</v>
      </c>
      <c r="AH88" s="105" t="str">
        <f t="shared" si="71"/>
        <v>Лимон</v>
      </c>
      <c r="AI88" s="105" t="str">
        <f t="shared" si="71"/>
        <v>Яблоко</v>
      </c>
      <c r="AJ88" s="105" t="str">
        <f t="shared" si="70"/>
        <v>Кисель</v>
      </c>
      <c r="AK88" s="105" t="str">
        <f t="shared" si="70"/>
        <v xml:space="preserve">Сок </v>
      </c>
      <c r="AL88" s="105" t="str">
        <f t="shared" si="70"/>
        <v>Макаронные изделия</v>
      </c>
      <c r="AM88" s="105" t="str">
        <f t="shared" si="70"/>
        <v>Мука</v>
      </c>
      <c r="AN88" s="105" t="str">
        <f t="shared" si="70"/>
        <v>Дрожжи</v>
      </c>
      <c r="AO88" s="105" t="str">
        <f t="shared" si="70"/>
        <v>Печенье</v>
      </c>
      <c r="AP88" s="105" t="str">
        <f t="shared" si="70"/>
        <v>Пряники</v>
      </c>
      <c r="AQ88" s="105" t="str">
        <f t="shared" si="70"/>
        <v>Вафли</v>
      </c>
      <c r="AR88" s="105" t="str">
        <f t="shared" si="70"/>
        <v>Конфеты</v>
      </c>
      <c r="AS88" s="105" t="str">
        <f t="shared" si="70"/>
        <v>Повидло Сава</v>
      </c>
      <c r="AT88" s="105" t="str">
        <f t="shared" si="70"/>
        <v>Крупа геркулес</v>
      </c>
      <c r="AU88" s="105" t="str">
        <f t="shared" si="70"/>
        <v>Крупа горох</v>
      </c>
      <c r="AV88" s="105" t="str">
        <f t="shared" si="70"/>
        <v>Крупа гречневая</v>
      </c>
      <c r="AW88" s="105" t="str">
        <f t="shared" si="70"/>
        <v>Крупа кукурузная</v>
      </c>
      <c r="AX88" s="105" t="str">
        <f t="shared" si="70"/>
        <v>Крупа манная</v>
      </c>
      <c r="AY88" s="105" t="str">
        <f t="shared" si="70"/>
        <v>Крупа перловая</v>
      </c>
      <c r="AZ88" s="105" t="str">
        <f t="shared" si="70"/>
        <v>Крупа пшеничная</v>
      </c>
      <c r="BA88" s="105" t="str">
        <f t="shared" si="70"/>
        <v>Крупа пшено</v>
      </c>
      <c r="BB88" s="105" t="str">
        <f t="shared" si="70"/>
        <v>Крупа ячневая</v>
      </c>
      <c r="BC88" s="105" t="str">
        <f t="shared" si="70"/>
        <v>Рис</v>
      </c>
      <c r="BD88" s="105" t="str">
        <f t="shared" si="70"/>
        <v>Цыпленок бройлер</v>
      </c>
      <c r="BE88" s="105" t="str">
        <f t="shared" si="70"/>
        <v>Филе куриное</v>
      </c>
      <c r="BF88" s="105" t="str">
        <f t="shared" si="70"/>
        <v>Фарш говяжий</v>
      </c>
      <c r="BG88" s="105" t="str">
        <f t="shared" si="70"/>
        <v>Печень куриная</v>
      </c>
      <c r="BH88" s="105" t="str">
        <f t="shared" si="70"/>
        <v>Филе минтая</v>
      </c>
      <c r="BI88" s="105" t="str">
        <f t="shared" si="70"/>
        <v>Филе сельди слабосол.</v>
      </c>
      <c r="BJ88" s="105" t="str">
        <f t="shared" si="70"/>
        <v>Картофель</v>
      </c>
      <c r="BK88" s="105" t="str">
        <f t="shared" si="70"/>
        <v>Морковь</v>
      </c>
      <c r="BL88" s="105" t="str">
        <f t="shared" si="70"/>
        <v>Лук</v>
      </c>
      <c r="BM88" s="105" t="str">
        <f t="shared" si="70"/>
        <v>Капуста</v>
      </c>
      <c r="BN88" s="105" t="str">
        <f t="shared" si="70"/>
        <v>Свекла</v>
      </c>
      <c r="BO88" s="105" t="str">
        <f t="shared" si="70"/>
        <v>Томатная паста</v>
      </c>
      <c r="BP88" s="105" t="str">
        <f t="shared" si="70"/>
        <v>Масло растительное</v>
      </c>
      <c r="BQ88" s="105" t="str">
        <f t="shared" si="70"/>
        <v>Соль</v>
      </c>
      <c r="BR88" s="110" t="str">
        <f t="shared" ref="BR88" si="72">BR8</f>
        <v>Лимонная кислота</v>
      </c>
      <c r="BS88" s="99" t="s">
        <v>3</v>
      </c>
      <c r="BT88" s="99" t="s">
        <v>4</v>
      </c>
    </row>
    <row r="89" spans="1:72" ht="45.75" customHeight="1" x14ac:dyDescent="0.3">
      <c r="A89" s="109"/>
      <c r="B89" s="4" t="s">
        <v>5</v>
      </c>
      <c r="C89" s="107"/>
      <c r="D89" s="105"/>
      <c r="E89" s="105"/>
      <c r="F89" s="105"/>
      <c r="G89" s="105"/>
      <c r="H89" s="105"/>
      <c r="I89" s="105"/>
      <c r="J89" s="105"/>
      <c r="K89" s="105"/>
      <c r="L89" s="105"/>
      <c r="M89" s="105"/>
      <c r="N89" s="105"/>
      <c r="O89" s="105"/>
      <c r="P89" s="105"/>
      <c r="Q89" s="105"/>
      <c r="R89" s="105"/>
      <c r="S89" s="105"/>
      <c r="T89" s="105"/>
      <c r="U89" s="105"/>
      <c r="V89" s="105"/>
      <c r="W89" s="107"/>
      <c r="X89" s="105"/>
      <c r="Y89" s="105"/>
      <c r="Z89" s="105"/>
      <c r="AA89" s="105"/>
      <c r="AB89" s="105"/>
      <c r="AC89" s="105"/>
      <c r="AD89" s="105"/>
      <c r="AE89" s="105"/>
      <c r="AF89" s="105"/>
      <c r="AG89" s="105"/>
      <c r="AH89" s="105"/>
      <c r="AI89" s="105"/>
      <c r="AJ89" s="105"/>
      <c r="AK89" s="105"/>
      <c r="AL89" s="105"/>
      <c r="AM89" s="105"/>
      <c r="AN89" s="105"/>
      <c r="AO89" s="105"/>
      <c r="AP89" s="105"/>
      <c r="AQ89" s="105"/>
      <c r="AR89" s="105"/>
      <c r="AS89" s="105"/>
      <c r="AT89" s="105"/>
      <c r="AU89" s="105"/>
      <c r="AV89" s="105"/>
      <c r="AW89" s="105"/>
      <c r="AX89" s="105"/>
      <c r="AY89" s="105"/>
      <c r="AZ89" s="105"/>
      <c r="BA89" s="105"/>
      <c r="BB89" s="105"/>
      <c r="BC89" s="105"/>
      <c r="BD89" s="105"/>
      <c r="BE89" s="105"/>
      <c r="BF89" s="105"/>
      <c r="BG89" s="105"/>
      <c r="BH89" s="105"/>
      <c r="BI89" s="105"/>
      <c r="BJ89" s="105"/>
      <c r="BK89" s="105"/>
      <c r="BL89" s="105"/>
      <c r="BM89" s="105"/>
      <c r="BN89" s="105"/>
      <c r="BO89" s="105"/>
      <c r="BP89" s="105"/>
      <c r="BQ89" s="105"/>
      <c r="BR89" s="110"/>
      <c r="BS89" s="99"/>
      <c r="BT89" s="99"/>
    </row>
    <row r="90" spans="1:72" x14ac:dyDescent="0.3">
      <c r="A90" s="100" t="s">
        <v>16</v>
      </c>
      <c r="B90" s="5" t="s">
        <v>17</v>
      </c>
      <c r="C90" s="101">
        <f>$E$7</f>
        <v>5</v>
      </c>
      <c r="D90" s="5">
        <f t="shared" ref="D90:BQ94" si="73">D23</f>
        <v>0</v>
      </c>
      <c r="E90" s="5">
        <f t="shared" si="73"/>
        <v>0</v>
      </c>
      <c r="F90" s="5">
        <f t="shared" si="73"/>
        <v>8.9999999999999993E-3</v>
      </c>
      <c r="G90" s="5">
        <f t="shared" si="73"/>
        <v>5.0000000000000001E-4</v>
      </c>
      <c r="H90" s="5">
        <f t="shared" si="73"/>
        <v>0</v>
      </c>
      <c r="I90" s="5">
        <f t="shared" si="73"/>
        <v>0</v>
      </c>
      <c r="J90" s="5">
        <f t="shared" si="73"/>
        <v>0</v>
      </c>
      <c r="K90" s="5">
        <f t="shared" si="73"/>
        <v>0</v>
      </c>
      <c r="L90" s="5">
        <f t="shared" si="73"/>
        <v>0</v>
      </c>
      <c r="M90" s="5">
        <f t="shared" si="73"/>
        <v>0</v>
      </c>
      <c r="N90" s="5">
        <f t="shared" si="73"/>
        <v>0</v>
      </c>
      <c r="O90" s="5">
        <f t="shared" si="73"/>
        <v>0</v>
      </c>
      <c r="P90" s="5">
        <f t="shared" si="73"/>
        <v>0</v>
      </c>
      <c r="Q90" s="5">
        <f t="shared" si="73"/>
        <v>0</v>
      </c>
      <c r="R90" s="5">
        <f t="shared" si="73"/>
        <v>0</v>
      </c>
      <c r="S90" s="5">
        <f t="shared" si="73"/>
        <v>0</v>
      </c>
      <c r="T90" s="5">
        <f t="shared" si="73"/>
        <v>0</v>
      </c>
      <c r="U90" s="5">
        <f t="shared" si="73"/>
        <v>0</v>
      </c>
      <c r="V90" s="5">
        <f t="shared" si="73"/>
        <v>0</v>
      </c>
      <c r="W90" s="5">
        <f>W23</f>
        <v>0</v>
      </c>
      <c r="X90" s="5">
        <f t="shared" si="73"/>
        <v>0</v>
      </c>
      <c r="Y90" s="5">
        <f t="shared" si="73"/>
        <v>0</v>
      </c>
      <c r="Z90" s="5">
        <f t="shared" si="73"/>
        <v>0</v>
      </c>
      <c r="AA90" s="5">
        <f t="shared" si="73"/>
        <v>0</v>
      </c>
      <c r="AB90" s="5">
        <f t="shared" si="73"/>
        <v>0</v>
      </c>
      <c r="AC90" s="5">
        <f t="shared" si="73"/>
        <v>0</v>
      </c>
      <c r="AD90" s="5">
        <f t="shared" si="73"/>
        <v>0</v>
      </c>
      <c r="AE90" s="5">
        <f t="shared" si="73"/>
        <v>0</v>
      </c>
      <c r="AF90" s="5">
        <f t="shared" ref="AF90:AI93" si="74">AF23</f>
        <v>0</v>
      </c>
      <c r="AG90" s="5">
        <f t="shared" si="74"/>
        <v>0</v>
      </c>
      <c r="AH90" s="5">
        <f t="shared" si="74"/>
        <v>5.0000000000000001E-3</v>
      </c>
      <c r="AI90" s="5">
        <f t="shared" si="74"/>
        <v>0</v>
      </c>
      <c r="AJ90" s="5">
        <f t="shared" si="73"/>
        <v>0</v>
      </c>
      <c r="AK90" s="5">
        <f t="shared" si="73"/>
        <v>0</v>
      </c>
      <c r="AL90" s="5">
        <f t="shared" si="73"/>
        <v>0</v>
      </c>
      <c r="AM90" s="5">
        <f t="shared" si="73"/>
        <v>0</v>
      </c>
      <c r="AN90" s="5">
        <f t="shared" si="73"/>
        <v>0</v>
      </c>
      <c r="AO90" s="5">
        <f t="shared" si="73"/>
        <v>0</v>
      </c>
      <c r="AP90" s="5">
        <f t="shared" si="73"/>
        <v>0</v>
      </c>
      <c r="AQ90" s="5">
        <f t="shared" si="73"/>
        <v>0</v>
      </c>
      <c r="AR90" s="5">
        <f t="shared" si="73"/>
        <v>0</v>
      </c>
      <c r="AS90" s="5">
        <f t="shared" si="73"/>
        <v>0</v>
      </c>
      <c r="AT90" s="5">
        <f t="shared" si="73"/>
        <v>0</v>
      </c>
      <c r="AU90" s="5">
        <f t="shared" si="73"/>
        <v>0</v>
      </c>
      <c r="AV90" s="5">
        <f t="shared" si="73"/>
        <v>0</v>
      </c>
      <c r="AW90" s="5">
        <f t="shared" si="73"/>
        <v>0</v>
      </c>
      <c r="AX90" s="5">
        <f t="shared" si="73"/>
        <v>0</v>
      </c>
      <c r="AY90" s="5">
        <f t="shared" si="73"/>
        <v>0</v>
      </c>
      <c r="AZ90" s="5">
        <f t="shared" si="73"/>
        <v>0</v>
      </c>
      <c r="BA90" s="5">
        <f t="shared" si="73"/>
        <v>0</v>
      </c>
      <c r="BB90" s="5">
        <f t="shared" si="73"/>
        <v>0</v>
      </c>
      <c r="BC90" s="5">
        <f t="shared" si="73"/>
        <v>0</v>
      </c>
      <c r="BD90" s="5">
        <f t="shared" si="73"/>
        <v>0</v>
      </c>
      <c r="BE90" s="5">
        <f t="shared" si="73"/>
        <v>0</v>
      </c>
      <c r="BF90" s="5">
        <f t="shared" si="73"/>
        <v>0</v>
      </c>
      <c r="BG90" s="5">
        <f t="shared" si="73"/>
        <v>0</v>
      </c>
      <c r="BH90" s="5">
        <f t="shared" si="73"/>
        <v>0</v>
      </c>
      <c r="BI90" s="5">
        <f t="shared" si="73"/>
        <v>0</v>
      </c>
      <c r="BJ90" s="5">
        <f t="shared" si="73"/>
        <v>0</v>
      </c>
      <c r="BK90" s="5">
        <f t="shared" si="73"/>
        <v>0</v>
      </c>
      <c r="BL90" s="5">
        <f t="shared" si="73"/>
        <v>0</v>
      </c>
      <c r="BM90" s="5">
        <f t="shared" si="73"/>
        <v>0</v>
      </c>
      <c r="BN90" s="5">
        <f t="shared" si="73"/>
        <v>0</v>
      </c>
      <c r="BO90" s="5">
        <f t="shared" si="73"/>
        <v>0</v>
      </c>
      <c r="BP90" s="5">
        <f t="shared" si="73"/>
        <v>0</v>
      </c>
      <c r="BQ90" s="5">
        <f t="shared" si="73"/>
        <v>0</v>
      </c>
      <c r="BR90" s="77">
        <f t="shared" ref="BR90:BR93" si="75">BR23</f>
        <v>0</v>
      </c>
    </row>
    <row r="91" spans="1:72" x14ac:dyDescent="0.3">
      <c r="A91" s="100"/>
      <c r="B91" s="5" t="s">
        <v>18</v>
      </c>
      <c r="C91" s="102"/>
      <c r="D91" s="5">
        <f t="shared" si="73"/>
        <v>0</v>
      </c>
      <c r="E91" s="5">
        <f t="shared" si="73"/>
        <v>0</v>
      </c>
      <c r="F91" s="5">
        <f t="shared" si="73"/>
        <v>3.225E-3</v>
      </c>
      <c r="G91" s="5">
        <f t="shared" si="73"/>
        <v>0</v>
      </c>
      <c r="H91" s="5">
        <f t="shared" si="73"/>
        <v>0</v>
      </c>
      <c r="I91" s="5">
        <f t="shared" si="73"/>
        <v>0</v>
      </c>
      <c r="J91" s="5">
        <f t="shared" si="73"/>
        <v>1.2E-2</v>
      </c>
      <c r="K91" s="5">
        <f t="shared" si="73"/>
        <v>3.0000000000000001E-3</v>
      </c>
      <c r="L91" s="5">
        <f t="shared" si="73"/>
        <v>0</v>
      </c>
      <c r="M91" s="5">
        <f t="shared" si="73"/>
        <v>0</v>
      </c>
      <c r="N91" s="5">
        <f t="shared" si="73"/>
        <v>0</v>
      </c>
      <c r="O91" s="5">
        <f t="shared" si="73"/>
        <v>0</v>
      </c>
      <c r="P91" s="5">
        <f t="shared" si="73"/>
        <v>0</v>
      </c>
      <c r="Q91" s="5">
        <f t="shared" si="73"/>
        <v>0</v>
      </c>
      <c r="R91" s="5">
        <f t="shared" si="73"/>
        <v>0</v>
      </c>
      <c r="S91" s="5">
        <f t="shared" si="73"/>
        <v>0</v>
      </c>
      <c r="T91" s="5">
        <f t="shared" si="73"/>
        <v>0</v>
      </c>
      <c r="U91" s="5">
        <f t="shared" si="73"/>
        <v>0</v>
      </c>
      <c r="V91" s="5">
        <f t="shared" si="73"/>
        <v>0</v>
      </c>
      <c r="W91" s="5">
        <f>W24</f>
        <v>0</v>
      </c>
      <c r="X91" s="5">
        <f t="shared" si="73"/>
        <v>9.0899999999999995E-2</v>
      </c>
      <c r="Y91" s="5">
        <f t="shared" si="73"/>
        <v>0</v>
      </c>
      <c r="Z91" s="5">
        <f t="shared" si="73"/>
        <v>0</v>
      </c>
      <c r="AA91" s="5">
        <f t="shared" si="73"/>
        <v>0</v>
      </c>
      <c r="AB91" s="5">
        <f t="shared" si="73"/>
        <v>0</v>
      </c>
      <c r="AC91" s="5">
        <f t="shared" si="73"/>
        <v>0</v>
      </c>
      <c r="AD91" s="5">
        <f t="shared" si="73"/>
        <v>0</v>
      </c>
      <c r="AE91" s="5">
        <f t="shared" si="73"/>
        <v>0</v>
      </c>
      <c r="AF91" s="5">
        <f t="shared" si="74"/>
        <v>0</v>
      </c>
      <c r="AG91" s="5">
        <f t="shared" si="74"/>
        <v>0</v>
      </c>
      <c r="AH91" s="5">
        <f t="shared" si="74"/>
        <v>0</v>
      </c>
      <c r="AI91" s="5">
        <f t="shared" si="74"/>
        <v>0</v>
      </c>
      <c r="AJ91" s="5">
        <f t="shared" si="73"/>
        <v>0</v>
      </c>
      <c r="AK91" s="5">
        <f t="shared" si="73"/>
        <v>0</v>
      </c>
      <c r="AL91" s="5">
        <f t="shared" si="73"/>
        <v>0</v>
      </c>
      <c r="AM91" s="5">
        <f t="shared" si="73"/>
        <v>3.4000000000000002E-2</v>
      </c>
      <c r="AN91" s="5">
        <f t="shared" si="73"/>
        <v>7.2400000000000003E-4</v>
      </c>
      <c r="AO91" s="5">
        <f t="shared" si="73"/>
        <v>0</v>
      </c>
      <c r="AP91" s="5">
        <f t="shared" si="73"/>
        <v>0</v>
      </c>
      <c r="AQ91" s="5">
        <f t="shared" si="73"/>
        <v>0</v>
      </c>
      <c r="AR91" s="5">
        <f t="shared" si="73"/>
        <v>0</v>
      </c>
      <c r="AS91" s="5">
        <f t="shared" si="73"/>
        <v>0</v>
      </c>
      <c r="AT91" s="5">
        <f t="shared" si="73"/>
        <v>0</v>
      </c>
      <c r="AU91" s="5">
        <f t="shared" si="73"/>
        <v>0</v>
      </c>
      <c r="AV91" s="5">
        <f t="shared" si="73"/>
        <v>0</v>
      </c>
      <c r="AW91" s="5">
        <f t="shared" si="73"/>
        <v>0</v>
      </c>
      <c r="AX91" s="5">
        <f t="shared" si="73"/>
        <v>0</v>
      </c>
      <c r="AY91" s="5">
        <f t="shared" si="73"/>
        <v>0</v>
      </c>
      <c r="AZ91" s="5">
        <f t="shared" si="73"/>
        <v>0</v>
      </c>
      <c r="BA91" s="5">
        <f t="shared" si="73"/>
        <v>0</v>
      </c>
      <c r="BB91" s="5">
        <f t="shared" si="73"/>
        <v>0</v>
      </c>
      <c r="BC91" s="5">
        <f t="shared" si="73"/>
        <v>0</v>
      </c>
      <c r="BD91" s="5">
        <f t="shared" si="73"/>
        <v>0</v>
      </c>
      <c r="BE91" s="5">
        <f t="shared" si="73"/>
        <v>0</v>
      </c>
      <c r="BF91" s="5">
        <f t="shared" si="73"/>
        <v>0</v>
      </c>
      <c r="BG91" s="5">
        <f t="shared" si="73"/>
        <v>0</v>
      </c>
      <c r="BH91" s="5">
        <f t="shared" si="73"/>
        <v>0</v>
      </c>
      <c r="BI91" s="5">
        <f t="shared" si="73"/>
        <v>0</v>
      </c>
      <c r="BJ91" s="5">
        <f t="shared" si="73"/>
        <v>0</v>
      </c>
      <c r="BK91" s="5">
        <f t="shared" si="73"/>
        <v>0</v>
      </c>
      <c r="BL91" s="5">
        <f t="shared" si="73"/>
        <v>0</v>
      </c>
      <c r="BM91" s="5">
        <f t="shared" si="73"/>
        <v>0</v>
      </c>
      <c r="BN91" s="5">
        <f t="shared" si="73"/>
        <v>0</v>
      </c>
      <c r="BO91" s="5">
        <f t="shared" si="73"/>
        <v>0</v>
      </c>
      <c r="BP91" s="5">
        <f t="shared" si="73"/>
        <v>3.0000000000000001E-3</v>
      </c>
      <c r="BQ91" s="5">
        <f t="shared" si="73"/>
        <v>0</v>
      </c>
      <c r="BR91" s="77">
        <f t="shared" si="75"/>
        <v>0</v>
      </c>
    </row>
    <row r="92" spans="1:72" x14ac:dyDescent="0.3">
      <c r="A92" s="100"/>
      <c r="B92" s="5"/>
      <c r="C92" s="102"/>
      <c r="D92" s="5">
        <f t="shared" si="73"/>
        <v>0</v>
      </c>
      <c r="E92" s="5">
        <f t="shared" si="73"/>
        <v>0</v>
      </c>
      <c r="F92" s="5">
        <f t="shared" si="73"/>
        <v>0</v>
      </c>
      <c r="G92" s="5">
        <f t="shared" si="73"/>
        <v>0</v>
      </c>
      <c r="H92" s="5">
        <f t="shared" si="73"/>
        <v>0</v>
      </c>
      <c r="I92" s="5">
        <f t="shared" si="73"/>
        <v>0</v>
      </c>
      <c r="J92" s="5">
        <f t="shared" si="73"/>
        <v>0</v>
      </c>
      <c r="K92" s="5">
        <f t="shared" si="73"/>
        <v>0</v>
      </c>
      <c r="L92" s="5">
        <f t="shared" si="73"/>
        <v>0</v>
      </c>
      <c r="M92" s="5">
        <f t="shared" si="73"/>
        <v>0</v>
      </c>
      <c r="N92" s="5">
        <f t="shared" si="73"/>
        <v>0</v>
      </c>
      <c r="O92" s="5">
        <f t="shared" si="73"/>
        <v>0</v>
      </c>
      <c r="P92" s="5">
        <f t="shared" si="73"/>
        <v>0</v>
      </c>
      <c r="Q92" s="5">
        <f t="shared" si="73"/>
        <v>0</v>
      </c>
      <c r="R92" s="5">
        <f t="shared" si="73"/>
        <v>0</v>
      </c>
      <c r="S92" s="5">
        <f t="shared" si="73"/>
        <v>0</v>
      </c>
      <c r="T92" s="5">
        <f t="shared" si="73"/>
        <v>0</v>
      </c>
      <c r="U92" s="5">
        <f t="shared" si="73"/>
        <v>0</v>
      </c>
      <c r="V92" s="5">
        <f t="shared" si="73"/>
        <v>0</v>
      </c>
      <c r="W92" s="5">
        <f>W25</f>
        <v>0</v>
      </c>
      <c r="X92" s="5">
        <f t="shared" si="73"/>
        <v>0</v>
      </c>
      <c r="Y92" s="5">
        <f t="shared" si="73"/>
        <v>0</v>
      </c>
      <c r="Z92" s="5">
        <f t="shared" si="73"/>
        <v>0</v>
      </c>
      <c r="AA92" s="5">
        <f t="shared" si="73"/>
        <v>0</v>
      </c>
      <c r="AB92" s="5">
        <f t="shared" si="73"/>
        <v>0</v>
      </c>
      <c r="AC92" s="5">
        <f t="shared" si="73"/>
        <v>0</v>
      </c>
      <c r="AD92" s="5">
        <f t="shared" si="73"/>
        <v>0</v>
      </c>
      <c r="AE92" s="5">
        <f t="shared" si="73"/>
        <v>0</v>
      </c>
      <c r="AF92" s="5">
        <f t="shared" si="74"/>
        <v>0</v>
      </c>
      <c r="AG92" s="5">
        <f t="shared" si="74"/>
        <v>0</v>
      </c>
      <c r="AH92" s="5">
        <f t="shared" si="74"/>
        <v>0</v>
      </c>
      <c r="AI92" s="5">
        <f t="shared" si="74"/>
        <v>0</v>
      </c>
      <c r="AJ92" s="5">
        <f t="shared" si="73"/>
        <v>0</v>
      </c>
      <c r="AK92" s="5">
        <f t="shared" si="73"/>
        <v>0</v>
      </c>
      <c r="AL92" s="5">
        <f t="shared" si="73"/>
        <v>0</v>
      </c>
      <c r="AM92" s="5">
        <f t="shared" si="73"/>
        <v>0</v>
      </c>
      <c r="AN92" s="5">
        <f t="shared" si="73"/>
        <v>0</v>
      </c>
      <c r="AO92" s="5">
        <f t="shared" si="73"/>
        <v>0</v>
      </c>
      <c r="AP92" s="5">
        <f t="shared" si="73"/>
        <v>0</v>
      </c>
      <c r="AQ92" s="5">
        <f t="shared" si="73"/>
        <v>0</v>
      </c>
      <c r="AR92" s="5">
        <f t="shared" si="73"/>
        <v>0</v>
      </c>
      <c r="AS92" s="5">
        <f t="shared" si="73"/>
        <v>0</v>
      </c>
      <c r="AT92" s="5">
        <f t="shared" si="73"/>
        <v>0</v>
      </c>
      <c r="AU92" s="5">
        <f t="shared" si="73"/>
        <v>0</v>
      </c>
      <c r="AV92" s="5">
        <f t="shared" si="73"/>
        <v>0</v>
      </c>
      <c r="AW92" s="5">
        <f t="shared" si="73"/>
        <v>0</v>
      </c>
      <c r="AX92" s="5">
        <f t="shared" si="73"/>
        <v>0</v>
      </c>
      <c r="AY92" s="5">
        <f t="shared" si="73"/>
        <v>0</v>
      </c>
      <c r="AZ92" s="5">
        <f t="shared" si="73"/>
        <v>0</v>
      </c>
      <c r="BA92" s="5">
        <f t="shared" si="73"/>
        <v>0</v>
      </c>
      <c r="BB92" s="5">
        <f t="shared" si="73"/>
        <v>0</v>
      </c>
      <c r="BC92" s="5">
        <f t="shared" si="73"/>
        <v>0</v>
      </c>
      <c r="BD92" s="5">
        <f t="shared" si="73"/>
        <v>0</v>
      </c>
      <c r="BE92" s="5">
        <f t="shared" si="73"/>
        <v>0</v>
      </c>
      <c r="BF92" s="5">
        <f t="shared" si="73"/>
        <v>0</v>
      </c>
      <c r="BG92" s="5">
        <f t="shared" si="73"/>
        <v>0</v>
      </c>
      <c r="BH92" s="5">
        <f t="shared" si="73"/>
        <v>0</v>
      </c>
      <c r="BI92" s="5">
        <f t="shared" si="73"/>
        <v>0</v>
      </c>
      <c r="BJ92" s="5">
        <f t="shared" si="73"/>
        <v>0</v>
      </c>
      <c r="BK92" s="5">
        <f t="shared" si="73"/>
        <v>0</v>
      </c>
      <c r="BL92" s="5">
        <f t="shared" si="73"/>
        <v>0</v>
      </c>
      <c r="BM92" s="5">
        <f t="shared" si="73"/>
        <v>0</v>
      </c>
      <c r="BN92" s="5">
        <f t="shared" si="73"/>
        <v>0</v>
      </c>
      <c r="BO92" s="5">
        <f t="shared" si="73"/>
        <v>0</v>
      </c>
      <c r="BP92" s="5">
        <f t="shared" si="73"/>
        <v>0</v>
      </c>
      <c r="BQ92" s="5">
        <f t="shared" si="73"/>
        <v>0</v>
      </c>
      <c r="BR92" s="77">
        <f t="shared" si="75"/>
        <v>0</v>
      </c>
    </row>
    <row r="93" spans="1:72" x14ac:dyDescent="0.3">
      <c r="A93" s="100"/>
      <c r="B93" s="5"/>
      <c r="C93" s="102"/>
      <c r="D93" s="5">
        <f t="shared" si="73"/>
        <v>0</v>
      </c>
      <c r="E93" s="5">
        <f t="shared" si="73"/>
        <v>0</v>
      </c>
      <c r="F93" s="5">
        <f t="shared" si="73"/>
        <v>0</v>
      </c>
      <c r="G93" s="5">
        <f t="shared" si="73"/>
        <v>0</v>
      </c>
      <c r="H93" s="5">
        <f t="shared" si="73"/>
        <v>0</v>
      </c>
      <c r="I93" s="5">
        <f t="shared" si="73"/>
        <v>0</v>
      </c>
      <c r="J93" s="5">
        <f t="shared" si="73"/>
        <v>0</v>
      </c>
      <c r="K93" s="5">
        <f t="shared" si="73"/>
        <v>0</v>
      </c>
      <c r="L93" s="5">
        <f t="shared" si="73"/>
        <v>0</v>
      </c>
      <c r="M93" s="5">
        <f t="shared" si="73"/>
        <v>0</v>
      </c>
      <c r="N93" s="5">
        <f t="shared" si="73"/>
        <v>0</v>
      </c>
      <c r="O93" s="5">
        <f t="shared" si="73"/>
        <v>0</v>
      </c>
      <c r="P93" s="5">
        <f t="shared" si="73"/>
        <v>0</v>
      </c>
      <c r="Q93" s="5">
        <f t="shared" si="73"/>
        <v>0</v>
      </c>
      <c r="R93" s="5">
        <f t="shared" si="73"/>
        <v>0</v>
      </c>
      <c r="S93" s="5">
        <f t="shared" si="73"/>
        <v>0</v>
      </c>
      <c r="T93" s="5">
        <f t="shared" si="73"/>
        <v>0</v>
      </c>
      <c r="U93" s="5">
        <f t="shared" si="73"/>
        <v>0</v>
      </c>
      <c r="V93" s="5">
        <f t="shared" si="73"/>
        <v>0</v>
      </c>
      <c r="W93" s="5">
        <f>W26</f>
        <v>0</v>
      </c>
      <c r="X93" s="5">
        <f t="shared" si="73"/>
        <v>0</v>
      </c>
      <c r="Y93" s="5">
        <f t="shared" si="73"/>
        <v>0</v>
      </c>
      <c r="Z93" s="5">
        <f t="shared" si="73"/>
        <v>0</v>
      </c>
      <c r="AA93" s="5">
        <f t="shared" si="73"/>
        <v>0</v>
      </c>
      <c r="AB93" s="5">
        <f t="shared" si="73"/>
        <v>0</v>
      </c>
      <c r="AC93" s="5">
        <f t="shared" si="73"/>
        <v>0</v>
      </c>
      <c r="AD93" s="5">
        <f t="shared" si="73"/>
        <v>0</v>
      </c>
      <c r="AE93" s="5">
        <f t="shared" si="73"/>
        <v>0</v>
      </c>
      <c r="AF93" s="5">
        <f t="shared" si="74"/>
        <v>0</v>
      </c>
      <c r="AG93" s="5">
        <f t="shared" si="74"/>
        <v>0</v>
      </c>
      <c r="AH93" s="5">
        <f t="shared" si="74"/>
        <v>0</v>
      </c>
      <c r="AI93" s="5">
        <f t="shared" si="74"/>
        <v>0</v>
      </c>
      <c r="AJ93" s="5">
        <f t="shared" si="73"/>
        <v>0</v>
      </c>
      <c r="AK93" s="5">
        <f t="shared" si="73"/>
        <v>0</v>
      </c>
      <c r="AL93" s="5">
        <f t="shared" si="73"/>
        <v>0</v>
      </c>
      <c r="AM93" s="5">
        <f t="shared" si="73"/>
        <v>0</v>
      </c>
      <c r="AN93" s="5">
        <f t="shared" si="73"/>
        <v>0</v>
      </c>
      <c r="AO93" s="5">
        <f t="shared" si="73"/>
        <v>0</v>
      </c>
      <c r="AP93" s="5">
        <f t="shared" si="73"/>
        <v>0</v>
      </c>
      <c r="AQ93" s="5">
        <f t="shared" si="73"/>
        <v>0</v>
      </c>
      <c r="AR93" s="5">
        <f t="shared" si="73"/>
        <v>0</v>
      </c>
      <c r="AS93" s="5">
        <f t="shared" si="73"/>
        <v>0</v>
      </c>
      <c r="AT93" s="5">
        <f t="shared" si="73"/>
        <v>0</v>
      </c>
      <c r="AU93" s="5">
        <f t="shared" si="73"/>
        <v>0</v>
      </c>
      <c r="AV93" s="5">
        <f t="shared" si="73"/>
        <v>0</v>
      </c>
      <c r="AW93" s="5">
        <f t="shared" si="73"/>
        <v>0</v>
      </c>
      <c r="AX93" s="5">
        <f t="shared" si="73"/>
        <v>0</v>
      </c>
      <c r="AY93" s="5">
        <f t="shared" si="73"/>
        <v>0</v>
      </c>
      <c r="AZ93" s="5">
        <f t="shared" si="73"/>
        <v>0</v>
      </c>
      <c r="BA93" s="5">
        <f t="shared" si="73"/>
        <v>0</v>
      </c>
      <c r="BB93" s="5">
        <f t="shared" si="73"/>
        <v>0</v>
      </c>
      <c r="BC93" s="5">
        <f t="shared" si="73"/>
        <v>0</v>
      </c>
      <c r="BD93" s="5">
        <f t="shared" si="73"/>
        <v>0</v>
      </c>
      <c r="BE93" s="5">
        <f t="shared" si="73"/>
        <v>0</v>
      </c>
      <c r="BF93" s="5">
        <f t="shared" si="73"/>
        <v>0</v>
      </c>
      <c r="BG93" s="5">
        <f t="shared" si="73"/>
        <v>0</v>
      </c>
      <c r="BH93" s="5">
        <f t="shared" si="73"/>
        <v>0</v>
      </c>
      <c r="BI93" s="5">
        <f t="shared" si="73"/>
        <v>0</v>
      </c>
      <c r="BJ93" s="5">
        <f t="shared" si="73"/>
        <v>0</v>
      </c>
      <c r="BK93" s="5">
        <f t="shared" si="73"/>
        <v>0</v>
      </c>
      <c r="BL93" s="5">
        <f t="shared" si="73"/>
        <v>0</v>
      </c>
      <c r="BM93" s="5">
        <f t="shared" si="73"/>
        <v>0</v>
      </c>
      <c r="BN93" s="5">
        <f t="shared" si="73"/>
        <v>0</v>
      </c>
      <c r="BO93" s="5">
        <f t="shared" si="73"/>
        <v>0</v>
      </c>
      <c r="BP93" s="5">
        <f t="shared" si="73"/>
        <v>0</v>
      </c>
      <c r="BQ93" s="5">
        <f t="shared" si="73"/>
        <v>0</v>
      </c>
      <c r="BR93" s="77">
        <f t="shared" si="75"/>
        <v>0</v>
      </c>
    </row>
    <row r="94" spans="1:72" x14ac:dyDescent="0.3">
      <c r="A94" s="100"/>
      <c r="B94" s="5"/>
      <c r="C94" s="103"/>
      <c r="D94" s="5">
        <f t="shared" si="73"/>
        <v>0</v>
      </c>
      <c r="E94" s="5">
        <f t="shared" si="73"/>
        <v>0</v>
      </c>
      <c r="F94" s="5">
        <f t="shared" si="73"/>
        <v>0</v>
      </c>
      <c r="G94" s="5">
        <f t="shared" si="73"/>
        <v>0</v>
      </c>
      <c r="H94" s="5">
        <f t="shared" si="73"/>
        <v>0</v>
      </c>
      <c r="I94" s="5">
        <f t="shared" si="73"/>
        <v>0</v>
      </c>
      <c r="J94" s="5">
        <f t="shared" si="73"/>
        <v>0</v>
      </c>
      <c r="K94" s="5">
        <f t="shared" ref="K94:BQ94" si="76">K27</f>
        <v>0</v>
      </c>
      <c r="L94" s="5">
        <f t="shared" si="76"/>
        <v>0</v>
      </c>
      <c r="M94" s="5">
        <f t="shared" si="76"/>
        <v>0</v>
      </c>
      <c r="N94" s="5">
        <f t="shared" si="76"/>
        <v>0</v>
      </c>
      <c r="O94" s="5">
        <f t="shared" si="76"/>
        <v>0</v>
      </c>
      <c r="P94" s="5">
        <f t="shared" si="76"/>
        <v>0</v>
      </c>
      <c r="Q94" s="5">
        <f t="shared" si="76"/>
        <v>0</v>
      </c>
      <c r="R94" s="5">
        <f t="shared" si="76"/>
        <v>0</v>
      </c>
      <c r="S94" s="5">
        <f t="shared" si="76"/>
        <v>0</v>
      </c>
      <c r="T94" s="5">
        <f t="shared" si="76"/>
        <v>0</v>
      </c>
      <c r="U94" s="5">
        <f t="shared" si="76"/>
        <v>0</v>
      </c>
      <c r="V94" s="5">
        <f t="shared" si="76"/>
        <v>0</v>
      </c>
      <c r="W94" s="5">
        <f>W27</f>
        <v>0</v>
      </c>
      <c r="X94" s="5">
        <f t="shared" si="76"/>
        <v>0</v>
      </c>
      <c r="Y94" s="5">
        <f t="shared" si="76"/>
        <v>0</v>
      </c>
      <c r="Z94" s="5">
        <f t="shared" si="76"/>
        <v>0</v>
      </c>
      <c r="AA94" s="5">
        <f t="shared" si="76"/>
        <v>0</v>
      </c>
      <c r="AB94" s="5">
        <f t="shared" si="76"/>
        <v>0</v>
      </c>
      <c r="AC94" s="5">
        <f t="shared" si="76"/>
        <v>0</v>
      </c>
      <c r="AD94" s="5">
        <f t="shared" si="76"/>
        <v>0</v>
      </c>
      <c r="AE94" s="5">
        <f t="shared" si="76"/>
        <v>0</v>
      </c>
      <c r="AF94" s="5">
        <f t="shared" ref="AF94:AI94" si="77">AF27</f>
        <v>0</v>
      </c>
      <c r="AG94" s="5">
        <f t="shared" si="77"/>
        <v>0</v>
      </c>
      <c r="AH94" s="5">
        <f t="shared" si="77"/>
        <v>0</v>
      </c>
      <c r="AI94" s="5">
        <f t="shared" si="77"/>
        <v>0</v>
      </c>
      <c r="AJ94" s="5">
        <f t="shared" si="76"/>
        <v>0</v>
      </c>
      <c r="AK94" s="5">
        <f t="shared" si="76"/>
        <v>0</v>
      </c>
      <c r="AL94" s="5">
        <f t="shared" si="76"/>
        <v>0</v>
      </c>
      <c r="AM94" s="5">
        <f t="shared" si="76"/>
        <v>0</v>
      </c>
      <c r="AN94" s="5">
        <f t="shared" si="76"/>
        <v>0</v>
      </c>
      <c r="AO94" s="5">
        <f t="shared" si="76"/>
        <v>0</v>
      </c>
      <c r="AP94" s="5">
        <f t="shared" si="76"/>
        <v>0</v>
      </c>
      <c r="AQ94" s="5">
        <f t="shared" si="76"/>
        <v>0</v>
      </c>
      <c r="AR94" s="5">
        <f t="shared" si="76"/>
        <v>0</v>
      </c>
      <c r="AS94" s="5">
        <f t="shared" si="76"/>
        <v>0</v>
      </c>
      <c r="AT94" s="5">
        <f t="shared" si="76"/>
        <v>0</v>
      </c>
      <c r="AU94" s="5">
        <f t="shared" si="76"/>
        <v>0</v>
      </c>
      <c r="AV94" s="5">
        <f t="shared" si="76"/>
        <v>0</v>
      </c>
      <c r="AW94" s="5">
        <f t="shared" si="76"/>
        <v>0</v>
      </c>
      <c r="AX94" s="5">
        <f t="shared" si="76"/>
        <v>0</v>
      </c>
      <c r="AY94" s="5">
        <f t="shared" si="76"/>
        <v>0</v>
      </c>
      <c r="AZ94" s="5">
        <f t="shared" si="76"/>
        <v>0</v>
      </c>
      <c r="BA94" s="5">
        <f t="shared" si="76"/>
        <v>0</v>
      </c>
      <c r="BB94" s="5">
        <f t="shared" si="76"/>
        <v>0</v>
      </c>
      <c r="BC94" s="5">
        <f t="shared" si="76"/>
        <v>0</v>
      </c>
      <c r="BD94" s="5">
        <f t="shared" si="76"/>
        <v>0</v>
      </c>
      <c r="BE94" s="5">
        <f t="shared" si="76"/>
        <v>0</v>
      </c>
      <c r="BF94" s="5">
        <f t="shared" si="76"/>
        <v>0</v>
      </c>
      <c r="BG94" s="5">
        <f t="shared" si="76"/>
        <v>0</v>
      </c>
      <c r="BH94" s="5">
        <f t="shared" si="76"/>
        <v>0</v>
      </c>
      <c r="BI94" s="5">
        <f t="shared" si="76"/>
        <v>0</v>
      </c>
      <c r="BJ94" s="5">
        <f t="shared" si="76"/>
        <v>0</v>
      </c>
      <c r="BK94" s="5">
        <f t="shared" si="76"/>
        <v>0</v>
      </c>
      <c r="BL94" s="5">
        <f t="shared" si="76"/>
        <v>0</v>
      </c>
      <c r="BM94" s="5">
        <f t="shared" si="76"/>
        <v>0</v>
      </c>
      <c r="BN94" s="5">
        <f t="shared" si="76"/>
        <v>0</v>
      </c>
      <c r="BO94" s="5">
        <f t="shared" si="76"/>
        <v>0</v>
      </c>
      <c r="BP94" s="5">
        <f t="shared" si="76"/>
        <v>0</v>
      </c>
      <c r="BQ94" s="5">
        <f t="shared" si="76"/>
        <v>0</v>
      </c>
      <c r="BR94" s="77">
        <f t="shared" ref="BR94" si="78">BR27</f>
        <v>0</v>
      </c>
    </row>
    <row r="95" spans="1:72" ht="17.399999999999999" x14ac:dyDescent="0.35">
      <c r="B95" s="16" t="s">
        <v>22</v>
      </c>
      <c r="C95" s="17"/>
      <c r="D95" s="18">
        <f t="shared" ref="D95:BQ95" si="79">SUM(D90:D94)</f>
        <v>0</v>
      </c>
      <c r="E95" s="18">
        <f t="shared" si="79"/>
        <v>0</v>
      </c>
      <c r="F95" s="18">
        <f t="shared" si="79"/>
        <v>1.2225E-2</v>
      </c>
      <c r="G95" s="18">
        <f t="shared" si="79"/>
        <v>5.0000000000000001E-4</v>
      </c>
      <c r="H95" s="18">
        <f t="shared" si="79"/>
        <v>0</v>
      </c>
      <c r="I95" s="18">
        <f t="shared" si="79"/>
        <v>0</v>
      </c>
      <c r="J95" s="18">
        <f t="shared" si="79"/>
        <v>1.2E-2</v>
      </c>
      <c r="K95" s="18">
        <f t="shared" si="79"/>
        <v>3.0000000000000001E-3</v>
      </c>
      <c r="L95" s="18">
        <f t="shared" si="79"/>
        <v>0</v>
      </c>
      <c r="M95" s="18">
        <f t="shared" si="79"/>
        <v>0</v>
      </c>
      <c r="N95" s="18">
        <f t="shared" si="79"/>
        <v>0</v>
      </c>
      <c r="O95" s="18">
        <f t="shared" si="79"/>
        <v>0</v>
      </c>
      <c r="P95" s="18">
        <f t="shared" si="79"/>
        <v>0</v>
      </c>
      <c r="Q95" s="18">
        <f t="shared" si="79"/>
        <v>0</v>
      </c>
      <c r="R95" s="18">
        <f t="shared" si="79"/>
        <v>0</v>
      </c>
      <c r="S95" s="18">
        <f t="shared" si="79"/>
        <v>0</v>
      </c>
      <c r="T95" s="18">
        <f t="shared" si="79"/>
        <v>0</v>
      </c>
      <c r="U95" s="18">
        <f t="shared" si="79"/>
        <v>0</v>
      </c>
      <c r="V95" s="18">
        <f t="shared" si="79"/>
        <v>0</v>
      </c>
      <c r="W95" s="18">
        <f>SUM(W90:W94)</f>
        <v>0</v>
      </c>
      <c r="X95" s="18">
        <f t="shared" si="79"/>
        <v>9.0899999999999995E-2</v>
      </c>
      <c r="Y95" s="18">
        <f t="shared" si="79"/>
        <v>0</v>
      </c>
      <c r="Z95" s="18">
        <f t="shared" si="79"/>
        <v>0</v>
      </c>
      <c r="AA95" s="18">
        <f t="shared" si="79"/>
        <v>0</v>
      </c>
      <c r="AB95" s="18">
        <f t="shared" si="79"/>
        <v>0</v>
      </c>
      <c r="AC95" s="18">
        <f t="shared" si="79"/>
        <v>0</v>
      </c>
      <c r="AD95" s="18">
        <f t="shared" si="79"/>
        <v>0</v>
      </c>
      <c r="AE95" s="18">
        <f t="shared" si="79"/>
        <v>0</v>
      </c>
      <c r="AF95" s="18">
        <f t="shared" ref="AF95:AI95" si="80">SUM(AF90:AF94)</f>
        <v>0</v>
      </c>
      <c r="AG95" s="18">
        <f t="shared" si="80"/>
        <v>0</v>
      </c>
      <c r="AH95" s="18">
        <f t="shared" si="80"/>
        <v>5.0000000000000001E-3</v>
      </c>
      <c r="AI95" s="18">
        <f t="shared" si="80"/>
        <v>0</v>
      </c>
      <c r="AJ95" s="18">
        <f t="shared" si="79"/>
        <v>0</v>
      </c>
      <c r="AK95" s="18">
        <f t="shared" si="79"/>
        <v>0</v>
      </c>
      <c r="AL95" s="18">
        <f t="shared" si="79"/>
        <v>0</v>
      </c>
      <c r="AM95" s="18">
        <f t="shared" si="79"/>
        <v>3.4000000000000002E-2</v>
      </c>
      <c r="AN95" s="18">
        <f t="shared" si="79"/>
        <v>7.2400000000000003E-4</v>
      </c>
      <c r="AO95" s="18">
        <f t="shared" si="79"/>
        <v>0</v>
      </c>
      <c r="AP95" s="18">
        <f t="shared" si="79"/>
        <v>0</v>
      </c>
      <c r="AQ95" s="18">
        <f t="shared" si="79"/>
        <v>0</v>
      </c>
      <c r="AR95" s="18">
        <f t="shared" si="79"/>
        <v>0</v>
      </c>
      <c r="AS95" s="18">
        <f t="shared" si="79"/>
        <v>0</v>
      </c>
      <c r="AT95" s="18">
        <f t="shared" si="79"/>
        <v>0</v>
      </c>
      <c r="AU95" s="18">
        <f t="shared" si="79"/>
        <v>0</v>
      </c>
      <c r="AV95" s="18">
        <f t="shared" si="79"/>
        <v>0</v>
      </c>
      <c r="AW95" s="18">
        <f t="shared" si="79"/>
        <v>0</v>
      </c>
      <c r="AX95" s="18">
        <f t="shared" si="79"/>
        <v>0</v>
      </c>
      <c r="AY95" s="18">
        <f t="shared" si="79"/>
        <v>0</v>
      </c>
      <c r="AZ95" s="18">
        <f t="shared" si="79"/>
        <v>0</v>
      </c>
      <c r="BA95" s="18">
        <f t="shared" si="79"/>
        <v>0</v>
      </c>
      <c r="BB95" s="18">
        <f t="shared" si="79"/>
        <v>0</v>
      </c>
      <c r="BC95" s="18">
        <f t="shared" si="79"/>
        <v>0</v>
      </c>
      <c r="BD95" s="18">
        <f t="shared" si="79"/>
        <v>0</v>
      </c>
      <c r="BE95" s="18">
        <f t="shared" si="79"/>
        <v>0</v>
      </c>
      <c r="BF95" s="18">
        <f t="shared" si="79"/>
        <v>0</v>
      </c>
      <c r="BG95" s="18">
        <f t="shared" si="79"/>
        <v>0</v>
      </c>
      <c r="BH95" s="18">
        <f t="shared" si="79"/>
        <v>0</v>
      </c>
      <c r="BI95" s="18">
        <f t="shared" si="79"/>
        <v>0</v>
      </c>
      <c r="BJ95" s="18">
        <f t="shared" si="79"/>
        <v>0</v>
      </c>
      <c r="BK95" s="18">
        <f t="shared" si="79"/>
        <v>0</v>
      </c>
      <c r="BL95" s="18">
        <f t="shared" si="79"/>
        <v>0</v>
      </c>
      <c r="BM95" s="18">
        <f t="shared" si="79"/>
        <v>0</v>
      </c>
      <c r="BN95" s="18">
        <f t="shared" si="79"/>
        <v>0</v>
      </c>
      <c r="BO95" s="18">
        <f t="shared" si="79"/>
        <v>0</v>
      </c>
      <c r="BP95" s="18">
        <f t="shared" si="79"/>
        <v>3.0000000000000001E-3</v>
      </c>
      <c r="BQ95" s="18">
        <f t="shared" si="79"/>
        <v>0</v>
      </c>
      <c r="BR95" s="78">
        <f t="shared" ref="BR95" si="81">SUM(BR90:BR94)</f>
        <v>0</v>
      </c>
    </row>
    <row r="96" spans="1:72" ht="17.399999999999999" x14ac:dyDescent="0.35">
      <c r="B96" s="16" t="s">
        <v>23</v>
      </c>
      <c r="C96" s="17"/>
      <c r="D96" s="19">
        <f t="shared" ref="D96:V96" si="82">PRODUCT(D95,$E$7)</f>
        <v>0</v>
      </c>
      <c r="E96" s="19">
        <f t="shared" si="82"/>
        <v>0</v>
      </c>
      <c r="F96" s="19">
        <f t="shared" si="82"/>
        <v>6.1124999999999999E-2</v>
      </c>
      <c r="G96" s="19">
        <f t="shared" si="82"/>
        <v>2.5000000000000001E-3</v>
      </c>
      <c r="H96" s="19">
        <f t="shared" si="82"/>
        <v>0</v>
      </c>
      <c r="I96" s="19">
        <f t="shared" si="82"/>
        <v>0</v>
      </c>
      <c r="J96" s="19">
        <f t="shared" si="82"/>
        <v>0.06</v>
      </c>
      <c r="K96" s="19">
        <f t="shared" si="82"/>
        <v>1.4999999999999999E-2</v>
      </c>
      <c r="L96" s="19">
        <f t="shared" si="82"/>
        <v>0</v>
      </c>
      <c r="M96" s="19">
        <f t="shared" si="82"/>
        <v>0</v>
      </c>
      <c r="N96" s="19">
        <f t="shared" si="82"/>
        <v>0</v>
      </c>
      <c r="O96" s="19">
        <f t="shared" si="82"/>
        <v>0</v>
      </c>
      <c r="P96" s="19">
        <f t="shared" si="82"/>
        <v>0</v>
      </c>
      <c r="Q96" s="19">
        <f t="shared" si="82"/>
        <v>0</v>
      </c>
      <c r="R96" s="19">
        <f t="shared" si="82"/>
        <v>0</v>
      </c>
      <c r="S96" s="19">
        <f t="shared" si="82"/>
        <v>0</v>
      </c>
      <c r="T96" s="19">
        <f t="shared" si="82"/>
        <v>0</v>
      </c>
      <c r="U96" s="19">
        <f t="shared" si="82"/>
        <v>0</v>
      </c>
      <c r="V96" s="19">
        <f t="shared" si="82"/>
        <v>0</v>
      </c>
      <c r="W96" s="19">
        <f>PRODUCT(W95,$E$7)</f>
        <v>0</v>
      </c>
      <c r="X96" s="19">
        <v>1</v>
      </c>
      <c r="Y96" s="19">
        <f t="shared" ref="Y96:BQ96" si="83">PRODUCT(Y95,$E$7)</f>
        <v>0</v>
      </c>
      <c r="Z96" s="19">
        <f t="shared" si="83"/>
        <v>0</v>
      </c>
      <c r="AA96" s="19">
        <f t="shared" si="83"/>
        <v>0</v>
      </c>
      <c r="AB96" s="19">
        <f t="shared" si="83"/>
        <v>0</v>
      </c>
      <c r="AC96" s="19">
        <f t="shared" si="83"/>
        <v>0</v>
      </c>
      <c r="AD96" s="19">
        <f t="shared" si="83"/>
        <v>0</v>
      </c>
      <c r="AE96" s="19">
        <f t="shared" si="83"/>
        <v>0</v>
      </c>
      <c r="AF96" s="19">
        <f t="shared" ref="AF96:AI96" si="84">PRODUCT(AF95,$E$7)</f>
        <v>0</v>
      </c>
      <c r="AG96" s="19">
        <f t="shared" si="84"/>
        <v>0</v>
      </c>
      <c r="AH96" s="19">
        <f t="shared" si="84"/>
        <v>2.5000000000000001E-2</v>
      </c>
      <c r="AI96" s="19">
        <f t="shared" si="84"/>
        <v>0</v>
      </c>
      <c r="AJ96" s="19">
        <f t="shared" si="83"/>
        <v>0</v>
      </c>
      <c r="AK96" s="19">
        <f t="shared" si="83"/>
        <v>0</v>
      </c>
      <c r="AL96" s="19">
        <f t="shared" si="83"/>
        <v>0</v>
      </c>
      <c r="AM96" s="19">
        <f t="shared" si="83"/>
        <v>0.17</v>
      </c>
      <c r="AN96" s="19">
        <f t="shared" si="83"/>
        <v>3.62E-3</v>
      </c>
      <c r="AO96" s="19">
        <f t="shared" si="83"/>
        <v>0</v>
      </c>
      <c r="AP96" s="19">
        <f t="shared" si="83"/>
        <v>0</v>
      </c>
      <c r="AQ96" s="19">
        <f t="shared" si="83"/>
        <v>0</v>
      </c>
      <c r="AR96" s="19">
        <f t="shared" si="83"/>
        <v>0</v>
      </c>
      <c r="AS96" s="19">
        <f t="shared" si="83"/>
        <v>0</v>
      </c>
      <c r="AT96" s="19">
        <f t="shared" si="83"/>
        <v>0</v>
      </c>
      <c r="AU96" s="19">
        <f t="shared" si="83"/>
        <v>0</v>
      </c>
      <c r="AV96" s="19">
        <f t="shared" si="83"/>
        <v>0</v>
      </c>
      <c r="AW96" s="19">
        <f t="shared" si="83"/>
        <v>0</v>
      </c>
      <c r="AX96" s="19">
        <f t="shared" si="83"/>
        <v>0</v>
      </c>
      <c r="AY96" s="19">
        <f t="shared" si="83"/>
        <v>0</v>
      </c>
      <c r="AZ96" s="19">
        <f t="shared" si="83"/>
        <v>0</v>
      </c>
      <c r="BA96" s="19">
        <f t="shared" si="83"/>
        <v>0</v>
      </c>
      <c r="BB96" s="19">
        <f t="shared" si="83"/>
        <v>0</v>
      </c>
      <c r="BC96" s="19">
        <f t="shared" si="83"/>
        <v>0</v>
      </c>
      <c r="BD96" s="19">
        <f t="shared" si="83"/>
        <v>0</v>
      </c>
      <c r="BE96" s="19">
        <f t="shared" si="83"/>
        <v>0</v>
      </c>
      <c r="BF96" s="19">
        <f t="shared" si="83"/>
        <v>0</v>
      </c>
      <c r="BG96" s="19">
        <f t="shared" si="83"/>
        <v>0</v>
      </c>
      <c r="BH96" s="19">
        <f t="shared" si="83"/>
        <v>0</v>
      </c>
      <c r="BI96" s="19">
        <f t="shared" si="83"/>
        <v>0</v>
      </c>
      <c r="BJ96" s="19">
        <f t="shared" si="83"/>
        <v>0</v>
      </c>
      <c r="BK96" s="19">
        <f t="shared" si="83"/>
        <v>0</v>
      </c>
      <c r="BL96" s="19">
        <f t="shared" si="83"/>
        <v>0</v>
      </c>
      <c r="BM96" s="19">
        <f t="shared" si="83"/>
        <v>0</v>
      </c>
      <c r="BN96" s="19">
        <f t="shared" si="83"/>
        <v>0</v>
      </c>
      <c r="BO96" s="19">
        <f t="shared" si="83"/>
        <v>0</v>
      </c>
      <c r="BP96" s="19">
        <f t="shared" si="83"/>
        <v>1.4999999999999999E-2</v>
      </c>
      <c r="BQ96" s="19">
        <f t="shared" si="83"/>
        <v>0</v>
      </c>
      <c r="BR96" s="79">
        <f t="shared" ref="BR96" si="85">PRODUCT(BR95,$E$7)</f>
        <v>0</v>
      </c>
    </row>
    <row r="98" spans="1:72" ht="17.399999999999999" x14ac:dyDescent="0.35">
      <c r="A98" s="20"/>
      <c r="B98" s="21" t="s">
        <v>24</v>
      </c>
      <c r="C98" s="22" t="s">
        <v>25</v>
      </c>
      <c r="D98" s="23">
        <f t="shared" ref="D98:BQ98" si="86">D46</f>
        <v>85.45</v>
      </c>
      <c r="E98" s="23">
        <f t="shared" si="86"/>
        <v>90</v>
      </c>
      <c r="F98" s="23">
        <f t="shared" si="86"/>
        <v>84.9</v>
      </c>
      <c r="G98" s="23">
        <f t="shared" si="86"/>
        <v>708</v>
      </c>
      <c r="H98" s="23">
        <f t="shared" si="86"/>
        <v>1460</v>
      </c>
      <c r="I98" s="23">
        <f t="shared" si="86"/>
        <v>690</v>
      </c>
      <c r="J98" s="23">
        <f t="shared" si="86"/>
        <v>90.57</v>
      </c>
      <c r="K98" s="23">
        <f t="shared" si="86"/>
        <v>1173.33</v>
      </c>
      <c r="L98" s="23">
        <f t="shared" si="86"/>
        <v>255.2</v>
      </c>
      <c r="M98" s="23">
        <f t="shared" si="86"/>
        <v>703</v>
      </c>
      <c r="N98" s="23">
        <f t="shared" si="86"/>
        <v>126.38</v>
      </c>
      <c r="O98" s="23">
        <f t="shared" si="86"/>
        <v>416.09</v>
      </c>
      <c r="P98" s="23">
        <f t="shared" si="86"/>
        <v>434.21</v>
      </c>
      <c r="Q98" s="23">
        <f t="shared" si="86"/>
        <v>380</v>
      </c>
      <c r="R98" s="23">
        <f t="shared" si="86"/>
        <v>1215</v>
      </c>
      <c r="S98" s="23">
        <f t="shared" si="86"/>
        <v>197.5</v>
      </c>
      <c r="T98" s="23">
        <f t="shared" si="86"/>
        <v>258.82</v>
      </c>
      <c r="U98" s="23">
        <f t="shared" si="86"/>
        <v>828</v>
      </c>
      <c r="V98" s="23">
        <f t="shared" si="86"/>
        <v>394.52</v>
      </c>
      <c r="W98" s="23">
        <f>W46</f>
        <v>329</v>
      </c>
      <c r="X98" s="23">
        <f t="shared" si="86"/>
        <v>9.9</v>
      </c>
      <c r="Y98" s="23">
        <f t="shared" si="86"/>
        <v>0</v>
      </c>
      <c r="Z98" s="23">
        <f t="shared" si="86"/>
        <v>469</v>
      </c>
      <c r="AA98" s="23">
        <f t="shared" si="86"/>
        <v>378</v>
      </c>
      <c r="AB98" s="23">
        <f t="shared" si="86"/>
        <v>325</v>
      </c>
      <c r="AC98" s="23">
        <f t="shared" si="86"/>
        <v>257</v>
      </c>
      <c r="AD98" s="23">
        <f t="shared" si="86"/>
        <v>119</v>
      </c>
      <c r="AE98" s="23">
        <f t="shared" si="86"/>
        <v>757</v>
      </c>
      <c r="AF98" s="23"/>
      <c r="AG98" s="23"/>
      <c r="AH98" s="23">
        <f t="shared" si="86"/>
        <v>229</v>
      </c>
      <c r="AI98" s="23"/>
      <c r="AJ98" s="23">
        <f t="shared" si="86"/>
        <v>222.73</v>
      </c>
      <c r="AK98" s="23">
        <f t="shared" si="86"/>
        <v>89</v>
      </c>
      <c r="AL98" s="23">
        <f t="shared" si="86"/>
        <v>59</v>
      </c>
      <c r="AM98" s="23">
        <f t="shared" si="86"/>
        <v>43.8</v>
      </c>
      <c r="AN98" s="23">
        <f t="shared" si="86"/>
        <v>240</v>
      </c>
      <c r="AO98" s="23">
        <f t="shared" si="86"/>
        <v>234</v>
      </c>
      <c r="AP98" s="23">
        <f t="shared" si="86"/>
        <v>0</v>
      </c>
      <c r="AQ98" s="23">
        <f t="shared" si="86"/>
        <v>314</v>
      </c>
      <c r="AR98" s="23">
        <f t="shared" si="86"/>
        <v>0</v>
      </c>
      <c r="AS98" s="23">
        <f t="shared" si="86"/>
        <v>251.72</v>
      </c>
      <c r="AT98" s="23">
        <f t="shared" si="86"/>
        <v>81.25</v>
      </c>
      <c r="AU98" s="23">
        <f t="shared" si="86"/>
        <v>68.67</v>
      </c>
      <c r="AV98" s="23">
        <f t="shared" si="86"/>
        <v>59.33</v>
      </c>
      <c r="AW98" s="23">
        <f t="shared" si="86"/>
        <v>68.569999999999993</v>
      </c>
      <c r="AX98" s="23">
        <f t="shared" si="86"/>
        <v>75.709999999999994</v>
      </c>
      <c r="AY98" s="23">
        <f t="shared" si="86"/>
        <v>53.75</v>
      </c>
      <c r="AZ98" s="23">
        <f t="shared" si="86"/>
        <v>81.430000000000007</v>
      </c>
      <c r="BA98" s="23">
        <f t="shared" si="86"/>
        <v>68.67</v>
      </c>
      <c r="BB98" s="23">
        <f t="shared" si="86"/>
        <v>56.67</v>
      </c>
      <c r="BC98" s="23">
        <f t="shared" si="86"/>
        <v>130.66999999999999</v>
      </c>
      <c r="BD98" s="23">
        <f t="shared" si="86"/>
        <v>304</v>
      </c>
      <c r="BE98" s="23">
        <f t="shared" si="86"/>
        <v>499</v>
      </c>
      <c r="BF98" s="23">
        <f t="shared" si="86"/>
        <v>606</v>
      </c>
      <c r="BG98" s="23">
        <f t="shared" si="86"/>
        <v>263</v>
      </c>
      <c r="BH98" s="23">
        <f t="shared" si="86"/>
        <v>499</v>
      </c>
      <c r="BI98" s="23">
        <f t="shared" si="86"/>
        <v>0</v>
      </c>
      <c r="BJ98" s="23">
        <f t="shared" si="86"/>
        <v>55</v>
      </c>
      <c r="BK98" s="23">
        <f t="shared" si="86"/>
        <v>35</v>
      </c>
      <c r="BL98" s="23">
        <f t="shared" si="86"/>
        <v>39</v>
      </c>
      <c r="BM98" s="23">
        <f t="shared" si="86"/>
        <v>68</v>
      </c>
      <c r="BN98" s="23">
        <f t="shared" si="86"/>
        <v>49</v>
      </c>
      <c r="BO98" s="23">
        <f t="shared" si="86"/>
        <v>299</v>
      </c>
      <c r="BP98" s="23">
        <f t="shared" si="86"/>
        <v>149</v>
      </c>
      <c r="BQ98" s="23">
        <f t="shared" si="86"/>
        <v>23</v>
      </c>
      <c r="BR98" s="78">
        <f t="shared" ref="BR98" si="87">BR46</f>
        <v>0</v>
      </c>
    </row>
    <row r="99" spans="1:72" ht="17.399999999999999" x14ac:dyDescent="0.35">
      <c r="B99" s="16" t="s">
        <v>26</v>
      </c>
      <c r="C99" s="17" t="s">
        <v>25</v>
      </c>
      <c r="D99" s="18">
        <f t="shared" ref="D99:BQ99" si="88">D98/1000</f>
        <v>8.5449999999999998E-2</v>
      </c>
      <c r="E99" s="18">
        <f t="shared" si="88"/>
        <v>0.09</v>
      </c>
      <c r="F99" s="18">
        <f t="shared" si="88"/>
        <v>8.4900000000000003E-2</v>
      </c>
      <c r="G99" s="18">
        <f t="shared" si="88"/>
        <v>0.70799999999999996</v>
      </c>
      <c r="H99" s="18">
        <f t="shared" si="88"/>
        <v>1.46</v>
      </c>
      <c r="I99" s="18">
        <f t="shared" si="88"/>
        <v>0.69</v>
      </c>
      <c r="J99" s="18">
        <f t="shared" si="88"/>
        <v>9.0569999999999998E-2</v>
      </c>
      <c r="K99" s="18">
        <f t="shared" si="88"/>
        <v>1.17333</v>
      </c>
      <c r="L99" s="18">
        <f t="shared" si="88"/>
        <v>0.25519999999999998</v>
      </c>
      <c r="M99" s="18">
        <f t="shared" si="88"/>
        <v>0.70299999999999996</v>
      </c>
      <c r="N99" s="18">
        <f t="shared" si="88"/>
        <v>0.12637999999999999</v>
      </c>
      <c r="O99" s="18">
        <f t="shared" si="88"/>
        <v>0.41608999999999996</v>
      </c>
      <c r="P99" s="18">
        <f t="shared" si="88"/>
        <v>0.43420999999999998</v>
      </c>
      <c r="Q99" s="18">
        <f t="shared" si="88"/>
        <v>0.38</v>
      </c>
      <c r="R99" s="18">
        <f t="shared" si="88"/>
        <v>1.2150000000000001</v>
      </c>
      <c r="S99" s="18">
        <f t="shared" si="88"/>
        <v>0.19750000000000001</v>
      </c>
      <c r="T99" s="18">
        <f t="shared" si="88"/>
        <v>0.25881999999999999</v>
      </c>
      <c r="U99" s="18">
        <f t="shared" si="88"/>
        <v>0.82799999999999996</v>
      </c>
      <c r="V99" s="18">
        <f t="shared" si="88"/>
        <v>0.39451999999999998</v>
      </c>
      <c r="W99" s="18">
        <f>W98/1000</f>
        <v>0.32900000000000001</v>
      </c>
      <c r="X99" s="18">
        <f t="shared" si="88"/>
        <v>9.9000000000000008E-3</v>
      </c>
      <c r="Y99" s="18">
        <f t="shared" si="88"/>
        <v>0</v>
      </c>
      <c r="Z99" s="18">
        <f t="shared" si="88"/>
        <v>0.46899999999999997</v>
      </c>
      <c r="AA99" s="18">
        <f t="shared" si="88"/>
        <v>0.378</v>
      </c>
      <c r="AB99" s="18">
        <f t="shared" si="88"/>
        <v>0.32500000000000001</v>
      </c>
      <c r="AC99" s="18">
        <f t="shared" si="88"/>
        <v>0.25700000000000001</v>
      </c>
      <c r="AD99" s="18">
        <f t="shared" si="88"/>
        <v>0.11899999999999999</v>
      </c>
      <c r="AE99" s="18">
        <f t="shared" si="88"/>
        <v>0.75700000000000001</v>
      </c>
      <c r="AF99" s="18">
        <f t="shared" ref="AF99:AI99" si="89">AF98/1000</f>
        <v>0</v>
      </c>
      <c r="AG99" s="18">
        <f t="shared" si="89"/>
        <v>0</v>
      </c>
      <c r="AH99" s="18">
        <f t="shared" si="89"/>
        <v>0.22900000000000001</v>
      </c>
      <c r="AI99" s="18">
        <f t="shared" si="89"/>
        <v>0</v>
      </c>
      <c r="AJ99" s="18">
        <f t="shared" si="88"/>
        <v>0.22272999999999998</v>
      </c>
      <c r="AK99" s="18">
        <f t="shared" si="88"/>
        <v>8.8999999999999996E-2</v>
      </c>
      <c r="AL99" s="18">
        <f t="shared" si="88"/>
        <v>5.8999999999999997E-2</v>
      </c>
      <c r="AM99" s="18">
        <f t="shared" si="88"/>
        <v>4.3799999999999999E-2</v>
      </c>
      <c r="AN99" s="18">
        <f t="shared" si="88"/>
        <v>0.24</v>
      </c>
      <c r="AO99" s="18">
        <f t="shared" si="88"/>
        <v>0.23400000000000001</v>
      </c>
      <c r="AP99" s="18">
        <f t="shared" si="88"/>
        <v>0</v>
      </c>
      <c r="AQ99" s="18">
        <f t="shared" si="88"/>
        <v>0.314</v>
      </c>
      <c r="AR99" s="18">
        <f t="shared" si="88"/>
        <v>0</v>
      </c>
      <c r="AS99" s="18">
        <f t="shared" si="88"/>
        <v>0.25172</v>
      </c>
      <c r="AT99" s="18">
        <f t="shared" si="88"/>
        <v>8.1250000000000003E-2</v>
      </c>
      <c r="AU99" s="18">
        <f t="shared" si="88"/>
        <v>6.8669999999999995E-2</v>
      </c>
      <c r="AV99" s="18">
        <f t="shared" si="88"/>
        <v>5.9330000000000001E-2</v>
      </c>
      <c r="AW99" s="18">
        <f t="shared" si="88"/>
        <v>6.8569999999999992E-2</v>
      </c>
      <c r="AX99" s="18">
        <f t="shared" si="88"/>
        <v>7.571E-2</v>
      </c>
      <c r="AY99" s="18">
        <f t="shared" si="88"/>
        <v>5.3749999999999999E-2</v>
      </c>
      <c r="AZ99" s="18">
        <f t="shared" si="88"/>
        <v>8.1430000000000002E-2</v>
      </c>
      <c r="BA99" s="18">
        <f t="shared" si="88"/>
        <v>6.8669999999999995E-2</v>
      </c>
      <c r="BB99" s="18">
        <f t="shared" si="88"/>
        <v>5.6670000000000005E-2</v>
      </c>
      <c r="BC99" s="18">
        <f t="shared" si="88"/>
        <v>0.13066999999999998</v>
      </c>
      <c r="BD99" s="18">
        <f t="shared" si="88"/>
        <v>0.30399999999999999</v>
      </c>
      <c r="BE99" s="18">
        <f t="shared" si="88"/>
        <v>0.499</v>
      </c>
      <c r="BF99" s="18">
        <f t="shared" si="88"/>
        <v>0.60599999999999998</v>
      </c>
      <c r="BG99" s="18">
        <f t="shared" si="88"/>
        <v>0.26300000000000001</v>
      </c>
      <c r="BH99" s="18">
        <f t="shared" si="88"/>
        <v>0.499</v>
      </c>
      <c r="BI99" s="18">
        <f t="shared" si="88"/>
        <v>0</v>
      </c>
      <c r="BJ99" s="18">
        <f t="shared" si="88"/>
        <v>5.5E-2</v>
      </c>
      <c r="BK99" s="18">
        <f t="shared" si="88"/>
        <v>3.5000000000000003E-2</v>
      </c>
      <c r="BL99" s="18">
        <f t="shared" si="88"/>
        <v>3.9E-2</v>
      </c>
      <c r="BM99" s="18">
        <f t="shared" si="88"/>
        <v>6.8000000000000005E-2</v>
      </c>
      <c r="BN99" s="18">
        <f t="shared" si="88"/>
        <v>4.9000000000000002E-2</v>
      </c>
      <c r="BO99" s="18">
        <f t="shared" si="88"/>
        <v>0.29899999999999999</v>
      </c>
      <c r="BP99" s="18">
        <f t="shared" si="88"/>
        <v>0.14899999999999999</v>
      </c>
      <c r="BQ99" s="18">
        <f t="shared" si="88"/>
        <v>2.3E-2</v>
      </c>
      <c r="BR99" s="78">
        <f t="shared" ref="BR99" si="90">BR98/1000</f>
        <v>0</v>
      </c>
    </row>
    <row r="100" spans="1:72" ht="17.399999999999999" x14ac:dyDescent="0.35">
      <c r="A100" s="24"/>
      <c r="B100" s="25" t="s">
        <v>27</v>
      </c>
      <c r="C100" s="104"/>
      <c r="D100" s="26">
        <f t="shared" ref="D100:BQ100" si="91">D96*D98</f>
        <v>0</v>
      </c>
      <c r="E100" s="26">
        <f t="shared" si="91"/>
        <v>0</v>
      </c>
      <c r="F100" s="26">
        <f t="shared" si="91"/>
        <v>5.1895125000000002</v>
      </c>
      <c r="G100" s="26">
        <f t="shared" si="91"/>
        <v>1.77</v>
      </c>
      <c r="H100" s="26">
        <f t="shared" si="91"/>
        <v>0</v>
      </c>
      <c r="I100" s="26">
        <f t="shared" si="91"/>
        <v>0</v>
      </c>
      <c r="J100" s="26">
        <f t="shared" si="91"/>
        <v>5.4341999999999997</v>
      </c>
      <c r="K100" s="26">
        <f t="shared" si="91"/>
        <v>17.59995</v>
      </c>
      <c r="L100" s="26">
        <f t="shared" si="91"/>
        <v>0</v>
      </c>
      <c r="M100" s="26">
        <f t="shared" si="91"/>
        <v>0</v>
      </c>
      <c r="N100" s="26">
        <f t="shared" si="91"/>
        <v>0</v>
      </c>
      <c r="O100" s="26">
        <f t="shared" si="91"/>
        <v>0</v>
      </c>
      <c r="P100" s="26">
        <f t="shared" si="91"/>
        <v>0</v>
      </c>
      <c r="Q100" s="26">
        <f t="shared" si="91"/>
        <v>0</v>
      </c>
      <c r="R100" s="26">
        <f t="shared" si="91"/>
        <v>0</v>
      </c>
      <c r="S100" s="26">
        <f t="shared" si="91"/>
        <v>0</v>
      </c>
      <c r="T100" s="26">
        <f t="shared" si="91"/>
        <v>0</v>
      </c>
      <c r="U100" s="26">
        <f t="shared" si="91"/>
        <v>0</v>
      </c>
      <c r="V100" s="26">
        <f t="shared" si="91"/>
        <v>0</v>
      </c>
      <c r="W100" s="26">
        <f>W96*W98</f>
        <v>0</v>
      </c>
      <c r="X100" s="26">
        <f t="shared" si="91"/>
        <v>9.9</v>
      </c>
      <c r="Y100" s="26">
        <f t="shared" si="91"/>
        <v>0</v>
      </c>
      <c r="Z100" s="26">
        <f t="shared" si="91"/>
        <v>0</v>
      </c>
      <c r="AA100" s="26">
        <f t="shared" si="91"/>
        <v>0</v>
      </c>
      <c r="AB100" s="26">
        <f t="shared" si="91"/>
        <v>0</v>
      </c>
      <c r="AC100" s="26">
        <f t="shared" si="91"/>
        <v>0</v>
      </c>
      <c r="AD100" s="26">
        <f t="shared" si="91"/>
        <v>0</v>
      </c>
      <c r="AE100" s="26">
        <f t="shared" si="91"/>
        <v>0</v>
      </c>
      <c r="AF100" s="26">
        <f t="shared" ref="AF100:AI100" si="92">AF96*AF98</f>
        <v>0</v>
      </c>
      <c r="AG100" s="26">
        <f t="shared" si="92"/>
        <v>0</v>
      </c>
      <c r="AH100" s="26">
        <f t="shared" si="92"/>
        <v>5.7250000000000005</v>
      </c>
      <c r="AI100" s="26">
        <f t="shared" si="92"/>
        <v>0</v>
      </c>
      <c r="AJ100" s="26">
        <f t="shared" si="91"/>
        <v>0</v>
      </c>
      <c r="AK100" s="26">
        <f t="shared" si="91"/>
        <v>0</v>
      </c>
      <c r="AL100" s="26">
        <f t="shared" si="91"/>
        <v>0</v>
      </c>
      <c r="AM100" s="26">
        <f t="shared" si="91"/>
        <v>7.4459999999999997</v>
      </c>
      <c r="AN100" s="26">
        <f t="shared" si="91"/>
        <v>0.86880000000000002</v>
      </c>
      <c r="AO100" s="26">
        <f t="shared" si="91"/>
        <v>0</v>
      </c>
      <c r="AP100" s="26">
        <f t="shared" si="91"/>
        <v>0</v>
      </c>
      <c r="AQ100" s="26">
        <f t="shared" si="91"/>
        <v>0</v>
      </c>
      <c r="AR100" s="26">
        <f t="shared" si="91"/>
        <v>0</v>
      </c>
      <c r="AS100" s="26">
        <f t="shared" si="91"/>
        <v>0</v>
      </c>
      <c r="AT100" s="26">
        <f t="shared" si="91"/>
        <v>0</v>
      </c>
      <c r="AU100" s="26">
        <f t="shared" si="91"/>
        <v>0</v>
      </c>
      <c r="AV100" s="26">
        <f t="shared" si="91"/>
        <v>0</v>
      </c>
      <c r="AW100" s="26">
        <f t="shared" si="91"/>
        <v>0</v>
      </c>
      <c r="AX100" s="26">
        <f t="shared" si="91"/>
        <v>0</v>
      </c>
      <c r="AY100" s="26">
        <f t="shared" si="91"/>
        <v>0</v>
      </c>
      <c r="AZ100" s="26">
        <f t="shared" si="91"/>
        <v>0</v>
      </c>
      <c r="BA100" s="26">
        <f t="shared" si="91"/>
        <v>0</v>
      </c>
      <c r="BB100" s="26">
        <f t="shared" si="91"/>
        <v>0</v>
      </c>
      <c r="BC100" s="26">
        <f t="shared" si="91"/>
        <v>0</v>
      </c>
      <c r="BD100" s="26">
        <f t="shared" si="91"/>
        <v>0</v>
      </c>
      <c r="BE100" s="26">
        <f t="shared" si="91"/>
        <v>0</v>
      </c>
      <c r="BF100" s="26">
        <f t="shared" si="91"/>
        <v>0</v>
      </c>
      <c r="BG100" s="26">
        <f t="shared" si="91"/>
        <v>0</v>
      </c>
      <c r="BH100" s="26">
        <f t="shared" si="91"/>
        <v>0</v>
      </c>
      <c r="BI100" s="26">
        <f t="shared" si="91"/>
        <v>0</v>
      </c>
      <c r="BJ100" s="26">
        <f t="shared" si="91"/>
        <v>0</v>
      </c>
      <c r="BK100" s="26">
        <f t="shared" si="91"/>
        <v>0</v>
      </c>
      <c r="BL100" s="26">
        <f t="shared" si="91"/>
        <v>0</v>
      </c>
      <c r="BM100" s="26">
        <f t="shared" si="91"/>
        <v>0</v>
      </c>
      <c r="BN100" s="26">
        <f t="shared" si="91"/>
        <v>0</v>
      </c>
      <c r="BO100" s="26">
        <f t="shared" si="91"/>
        <v>0</v>
      </c>
      <c r="BP100" s="26">
        <f t="shared" si="91"/>
        <v>2.2349999999999999</v>
      </c>
      <c r="BQ100" s="26">
        <f t="shared" si="91"/>
        <v>0</v>
      </c>
      <c r="BR100" s="82">
        <f t="shared" ref="BR100" si="93">BR96*BR98</f>
        <v>0</v>
      </c>
      <c r="BS100" s="27">
        <f>SUM(D100:BQ100)</f>
        <v>56.168462499999997</v>
      </c>
      <c r="BT100" s="28">
        <f>BS100/$C$10</f>
        <v>11.2336925</v>
      </c>
    </row>
    <row r="101" spans="1:72" ht="17.399999999999999" x14ac:dyDescent="0.35">
      <c r="A101" s="24"/>
      <c r="B101" s="25" t="s">
        <v>28</v>
      </c>
      <c r="C101" s="104"/>
      <c r="D101" s="26">
        <f t="shared" ref="D101:BQ101" si="94">D96*D98</f>
        <v>0</v>
      </c>
      <c r="E101" s="26">
        <f t="shared" si="94"/>
        <v>0</v>
      </c>
      <c r="F101" s="26">
        <f t="shared" si="94"/>
        <v>5.1895125000000002</v>
      </c>
      <c r="G101" s="26">
        <f t="shared" si="94"/>
        <v>1.77</v>
      </c>
      <c r="H101" s="26">
        <f t="shared" si="94"/>
        <v>0</v>
      </c>
      <c r="I101" s="26">
        <f t="shared" si="94"/>
        <v>0</v>
      </c>
      <c r="J101" s="26">
        <f t="shared" si="94"/>
        <v>5.4341999999999997</v>
      </c>
      <c r="K101" s="26">
        <f t="shared" si="94"/>
        <v>17.59995</v>
      </c>
      <c r="L101" s="26">
        <f t="shared" si="94"/>
        <v>0</v>
      </c>
      <c r="M101" s="26">
        <f t="shared" si="94"/>
        <v>0</v>
      </c>
      <c r="N101" s="26">
        <f t="shared" si="94"/>
        <v>0</v>
      </c>
      <c r="O101" s="26">
        <f t="shared" si="94"/>
        <v>0</v>
      </c>
      <c r="P101" s="26">
        <f t="shared" si="94"/>
        <v>0</v>
      </c>
      <c r="Q101" s="26">
        <f t="shared" si="94"/>
        <v>0</v>
      </c>
      <c r="R101" s="26">
        <f t="shared" si="94"/>
        <v>0</v>
      </c>
      <c r="S101" s="26">
        <f t="shared" si="94"/>
        <v>0</v>
      </c>
      <c r="T101" s="26">
        <f t="shared" si="94"/>
        <v>0</v>
      </c>
      <c r="U101" s="26">
        <f t="shared" si="94"/>
        <v>0</v>
      </c>
      <c r="V101" s="26">
        <f t="shared" si="94"/>
        <v>0</v>
      </c>
      <c r="W101" s="26">
        <f>W96*W98</f>
        <v>0</v>
      </c>
      <c r="X101" s="26">
        <f t="shared" si="94"/>
        <v>9.9</v>
      </c>
      <c r="Y101" s="26">
        <f t="shared" si="94"/>
        <v>0</v>
      </c>
      <c r="Z101" s="26">
        <f t="shared" si="94"/>
        <v>0</v>
      </c>
      <c r="AA101" s="26">
        <f t="shared" si="94"/>
        <v>0</v>
      </c>
      <c r="AB101" s="26">
        <f t="shared" si="94"/>
        <v>0</v>
      </c>
      <c r="AC101" s="26">
        <f t="shared" si="94"/>
        <v>0</v>
      </c>
      <c r="AD101" s="26">
        <f t="shared" si="94"/>
        <v>0</v>
      </c>
      <c r="AE101" s="26">
        <f t="shared" si="94"/>
        <v>0</v>
      </c>
      <c r="AF101" s="26">
        <f t="shared" ref="AF101:AI101" si="95">AF96*AF98</f>
        <v>0</v>
      </c>
      <c r="AG101" s="26">
        <f t="shared" si="95"/>
        <v>0</v>
      </c>
      <c r="AH101" s="26">
        <f t="shared" si="95"/>
        <v>5.7250000000000005</v>
      </c>
      <c r="AI101" s="26">
        <f t="shared" si="95"/>
        <v>0</v>
      </c>
      <c r="AJ101" s="26">
        <f t="shared" si="94"/>
        <v>0</v>
      </c>
      <c r="AK101" s="26">
        <f t="shared" si="94"/>
        <v>0</v>
      </c>
      <c r="AL101" s="26">
        <f t="shared" si="94"/>
        <v>0</v>
      </c>
      <c r="AM101" s="26">
        <f t="shared" si="94"/>
        <v>7.4459999999999997</v>
      </c>
      <c r="AN101" s="26">
        <f t="shared" si="94"/>
        <v>0.86880000000000002</v>
      </c>
      <c r="AO101" s="26">
        <f t="shared" si="94"/>
        <v>0</v>
      </c>
      <c r="AP101" s="26">
        <f t="shared" si="94"/>
        <v>0</v>
      </c>
      <c r="AQ101" s="26">
        <f t="shared" si="94"/>
        <v>0</v>
      </c>
      <c r="AR101" s="26">
        <f t="shared" si="94"/>
        <v>0</v>
      </c>
      <c r="AS101" s="26">
        <f t="shared" si="94"/>
        <v>0</v>
      </c>
      <c r="AT101" s="26">
        <f t="shared" si="94"/>
        <v>0</v>
      </c>
      <c r="AU101" s="26">
        <f t="shared" si="94"/>
        <v>0</v>
      </c>
      <c r="AV101" s="26">
        <f t="shared" si="94"/>
        <v>0</v>
      </c>
      <c r="AW101" s="26">
        <f t="shared" si="94"/>
        <v>0</v>
      </c>
      <c r="AX101" s="26">
        <f t="shared" si="94"/>
        <v>0</v>
      </c>
      <c r="AY101" s="26">
        <f t="shared" si="94"/>
        <v>0</v>
      </c>
      <c r="AZ101" s="26">
        <f t="shared" si="94"/>
        <v>0</v>
      </c>
      <c r="BA101" s="26">
        <f t="shared" si="94"/>
        <v>0</v>
      </c>
      <c r="BB101" s="26">
        <f t="shared" si="94"/>
        <v>0</v>
      </c>
      <c r="BC101" s="26">
        <f t="shared" si="94"/>
        <v>0</v>
      </c>
      <c r="BD101" s="26">
        <f t="shared" si="94"/>
        <v>0</v>
      </c>
      <c r="BE101" s="26">
        <f t="shared" si="94"/>
        <v>0</v>
      </c>
      <c r="BF101" s="26">
        <f t="shared" si="94"/>
        <v>0</v>
      </c>
      <c r="BG101" s="26">
        <f t="shared" si="94"/>
        <v>0</v>
      </c>
      <c r="BH101" s="26">
        <f t="shared" si="94"/>
        <v>0</v>
      </c>
      <c r="BI101" s="26">
        <f t="shared" si="94"/>
        <v>0</v>
      </c>
      <c r="BJ101" s="26">
        <f t="shared" si="94"/>
        <v>0</v>
      </c>
      <c r="BK101" s="26">
        <f t="shared" si="94"/>
        <v>0</v>
      </c>
      <c r="BL101" s="26">
        <f t="shared" si="94"/>
        <v>0</v>
      </c>
      <c r="BM101" s="26">
        <f t="shared" si="94"/>
        <v>0</v>
      </c>
      <c r="BN101" s="26">
        <f t="shared" si="94"/>
        <v>0</v>
      </c>
      <c r="BO101" s="26">
        <f t="shared" si="94"/>
        <v>0</v>
      </c>
      <c r="BP101" s="26">
        <f t="shared" si="94"/>
        <v>2.2349999999999999</v>
      </c>
      <c r="BQ101" s="26">
        <f t="shared" si="94"/>
        <v>0</v>
      </c>
      <c r="BR101" s="82">
        <f t="shared" ref="BR101" si="96">BR96*BR98</f>
        <v>0</v>
      </c>
      <c r="BS101" s="27">
        <f>SUM(D101:BQ101)</f>
        <v>56.168462499999997</v>
      </c>
      <c r="BT101" s="28">
        <f>BS101/$C$10</f>
        <v>11.2336925</v>
      </c>
    </row>
    <row r="103" spans="1:72" x14ac:dyDescent="0.3">
      <c r="J103" s="1">
        <v>9</v>
      </c>
      <c r="K103" t="s">
        <v>0</v>
      </c>
      <c r="AB103" t="s">
        <v>31</v>
      </c>
    </row>
    <row r="104" spans="1:72" ht="15" customHeight="1" x14ac:dyDescent="0.3">
      <c r="A104" s="108"/>
      <c r="B104" s="3" t="s">
        <v>1</v>
      </c>
      <c r="C104" s="106" t="s">
        <v>2</v>
      </c>
      <c r="D104" s="105" t="str">
        <f t="shared" ref="D104:BQ104" si="97">D8</f>
        <v>Хлеб пшеничный</v>
      </c>
      <c r="E104" s="105" t="str">
        <f t="shared" si="97"/>
        <v>Хлеб ржано-пшеничный</v>
      </c>
      <c r="F104" s="105" t="str">
        <f t="shared" si="97"/>
        <v>Сахар</v>
      </c>
      <c r="G104" s="105" t="str">
        <f t="shared" si="97"/>
        <v>Чай</v>
      </c>
      <c r="H104" s="105" t="str">
        <f t="shared" si="97"/>
        <v>Какао</v>
      </c>
      <c r="I104" s="105" t="str">
        <f t="shared" si="97"/>
        <v>Кофейный напиток</v>
      </c>
      <c r="J104" s="105" t="str">
        <f t="shared" si="97"/>
        <v>Молоко 2,5%</v>
      </c>
      <c r="K104" s="105" t="str">
        <f t="shared" si="97"/>
        <v>Масло сливочное</v>
      </c>
      <c r="L104" s="105" t="str">
        <f t="shared" si="97"/>
        <v>Сметана 15%</v>
      </c>
      <c r="M104" s="105" t="str">
        <f t="shared" si="97"/>
        <v>Молоко сухое</v>
      </c>
      <c r="N104" s="105" t="str">
        <f t="shared" si="97"/>
        <v>Снежок 2,5 %</v>
      </c>
      <c r="O104" s="105" t="str">
        <f t="shared" si="97"/>
        <v>Творог 5%</v>
      </c>
      <c r="P104" s="105" t="str">
        <f t="shared" si="97"/>
        <v>Молоко сгущенное</v>
      </c>
      <c r="Q104" s="105" t="str">
        <f t="shared" si="97"/>
        <v xml:space="preserve">Джем Сава </v>
      </c>
      <c r="R104" s="105" t="str">
        <f t="shared" si="97"/>
        <v>Сыр</v>
      </c>
      <c r="S104" s="105" t="str">
        <f t="shared" si="97"/>
        <v>Зеленый горошек</v>
      </c>
      <c r="T104" s="105" t="str">
        <f t="shared" si="97"/>
        <v>Кукуруза консервирован.</v>
      </c>
      <c r="U104" s="105" t="str">
        <f t="shared" si="97"/>
        <v>Консервы рыбные</v>
      </c>
      <c r="V104" s="105" t="str">
        <f t="shared" si="97"/>
        <v>Огурцы консервирован.</v>
      </c>
      <c r="W104" s="106" t="str">
        <f>W8</f>
        <v>Огурцы свежие</v>
      </c>
      <c r="X104" s="105" t="str">
        <f t="shared" si="97"/>
        <v>Яйцо</v>
      </c>
      <c r="Y104" s="105" t="str">
        <f t="shared" si="97"/>
        <v>Икра кабачковая</v>
      </c>
      <c r="Z104" s="105" t="str">
        <f t="shared" si="97"/>
        <v>Изюм</v>
      </c>
      <c r="AA104" s="105" t="str">
        <f t="shared" si="97"/>
        <v>Курага</v>
      </c>
      <c r="AB104" s="105" t="str">
        <f t="shared" si="97"/>
        <v>Чернослив</v>
      </c>
      <c r="AC104" s="105" t="str">
        <f t="shared" si="97"/>
        <v>Шиповник</v>
      </c>
      <c r="AD104" s="105" t="str">
        <f t="shared" si="97"/>
        <v>Сухофрукты</v>
      </c>
      <c r="AE104" s="105" t="str">
        <f t="shared" si="97"/>
        <v>Ягода свежемороженная</v>
      </c>
      <c r="AF104" s="105" t="str">
        <f t="shared" ref="AF104:AI104" si="98">AF8</f>
        <v xml:space="preserve">Апельсин </v>
      </c>
      <c r="AG104" s="105" t="str">
        <f t="shared" si="98"/>
        <v>Банан</v>
      </c>
      <c r="AH104" s="105" t="str">
        <f t="shared" si="98"/>
        <v>Лимон</v>
      </c>
      <c r="AI104" s="105" t="str">
        <f t="shared" si="98"/>
        <v>Яблоко</v>
      </c>
      <c r="AJ104" s="105" t="str">
        <f t="shared" si="97"/>
        <v>Кисель</v>
      </c>
      <c r="AK104" s="105" t="str">
        <f t="shared" si="97"/>
        <v xml:space="preserve">Сок </v>
      </c>
      <c r="AL104" s="105" t="str">
        <f t="shared" si="97"/>
        <v>Макаронные изделия</v>
      </c>
      <c r="AM104" s="105" t="str">
        <f t="shared" si="97"/>
        <v>Мука</v>
      </c>
      <c r="AN104" s="105" t="str">
        <f t="shared" si="97"/>
        <v>Дрожжи</v>
      </c>
      <c r="AO104" s="105" t="str">
        <f t="shared" si="97"/>
        <v>Печенье</v>
      </c>
      <c r="AP104" s="105" t="str">
        <f t="shared" si="97"/>
        <v>Пряники</v>
      </c>
      <c r="AQ104" s="105" t="str">
        <f t="shared" si="97"/>
        <v>Вафли</v>
      </c>
      <c r="AR104" s="105" t="str">
        <f t="shared" si="97"/>
        <v>Конфеты</v>
      </c>
      <c r="AS104" s="105" t="str">
        <f t="shared" si="97"/>
        <v>Повидло Сава</v>
      </c>
      <c r="AT104" s="105" t="str">
        <f t="shared" si="97"/>
        <v>Крупа геркулес</v>
      </c>
      <c r="AU104" s="105" t="str">
        <f t="shared" si="97"/>
        <v>Крупа горох</v>
      </c>
      <c r="AV104" s="105" t="str">
        <f t="shared" si="97"/>
        <v>Крупа гречневая</v>
      </c>
      <c r="AW104" s="105" t="str">
        <f t="shared" si="97"/>
        <v>Крупа кукурузная</v>
      </c>
      <c r="AX104" s="105" t="str">
        <f t="shared" si="97"/>
        <v>Крупа манная</v>
      </c>
      <c r="AY104" s="105" t="str">
        <f t="shared" si="97"/>
        <v>Крупа перловая</v>
      </c>
      <c r="AZ104" s="105" t="str">
        <f t="shared" si="97"/>
        <v>Крупа пшеничная</v>
      </c>
      <c r="BA104" s="105" t="str">
        <f t="shared" si="97"/>
        <v>Крупа пшено</v>
      </c>
      <c r="BB104" s="105" t="str">
        <f t="shared" si="97"/>
        <v>Крупа ячневая</v>
      </c>
      <c r="BC104" s="105" t="str">
        <f t="shared" si="97"/>
        <v>Рис</v>
      </c>
      <c r="BD104" s="105" t="str">
        <f t="shared" si="97"/>
        <v>Цыпленок бройлер</v>
      </c>
      <c r="BE104" s="105" t="str">
        <f t="shared" si="97"/>
        <v>Филе куриное</v>
      </c>
      <c r="BF104" s="105" t="str">
        <f t="shared" si="97"/>
        <v>Фарш говяжий</v>
      </c>
      <c r="BG104" s="105" t="str">
        <f t="shared" si="97"/>
        <v>Печень куриная</v>
      </c>
      <c r="BH104" s="105" t="str">
        <f t="shared" si="97"/>
        <v>Филе минтая</v>
      </c>
      <c r="BI104" s="105" t="str">
        <f t="shared" si="97"/>
        <v>Филе сельди слабосол.</v>
      </c>
      <c r="BJ104" s="105" t="str">
        <f t="shared" si="97"/>
        <v>Картофель</v>
      </c>
      <c r="BK104" s="105" t="str">
        <f t="shared" si="97"/>
        <v>Морковь</v>
      </c>
      <c r="BL104" s="105" t="str">
        <f t="shared" si="97"/>
        <v>Лук</v>
      </c>
      <c r="BM104" s="105" t="str">
        <f t="shared" si="97"/>
        <v>Капуста</v>
      </c>
      <c r="BN104" s="105" t="str">
        <f t="shared" si="97"/>
        <v>Свекла</v>
      </c>
      <c r="BO104" s="105" t="str">
        <f t="shared" si="97"/>
        <v>Томатная паста</v>
      </c>
      <c r="BP104" s="105" t="str">
        <f t="shared" si="97"/>
        <v>Масло растительное</v>
      </c>
      <c r="BQ104" s="105" t="str">
        <f t="shared" si="97"/>
        <v>Соль</v>
      </c>
      <c r="BR104" s="110" t="str">
        <f t="shared" ref="BR104" si="99">BR8</f>
        <v>Лимонная кислота</v>
      </c>
      <c r="BS104" s="99" t="s">
        <v>3</v>
      </c>
      <c r="BT104" s="99" t="s">
        <v>4</v>
      </c>
    </row>
    <row r="105" spans="1:72" ht="45.75" customHeight="1" x14ac:dyDescent="0.3">
      <c r="A105" s="109"/>
      <c r="B105" s="4" t="s">
        <v>5</v>
      </c>
      <c r="C105" s="107"/>
      <c r="D105" s="105"/>
      <c r="E105" s="105"/>
      <c r="F105" s="105"/>
      <c r="G105" s="105"/>
      <c r="H105" s="105"/>
      <c r="I105" s="105"/>
      <c r="J105" s="105"/>
      <c r="K105" s="105"/>
      <c r="L105" s="105"/>
      <c r="M105" s="105"/>
      <c r="N105" s="105"/>
      <c r="O105" s="105"/>
      <c r="P105" s="105"/>
      <c r="Q105" s="105"/>
      <c r="R105" s="105"/>
      <c r="S105" s="105"/>
      <c r="T105" s="105"/>
      <c r="U105" s="105"/>
      <c r="V105" s="105"/>
      <c r="W105" s="107"/>
      <c r="X105" s="105"/>
      <c r="Y105" s="105"/>
      <c r="Z105" s="105"/>
      <c r="AA105" s="105"/>
      <c r="AB105" s="105"/>
      <c r="AC105" s="105"/>
      <c r="AD105" s="105"/>
      <c r="AE105" s="105"/>
      <c r="AF105" s="105"/>
      <c r="AG105" s="105"/>
      <c r="AH105" s="105"/>
      <c r="AI105" s="105"/>
      <c r="AJ105" s="105"/>
      <c r="AK105" s="105"/>
      <c r="AL105" s="105"/>
      <c r="AM105" s="105"/>
      <c r="AN105" s="105"/>
      <c r="AO105" s="105"/>
      <c r="AP105" s="105"/>
      <c r="AQ105" s="105"/>
      <c r="AR105" s="105"/>
      <c r="AS105" s="105"/>
      <c r="AT105" s="105"/>
      <c r="AU105" s="105"/>
      <c r="AV105" s="105"/>
      <c r="AW105" s="105"/>
      <c r="AX105" s="105"/>
      <c r="AY105" s="105"/>
      <c r="AZ105" s="105"/>
      <c r="BA105" s="105"/>
      <c r="BB105" s="105"/>
      <c r="BC105" s="105"/>
      <c r="BD105" s="105"/>
      <c r="BE105" s="105"/>
      <c r="BF105" s="105"/>
      <c r="BG105" s="105"/>
      <c r="BH105" s="105"/>
      <c r="BI105" s="105"/>
      <c r="BJ105" s="105"/>
      <c r="BK105" s="105"/>
      <c r="BL105" s="105"/>
      <c r="BM105" s="105"/>
      <c r="BN105" s="105"/>
      <c r="BO105" s="105"/>
      <c r="BP105" s="105"/>
      <c r="BQ105" s="105"/>
      <c r="BR105" s="110"/>
      <c r="BS105" s="99"/>
      <c r="BT105" s="99"/>
    </row>
    <row r="106" spans="1:72" x14ac:dyDescent="0.3">
      <c r="A106" s="100" t="s">
        <v>19</v>
      </c>
      <c r="B106" s="14" t="s">
        <v>20</v>
      </c>
      <c r="C106" s="101">
        <f>$E$7</f>
        <v>5</v>
      </c>
      <c r="D106" s="5">
        <f t="shared" ref="D106:BQ110" si="100">D28</f>
        <v>0</v>
      </c>
      <c r="E106" s="5">
        <f t="shared" si="100"/>
        <v>0</v>
      </c>
      <c r="F106" s="5">
        <f t="shared" si="100"/>
        <v>0</v>
      </c>
      <c r="G106" s="5">
        <f t="shared" si="100"/>
        <v>0</v>
      </c>
      <c r="H106" s="5">
        <f t="shared" si="100"/>
        <v>0</v>
      </c>
      <c r="I106" s="5">
        <f t="shared" si="100"/>
        <v>0</v>
      </c>
      <c r="J106" s="5">
        <f t="shared" si="100"/>
        <v>0</v>
      </c>
      <c r="K106" s="5">
        <f t="shared" si="100"/>
        <v>3.0000000000000001E-3</v>
      </c>
      <c r="L106" s="5">
        <f t="shared" si="100"/>
        <v>0</v>
      </c>
      <c r="M106" s="5">
        <f t="shared" si="100"/>
        <v>0</v>
      </c>
      <c r="N106" s="5">
        <f t="shared" si="100"/>
        <v>0</v>
      </c>
      <c r="O106" s="5">
        <f t="shared" si="100"/>
        <v>0</v>
      </c>
      <c r="P106" s="5">
        <f t="shared" si="100"/>
        <v>0</v>
      </c>
      <c r="Q106" s="5">
        <f t="shared" si="100"/>
        <v>0</v>
      </c>
      <c r="R106" s="5">
        <f t="shared" si="100"/>
        <v>0</v>
      </c>
      <c r="S106" s="5">
        <f t="shared" si="100"/>
        <v>0</v>
      </c>
      <c r="T106" s="5">
        <f t="shared" si="100"/>
        <v>0</v>
      </c>
      <c r="U106" s="5">
        <f t="shared" si="100"/>
        <v>0</v>
      </c>
      <c r="V106" s="5">
        <f t="shared" si="100"/>
        <v>0</v>
      </c>
      <c r="W106" s="5">
        <f>W28</f>
        <v>0</v>
      </c>
      <c r="X106" s="5">
        <f t="shared" si="100"/>
        <v>0</v>
      </c>
      <c r="Y106" s="5">
        <f t="shared" si="100"/>
        <v>0</v>
      </c>
      <c r="Z106" s="5">
        <f t="shared" si="100"/>
        <v>0</v>
      </c>
      <c r="AA106" s="5">
        <f t="shared" si="100"/>
        <v>0</v>
      </c>
      <c r="AB106" s="5">
        <f t="shared" si="100"/>
        <v>0</v>
      </c>
      <c r="AC106" s="5">
        <f t="shared" si="100"/>
        <v>0</v>
      </c>
      <c r="AD106" s="5">
        <f t="shared" si="100"/>
        <v>0</v>
      </c>
      <c r="AE106" s="5">
        <f t="shared" si="100"/>
        <v>0</v>
      </c>
      <c r="AF106" s="5">
        <f t="shared" ref="AF106:AI109" si="101">AF28</f>
        <v>0</v>
      </c>
      <c r="AG106" s="5">
        <f t="shared" si="101"/>
        <v>0</v>
      </c>
      <c r="AH106" s="5">
        <f t="shared" si="101"/>
        <v>0</v>
      </c>
      <c r="AI106" s="5">
        <f t="shared" si="101"/>
        <v>0</v>
      </c>
      <c r="AJ106" s="5">
        <f t="shared" si="100"/>
        <v>0</v>
      </c>
      <c r="AK106" s="5">
        <f t="shared" si="100"/>
        <v>0</v>
      </c>
      <c r="AL106" s="5">
        <f t="shared" si="100"/>
        <v>0</v>
      </c>
      <c r="AM106" s="5">
        <f t="shared" si="100"/>
        <v>0</v>
      </c>
      <c r="AN106" s="5">
        <f t="shared" si="100"/>
        <v>0</v>
      </c>
      <c r="AO106" s="5">
        <f t="shared" si="100"/>
        <v>0</v>
      </c>
      <c r="AP106" s="5">
        <f t="shared" si="100"/>
        <v>0</v>
      </c>
      <c r="AQ106" s="5">
        <f t="shared" si="100"/>
        <v>0</v>
      </c>
      <c r="AR106" s="5">
        <f t="shared" si="100"/>
        <v>0</v>
      </c>
      <c r="AS106" s="5">
        <f t="shared" si="100"/>
        <v>0</v>
      </c>
      <c r="AT106" s="5">
        <f t="shared" si="100"/>
        <v>0</v>
      </c>
      <c r="AU106" s="5">
        <f t="shared" si="100"/>
        <v>0</v>
      </c>
      <c r="AV106" s="5">
        <f t="shared" si="100"/>
        <v>0</v>
      </c>
      <c r="AW106" s="5">
        <f t="shared" si="100"/>
        <v>0</v>
      </c>
      <c r="AX106" s="5">
        <f t="shared" si="100"/>
        <v>0</v>
      </c>
      <c r="AY106" s="5">
        <f t="shared" si="100"/>
        <v>0</v>
      </c>
      <c r="AZ106" s="5">
        <f t="shared" si="100"/>
        <v>0</v>
      </c>
      <c r="BA106" s="5">
        <f t="shared" si="100"/>
        <v>0</v>
      </c>
      <c r="BB106" s="5">
        <f t="shared" si="100"/>
        <v>0</v>
      </c>
      <c r="BC106" s="5">
        <f t="shared" si="100"/>
        <v>0</v>
      </c>
      <c r="BD106" s="5">
        <f t="shared" si="100"/>
        <v>0</v>
      </c>
      <c r="BE106" s="5">
        <f t="shared" si="100"/>
        <v>0</v>
      </c>
      <c r="BF106" s="5">
        <f t="shared" si="100"/>
        <v>0</v>
      </c>
      <c r="BG106" s="5">
        <f t="shared" si="100"/>
        <v>0</v>
      </c>
      <c r="BH106" s="5">
        <f t="shared" si="100"/>
        <v>0</v>
      </c>
      <c r="BI106" s="5">
        <f t="shared" si="100"/>
        <v>0</v>
      </c>
      <c r="BJ106" s="5">
        <f t="shared" si="100"/>
        <v>0.12</v>
      </c>
      <c r="BK106" s="5">
        <f t="shared" si="100"/>
        <v>3.2000000000000001E-2</v>
      </c>
      <c r="BL106" s="5">
        <f t="shared" si="100"/>
        <v>1.4E-2</v>
      </c>
      <c r="BM106" s="5">
        <f t="shared" si="100"/>
        <v>3.7999999999999999E-2</v>
      </c>
      <c r="BN106" s="5">
        <f t="shared" si="100"/>
        <v>0</v>
      </c>
      <c r="BO106" s="5">
        <f t="shared" si="100"/>
        <v>0</v>
      </c>
      <c r="BP106" s="5">
        <f t="shared" si="100"/>
        <v>2E-3</v>
      </c>
      <c r="BQ106" s="5">
        <f t="shared" si="100"/>
        <v>5.0000000000000001E-4</v>
      </c>
      <c r="BR106" s="77">
        <f t="shared" ref="BR106:BR109" si="102">BR28</f>
        <v>0</v>
      </c>
    </row>
    <row r="107" spans="1:72" x14ac:dyDescent="0.3">
      <c r="A107" s="100"/>
      <c r="B107" t="s">
        <v>13</v>
      </c>
      <c r="C107" s="102"/>
      <c r="D107" s="5">
        <f t="shared" si="100"/>
        <v>0.02</v>
      </c>
      <c r="E107" s="5">
        <f t="shared" si="100"/>
        <v>0</v>
      </c>
      <c r="F107" s="5">
        <f t="shared" si="100"/>
        <v>0</v>
      </c>
      <c r="G107" s="5">
        <f t="shared" si="100"/>
        <v>0</v>
      </c>
      <c r="H107" s="5">
        <f t="shared" si="100"/>
        <v>0</v>
      </c>
      <c r="I107" s="5">
        <f t="shared" si="100"/>
        <v>0</v>
      </c>
      <c r="J107" s="5">
        <f t="shared" si="100"/>
        <v>0</v>
      </c>
      <c r="K107" s="5">
        <f t="shared" si="100"/>
        <v>0</v>
      </c>
      <c r="L107" s="5">
        <f t="shared" si="100"/>
        <v>0</v>
      </c>
      <c r="M107" s="5">
        <f t="shared" si="100"/>
        <v>0</v>
      </c>
      <c r="N107" s="5">
        <f t="shared" si="100"/>
        <v>0</v>
      </c>
      <c r="O107" s="5">
        <f t="shared" si="100"/>
        <v>0</v>
      </c>
      <c r="P107" s="5">
        <f t="shared" si="100"/>
        <v>0</v>
      </c>
      <c r="Q107" s="5">
        <f t="shared" si="100"/>
        <v>0</v>
      </c>
      <c r="R107" s="5">
        <f t="shared" si="100"/>
        <v>0</v>
      </c>
      <c r="S107" s="5">
        <f t="shared" si="100"/>
        <v>0</v>
      </c>
      <c r="T107" s="5">
        <f t="shared" si="100"/>
        <v>0</v>
      </c>
      <c r="U107" s="5">
        <f t="shared" si="100"/>
        <v>0</v>
      </c>
      <c r="V107" s="5">
        <f t="shared" si="100"/>
        <v>0</v>
      </c>
      <c r="W107" s="5">
        <f>W29</f>
        <v>0</v>
      </c>
      <c r="X107" s="5">
        <f t="shared" si="100"/>
        <v>0</v>
      </c>
      <c r="Y107" s="5">
        <f t="shared" si="100"/>
        <v>0</v>
      </c>
      <c r="Z107" s="5">
        <f t="shared" si="100"/>
        <v>0</v>
      </c>
      <c r="AA107" s="5">
        <f t="shared" si="100"/>
        <v>0</v>
      </c>
      <c r="AB107" s="5">
        <f t="shared" si="100"/>
        <v>0</v>
      </c>
      <c r="AC107" s="5">
        <f t="shared" si="100"/>
        <v>0</v>
      </c>
      <c r="AD107" s="5">
        <f t="shared" si="100"/>
        <v>0</v>
      </c>
      <c r="AE107" s="5">
        <f t="shared" si="100"/>
        <v>0</v>
      </c>
      <c r="AF107" s="5">
        <f t="shared" si="101"/>
        <v>0</v>
      </c>
      <c r="AG107" s="5">
        <f t="shared" si="101"/>
        <v>0</v>
      </c>
      <c r="AH107" s="5">
        <f t="shared" si="101"/>
        <v>0</v>
      </c>
      <c r="AI107" s="5">
        <f t="shared" si="101"/>
        <v>0</v>
      </c>
      <c r="AJ107" s="5">
        <f t="shared" si="100"/>
        <v>0</v>
      </c>
      <c r="AK107" s="5">
        <f t="shared" si="100"/>
        <v>0</v>
      </c>
      <c r="AL107" s="5">
        <f t="shared" si="100"/>
        <v>0</v>
      </c>
      <c r="AM107" s="5">
        <f t="shared" si="100"/>
        <v>0</v>
      </c>
      <c r="AN107" s="5">
        <f t="shared" si="100"/>
        <v>0</v>
      </c>
      <c r="AO107" s="5">
        <f t="shared" si="100"/>
        <v>0</v>
      </c>
      <c r="AP107" s="5">
        <f t="shared" si="100"/>
        <v>0</v>
      </c>
      <c r="AQ107" s="5">
        <f t="shared" si="100"/>
        <v>0</v>
      </c>
      <c r="AR107" s="5">
        <f t="shared" si="100"/>
        <v>0</v>
      </c>
      <c r="AS107" s="5">
        <f t="shared" si="100"/>
        <v>0</v>
      </c>
      <c r="AT107" s="5">
        <f t="shared" si="100"/>
        <v>0</v>
      </c>
      <c r="AU107" s="5">
        <f t="shared" si="100"/>
        <v>0</v>
      </c>
      <c r="AV107" s="5">
        <f t="shared" si="100"/>
        <v>0</v>
      </c>
      <c r="AW107" s="5">
        <f t="shared" si="100"/>
        <v>0</v>
      </c>
      <c r="AX107" s="5">
        <f t="shared" si="100"/>
        <v>0</v>
      </c>
      <c r="AY107" s="5">
        <f t="shared" si="100"/>
        <v>0</v>
      </c>
      <c r="AZ107" s="5">
        <f t="shared" si="100"/>
        <v>0</v>
      </c>
      <c r="BA107" s="5">
        <f t="shared" si="100"/>
        <v>0</v>
      </c>
      <c r="BB107" s="5">
        <f t="shared" si="100"/>
        <v>0</v>
      </c>
      <c r="BC107" s="5">
        <f t="shared" si="100"/>
        <v>0</v>
      </c>
      <c r="BD107" s="5">
        <f t="shared" si="100"/>
        <v>0</v>
      </c>
      <c r="BE107" s="5">
        <f t="shared" si="100"/>
        <v>0</v>
      </c>
      <c r="BF107" s="5">
        <f t="shared" si="100"/>
        <v>0</v>
      </c>
      <c r="BG107" s="5">
        <f t="shared" si="100"/>
        <v>0</v>
      </c>
      <c r="BH107" s="5">
        <f t="shared" si="100"/>
        <v>0</v>
      </c>
      <c r="BI107" s="5">
        <f t="shared" si="100"/>
        <v>0</v>
      </c>
      <c r="BJ107" s="5">
        <f t="shared" si="100"/>
        <v>0</v>
      </c>
      <c r="BK107" s="5">
        <f t="shared" si="100"/>
        <v>0</v>
      </c>
      <c r="BL107" s="5">
        <f t="shared" si="100"/>
        <v>0</v>
      </c>
      <c r="BM107" s="5">
        <f t="shared" si="100"/>
        <v>0</v>
      </c>
      <c r="BN107" s="5">
        <f t="shared" si="100"/>
        <v>0</v>
      </c>
      <c r="BO107" s="5">
        <f t="shared" si="100"/>
        <v>0</v>
      </c>
      <c r="BP107" s="5">
        <f t="shared" si="100"/>
        <v>0</v>
      </c>
      <c r="BQ107" s="5">
        <f t="shared" si="100"/>
        <v>0</v>
      </c>
      <c r="BR107" s="77">
        <f t="shared" si="102"/>
        <v>0</v>
      </c>
    </row>
    <row r="108" spans="1:72" x14ac:dyDescent="0.3">
      <c r="A108" s="100"/>
      <c r="B108" s="9" t="s">
        <v>21</v>
      </c>
      <c r="C108" s="102"/>
      <c r="D108" s="5">
        <f t="shared" si="100"/>
        <v>0</v>
      </c>
      <c r="E108" s="5">
        <f t="shared" si="100"/>
        <v>0</v>
      </c>
      <c r="F108" s="5">
        <f t="shared" si="100"/>
        <v>8.9999999999999993E-3</v>
      </c>
      <c r="G108" s="5">
        <f t="shared" si="100"/>
        <v>5.0000000000000001E-4</v>
      </c>
      <c r="H108" s="5">
        <f t="shared" si="100"/>
        <v>0</v>
      </c>
      <c r="I108" s="5">
        <f t="shared" si="100"/>
        <v>0</v>
      </c>
      <c r="J108" s="5">
        <f t="shared" si="100"/>
        <v>0</v>
      </c>
      <c r="K108" s="5">
        <f t="shared" si="100"/>
        <v>0</v>
      </c>
      <c r="L108" s="5">
        <f t="shared" si="100"/>
        <v>0</v>
      </c>
      <c r="M108" s="5">
        <f t="shared" si="100"/>
        <v>0</v>
      </c>
      <c r="N108" s="5">
        <f t="shared" si="100"/>
        <v>0</v>
      </c>
      <c r="O108" s="5">
        <f t="shared" si="100"/>
        <v>0</v>
      </c>
      <c r="P108" s="5">
        <f t="shared" si="100"/>
        <v>0</v>
      </c>
      <c r="Q108" s="5">
        <f t="shared" si="100"/>
        <v>0</v>
      </c>
      <c r="R108" s="5">
        <f t="shared" si="100"/>
        <v>0</v>
      </c>
      <c r="S108" s="5">
        <f t="shared" si="100"/>
        <v>0</v>
      </c>
      <c r="T108" s="5">
        <f t="shared" si="100"/>
        <v>0</v>
      </c>
      <c r="U108" s="5">
        <f t="shared" si="100"/>
        <v>0</v>
      </c>
      <c r="V108" s="5">
        <f t="shared" si="100"/>
        <v>0</v>
      </c>
      <c r="W108" s="5">
        <f>W30</f>
        <v>0</v>
      </c>
      <c r="X108" s="5">
        <f t="shared" si="100"/>
        <v>0</v>
      </c>
      <c r="Y108" s="5">
        <f t="shared" si="100"/>
        <v>0</v>
      </c>
      <c r="Z108" s="5">
        <f t="shared" si="100"/>
        <v>0</v>
      </c>
      <c r="AA108" s="5">
        <f t="shared" si="100"/>
        <v>0</v>
      </c>
      <c r="AB108" s="5">
        <f t="shared" si="100"/>
        <v>0</v>
      </c>
      <c r="AC108" s="5">
        <f t="shared" si="100"/>
        <v>0</v>
      </c>
      <c r="AD108" s="5">
        <f t="shared" si="100"/>
        <v>0</v>
      </c>
      <c r="AE108" s="5">
        <f t="shared" si="100"/>
        <v>0</v>
      </c>
      <c r="AF108" s="5">
        <f t="shared" si="101"/>
        <v>0</v>
      </c>
      <c r="AG108" s="5">
        <f t="shared" si="101"/>
        <v>0</v>
      </c>
      <c r="AH108" s="5">
        <f t="shared" si="101"/>
        <v>0</v>
      </c>
      <c r="AI108" s="5">
        <f t="shared" si="101"/>
        <v>0</v>
      </c>
      <c r="AJ108" s="5">
        <f t="shared" si="100"/>
        <v>0</v>
      </c>
      <c r="AK108" s="5">
        <f t="shared" si="100"/>
        <v>0</v>
      </c>
      <c r="AL108" s="5">
        <f t="shared" si="100"/>
        <v>0</v>
      </c>
      <c r="AM108" s="5">
        <f t="shared" si="100"/>
        <v>0</v>
      </c>
      <c r="AN108" s="5">
        <f t="shared" si="100"/>
        <v>0</v>
      </c>
      <c r="AO108" s="5">
        <f t="shared" si="100"/>
        <v>0</v>
      </c>
      <c r="AP108" s="5">
        <f t="shared" si="100"/>
        <v>0</v>
      </c>
      <c r="AQ108" s="5">
        <f t="shared" si="100"/>
        <v>0</v>
      </c>
      <c r="AR108" s="5">
        <f t="shared" si="100"/>
        <v>0</v>
      </c>
      <c r="AS108" s="5">
        <f t="shared" si="100"/>
        <v>0</v>
      </c>
      <c r="AT108" s="5">
        <f t="shared" si="100"/>
        <v>0</v>
      </c>
      <c r="AU108" s="5">
        <f t="shared" si="100"/>
        <v>0</v>
      </c>
      <c r="AV108" s="5">
        <f t="shared" si="100"/>
        <v>0</v>
      </c>
      <c r="AW108" s="5">
        <f t="shared" si="100"/>
        <v>0</v>
      </c>
      <c r="AX108" s="5">
        <f t="shared" si="100"/>
        <v>0</v>
      </c>
      <c r="AY108" s="5">
        <f t="shared" si="100"/>
        <v>0</v>
      </c>
      <c r="AZ108" s="5">
        <f t="shared" si="100"/>
        <v>0</v>
      </c>
      <c r="BA108" s="5">
        <f t="shared" si="100"/>
        <v>0</v>
      </c>
      <c r="BB108" s="5">
        <f t="shared" si="100"/>
        <v>0</v>
      </c>
      <c r="BC108" s="5">
        <f t="shared" si="100"/>
        <v>0</v>
      </c>
      <c r="BD108" s="5">
        <f t="shared" si="100"/>
        <v>0</v>
      </c>
      <c r="BE108" s="5">
        <f t="shared" si="100"/>
        <v>0</v>
      </c>
      <c r="BF108" s="5">
        <f t="shared" si="100"/>
        <v>0</v>
      </c>
      <c r="BG108" s="5">
        <f t="shared" si="100"/>
        <v>0</v>
      </c>
      <c r="BH108" s="5">
        <f t="shared" si="100"/>
        <v>0</v>
      </c>
      <c r="BI108" s="5">
        <f t="shared" si="100"/>
        <v>0</v>
      </c>
      <c r="BJ108" s="5">
        <f t="shared" si="100"/>
        <v>0</v>
      </c>
      <c r="BK108" s="5">
        <f t="shared" si="100"/>
        <v>0</v>
      </c>
      <c r="BL108" s="5">
        <f t="shared" si="100"/>
        <v>0</v>
      </c>
      <c r="BM108" s="5">
        <f t="shared" si="100"/>
        <v>0</v>
      </c>
      <c r="BN108" s="5">
        <f t="shared" si="100"/>
        <v>0</v>
      </c>
      <c r="BO108" s="5">
        <f t="shared" si="100"/>
        <v>0</v>
      </c>
      <c r="BP108" s="5">
        <f t="shared" si="100"/>
        <v>0</v>
      </c>
      <c r="BQ108" s="5">
        <f t="shared" si="100"/>
        <v>0</v>
      </c>
      <c r="BR108" s="77">
        <f t="shared" si="102"/>
        <v>0</v>
      </c>
    </row>
    <row r="109" spans="1:72" x14ac:dyDescent="0.3">
      <c r="A109" s="100"/>
      <c r="B109" s="15"/>
      <c r="C109" s="102"/>
      <c r="D109" s="5">
        <f t="shared" si="100"/>
        <v>0</v>
      </c>
      <c r="E109" s="5">
        <f t="shared" si="100"/>
        <v>0</v>
      </c>
      <c r="F109" s="5">
        <f t="shared" si="100"/>
        <v>0</v>
      </c>
      <c r="G109" s="5">
        <f t="shared" si="100"/>
        <v>0</v>
      </c>
      <c r="H109" s="5">
        <f t="shared" si="100"/>
        <v>0</v>
      </c>
      <c r="I109" s="5">
        <f t="shared" si="100"/>
        <v>0</v>
      </c>
      <c r="J109" s="5">
        <f t="shared" si="100"/>
        <v>0</v>
      </c>
      <c r="K109" s="5">
        <f t="shared" si="100"/>
        <v>0</v>
      </c>
      <c r="L109" s="5">
        <f t="shared" si="100"/>
        <v>0</v>
      </c>
      <c r="M109" s="5">
        <f t="shared" si="100"/>
        <v>0</v>
      </c>
      <c r="N109" s="5">
        <f t="shared" si="100"/>
        <v>0</v>
      </c>
      <c r="O109" s="5">
        <f t="shared" si="100"/>
        <v>0</v>
      </c>
      <c r="P109" s="5">
        <f t="shared" si="100"/>
        <v>0</v>
      </c>
      <c r="Q109" s="5">
        <f t="shared" si="100"/>
        <v>0</v>
      </c>
      <c r="R109" s="5">
        <f t="shared" si="100"/>
        <v>0</v>
      </c>
      <c r="S109" s="5">
        <f t="shared" si="100"/>
        <v>0</v>
      </c>
      <c r="T109" s="5">
        <f t="shared" si="100"/>
        <v>0</v>
      </c>
      <c r="U109" s="5">
        <f t="shared" si="100"/>
        <v>0</v>
      </c>
      <c r="V109" s="5">
        <f t="shared" si="100"/>
        <v>0</v>
      </c>
      <c r="W109" s="5">
        <f>W31</f>
        <v>0</v>
      </c>
      <c r="X109" s="5">
        <f t="shared" si="100"/>
        <v>0</v>
      </c>
      <c r="Y109" s="5">
        <f t="shared" si="100"/>
        <v>0</v>
      </c>
      <c r="Z109" s="5">
        <f t="shared" si="100"/>
        <v>0</v>
      </c>
      <c r="AA109" s="5">
        <f t="shared" si="100"/>
        <v>0</v>
      </c>
      <c r="AB109" s="5">
        <f t="shared" si="100"/>
        <v>0</v>
      </c>
      <c r="AC109" s="5">
        <f t="shared" si="100"/>
        <v>0</v>
      </c>
      <c r="AD109" s="5">
        <f t="shared" si="100"/>
        <v>0</v>
      </c>
      <c r="AE109" s="5">
        <f t="shared" si="100"/>
        <v>0</v>
      </c>
      <c r="AF109" s="5">
        <f t="shared" si="101"/>
        <v>0</v>
      </c>
      <c r="AG109" s="5">
        <f t="shared" si="101"/>
        <v>0</v>
      </c>
      <c r="AH109" s="5">
        <f t="shared" si="101"/>
        <v>0</v>
      </c>
      <c r="AI109" s="5">
        <f t="shared" si="101"/>
        <v>0</v>
      </c>
      <c r="AJ109" s="5">
        <f t="shared" si="100"/>
        <v>0</v>
      </c>
      <c r="AK109" s="5">
        <f t="shared" si="100"/>
        <v>0</v>
      </c>
      <c r="AL109" s="5">
        <f t="shared" si="100"/>
        <v>0</v>
      </c>
      <c r="AM109" s="5">
        <f t="shared" si="100"/>
        <v>0</v>
      </c>
      <c r="AN109" s="5">
        <f t="shared" si="100"/>
        <v>0</v>
      </c>
      <c r="AO109" s="5">
        <f t="shared" si="100"/>
        <v>0</v>
      </c>
      <c r="AP109" s="5">
        <f t="shared" si="100"/>
        <v>0</v>
      </c>
      <c r="AQ109" s="5">
        <f t="shared" si="100"/>
        <v>0</v>
      </c>
      <c r="AR109" s="5">
        <f t="shared" si="100"/>
        <v>0</v>
      </c>
      <c r="AS109" s="5">
        <f t="shared" si="100"/>
        <v>0</v>
      </c>
      <c r="AT109" s="5">
        <f t="shared" si="100"/>
        <v>0</v>
      </c>
      <c r="AU109" s="5">
        <f t="shared" si="100"/>
        <v>0</v>
      </c>
      <c r="AV109" s="5">
        <f t="shared" si="100"/>
        <v>0</v>
      </c>
      <c r="AW109" s="5">
        <f t="shared" si="100"/>
        <v>0</v>
      </c>
      <c r="AX109" s="5">
        <f t="shared" si="100"/>
        <v>0</v>
      </c>
      <c r="AY109" s="5">
        <f t="shared" si="100"/>
        <v>0</v>
      </c>
      <c r="AZ109" s="5">
        <f t="shared" si="100"/>
        <v>0</v>
      </c>
      <c r="BA109" s="5">
        <f t="shared" si="100"/>
        <v>0</v>
      </c>
      <c r="BB109" s="5">
        <f t="shared" si="100"/>
        <v>0</v>
      </c>
      <c r="BC109" s="5">
        <f t="shared" si="100"/>
        <v>0</v>
      </c>
      <c r="BD109" s="5">
        <f t="shared" si="100"/>
        <v>0</v>
      </c>
      <c r="BE109" s="5">
        <f t="shared" si="100"/>
        <v>0</v>
      </c>
      <c r="BF109" s="5">
        <f t="shared" si="100"/>
        <v>0</v>
      </c>
      <c r="BG109" s="5">
        <f t="shared" si="100"/>
        <v>0</v>
      </c>
      <c r="BH109" s="5">
        <f t="shared" si="100"/>
        <v>0</v>
      </c>
      <c r="BI109" s="5">
        <f t="shared" si="100"/>
        <v>0</v>
      </c>
      <c r="BJ109" s="5">
        <f t="shared" si="100"/>
        <v>0</v>
      </c>
      <c r="BK109" s="5">
        <f t="shared" si="100"/>
        <v>0</v>
      </c>
      <c r="BL109" s="5">
        <f t="shared" si="100"/>
        <v>0</v>
      </c>
      <c r="BM109" s="5">
        <f t="shared" si="100"/>
        <v>0</v>
      </c>
      <c r="BN109" s="5">
        <f t="shared" si="100"/>
        <v>0</v>
      </c>
      <c r="BO109" s="5">
        <f t="shared" si="100"/>
        <v>0</v>
      </c>
      <c r="BP109" s="5">
        <f t="shared" si="100"/>
        <v>0</v>
      </c>
      <c r="BQ109" s="5">
        <f t="shared" si="100"/>
        <v>0</v>
      </c>
      <c r="BR109" s="77">
        <f t="shared" si="102"/>
        <v>0</v>
      </c>
    </row>
    <row r="110" spans="1:72" x14ac:dyDescent="0.3">
      <c r="A110" s="100"/>
      <c r="B110" s="5"/>
      <c r="C110" s="103"/>
      <c r="D110" s="5">
        <f t="shared" si="100"/>
        <v>0</v>
      </c>
      <c r="E110" s="5">
        <f t="shared" si="100"/>
        <v>0</v>
      </c>
      <c r="F110" s="5">
        <f t="shared" si="100"/>
        <v>0</v>
      </c>
      <c r="G110" s="5">
        <f t="shared" si="100"/>
        <v>0</v>
      </c>
      <c r="H110" s="5">
        <f t="shared" si="100"/>
        <v>0</v>
      </c>
      <c r="I110" s="5">
        <f t="shared" si="100"/>
        <v>0</v>
      </c>
      <c r="J110" s="5">
        <f t="shared" si="100"/>
        <v>0</v>
      </c>
      <c r="K110" s="5">
        <f t="shared" ref="K110:BQ110" si="103">K32</f>
        <v>0</v>
      </c>
      <c r="L110" s="5">
        <f t="shared" si="103"/>
        <v>0</v>
      </c>
      <c r="M110" s="5">
        <f t="shared" si="103"/>
        <v>0</v>
      </c>
      <c r="N110" s="5">
        <f t="shared" si="103"/>
        <v>0</v>
      </c>
      <c r="O110" s="5">
        <f t="shared" si="103"/>
        <v>0</v>
      </c>
      <c r="P110" s="5">
        <f t="shared" si="103"/>
        <v>0</v>
      </c>
      <c r="Q110" s="5">
        <f t="shared" si="103"/>
        <v>0</v>
      </c>
      <c r="R110" s="5">
        <f t="shared" si="103"/>
        <v>0</v>
      </c>
      <c r="S110" s="5">
        <f t="shared" si="103"/>
        <v>0</v>
      </c>
      <c r="T110" s="5">
        <f t="shared" si="103"/>
        <v>0</v>
      </c>
      <c r="U110" s="5">
        <f t="shared" si="103"/>
        <v>0</v>
      </c>
      <c r="V110" s="5">
        <f t="shared" si="103"/>
        <v>0</v>
      </c>
      <c r="W110" s="5">
        <f>W32</f>
        <v>0</v>
      </c>
      <c r="X110" s="5">
        <f t="shared" si="103"/>
        <v>0</v>
      </c>
      <c r="Y110" s="5">
        <f t="shared" si="103"/>
        <v>0</v>
      </c>
      <c r="Z110" s="5">
        <f t="shared" si="103"/>
        <v>0</v>
      </c>
      <c r="AA110" s="5">
        <f t="shared" si="103"/>
        <v>0</v>
      </c>
      <c r="AB110" s="5">
        <f t="shared" si="103"/>
        <v>0</v>
      </c>
      <c r="AC110" s="5">
        <f t="shared" si="103"/>
        <v>0</v>
      </c>
      <c r="AD110" s="5">
        <f t="shared" si="103"/>
        <v>0</v>
      </c>
      <c r="AE110" s="5">
        <f t="shared" si="103"/>
        <v>0</v>
      </c>
      <c r="AF110" s="5">
        <f t="shared" ref="AF110:AI110" si="104">AF32</f>
        <v>0</v>
      </c>
      <c r="AG110" s="5">
        <f t="shared" si="104"/>
        <v>0</v>
      </c>
      <c r="AH110" s="5">
        <f t="shared" si="104"/>
        <v>0</v>
      </c>
      <c r="AI110" s="5">
        <f t="shared" si="104"/>
        <v>0</v>
      </c>
      <c r="AJ110" s="5">
        <f t="shared" si="103"/>
        <v>0</v>
      </c>
      <c r="AK110" s="5">
        <f t="shared" si="103"/>
        <v>0</v>
      </c>
      <c r="AL110" s="5">
        <f t="shared" si="103"/>
        <v>0</v>
      </c>
      <c r="AM110" s="5">
        <f t="shared" si="103"/>
        <v>0</v>
      </c>
      <c r="AN110" s="5">
        <f t="shared" si="103"/>
        <v>0</v>
      </c>
      <c r="AO110" s="5">
        <f t="shared" si="103"/>
        <v>0</v>
      </c>
      <c r="AP110" s="5">
        <f t="shared" si="103"/>
        <v>0</v>
      </c>
      <c r="AQ110" s="5">
        <f t="shared" si="103"/>
        <v>0</v>
      </c>
      <c r="AR110" s="5">
        <f t="shared" si="103"/>
        <v>0</v>
      </c>
      <c r="AS110" s="5">
        <f t="shared" si="103"/>
        <v>0</v>
      </c>
      <c r="AT110" s="5">
        <f t="shared" si="103"/>
        <v>0</v>
      </c>
      <c r="AU110" s="5">
        <f t="shared" si="103"/>
        <v>0</v>
      </c>
      <c r="AV110" s="5">
        <f t="shared" si="103"/>
        <v>0</v>
      </c>
      <c r="AW110" s="5">
        <f t="shared" si="103"/>
        <v>0</v>
      </c>
      <c r="AX110" s="5">
        <f t="shared" si="103"/>
        <v>0</v>
      </c>
      <c r="AY110" s="5">
        <f t="shared" si="103"/>
        <v>0</v>
      </c>
      <c r="AZ110" s="5">
        <f t="shared" si="103"/>
        <v>0</v>
      </c>
      <c r="BA110" s="5">
        <f t="shared" si="103"/>
        <v>0</v>
      </c>
      <c r="BB110" s="5">
        <f t="shared" si="103"/>
        <v>0</v>
      </c>
      <c r="BC110" s="5">
        <f t="shared" si="103"/>
        <v>0</v>
      </c>
      <c r="BD110" s="5">
        <f t="shared" si="103"/>
        <v>0</v>
      </c>
      <c r="BE110" s="5">
        <f t="shared" si="103"/>
        <v>0</v>
      </c>
      <c r="BF110" s="5">
        <f t="shared" si="103"/>
        <v>0</v>
      </c>
      <c r="BG110" s="5">
        <f t="shared" si="103"/>
        <v>0</v>
      </c>
      <c r="BH110" s="5">
        <f t="shared" si="103"/>
        <v>0</v>
      </c>
      <c r="BI110" s="5">
        <f t="shared" si="103"/>
        <v>0</v>
      </c>
      <c r="BJ110" s="5">
        <f t="shared" si="103"/>
        <v>0</v>
      </c>
      <c r="BK110" s="5">
        <f t="shared" si="103"/>
        <v>0</v>
      </c>
      <c r="BL110" s="5">
        <f t="shared" si="103"/>
        <v>0</v>
      </c>
      <c r="BM110" s="5">
        <f t="shared" si="103"/>
        <v>0</v>
      </c>
      <c r="BN110" s="5">
        <f t="shared" si="103"/>
        <v>0</v>
      </c>
      <c r="BO110" s="5">
        <f t="shared" si="103"/>
        <v>0</v>
      </c>
      <c r="BP110" s="5">
        <f t="shared" si="103"/>
        <v>0</v>
      </c>
      <c r="BQ110" s="5">
        <f t="shared" si="103"/>
        <v>0</v>
      </c>
      <c r="BR110" s="77">
        <f t="shared" ref="BR110" si="105">BR32</f>
        <v>0</v>
      </c>
    </row>
    <row r="111" spans="1:72" ht="17.399999999999999" x14ac:dyDescent="0.35">
      <c r="B111" s="16" t="s">
        <v>22</v>
      </c>
      <c r="C111" s="17"/>
      <c r="D111" s="18">
        <f t="shared" ref="D111:BQ111" si="106">SUM(D106:D110)</f>
        <v>0.02</v>
      </c>
      <c r="E111" s="18">
        <f t="shared" si="106"/>
        <v>0</v>
      </c>
      <c r="F111" s="18">
        <f t="shared" si="106"/>
        <v>8.9999999999999993E-3</v>
      </c>
      <c r="G111" s="18">
        <f t="shared" si="106"/>
        <v>5.0000000000000001E-4</v>
      </c>
      <c r="H111" s="18">
        <f t="shared" si="106"/>
        <v>0</v>
      </c>
      <c r="I111" s="18">
        <f t="shared" si="106"/>
        <v>0</v>
      </c>
      <c r="J111" s="18">
        <f t="shared" si="106"/>
        <v>0</v>
      </c>
      <c r="K111" s="18">
        <f t="shared" si="106"/>
        <v>3.0000000000000001E-3</v>
      </c>
      <c r="L111" s="18">
        <f t="shared" si="106"/>
        <v>0</v>
      </c>
      <c r="M111" s="18">
        <f t="shared" si="106"/>
        <v>0</v>
      </c>
      <c r="N111" s="18">
        <f t="shared" si="106"/>
        <v>0</v>
      </c>
      <c r="O111" s="18">
        <f t="shared" si="106"/>
        <v>0</v>
      </c>
      <c r="P111" s="18">
        <f t="shared" si="106"/>
        <v>0</v>
      </c>
      <c r="Q111" s="18">
        <f t="shared" si="106"/>
        <v>0</v>
      </c>
      <c r="R111" s="18">
        <f t="shared" si="106"/>
        <v>0</v>
      </c>
      <c r="S111" s="18">
        <f t="shared" si="106"/>
        <v>0</v>
      </c>
      <c r="T111" s="18">
        <f t="shared" si="106"/>
        <v>0</v>
      </c>
      <c r="U111" s="18">
        <f t="shared" si="106"/>
        <v>0</v>
      </c>
      <c r="V111" s="18">
        <f t="shared" si="106"/>
        <v>0</v>
      </c>
      <c r="W111" s="18">
        <f>SUM(W106:W110)</f>
        <v>0</v>
      </c>
      <c r="X111" s="18">
        <f t="shared" si="106"/>
        <v>0</v>
      </c>
      <c r="Y111" s="18">
        <f t="shared" si="106"/>
        <v>0</v>
      </c>
      <c r="Z111" s="18">
        <f t="shared" si="106"/>
        <v>0</v>
      </c>
      <c r="AA111" s="18">
        <f t="shared" si="106"/>
        <v>0</v>
      </c>
      <c r="AB111" s="18">
        <f t="shared" si="106"/>
        <v>0</v>
      </c>
      <c r="AC111" s="18">
        <f t="shared" si="106"/>
        <v>0</v>
      </c>
      <c r="AD111" s="18">
        <f t="shared" si="106"/>
        <v>0</v>
      </c>
      <c r="AE111" s="18">
        <f t="shared" si="106"/>
        <v>0</v>
      </c>
      <c r="AF111" s="18">
        <f t="shared" ref="AF111:AI111" si="107">SUM(AF106:AF110)</f>
        <v>0</v>
      </c>
      <c r="AG111" s="18">
        <f t="shared" si="107"/>
        <v>0</v>
      </c>
      <c r="AH111" s="18">
        <f t="shared" si="107"/>
        <v>0</v>
      </c>
      <c r="AI111" s="18">
        <f t="shared" si="107"/>
        <v>0</v>
      </c>
      <c r="AJ111" s="18">
        <f t="shared" si="106"/>
        <v>0</v>
      </c>
      <c r="AK111" s="18">
        <f t="shared" si="106"/>
        <v>0</v>
      </c>
      <c r="AL111" s="18">
        <f t="shared" si="106"/>
        <v>0</v>
      </c>
      <c r="AM111" s="18">
        <f t="shared" si="106"/>
        <v>0</v>
      </c>
      <c r="AN111" s="18">
        <f t="shared" si="106"/>
        <v>0</v>
      </c>
      <c r="AO111" s="18">
        <f t="shared" si="106"/>
        <v>0</v>
      </c>
      <c r="AP111" s="18">
        <f t="shared" si="106"/>
        <v>0</v>
      </c>
      <c r="AQ111" s="18">
        <f t="shared" si="106"/>
        <v>0</v>
      </c>
      <c r="AR111" s="18">
        <f t="shared" si="106"/>
        <v>0</v>
      </c>
      <c r="AS111" s="18">
        <f t="shared" si="106"/>
        <v>0</v>
      </c>
      <c r="AT111" s="18">
        <f t="shared" si="106"/>
        <v>0</v>
      </c>
      <c r="AU111" s="18">
        <f t="shared" si="106"/>
        <v>0</v>
      </c>
      <c r="AV111" s="18">
        <f t="shared" si="106"/>
        <v>0</v>
      </c>
      <c r="AW111" s="18">
        <f t="shared" si="106"/>
        <v>0</v>
      </c>
      <c r="AX111" s="18">
        <f t="shared" si="106"/>
        <v>0</v>
      </c>
      <c r="AY111" s="18">
        <f t="shared" si="106"/>
        <v>0</v>
      </c>
      <c r="AZ111" s="18">
        <f t="shared" si="106"/>
        <v>0</v>
      </c>
      <c r="BA111" s="18">
        <f t="shared" si="106"/>
        <v>0</v>
      </c>
      <c r="BB111" s="18">
        <f t="shared" si="106"/>
        <v>0</v>
      </c>
      <c r="BC111" s="18">
        <f t="shared" si="106"/>
        <v>0</v>
      </c>
      <c r="BD111" s="18">
        <f t="shared" si="106"/>
        <v>0</v>
      </c>
      <c r="BE111" s="18">
        <f t="shared" si="106"/>
        <v>0</v>
      </c>
      <c r="BF111" s="18">
        <f t="shared" si="106"/>
        <v>0</v>
      </c>
      <c r="BG111" s="18">
        <f t="shared" si="106"/>
        <v>0</v>
      </c>
      <c r="BH111" s="18">
        <f t="shared" si="106"/>
        <v>0</v>
      </c>
      <c r="BI111" s="18">
        <f t="shared" si="106"/>
        <v>0</v>
      </c>
      <c r="BJ111" s="18">
        <f t="shared" si="106"/>
        <v>0.12</v>
      </c>
      <c r="BK111" s="18">
        <f t="shared" si="106"/>
        <v>3.2000000000000001E-2</v>
      </c>
      <c r="BL111" s="18">
        <f t="shared" si="106"/>
        <v>1.4E-2</v>
      </c>
      <c r="BM111" s="18">
        <f t="shared" si="106"/>
        <v>3.7999999999999999E-2</v>
      </c>
      <c r="BN111" s="18">
        <f t="shared" si="106"/>
        <v>0</v>
      </c>
      <c r="BO111" s="18">
        <f t="shared" si="106"/>
        <v>0</v>
      </c>
      <c r="BP111" s="18">
        <f t="shared" si="106"/>
        <v>2E-3</v>
      </c>
      <c r="BQ111" s="18">
        <f t="shared" si="106"/>
        <v>5.0000000000000001E-4</v>
      </c>
      <c r="BR111" s="78">
        <f t="shared" ref="BR111" si="108">SUM(BR106:BR110)</f>
        <v>0</v>
      </c>
    </row>
    <row r="112" spans="1:72" ht="17.399999999999999" x14ac:dyDescent="0.35">
      <c r="B112" s="16" t="s">
        <v>23</v>
      </c>
      <c r="C112" s="17"/>
      <c r="D112" s="19">
        <f t="shared" ref="D112:BQ112" si="109">PRODUCT(D111,$E$7)</f>
        <v>0.1</v>
      </c>
      <c r="E112" s="19">
        <f t="shared" si="109"/>
        <v>0</v>
      </c>
      <c r="F112" s="19">
        <f t="shared" si="109"/>
        <v>4.4999999999999998E-2</v>
      </c>
      <c r="G112" s="19">
        <f t="shared" si="109"/>
        <v>2.5000000000000001E-3</v>
      </c>
      <c r="H112" s="19">
        <f t="shared" si="109"/>
        <v>0</v>
      </c>
      <c r="I112" s="19">
        <f t="shared" si="109"/>
        <v>0</v>
      </c>
      <c r="J112" s="19">
        <f t="shared" si="109"/>
        <v>0</v>
      </c>
      <c r="K112" s="19">
        <f t="shared" si="109"/>
        <v>1.4999999999999999E-2</v>
      </c>
      <c r="L112" s="19">
        <f t="shared" si="109"/>
        <v>0</v>
      </c>
      <c r="M112" s="19">
        <f t="shared" si="109"/>
        <v>0</v>
      </c>
      <c r="N112" s="19">
        <f t="shared" si="109"/>
        <v>0</v>
      </c>
      <c r="O112" s="19">
        <f t="shared" si="109"/>
        <v>0</v>
      </c>
      <c r="P112" s="19">
        <f t="shared" si="109"/>
        <v>0</v>
      </c>
      <c r="Q112" s="19">
        <f t="shared" si="109"/>
        <v>0</v>
      </c>
      <c r="R112" s="19">
        <f t="shared" si="109"/>
        <v>0</v>
      </c>
      <c r="S112" s="19">
        <f t="shared" si="109"/>
        <v>0</v>
      </c>
      <c r="T112" s="19">
        <f t="shared" si="109"/>
        <v>0</v>
      </c>
      <c r="U112" s="19">
        <f t="shared" si="109"/>
        <v>0</v>
      </c>
      <c r="V112" s="19">
        <f t="shared" si="109"/>
        <v>0</v>
      </c>
      <c r="W112" s="19">
        <f>PRODUCT(W111,$E$7)</f>
        <v>0</v>
      </c>
      <c r="X112" s="19">
        <f t="shared" si="109"/>
        <v>0</v>
      </c>
      <c r="Y112" s="19">
        <f t="shared" si="109"/>
        <v>0</v>
      </c>
      <c r="Z112" s="19">
        <f t="shared" si="109"/>
        <v>0</v>
      </c>
      <c r="AA112" s="19">
        <f t="shared" si="109"/>
        <v>0</v>
      </c>
      <c r="AB112" s="19">
        <f t="shared" si="109"/>
        <v>0</v>
      </c>
      <c r="AC112" s="19">
        <f t="shared" si="109"/>
        <v>0</v>
      </c>
      <c r="AD112" s="19">
        <f t="shared" si="109"/>
        <v>0</v>
      </c>
      <c r="AE112" s="19">
        <f t="shared" si="109"/>
        <v>0</v>
      </c>
      <c r="AF112" s="19">
        <f t="shared" ref="AF112:AI112" si="110">PRODUCT(AF111,$E$7)</f>
        <v>0</v>
      </c>
      <c r="AG112" s="19">
        <f t="shared" si="110"/>
        <v>0</v>
      </c>
      <c r="AH112" s="19">
        <f t="shared" si="110"/>
        <v>0</v>
      </c>
      <c r="AI112" s="19">
        <f t="shared" si="110"/>
        <v>0</v>
      </c>
      <c r="AJ112" s="19">
        <f t="shared" si="109"/>
        <v>0</v>
      </c>
      <c r="AK112" s="19">
        <f t="shared" si="109"/>
        <v>0</v>
      </c>
      <c r="AL112" s="19">
        <f t="shared" si="109"/>
        <v>0</v>
      </c>
      <c r="AM112" s="19">
        <f t="shared" si="109"/>
        <v>0</v>
      </c>
      <c r="AN112" s="19">
        <f t="shared" si="109"/>
        <v>0</v>
      </c>
      <c r="AO112" s="19">
        <f t="shared" si="109"/>
        <v>0</v>
      </c>
      <c r="AP112" s="19">
        <f t="shared" si="109"/>
        <v>0</v>
      </c>
      <c r="AQ112" s="19">
        <f t="shared" si="109"/>
        <v>0</v>
      </c>
      <c r="AR112" s="19">
        <f t="shared" si="109"/>
        <v>0</v>
      </c>
      <c r="AS112" s="19">
        <f t="shared" si="109"/>
        <v>0</v>
      </c>
      <c r="AT112" s="19">
        <f t="shared" si="109"/>
        <v>0</v>
      </c>
      <c r="AU112" s="19">
        <f t="shared" si="109"/>
        <v>0</v>
      </c>
      <c r="AV112" s="19">
        <f t="shared" si="109"/>
        <v>0</v>
      </c>
      <c r="AW112" s="19">
        <f t="shared" si="109"/>
        <v>0</v>
      </c>
      <c r="AX112" s="19">
        <f t="shared" si="109"/>
        <v>0</v>
      </c>
      <c r="AY112" s="19">
        <f t="shared" si="109"/>
        <v>0</v>
      </c>
      <c r="AZ112" s="19">
        <f t="shared" si="109"/>
        <v>0</v>
      </c>
      <c r="BA112" s="19">
        <f t="shared" si="109"/>
        <v>0</v>
      </c>
      <c r="BB112" s="19">
        <f t="shared" si="109"/>
        <v>0</v>
      </c>
      <c r="BC112" s="19">
        <f t="shared" si="109"/>
        <v>0</v>
      </c>
      <c r="BD112" s="19">
        <f t="shared" si="109"/>
        <v>0</v>
      </c>
      <c r="BE112" s="19">
        <f t="shared" si="109"/>
        <v>0</v>
      </c>
      <c r="BF112" s="19">
        <f t="shared" si="109"/>
        <v>0</v>
      </c>
      <c r="BG112" s="19">
        <f t="shared" si="109"/>
        <v>0</v>
      </c>
      <c r="BH112" s="19">
        <f t="shared" si="109"/>
        <v>0</v>
      </c>
      <c r="BI112" s="19">
        <f t="shared" si="109"/>
        <v>0</v>
      </c>
      <c r="BJ112" s="19">
        <f t="shared" si="109"/>
        <v>0.6</v>
      </c>
      <c r="BK112" s="19">
        <f t="shared" si="109"/>
        <v>0.16</v>
      </c>
      <c r="BL112" s="19">
        <f t="shared" si="109"/>
        <v>7.0000000000000007E-2</v>
      </c>
      <c r="BM112" s="19">
        <f t="shared" si="109"/>
        <v>0.19</v>
      </c>
      <c r="BN112" s="19">
        <f t="shared" si="109"/>
        <v>0</v>
      </c>
      <c r="BO112" s="19">
        <f t="shared" si="109"/>
        <v>0</v>
      </c>
      <c r="BP112" s="19">
        <f t="shared" si="109"/>
        <v>0.01</v>
      </c>
      <c r="BQ112" s="19">
        <f t="shared" si="109"/>
        <v>2.5000000000000001E-3</v>
      </c>
      <c r="BR112" s="79">
        <f t="shared" ref="BR112" si="111">PRODUCT(BR111,$E$7)</f>
        <v>0</v>
      </c>
    </row>
    <row r="114" spans="1:72" ht="17.399999999999999" x14ac:dyDescent="0.35">
      <c r="A114" s="20"/>
      <c r="B114" s="21" t="s">
        <v>24</v>
      </c>
      <c r="C114" s="22" t="s">
        <v>25</v>
      </c>
      <c r="D114" s="23">
        <f t="shared" ref="D114:BQ114" si="112">D46</f>
        <v>85.45</v>
      </c>
      <c r="E114" s="23">
        <f t="shared" si="112"/>
        <v>90</v>
      </c>
      <c r="F114" s="23">
        <f t="shared" si="112"/>
        <v>84.9</v>
      </c>
      <c r="G114" s="23">
        <f t="shared" si="112"/>
        <v>708</v>
      </c>
      <c r="H114" s="23">
        <f t="shared" si="112"/>
        <v>1460</v>
      </c>
      <c r="I114" s="23">
        <f t="shared" si="112"/>
        <v>690</v>
      </c>
      <c r="J114" s="23">
        <f t="shared" si="112"/>
        <v>90.57</v>
      </c>
      <c r="K114" s="23">
        <f t="shared" si="112"/>
        <v>1173.33</v>
      </c>
      <c r="L114" s="23">
        <f t="shared" si="112"/>
        <v>255.2</v>
      </c>
      <c r="M114" s="23">
        <f t="shared" si="112"/>
        <v>703</v>
      </c>
      <c r="N114" s="23">
        <f t="shared" si="112"/>
        <v>126.38</v>
      </c>
      <c r="O114" s="23">
        <f t="shared" si="112"/>
        <v>416.09</v>
      </c>
      <c r="P114" s="23">
        <f t="shared" si="112"/>
        <v>434.21</v>
      </c>
      <c r="Q114" s="23">
        <f t="shared" si="112"/>
        <v>380</v>
      </c>
      <c r="R114" s="23">
        <f t="shared" si="112"/>
        <v>1215</v>
      </c>
      <c r="S114" s="23">
        <f t="shared" si="112"/>
        <v>197.5</v>
      </c>
      <c r="T114" s="23">
        <f t="shared" si="112"/>
        <v>258.82</v>
      </c>
      <c r="U114" s="23">
        <f t="shared" si="112"/>
        <v>828</v>
      </c>
      <c r="V114" s="23">
        <f t="shared" si="112"/>
        <v>394.52</v>
      </c>
      <c r="W114" s="23">
        <f>W46</f>
        <v>329</v>
      </c>
      <c r="X114" s="23">
        <f t="shared" si="112"/>
        <v>9.9</v>
      </c>
      <c r="Y114" s="23">
        <f t="shared" si="112"/>
        <v>0</v>
      </c>
      <c r="Z114" s="23">
        <f t="shared" si="112"/>
        <v>469</v>
      </c>
      <c r="AA114" s="23">
        <f t="shared" si="112"/>
        <v>378</v>
      </c>
      <c r="AB114" s="23">
        <f t="shared" si="112"/>
        <v>325</v>
      </c>
      <c r="AC114" s="23">
        <f t="shared" si="112"/>
        <v>257</v>
      </c>
      <c r="AD114" s="23">
        <f t="shared" si="112"/>
        <v>119</v>
      </c>
      <c r="AE114" s="23">
        <f t="shared" si="112"/>
        <v>757</v>
      </c>
      <c r="AF114" s="23"/>
      <c r="AG114" s="23"/>
      <c r="AH114" s="23">
        <f t="shared" si="112"/>
        <v>229</v>
      </c>
      <c r="AI114" s="23"/>
      <c r="AJ114" s="23">
        <f t="shared" si="112"/>
        <v>222.73</v>
      </c>
      <c r="AK114" s="23">
        <f t="shared" si="112"/>
        <v>89</v>
      </c>
      <c r="AL114" s="23">
        <f t="shared" si="112"/>
        <v>59</v>
      </c>
      <c r="AM114" s="23">
        <f t="shared" si="112"/>
        <v>43.8</v>
      </c>
      <c r="AN114" s="23">
        <f t="shared" si="112"/>
        <v>240</v>
      </c>
      <c r="AO114" s="23">
        <f t="shared" si="112"/>
        <v>234</v>
      </c>
      <c r="AP114" s="23">
        <f t="shared" si="112"/>
        <v>0</v>
      </c>
      <c r="AQ114" s="23">
        <f t="shared" si="112"/>
        <v>314</v>
      </c>
      <c r="AR114" s="23">
        <f t="shared" si="112"/>
        <v>0</v>
      </c>
      <c r="AS114" s="23">
        <f t="shared" si="112"/>
        <v>251.72</v>
      </c>
      <c r="AT114" s="23">
        <f t="shared" si="112"/>
        <v>81.25</v>
      </c>
      <c r="AU114" s="23">
        <f t="shared" si="112"/>
        <v>68.67</v>
      </c>
      <c r="AV114" s="23">
        <f t="shared" si="112"/>
        <v>59.33</v>
      </c>
      <c r="AW114" s="23">
        <f t="shared" si="112"/>
        <v>68.569999999999993</v>
      </c>
      <c r="AX114" s="23">
        <f t="shared" si="112"/>
        <v>75.709999999999994</v>
      </c>
      <c r="AY114" s="23">
        <f t="shared" si="112"/>
        <v>53.75</v>
      </c>
      <c r="AZ114" s="23">
        <f t="shared" si="112"/>
        <v>81.430000000000007</v>
      </c>
      <c r="BA114" s="23">
        <f t="shared" si="112"/>
        <v>68.67</v>
      </c>
      <c r="BB114" s="23">
        <f t="shared" si="112"/>
        <v>56.67</v>
      </c>
      <c r="BC114" s="23">
        <f t="shared" si="112"/>
        <v>130.66999999999999</v>
      </c>
      <c r="BD114" s="23">
        <f t="shared" si="112"/>
        <v>304</v>
      </c>
      <c r="BE114" s="23">
        <f t="shared" si="112"/>
        <v>499</v>
      </c>
      <c r="BF114" s="23">
        <f t="shared" si="112"/>
        <v>606</v>
      </c>
      <c r="BG114" s="23">
        <f t="shared" si="112"/>
        <v>263</v>
      </c>
      <c r="BH114" s="23">
        <f t="shared" si="112"/>
        <v>499</v>
      </c>
      <c r="BI114" s="23">
        <f t="shared" si="112"/>
        <v>0</v>
      </c>
      <c r="BJ114" s="23">
        <f t="shared" si="112"/>
        <v>55</v>
      </c>
      <c r="BK114" s="23">
        <f t="shared" si="112"/>
        <v>35</v>
      </c>
      <c r="BL114" s="23">
        <f t="shared" si="112"/>
        <v>39</v>
      </c>
      <c r="BM114" s="23">
        <f t="shared" si="112"/>
        <v>68</v>
      </c>
      <c r="BN114" s="23">
        <f t="shared" si="112"/>
        <v>49</v>
      </c>
      <c r="BO114" s="23">
        <f t="shared" si="112"/>
        <v>299</v>
      </c>
      <c r="BP114" s="23">
        <f t="shared" si="112"/>
        <v>149</v>
      </c>
      <c r="BQ114" s="23">
        <f t="shared" si="112"/>
        <v>23</v>
      </c>
      <c r="BR114" s="78">
        <f t="shared" ref="BR114" si="113">BR46</f>
        <v>0</v>
      </c>
    </row>
    <row r="115" spans="1:72" ht="17.399999999999999" x14ac:dyDescent="0.35">
      <c r="B115" s="16" t="s">
        <v>26</v>
      </c>
      <c r="C115" s="17" t="s">
        <v>25</v>
      </c>
      <c r="D115" s="18">
        <f t="shared" ref="D115:BQ115" si="114">D114/1000</f>
        <v>8.5449999999999998E-2</v>
      </c>
      <c r="E115" s="18">
        <f t="shared" si="114"/>
        <v>0.09</v>
      </c>
      <c r="F115" s="18">
        <f t="shared" si="114"/>
        <v>8.4900000000000003E-2</v>
      </c>
      <c r="G115" s="18">
        <f t="shared" si="114"/>
        <v>0.70799999999999996</v>
      </c>
      <c r="H115" s="18">
        <f t="shared" si="114"/>
        <v>1.46</v>
      </c>
      <c r="I115" s="18">
        <f t="shared" si="114"/>
        <v>0.69</v>
      </c>
      <c r="J115" s="18">
        <f t="shared" si="114"/>
        <v>9.0569999999999998E-2</v>
      </c>
      <c r="K115" s="18">
        <f t="shared" si="114"/>
        <v>1.17333</v>
      </c>
      <c r="L115" s="18">
        <f t="shared" si="114"/>
        <v>0.25519999999999998</v>
      </c>
      <c r="M115" s="18">
        <f t="shared" si="114"/>
        <v>0.70299999999999996</v>
      </c>
      <c r="N115" s="18">
        <f t="shared" si="114"/>
        <v>0.12637999999999999</v>
      </c>
      <c r="O115" s="18">
        <f t="shared" si="114"/>
        <v>0.41608999999999996</v>
      </c>
      <c r="P115" s="18">
        <f t="shared" si="114"/>
        <v>0.43420999999999998</v>
      </c>
      <c r="Q115" s="18">
        <f t="shared" si="114"/>
        <v>0.38</v>
      </c>
      <c r="R115" s="18">
        <f t="shared" si="114"/>
        <v>1.2150000000000001</v>
      </c>
      <c r="S115" s="18">
        <f t="shared" si="114"/>
        <v>0.19750000000000001</v>
      </c>
      <c r="T115" s="18">
        <f t="shared" si="114"/>
        <v>0.25881999999999999</v>
      </c>
      <c r="U115" s="18">
        <f t="shared" si="114"/>
        <v>0.82799999999999996</v>
      </c>
      <c r="V115" s="18">
        <f t="shared" si="114"/>
        <v>0.39451999999999998</v>
      </c>
      <c r="W115" s="18">
        <f>W114/1000</f>
        <v>0.32900000000000001</v>
      </c>
      <c r="X115" s="18">
        <f t="shared" si="114"/>
        <v>9.9000000000000008E-3</v>
      </c>
      <c r="Y115" s="18">
        <f t="shared" si="114"/>
        <v>0</v>
      </c>
      <c r="Z115" s="18">
        <f t="shared" si="114"/>
        <v>0.46899999999999997</v>
      </c>
      <c r="AA115" s="18">
        <f t="shared" si="114"/>
        <v>0.378</v>
      </c>
      <c r="AB115" s="18">
        <f t="shared" si="114"/>
        <v>0.32500000000000001</v>
      </c>
      <c r="AC115" s="18">
        <f t="shared" si="114"/>
        <v>0.25700000000000001</v>
      </c>
      <c r="AD115" s="18">
        <f t="shared" si="114"/>
        <v>0.11899999999999999</v>
      </c>
      <c r="AE115" s="18">
        <f t="shared" si="114"/>
        <v>0.75700000000000001</v>
      </c>
      <c r="AF115" s="18">
        <f t="shared" ref="AF115:AI115" si="115">AF114/1000</f>
        <v>0</v>
      </c>
      <c r="AG115" s="18">
        <f t="shared" si="115"/>
        <v>0</v>
      </c>
      <c r="AH115" s="18">
        <f t="shared" si="115"/>
        <v>0.22900000000000001</v>
      </c>
      <c r="AI115" s="18">
        <f t="shared" si="115"/>
        <v>0</v>
      </c>
      <c r="AJ115" s="18">
        <f t="shared" si="114"/>
        <v>0.22272999999999998</v>
      </c>
      <c r="AK115" s="18">
        <f t="shared" si="114"/>
        <v>8.8999999999999996E-2</v>
      </c>
      <c r="AL115" s="18">
        <f t="shared" si="114"/>
        <v>5.8999999999999997E-2</v>
      </c>
      <c r="AM115" s="18">
        <f t="shared" si="114"/>
        <v>4.3799999999999999E-2</v>
      </c>
      <c r="AN115" s="18">
        <f t="shared" si="114"/>
        <v>0.24</v>
      </c>
      <c r="AO115" s="18">
        <f t="shared" si="114"/>
        <v>0.23400000000000001</v>
      </c>
      <c r="AP115" s="18">
        <f t="shared" si="114"/>
        <v>0</v>
      </c>
      <c r="AQ115" s="18">
        <f t="shared" si="114"/>
        <v>0.314</v>
      </c>
      <c r="AR115" s="18">
        <f t="shared" si="114"/>
        <v>0</v>
      </c>
      <c r="AS115" s="18">
        <f t="shared" si="114"/>
        <v>0.25172</v>
      </c>
      <c r="AT115" s="18">
        <f t="shared" si="114"/>
        <v>8.1250000000000003E-2</v>
      </c>
      <c r="AU115" s="18">
        <f t="shared" si="114"/>
        <v>6.8669999999999995E-2</v>
      </c>
      <c r="AV115" s="18">
        <f t="shared" si="114"/>
        <v>5.9330000000000001E-2</v>
      </c>
      <c r="AW115" s="18">
        <f t="shared" si="114"/>
        <v>6.8569999999999992E-2</v>
      </c>
      <c r="AX115" s="18">
        <f t="shared" si="114"/>
        <v>7.571E-2</v>
      </c>
      <c r="AY115" s="18">
        <f t="shared" si="114"/>
        <v>5.3749999999999999E-2</v>
      </c>
      <c r="AZ115" s="18">
        <f t="shared" si="114"/>
        <v>8.1430000000000002E-2</v>
      </c>
      <c r="BA115" s="18">
        <f t="shared" si="114"/>
        <v>6.8669999999999995E-2</v>
      </c>
      <c r="BB115" s="18">
        <f t="shared" si="114"/>
        <v>5.6670000000000005E-2</v>
      </c>
      <c r="BC115" s="18">
        <f t="shared" si="114"/>
        <v>0.13066999999999998</v>
      </c>
      <c r="BD115" s="18">
        <f t="shared" si="114"/>
        <v>0.30399999999999999</v>
      </c>
      <c r="BE115" s="18">
        <f t="shared" si="114"/>
        <v>0.499</v>
      </c>
      <c r="BF115" s="18">
        <f t="shared" si="114"/>
        <v>0.60599999999999998</v>
      </c>
      <c r="BG115" s="18">
        <f t="shared" si="114"/>
        <v>0.26300000000000001</v>
      </c>
      <c r="BH115" s="18">
        <f t="shared" si="114"/>
        <v>0.499</v>
      </c>
      <c r="BI115" s="18">
        <f t="shared" si="114"/>
        <v>0</v>
      </c>
      <c r="BJ115" s="18">
        <f t="shared" si="114"/>
        <v>5.5E-2</v>
      </c>
      <c r="BK115" s="18">
        <f t="shared" si="114"/>
        <v>3.5000000000000003E-2</v>
      </c>
      <c r="BL115" s="18">
        <f t="shared" si="114"/>
        <v>3.9E-2</v>
      </c>
      <c r="BM115" s="18">
        <f t="shared" si="114"/>
        <v>6.8000000000000005E-2</v>
      </c>
      <c r="BN115" s="18">
        <f t="shared" si="114"/>
        <v>4.9000000000000002E-2</v>
      </c>
      <c r="BO115" s="18">
        <f t="shared" si="114"/>
        <v>0.29899999999999999</v>
      </c>
      <c r="BP115" s="18">
        <f t="shared" si="114"/>
        <v>0.14899999999999999</v>
      </c>
      <c r="BQ115" s="18">
        <f t="shared" si="114"/>
        <v>2.3E-2</v>
      </c>
      <c r="BR115" s="78">
        <f t="shared" ref="BR115" si="116">BR114/1000</f>
        <v>0</v>
      </c>
    </row>
    <row r="116" spans="1:72" ht="17.399999999999999" x14ac:dyDescent="0.35">
      <c r="A116" s="24"/>
      <c r="B116" s="25" t="s">
        <v>27</v>
      </c>
      <c r="C116" s="104"/>
      <c r="D116" s="26">
        <f t="shared" ref="D116:BQ116" si="117">D112*D114</f>
        <v>8.5449999999999999</v>
      </c>
      <c r="E116" s="26">
        <f t="shared" si="117"/>
        <v>0</v>
      </c>
      <c r="F116" s="26">
        <f t="shared" si="117"/>
        <v>3.8205</v>
      </c>
      <c r="G116" s="26">
        <f t="shared" si="117"/>
        <v>1.77</v>
      </c>
      <c r="H116" s="26">
        <f t="shared" si="117"/>
        <v>0</v>
      </c>
      <c r="I116" s="26">
        <f t="shared" si="117"/>
        <v>0</v>
      </c>
      <c r="J116" s="26">
        <f t="shared" si="117"/>
        <v>0</v>
      </c>
      <c r="K116" s="26">
        <f t="shared" si="117"/>
        <v>17.59995</v>
      </c>
      <c r="L116" s="26">
        <f t="shared" si="117"/>
        <v>0</v>
      </c>
      <c r="M116" s="26">
        <f t="shared" si="117"/>
        <v>0</v>
      </c>
      <c r="N116" s="26">
        <f t="shared" si="117"/>
        <v>0</v>
      </c>
      <c r="O116" s="26">
        <f t="shared" si="117"/>
        <v>0</v>
      </c>
      <c r="P116" s="26">
        <f t="shared" si="117"/>
        <v>0</v>
      </c>
      <c r="Q116" s="26">
        <f t="shared" si="117"/>
        <v>0</v>
      </c>
      <c r="R116" s="26">
        <f t="shared" si="117"/>
        <v>0</v>
      </c>
      <c r="S116" s="26">
        <f t="shared" si="117"/>
        <v>0</v>
      </c>
      <c r="T116" s="26">
        <f t="shared" si="117"/>
        <v>0</v>
      </c>
      <c r="U116" s="26">
        <f t="shared" si="117"/>
        <v>0</v>
      </c>
      <c r="V116" s="26">
        <f t="shared" si="117"/>
        <v>0</v>
      </c>
      <c r="W116" s="26">
        <f>W112*W114</f>
        <v>0</v>
      </c>
      <c r="X116" s="26">
        <f t="shared" si="117"/>
        <v>0</v>
      </c>
      <c r="Y116" s="26">
        <f t="shared" si="117"/>
        <v>0</v>
      </c>
      <c r="Z116" s="26">
        <f t="shared" si="117"/>
        <v>0</v>
      </c>
      <c r="AA116" s="26">
        <f t="shared" si="117"/>
        <v>0</v>
      </c>
      <c r="AB116" s="26">
        <f t="shared" si="117"/>
        <v>0</v>
      </c>
      <c r="AC116" s="26">
        <f t="shared" si="117"/>
        <v>0</v>
      </c>
      <c r="AD116" s="26">
        <f t="shared" si="117"/>
        <v>0</v>
      </c>
      <c r="AE116" s="26">
        <f t="shared" si="117"/>
        <v>0</v>
      </c>
      <c r="AF116" s="26">
        <f t="shared" ref="AF116:AI116" si="118">AF112*AF114</f>
        <v>0</v>
      </c>
      <c r="AG116" s="26">
        <f t="shared" si="118"/>
        <v>0</v>
      </c>
      <c r="AH116" s="26">
        <f t="shared" si="118"/>
        <v>0</v>
      </c>
      <c r="AI116" s="26">
        <f t="shared" si="118"/>
        <v>0</v>
      </c>
      <c r="AJ116" s="26">
        <f t="shared" si="117"/>
        <v>0</v>
      </c>
      <c r="AK116" s="26">
        <f t="shared" si="117"/>
        <v>0</v>
      </c>
      <c r="AL116" s="26">
        <f t="shared" si="117"/>
        <v>0</v>
      </c>
      <c r="AM116" s="26">
        <f t="shared" si="117"/>
        <v>0</v>
      </c>
      <c r="AN116" s="26">
        <f t="shared" si="117"/>
        <v>0</v>
      </c>
      <c r="AO116" s="26">
        <f t="shared" si="117"/>
        <v>0</v>
      </c>
      <c r="AP116" s="26">
        <f t="shared" si="117"/>
        <v>0</v>
      </c>
      <c r="AQ116" s="26">
        <f t="shared" si="117"/>
        <v>0</v>
      </c>
      <c r="AR116" s="26">
        <f t="shared" si="117"/>
        <v>0</v>
      </c>
      <c r="AS116" s="26">
        <f t="shared" si="117"/>
        <v>0</v>
      </c>
      <c r="AT116" s="26">
        <f t="shared" si="117"/>
        <v>0</v>
      </c>
      <c r="AU116" s="26">
        <f t="shared" si="117"/>
        <v>0</v>
      </c>
      <c r="AV116" s="26">
        <f t="shared" si="117"/>
        <v>0</v>
      </c>
      <c r="AW116" s="26">
        <f t="shared" si="117"/>
        <v>0</v>
      </c>
      <c r="AX116" s="26">
        <f t="shared" si="117"/>
        <v>0</v>
      </c>
      <c r="AY116" s="26">
        <f t="shared" si="117"/>
        <v>0</v>
      </c>
      <c r="AZ116" s="26">
        <f t="shared" si="117"/>
        <v>0</v>
      </c>
      <c r="BA116" s="26">
        <f t="shared" si="117"/>
        <v>0</v>
      </c>
      <c r="BB116" s="26">
        <f t="shared" si="117"/>
        <v>0</v>
      </c>
      <c r="BC116" s="26">
        <f t="shared" si="117"/>
        <v>0</v>
      </c>
      <c r="BD116" s="26">
        <f t="shared" si="117"/>
        <v>0</v>
      </c>
      <c r="BE116" s="26">
        <f t="shared" si="117"/>
        <v>0</v>
      </c>
      <c r="BF116" s="26">
        <f t="shared" si="117"/>
        <v>0</v>
      </c>
      <c r="BG116" s="26">
        <f t="shared" si="117"/>
        <v>0</v>
      </c>
      <c r="BH116" s="26">
        <f t="shared" si="117"/>
        <v>0</v>
      </c>
      <c r="BI116" s="26">
        <f t="shared" si="117"/>
        <v>0</v>
      </c>
      <c r="BJ116" s="26">
        <f t="shared" si="117"/>
        <v>33</v>
      </c>
      <c r="BK116" s="26">
        <f t="shared" si="117"/>
        <v>5.6000000000000005</v>
      </c>
      <c r="BL116" s="26">
        <f t="shared" si="117"/>
        <v>2.7300000000000004</v>
      </c>
      <c r="BM116" s="26">
        <f t="shared" si="117"/>
        <v>12.92</v>
      </c>
      <c r="BN116" s="26">
        <f t="shared" si="117"/>
        <v>0</v>
      </c>
      <c r="BO116" s="26">
        <f t="shared" si="117"/>
        <v>0</v>
      </c>
      <c r="BP116" s="26">
        <f t="shared" si="117"/>
        <v>1.49</v>
      </c>
      <c r="BQ116" s="26">
        <f t="shared" si="117"/>
        <v>5.7500000000000002E-2</v>
      </c>
      <c r="BR116" s="82">
        <f t="shared" ref="BR116" si="119">BR112*BR114</f>
        <v>0</v>
      </c>
      <c r="BS116" s="27">
        <f>SUM(D116:BQ116)</f>
        <v>87.53295</v>
      </c>
      <c r="BT116" s="28">
        <f>BS116/$C$10</f>
        <v>17.506589999999999</v>
      </c>
    </row>
    <row r="117" spans="1:72" ht="17.399999999999999" x14ac:dyDescent="0.35">
      <c r="A117" s="24"/>
      <c r="B117" s="25" t="s">
        <v>28</v>
      </c>
      <c r="C117" s="104"/>
      <c r="D117" s="26">
        <f t="shared" ref="D117:BQ117" si="120">D112*D114</f>
        <v>8.5449999999999999</v>
      </c>
      <c r="E117" s="26">
        <f t="shared" si="120"/>
        <v>0</v>
      </c>
      <c r="F117" s="26">
        <f t="shared" si="120"/>
        <v>3.8205</v>
      </c>
      <c r="G117" s="26">
        <f t="shared" si="120"/>
        <v>1.77</v>
      </c>
      <c r="H117" s="26">
        <f t="shared" si="120"/>
        <v>0</v>
      </c>
      <c r="I117" s="26">
        <f t="shared" si="120"/>
        <v>0</v>
      </c>
      <c r="J117" s="26">
        <f t="shared" si="120"/>
        <v>0</v>
      </c>
      <c r="K117" s="26">
        <f t="shared" si="120"/>
        <v>17.59995</v>
      </c>
      <c r="L117" s="26">
        <f t="shared" si="120"/>
        <v>0</v>
      </c>
      <c r="M117" s="26">
        <f t="shared" si="120"/>
        <v>0</v>
      </c>
      <c r="N117" s="26">
        <f t="shared" si="120"/>
        <v>0</v>
      </c>
      <c r="O117" s="26">
        <f t="shared" si="120"/>
        <v>0</v>
      </c>
      <c r="P117" s="26">
        <f t="shared" si="120"/>
        <v>0</v>
      </c>
      <c r="Q117" s="26">
        <f t="shared" si="120"/>
        <v>0</v>
      </c>
      <c r="R117" s="26">
        <f t="shared" si="120"/>
        <v>0</v>
      </c>
      <c r="S117" s="26">
        <f t="shared" si="120"/>
        <v>0</v>
      </c>
      <c r="T117" s="26">
        <f t="shared" si="120"/>
        <v>0</v>
      </c>
      <c r="U117" s="26">
        <f t="shared" si="120"/>
        <v>0</v>
      </c>
      <c r="V117" s="26">
        <f t="shared" si="120"/>
        <v>0</v>
      </c>
      <c r="W117" s="26">
        <f>W112*W114</f>
        <v>0</v>
      </c>
      <c r="X117" s="26">
        <f t="shared" si="120"/>
        <v>0</v>
      </c>
      <c r="Y117" s="26">
        <f t="shared" si="120"/>
        <v>0</v>
      </c>
      <c r="Z117" s="26">
        <f t="shared" si="120"/>
        <v>0</v>
      </c>
      <c r="AA117" s="26">
        <f t="shared" si="120"/>
        <v>0</v>
      </c>
      <c r="AB117" s="26">
        <f t="shared" si="120"/>
        <v>0</v>
      </c>
      <c r="AC117" s="26">
        <f t="shared" si="120"/>
        <v>0</v>
      </c>
      <c r="AD117" s="26">
        <f t="shared" si="120"/>
        <v>0</v>
      </c>
      <c r="AE117" s="26">
        <f t="shared" si="120"/>
        <v>0</v>
      </c>
      <c r="AF117" s="26">
        <f t="shared" ref="AF117:AI117" si="121">AF112*AF114</f>
        <v>0</v>
      </c>
      <c r="AG117" s="26">
        <f t="shared" si="121"/>
        <v>0</v>
      </c>
      <c r="AH117" s="26">
        <f t="shared" si="121"/>
        <v>0</v>
      </c>
      <c r="AI117" s="26">
        <f t="shared" si="121"/>
        <v>0</v>
      </c>
      <c r="AJ117" s="26">
        <f t="shared" si="120"/>
        <v>0</v>
      </c>
      <c r="AK117" s="26">
        <f t="shared" si="120"/>
        <v>0</v>
      </c>
      <c r="AL117" s="26">
        <f t="shared" si="120"/>
        <v>0</v>
      </c>
      <c r="AM117" s="26">
        <f t="shared" si="120"/>
        <v>0</v>
      </c>
      <c r="AN117" s="26">
        <f t="shared" si="120"/>
        <v>0</v>
      </c>
      <c r="AO117" s="26">
        <f t="shared" si="120"/>
        <v>0</v>
      </c>
      <c r="AP117" s="26">
        <f t="shared" si="120"/>
        <v>0</v>
      </c>
      <c r="AQ117" s="26">
        <f t="shared" si="120"/>
        <v>0</v>
      </c>
      <c r="AR117" s="26">
        <f t="shared" si="120"/>
        <v>0</v>
      </c>
      <c r="AS117" s="26">
        <f t="shared" si="120"/>
        <v>0</v>
      </c>
      <c r="AT117" s="26">
        <f t="shared" si="120"/>
        <v>0</v>
      </c>
      <c r="AU117" s="26">
        <f t="shared" si="120"/>
        <v>0</v>
      </c>
      <c r="AV117" s="26">
        <f t="shared" si="120"/>
        <v>0</v>
      </c>
      <c r="AW117" s="26">
        <f t="shared" si="120"/>
        <v>0</v>
      </c>
      <c r="AX117" s="26">
        <f t="shared" si="120"/>
        <v>0</v>
      </c>
      <c r="AY117" s="26">
        <f t="shared" si="120"/>
        <v>0</v>
      </c>
      <c r="AZ117" s="26">
        <f t="shared" si="120"/>
        <v>0</v>
      </c>
      <c r="BA117" s="26">
        <f t="shared" si="120"/>
        <v>0</v>
      </c>
      <c r="BB117" s="26">
        <f t="shared" si="120"/>
        <v>0</v>
      </c>
      <c r="BC117" s="26">
        <f t="shared" si="120"/>
        <v>0</v>
      </c>
      <c r="BD117" s="26">
        <f t="shared" si="120"/>
        <v>0</v>
      </c>
      <c r="BE117" s="26">
        <f t="shared" si="120"/>
        <v>0</v>
      </c>
      <c r="BF117" s="26">
        <f t="shared" si="120"/>
        <v>0</v>
      </c>
      <c r="BG117" s="26">
        <f t="shared" si="120"/>
        <v>0</v>
      </c>
      <c r="BH117" s="26">
        <f t="shared" si="120"/>
        <v>0</v>
      </c>
      <c r="BI117" s="26">
        <f t="shared" si="120"/>
        <v>0</v>
      </c>
      <c r="BJ117" s="26">
        <f t="shared" si="120"/>
        <v>33</v>
      </c>
      <c r="BK117" s="26">
        <f t="shared" si="120"/>
        <v>5.6000000000000005</v>
      </c>
      <c r="BL117" s="26">
        <f t="shared" si="120"/>
        <v>2.7300000000000004</v>
      </c>
      <c r="BM117" s="26">
        <f t="shared" si="120"/>
        <v>12.92</v>
      </c>
      <c r="BN117" s="26">
        <f t="shared" si="120"/>
        <v>0</v>
      </c>
      <c r="BO117" s="26">
        <f t="shared" si="120"/>
        <v>0</v>
      </c>
      <c r="BP117" s="26">
        <f t="shared" si="120"/>
        <v>1.49</v>
      </c>
      <c r="BQ117" s="26">
        <f t="shared" si="120"/>
        <v>5.7500000000000002E-2</v>
      </c>
      <c r="BR117" s="82">
        <f t="shared" ref="BR117" si="122">BR112*BR114</f>
        <v>0</v>
      </c>
      <c r="BS117" s="27">
        <f>SUM(D117:BQ117)</f>
        <v>87.53295</v>
      </c>
      <c r="BT117" s="28">
        <f>BS117/$C$10</f>
        <v>17.506589999999999</v>
      </c>
    </row>
  </sheetData>
  <mergeCells count="376">
    <mergeCell ref="BR8:BR9"/>
    <mergeCell ref="BR54:BR55"/>
    <mergeCell ref="BR70:BR71"/>
    <mergeCell ref="BR88:BR89"/>
    <mergeCell ref="BR104:BR105"/>
    <mergeCell ref="H8:H9"/>
    <mergeCell ref="I8:I9"/>
    <mergeCell ref="J8:J9"/>
    <mergeCell ref="K8:K9"/>
    <mergeCell ref="L8:L9"/>
    <mergeCell ref="M8:M9"/>
    <mergeCell ref="W8:W9"/>
    <mergeCell ref="X8:X9"/>
    <mergeCell ref="Y8:Y9"/>
    <mergeCell ref="AH8:AH9"/>
    <mergeCell ref="AJ8:AJ9"/>
    <mergeCell ref="AK8:AK9"/>
    <mergeCell ref="AL8:AL9"/>
    <mergeCell ref="AM8:AM9"/>
    <mergeCell ref="AN8:AN9"/>
    <mergeCell ref="Z8:Z9"/>
    <mergeCell ref="AA8:AA9"/>
    <mergeCell ref="AB8:AB9"/>
    <mergeCell ref="AC8:AC9"/>
    <mergeCell ref="A8:A9"/>
    <mergeCell ref="C8:C9"/>
    <mergeCell ref="D8:D9"/>
    <mergeCell ref="E8:E9"/>
    <mergeCell ref="F8:F9"/>
    <mergeCell ref="G8:G9"/>
    <mergeCell ref="T8:T9"/>
    <mergeCell ref="U8:U9"/>
    <mergeCell ref="V8:V9"/>
    <mergeCell ref="N8:N9"/>
    <mergeCell ref="O8:O9"/>
    <mergeCell ref="P8:P9"/>
    <mergeCell ref="Q8:Q9"/>
    <mergeCell ref="R8:R9"/>
    <mergeCell ref="S8:S9"/>
    <mergeCell ref="AD8:AD9"/>
    <mergeCell ref="AE8:AE9"/>
    <mergeCell ref="BF8:BF9"/>
    <mergeCell ref="AU8:AU9"/>
    <mergeCell ref="AV8:AV9"/>
    <mergeCell ref="AW8:AW9"/>
    <mergeCell ref="AX8:AX9"/>
    <mergeCell ref="AY8:AY9"/>
    <mergeCell ref="AZ8:AZ9"/>
    <mergeCell ref="AO8:AO9"/>
    <mergeCell ref="AP8:AP9"/>
    <mergeCell ref="AQ8:AQ9"/>
    <mergeCell ref="AR8:AR9"/>
    <mergeCell ref="AS8:AS9"/>
    <mergeCell ref="AT8:AT9"/>
    <mergeCell ref="AF8:AF9"/>
    <mergeCell ref="AG8:AG9"/>
    <mergeCell ref="AI8:AI9"/>
    <mergeCell ref="BT8:BT9"/>
    <mergeCell ref="A10:A14"/>
    <mergeCell ref="C10:C14"/>
    <mergeCell ref="A15:A22"/>
    <mergeCell ref="C15:C22"/>
    <mergeCell ref="A23:A27"/>
    <mergeCell ref="C23:C27"/>
    <mergeCell ref="BM8:BM9"/>
    <mergeCell ref="BN8:BN9"/>
    <mergeCell ref="BO8:BO9"/>
    <mergeCell ref="BP8:BP9"/>
    <mergeCell ref="BQ8:BQ9"/>
    <mergeCell ref="BS8:BS9"/>
    <mergeCell ref="BG8:BG9"/>
    <mergeCell ref="BH8:BH9"/>
    <mergeCell ref="BI8:BI9"/>
    <mergeCell ref="BJ8:BJ9"/>
    <mergeCell ref="BK8:BK9"/>
    <mergeCell ref="BL8:BL9"/>
    <mergeCell ref="BA8:BA9"/>
    <mergeCell ref="BB8:BB9"/>
    <mergeCell ref="BC8:BC9"/>
    <mergeCell ref="BD8:BD9"/>
    <mergeCell ref="BE8:BE9"/>
    <mergeCell ref="E54:E55"/>
    <mergeCell ref="F54:F55"/>
    <mergeCell ref="G54:G55"/>
    <mergeCell ref="H54:H55"/>
    <mergeCell ref="I54:I55"/>
    <mergeCell ref="J54:J55"/>
    <mergeCell ref="A28:A32"/>
    <mergeCell ref="C28:C32"/>
    <mergeCell ref="C48:C49"/>
    <mergeCell ref="A54:A55"/>
    <mergeCell ref="C54:C55"/>
    <mergeCell ref="D54:D55"/>
    <mergeCell ref="Q54:Q55"/>
    <mergeCell ref="R54:R55"/>
    <mergeCell ref="S54:S55"/>
    <mergeCell ref="T54:T55"/>
    <mergeCell ref="U54:U55"/>
    <mergeCell ref="V54:V55"/>
    <mergeCell ref="K54:K55"/>
    <mergeCell ref="L54:L55"/>
    <mergeCell ref="M54:M55"/>
    <mergeCell ref="N54:N55"/>
    <mergeCell ref="O54:O55"/>
    <mergeCell ref="P54:P55"/>
    <mergeCell ref="AC54:AC55"/>
    <mergeCell ref="AD54:AD55"/>
    <mergeCell ref="AE54:AE55"/>
    <mergeCell ref="AH54:AH55"/>
    <mergeCell ref="AJ54:AJ55"/>
    <mergeCell ref="AK54:AK55"/>
    <mergeCell ref="W54:W55"/>
    <mergeCell ref="X54:X55"/>
    <mergeCell ref="Y54:Y55"/>
    <mergeCell ref="Z54:Z55"/>
    <mergeCell ref="AA54:AA55"/>
    <mergeCell ref="AB54:AB55"/>
    <mergeCell ref="AF54:AF55"/>
    <mergeCell ref="AG54:AG55"/>
    <mergeCell ref="AI54:AI55"/>
    <mergeCell ref="AR54:AR55"/>
    <mergeCell ref="AS54:AS55"/>
    <mergeCell ref="AT54:AT55"/>
    <mergeCell ref="AU54:AU55"/>
    <mergeCell ref="AV54:AV55"/>
    <mergeCell ref="AW54:AW55"/>
    <mergeCell ref="AL54:AL55"/>
    <mergeCell ref="AM54:AM55"/>
    <mergeCell ref="AN54:AN55"/>
    <mergeCell ref="AO54:AO55"/>
    <mergeCell ref="AP54:AP55"/>
    <mergeCell ref="AQ54:AQ55"/>
    <mergeCell ref="BP54:BP55"/>
    <mergeCell ref="BQ54:BQ55"/>
    <mergeCell ref="BS54:BS55"/>
    <mergeCell ref="BT54:BT55"/>
    <mergeCell ref="A56:A60"/>
    <mergeCell ref="C56:C60"/>
    <mergeCell ref="BJ54:BJ55"/>
    <mergeCell ref="BK54:BK55"/>
    <mergeCell ref="BL54:BL55"/>
    <mergeCell ref="BM54:BM55"/>
    <mergeCell ref="BN54:BN55"/>
    <mergeCell ref="BO54:BO55"/>
    <mergeCell ref="BD54:BD55"/>
    <mergeCell ref="BE54:BE55"/>
    <mergeCell ref="BF54:BF55"/>
    <mergeCell ref="BG54:BG55"/>
    <mergeCell ref="BH54:BH55"/>
    <mergeCell ref="BI54:BI55"/>
    <mergeCell ref="AX54:AX55"/>
    <mergeCell ref="AY54:AY55"/>
    <mergeCell ref="AZ54:AZ55"/>
    <mergeCell ref="BA54:BA55"/>
    <mergeCell ref="BB54:BB55"/>
    <mergeCell ref="BC54:BC55"/>
    <mergeCell ref="G70:G71"/>
    <mergeCell ref="H70:H71"/>
    <mergeCell ref="I70:I71"/>
    <mergeCell ref="J70:J71"/>
    <mergeCell ref="K70:K71"/>
    <mergeCell ref="L70:L71"/>
    <mergeCell ref="C66:C67"/>
    <mergeCell ref="A70:A71"/>
    <mergeCell ref="C70:C71"/>
    <mergeCell ref="D70:D71"/>
    <mergeCell ref="E70:E71"/>
    <mergeCell ref="F70:F71"/>
    <mergeCell ref="S70:S71"/>
    <mergeCell ref="T70:T71"/>
    <mergeCell ref="U70:U71"/>
    <mergeCell ref="V70:V71"/>
    <mergeCell ref="W70:W71"/>
    <mergeCell ref="X70:X71"/>
    <mergeCell ref="M70:M71"/>
    <mergeCell ref="N70:N71"/>
    <mergeCell ref="O70:O71"/>
    <mergeCell ref="P70:P71"/>
    <mergeCell ref="Q70:Q71"/>
    <mergeCell ref="R70:R71"/>
    <mergeCell ref="AE70:AE71"/>
    <mergeCell ref="AH70:AH71"/>
    <mergeCell ref="AJ70:AJ71"/>
    <mergeCell ref="AK70:AK71"/>
    <mergeCell ref="AL70:AL71"/>
    <mergeCell ref="AM70:AM71"/>
    <mergeCell ref="Y70:Y71"/>
    <mergeCell ref="Z70:Z71"/>
    <mergeCell ref="AA70:AA71"/>
    <mergeCell ref="AB70:AB71"/>
    <mergeCell ref="AC70:AC71"/>
    <mergeCell ref="AD70:AD71"/>
    <mergeCell ref="AF70:AF71"/>
    <mergeCell ref="AG70:AG71"/>
    <mergeCell ref="AI70:AI71"/>
    <mergeCell ref="AT70:AT71"/>
    <mergeCell ref="AU70:AU71"/>
    <mergeCell ref="AV70:AV71"/>
    <mergeCell ref="AW70:AW71"/>
    <mergeCell ref="AX70:AX71"/>
    <mergeCell ref="AY70:AY71"/>
    <mergeCell ref="AN70:AN71"/>
    <mergeCell ref="AO70:AO71"/>
    <mergeCell ref="AP70:AP71"/>
    <mergeCell ref="AQ70:AQ71"/>
    <mergeCell ref="AR70:AR71"/>
    <mergeCell ref="AS70:AS71"/>
    <mergeCell ref="BH70:BH71"/>
    <mergeCell ref="BI70:BI71"/>
    <mergeCell ref="BJ70:BJ71"/>
    <mergeCell ref="BK70:BK71"/>
    <mergeCell ref="AZ70:AZ71"/>
    <mergeCell ref="BA70:BA71"/>
    <mergeCell ref="BB70:BB71"/>
    <mergeCell ref="BC70:BC71"/>
    <mergeCell ref="BD70:BD71"/>
    <mergeCell ref="BE70:BE71"/>
    <mergeCell ref="G88:G89"/>
    <mergeCell ref="H88:H89"/>
    <mergeCell ref="I88:I89"/>
    <mergeCell ref="J88:J89"/>
    <mergeCell ref="K88:K89"/>
    <mergeCell ref="L88:L89"/>
    <mergeCell ref="BS70:BS71"/>
    <mergeCell ref="BT70:BT71"/>
    <mergeCell ref="A72:A78"/>
    <mergeCell ref="C72:C78"/>
    <mergeCell ref="C84:C85"/>
    <mergeCell ref="A88:A89"/>
    <mergeCell ref="C88:C89"/>
    <mergeCell ref="D88:D89"/>
    <mergeCell ref="E88:E89"/>
    <mergeCell ref="F88:F89"/>
    <mergeCell ref="BL70:BL71"/>
    <mergeCell ref="BM70:BM71"/>
    <mergeCell ref="BN70:BN71"/>
    <mergeCell ref="BO70:BO71"/>
    <mergeCell ref="BP70:BP71"/>
    <mergeCell ref="BQ70:BQ71"/>
    <mergeCell ref="BF70:BF71"/>
    <mergeCell ref="BG70:BG71"/>
    <mergeCell ref="S88:S89"/>
    <mergeCell ref="T88:T89"/>
    <mergeCell ref="U88:U89"/>
    <mergeCell ref="V88:V89"/>
    <mergeCell ref="W88:W89"/>
    <mergeCell ref="X88:X89"/>
    <mergeCell ref="M88:M89"/>
    <mergeCell ref="N88:N89"/>
    <mergeCell ref="O88:O89"/>
    <mergeCell ref="P88:P89"/>
    <mergeCell ref="Q88:Q89"/>
    <mergeCell ref="R88:R89"/>
    <mergeCell ref="AE88:AE89"/>
    <mergeCell ref="AH88:AH89"/>
    <mergeCell ref="AJ88:AJ89"/>
    <mergeCell ref="AK88:AK89"/>
    <mergeCell ref="AL88:AL89"/>
    <mergeCell ref="AM88:AM89"/>
    <mergeCell ref="Y88:Y89"/>
    <mergeCell ref="Z88:Z89"/>
    <mergeCell ref="AA88:AA89"/>
    <mergeCell ref="AB88:AB89"/>
    <mergeCell ref="AC88:AC89"/>
    <mergeCell ref="AD88:AD89"/>
    <mergeCell ref="AF88:AF89"/>
    <mergeCell ref="AG88:AG89"/>
    <mergeCell ref="AI88:AI89"/>
    <mergeCell ref="AT88:AT89"/>
    <mergeCell ref="AU88:AU89"/>
    <mergeCell ref="AV88:AV89"/>
    <mergeCell ref="AW88:AW89"/>
    <mergeCell ref="AX88:AX89"/>
    <mergeCell ref="AY88:AY89"/>
    <mergeCell ref="AN88:AN89"/>
    <mergeCell ref="AO88:AO89"/>
    <mergeCell ref="AP88:AP89"/>
    <mergeCell ref="AQ88:AQ89"/>
    <mergeCell ref="AR88:AR89"/>
    <mergeCell ref="AS88:AS89"/>
    <mergeCell ref="BH88:BH89"/>
    <mergeCell ref="BI88:BI89"/>
    <mergeCell ref="BJ88:BJ89"/>
    <mergeCell ref="BK88:BK89"/>
    <mergeCell ref="AZ88:AZ89"/>
    <mergeCell ref="BA88:BA89"/>
    <mergeCell ref="BB88:BB89"/>
    <mergeCell ref="BC88:BC89"/>
    <mergeCell ref="BD88:BD89"/>
    <mergeCell ref="BE88:BE89"/>
    <mergeCell ref="G104:G105"/>
    <mergeCell ref="H104:H105"/>
    <mergeCell ref="I104:I105"/>
    <mergeCell ref="J104:J105"/>
    <mergeCell ref="K104:K105"/>
    <mergeCell ref="L104:L105"/>
    <mergeCell ref="BS88:BS89"/>
    <mergeCell ref="BT88:BT89"/>
    <mergeCell ref="A90:A94"/>
    <mergeCell ref="C90:C94"/>
    <mergeCell ref="C100:C101"/>
    <mergeCell ref="A104:A105"/>
    <mergeCell ref="C104:C105"/>
    <mergeCell ref="D104:D105"/>
    <mergeCell ref="E104:E105"/>
    <mergeCell ref="F104:F105"/>
    <mergeCell ref="BL88:BL89"/>
    <mergeCell ref="BM88:BM89"/>
    <mergeCell ref="BN88:BN89"/>
    <mergeCell ref="BO88:BO89"/>
    <mergeCell ref="BP88:BP89"/>
    <mergeCell ref="BQ88:BQ89"/>
    <mergeCell ref="BF88:BF89"/>
    <mergeCell ref="BG88:BG89"/>
    <mergeCell ref="S104:S105"/>
    <mergeCell ref="T104:T105"/>
    <mergeCell ref="U104:U105"/>
    <mergeCell ref="V104:V105"/>
    <mergeCell ref="W104:W105"/>
    <mergeCell ref="X104:X105"/>
    <mergeCell ref="M104:M105"/>
    <mergeCell ref="N104:N105"/>
    <mergeCell ref="O104:O105"/>
    <mergeCell ref="P104:P105"/>
    <mergeCell ref="Q104:Q105"/>
    <mergeCell ref="R104:R105"/>
    <mergeCell ref="AE104:AE105"/>
    <mergeCell ref="AH104:AH105"/>
    <mergeCell ref="AJ104:AJ105"/>
    <mergeCell ref="AK104:AK105"/>
    <mergeCell ref="AL104:AL105"/>
    <mergeCell ref="AM104:AM105"/>
    <mergeCell ref="Y104:Y105"/>
    <mergeCell ref="Z104:Z105"/>
    <mergeCell ref="AA104:AA105"/>
    <mergeCell ref="AB104:AB105"/>
    <mergeCell ref="AC104:AC105"/>
    <mergeCell ref="AD104:AD105"/>
    <mergeCell ref="AF104:AF105"/>
    <mergeCell ref="AG104:AG105"/>
    <mergeCell ref="AI104:AI105"/>
    <mergeCell ref="AU104:AU105"/>
    <mergeCell ref="AV104:AV105"/>
    <mergeCell ref="AW104:AW105"/>
    <mergeCell ref="AX104:AX105"/>
    <mergeCell ref="AY104:AY105"/>
    <mergeCell ref="AN104:AN105"/>
    <mergeCell ref="AO104:AO105"/>
    <mergeCell ref="AP104:AP105"/>
    <mergeCell ref="AQ104:AQ105"/>
    <mergeCell ref="AR104:AR105"/>
    <mergeCell ref="AS104:AS105"/>
    <mergeCell ref="BS104:BS105"/>
    <mergeCell ref="BT104:BT105"/>
    <mergeCell ref="A106:A110"/>
    <mergeCell ref="C106:C110"/>
    <mergeCell ref="C116:C117"/>
    <mergeCell ref="BL104:BL105"/>
    <mergeCell ref="BM104:BM105"/>
    <mergeCell ref="BN104:BN105"/>
    <mergeCell ref="BO104:BO105"/>
    <mergeCell ref="BP104:BP105"/>
    <mergeCell ref="BQ104:BQ105"/>
    <mergeCell ref="BF104:BF105"/>
    <mergeCell ref="BG104:BG105"/>
    <mergeCell ref="BH104:BH105"/>
    <mergeCell ref="BI104:BI105"/>
    <mergeCell ref="BJ104:BJ105"/>
    <mergeCell ref="BK104:BK105"/>
    <mergeCell ref="AZ104:AZ105"/>
    <mergeCell ref="BA104:BA105"/>
    <mergeCell ref="BB104:BB105"/>
    <mergeCell ref="BC104:BC105"/>
    <mergeCell ref="BD104:BD105"/>
    <mergeCell ref="BE104:BE105"/>
    <mergeCell ref="AT104:AT105"/>
  </mergeCells>
  <pageMargins left="0.70866141732283472" right="0.70866141732283472" top="0.74803149606299213" bottom="0.74803149606299213" header="0.31496062992125984" footer="0.31496062992125984"/>
  <pageSetup paperSize="9" scale="26" fitToWidth="2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U120"/>
  <sheetViews>
    <sheetView zoomScale="75" zoomScaleNormal="75" workbookViewId="0">
      <selection activeCell="BH16" sqref="BH16"/>
    </sheetView>
  </sheetViews>
  <sheetFormatPr defaultRowHeight="14.4" x14ac:dyDescent="0.3"/>
  <cols>
    <col min="1" max="1" width="6.6640625" customWidth="1"/>
    <col min="2" max="2" width="35.5546875" customWidth="1"/>
    <col min="3" max="3" width="8.44140625" customWidth="1"/>
    <col min="8" max="8" width="10.109375" customWidth="1"/>
    <col min="9" max="9" width="10.109375" hidden="1" customWidth="1"/>
    <col min="11" max="11" width="11.5546875" bestFit="1" customWidth="1"/>
    <col min="12" max="13" width="10.6640625" customWidth="1"/>
    <col min="14" max="23" width="10.6640625" hidden="1" customWidth="1"/>
    <col min="24" max="24" width="10.6640625" customWidth="1"/>
    <col min="25" max="27" width="10.6640625" hidden="1" customWidth="1"/>
    <col min="28" max="28" width="11.33203125" hidden="1" customWidth="1"/>
    <col min="29" max="29" width="8.88671875" hidden="1" customWidth="1"/>
    <col min="30" max="30" width="8.88671875" customWidth="1"/>
    <col min="31" max="33" width="8.88671875" hidden="1" customWidth="1"/>
    <col min="34" max="34" width="9.33203125" customWidth="1"/>
    <col min="35" max="38" width="10.6640625" hidden="1" customWidth="1"/>
    <col min="39" max="40" width="10.6640625" customWidth="1"/>
    <col min="41" max="45" width="10.6640625" hidden="1" customWidth="1"/>
    <col min="46" max="46" width="9.6640625" customWidth="1"/>
    <col min="47" max="54" width="10.88671875" hidden="1" customWidth="1"/>
    <col min="55" max="56" width="10.6640625" customWidth="1"/>
    <col min="57" max="59" width="10.6640625" hidden="1" customWidth="1"/>
    <col min="60" max="60" width="10.6640625" customWidth="1"/>
    <col min="61" max="61" width="10.6640625" hidden="1" customWidth="1"/>
    <col min="65" max="65" width="10.88671875" customWidth="1"/>
    <col min="66" max="67" width="10.88671875" hidden="1" customWidth="1"/>
    <col min="68" max="68" width="11.109375" bestFit="1" customWidth="1"/>
    <col min="70" max="70" width="10.33203125" style="75" customWidth="1"/>
    <col min="72" max="72" width="9.88671875" customWidth="1"/>
  </cols>
  <sheetData>
    <row r="1" spans="1:73" x14ac:dyDescent="0.3">
      <c r="A1" s="85" t="s">
        <v>93</v>
      </c>
      <c r="B1" s="85"/>
      <c r="C1" s="85"/>
      <c r="D1" s="85"/>
      <c r="E1" s="85"/>
      <c r="F1" s="85"/>
      <c r="G1" s="86"/>
      <c r="H1" s="86"/>
      <c r="I1" s="86"/>
      <c r="J1" s="87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  <c r="Y1" s="86"/>
      <c r="Z1" s="86"/>
      <c r="AA1" s="86"/>
      <c r="AB1" s="86"/>
      <c r="AC1" s="86"/>
      <c r="AD1" s="86"/>
      <c r="AE1" s="86"/>
      <c r="AF1" s="86"/>
      <c r="AG1" s="86"/>
      <c r="AH1" s="86"/>
      <c r="AI1" s="86"/>
      <c r="AJ1" s="86"/>
      <c r="AK1" s="86"/>
      <c r="AL1" s="86"/>
      <c r="AM1" s="86"/>
      <c r="AN1" s="86"/>
      <c r="AO1" s="86"/>
      <c r="AP1" s="86"/>
      <c r="AQ1" s="86"/>
      <c r="AR1" s="86"/>
      <c r="AS1" s="86"/>
      <c r="AT1" s="86"/>
      <c r="AU1" s="86"/>
      <c r="AV1" s="86"/>
      <c r="AW1" s="86"/>
      <c r="AX1" s="86"/>
      <c r="AY1" s="86"/>
      <c r="AZ1" s="86"/>
      <c r="BA1" s="86"/>
      <c r="BB1" s="86"/>
      <c r="BC1" s="86"/>
      <c r="BD1" s="86"/>
      <c r="BE1" s="86"/>
      <c r="BF1" s="86"/>
      <c r="BG1" s="86"/>
      <c r="BH1" s="86"/>
      <c r="BI1" s="86"/>
      <c r="BJ1" s="86"/>
      <c r="BK1" s="86"/>
      <c r="BL1" s="86"/>
      <c r="BM1" s="86"/>
      <c r="BN1" s="86"/>
      <c r="BO1" s="86"/>
      <c r="BP1" s="86"/>
      <c r="BQ1" s="86"/>
      <c r="BR1" s="88"/>
      <c r="BS1" s="89"/>
      <c r="BT1" s="86"/>
      <c r="BU1" s="86"/>
    </row>
    <row r="2" spans="1:73" ht="18" x14ac:dyDescent="0.35">
      <c r="A2" s="85" t="s">
        <v>94</v>
      </c>
      <c r="B2" s="85"/>
      <c r="C2" s="85"/>
      <c r="D2" s="85"/>
      <c r="E2" s="85"/>
      <c r="F2" s="86"/>
      <c r="G2" s="90"/>
      <c r="H2" s="90"/>
      <c r="I2" s="86"/>
      <c r="J2" s="86"/>
      <c r="K2" s="91" t="s">
        <v>95</v>
      </c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86"/>
      <c r="Z2" s="86"/>
      <c r="AA2" s="86"/>
      <c r="AB2" s="86"/>
      <c r="AC2" s="86"/>
      <c r="AD2" s="86"/>
      <c r="AE2" s="86"/>
      <c r="AF2" s="86"/>
      <c r="AG2" s="86"/>
      <c r="AH2" s="86"/>
      <c r="AI2" s="86"/>
      <c r="AJ2" s="86"/>
      <c r="AK2" s="86"/>
      <c r="AL2" s="86"/>
      <c r="AM2" s="86"/>
      <c r="AN2" s="86"/>
      <c r="AO2" s="86"/>
      <c r="AP2" s="86"/>
      <c r="AQ2" s="86"/>
      <c r="AR2" s="86"/>
      <c r="AS2" s="86"/>
      <c r="AT2" s="86"/>
      <c r="AU2" s="86"/>
      <c r="AV2" s="86"/>
      <c r="AW2" s="86"/>
      <c r="AX2" s="86"/>
      <c r="AY2" s="86"/>
      <c r="AZ2" s="86"/>
      <c r="BA2" s="86"/>
      <c r="BB2" s="86"/>
      <c r="BC2" s="86"/>
      <c r="BD2" s="86"/>
      <c r="BE2" s="86"/>
      <c r="BF2" s="86"/>
      <c r="BG2" s="86"/>
      <c r="BH2" s="86"/>
      <c r="BI2" s="86"/>
      <c r="BJ2" s="86"/>
      <c r="BK2" s="86"/>
      <c r="BL2" s="86"/>
      <c r="BM2" s="86"/>
      <c r="BN2" s="86"/>
      <c r="BO2" s="86"/>
      <c r="BP2" s="86"/>
      <c r="BQ2" s="86"/>
      <c r="BR2" s="88"/>
      <c r="BS2" s="89"/>
      <c r="BT2" s="86"/>
      <c r="BU2" s="86"/>
    </row>
    <row r="3" spans="1:73" ht="15" customHeight="1" x14ac:dyDescent="0.35">
      <c r="A3" s="86" t="s">
        <v>96</v>
      </c>
      <c r="B3" s="86"/>
      <c r="C3" s="86"/>
      <c r="D3" s="86"/>
      <c r="E3" s="86"/>
      <c r="F3" s="86"/>
      <c r="G3" s="90"/>
      <c r="H3" s="90"/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86"/>
      <c r="U3" s="86"/>
      <c r="V3" s="86"/>
      <c r="W3" s="86"/>
      <c r="X3" s="86"/>
      <c r="Y3" s="86"/>
      <c r="Z3" s="86"/>
      <c r="AA3" s="86"/>
      <c r="AB3" s="86"/>
      <c r="AC3" s="86"/>
      <c r="AD3" s="86"/>
      <c r="AE3" s="86"/>
      <c r="AF3" s="86"/>
      <c r="AG3" s="86"/>
      <c r="AH3" s="86"/>
      <c r="AI3" s="86"/>
      <c r="AJ3" s="86"/>
      <c r="AK3" s="86"/>
      <c r="AL3" s="86"/>
      <c r="AM3" s="86"/>
      <c r="AN3" s="86"/>
      <c r="AO3" s="86"/>
      <c r="AP3" s="86"/>
      <c r="AQ3" s="86"/>
      <c r="AR3" s="86"/>
      <c r="AS3" s="86"/>
      <c r="AT3" s="86"/>
      <c r="AU3" s="86"/>
      <c r="AV3" s="86"/>
      <c r="AW3" s="86"/>
      <c r="AX3" s="86"/>
      <c r="AY3" s="86"/>
      <c r="AZ3" s="86"/>
      <c r="BA3" s="86"/>
      <c r="BB3" s="86"/>
      <c r="BC3" s="86"/>
      <c r="BD3" s="86"/>
      <c r="BE3" s="86"/>
      <c r="BF3" s="86"/>
      <c r="BG3" s="86"/>
      <c r="BH3" s="86"/>
      <c r="BI3" s="86"/>
      <c r="BJ3" s="86"/>
      <c r="BK3" s="86"/>
      <c r="BL3" s="86"/>
      <c r="BM3" s="86"/>
      <c r="BN3" s="86"/>
      <c r="BO3" s="86"/>
      <c r="BP3" s="86"/>
      <c r="BQ3" s="86"/>
      <c r="BR3" s="88"/>
      <c r="BS3" s="89"/>
      <c r="BT3" s="86"/>
      <c r="BU3" s="86"/>
    </row>
    <row r="4" spans="1:73" ht="15.6" x14ac:dyDescent="0.3">
      <c r="A4" s="86"/>
      <c r="B4" s="86"/>
      <c r="C4" s="86"/>
      <c r="D4" s="86"/>
      <c r="E4" s="86"/>
      <c r="F4" s="86"/>
      <c r="G4" s="86"/>
      <c r="H4" s="86"/>
      <c r="I4" s="86"/>
      <c r="J4" s="86"/>
      <c r="K4" s="86" t="s">
        <v>97</v>
      </c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6"/>
      <c r="Y4" s="86"/>
      <c r="Z4" s="86"/>
      <c r="AA4" s="86"/>
      <c r="AB4" s="86"/>
      <c r="AC4" s="86"/>
      <c r="AD4" s="86"/>
      <c r="AE4" s="86"/>
      <c r="AF4" s="86"/>
      <c r="AG4" s="86"/>
      <c r="AH4" s="86"/>
      <c r="AI4" s="86"/>
      <c r="AJ4" s="86"/>
      <c r="AK4" s="86"/>
      <c r="AL4" s="86"/>
      <c r="AM4" s="86"/>
      <c r="AN4" s="86"/>
      <c r="AO4" s="86"/>
      <c r="AP4" s="86"/>
      <c r="AQ4" s="86"/>
      <c r="AR4" s="86"/>
      <c r="AS4" s="86"/>
      <c r="AT4" s="86"/>
      <c r="AU4" s="86"/>
      <c r="AV4" s="86"/>
      <c r="AW4" s="86"/>
      <c r="AX4" s="86"/>
      <c r="AY4" s="86"/>
      <c r="AZ4" s="86"/>
      <c r="BA4" s="86"/>
      <c r="BB4" s="86"/>
      <c r="BC4" s="86"/>
      <c r="BD4" s="86"/>
      <c r="BE4" s="86"/>
      <c r="BF4" s="86"/>
      <c r="BG4" s="86"/>
      <c r="BH4" s="86"/>
      <c r="BI4" s="86"/>
      <c r="BJ4" s="86"/>
      <c r="BK4" s="86"/>
      <c r="BL4" s="86"/>
      <c r="BM4" s="86"/>
      <c r="BN4" s="86"/>
      <c r="BO4" s="86"/>
      <c r="BP4" s="86"/>
      <c r="BQ4" s="86"/>
      <c r="BR4" s="88"/>
      <c r="BS4" s="89"/>
      <c r="BT4" s="86"/>
      <c r="BU4" s="86"/>
    </row>
    <row r="5" spans="1:73" x14ac:dyDescent="0.3">
      <c r="A5" s="86"/>
      <c r="B5" s="86"/>
      <c r="C5" s="86"/>
      <c r="D5" s="86"/>
      <c r="E5" s="86"/>
      <c r="F5" s="86"/>
      <c r="G5" s="86"/>
      <c r="H5" s="86"/>
      <c r="I5" s="86"/>
      <c r="J5" s="86"/>
      <c r="K5" s="86" t="s">
        <v>98</v>
      </c>
      <c r="L5" s="86"/>
      <c r="M5" s="93"/>
      <c r="N5" s="93"/>
      <c r="O5" s="93"/>
      <c r="P5" s="86"/>
      <c r="Q5" s="86"/>
      <c r="R5" s="86"/>
      <c r="S5" s="86"/>
      <c r="T5" s="86"/>
      <c r="U5" s="86"/>
      <c r="V5" s="86"/>
      <c r="W5" s="86"/>
      <c r="X5" s="86"/>
      <c r="Y5" s="86"/>
      <c r="Z5" s="86"/>
      <c r="AA5" s="86"/>
      <c r="AB5" s="86"/>
      <c r="AC5" s="86"/>
      <c r="AD5" s="86"/>
      <c r="AE5" s="86"/>
      <c r="AF5" s="86"/>
      <c r="AG5" s="86"/>
      <c r="AH5" s="86"/>
      <c r="AI5" s="86"/>
      <c r="AJ5" s="86"/>
      <c r="AK5" s="86"/>
      <c r="AL5" s="86"/>
      <c r="AM5" s="86"/>
      <c r="AN5" s="86"/>
      <c r="AO5" s="86"/>
      <c r="AP5" s="86"/>
      <c r="AQ5" s="86"/>
      <c r="AR5" s="86"/>
      <c r="AS5" s="86"/>
      <c r="AT5" s="86"/>
      <c r="AU5" s="86"/>
      <c r="AV5" s="86"/>
      <c r="AW5" s="86"/>
      <c r="AX5" s="86"/>
      <c r="AY5" s="86"/>
      <c r="AZ5" s="86"/>
      <c r="BA5" s="86"/>
      <c r="BB5" s="86"/>
      <c r="BC5" s="86"/>
      <c r="BD5" s="86"/>
      <c r="BE5" s="86"/>
      <c r="BF5" s="86"/>
      <c r="BG5" s="86"/>
      <c r="BH5" s="86"/>
      <c r="BI5" s="86"/>
      <c r="BJ5" s="86"/>
      <c r="BK5" s="86"/>
      <c r="BL5" s="86"/>
      <c r="BM5" s="86"/>
      <c r="BN5" s="86"/>
      <c r="BO5" s="86"/>
      <c r="BP5" s="86"/>
      <c r="BQ5" s="86"/>
      <c r="BR5" s="88"/>
      <c r="BS5" s="89"/>
      <c r="BT5" s="86"/>
      <c r="BU5" s="86"/>
    </row>
    <row r="7" spans="1:73" x14ac:dyDescent="0.3">
      <c r="D7" t="s">
        <v>0</v>
      </c>
      <c r="F7" s="1">
        <v>1</v>
      </c>
      <c r="G7" t="s">
        <v>37</v>
      </c>
      <c r="K7" s="47">
        <f>' 3-7 лет (день 5)'!K7</f>
        <v>45782</v>
      </c>
      <c r="L7" s="2"/>
    </row>
    <row r="8" spans="1:73" s="32" customFormat="1" ht="15" customHeight="1" x14ac:dyDescent="0.3">
      <c r="A8" s="115"/>
      <c r="B8" s="31" t="s">
        <v>1</v>
      </c>
      <c r="C8" s="112" t="s">
        <v>2</v>
      </c>
      <c r="D8" s="111" t="str">
        <f>[1]Цены!A1</f>
        <v>Хлеб пшеничный</v>
      </c>
      <c r="E8" s="111" t="str">
        <f>[1]Цены!B1</f>
        <v>Хлеб ржано-пшеничный</v>
      </c>
      <c r="F8" s="111" t="str">
        <f>[1]Цены!C1</f>
        <v>Сахар</v>
      </c>
      <c r="G8" s="111" t="str">
        <f>[1]Цены!D1</f>
        <v>Чай</v>
      </c>
      <c r="H8" s="111" t="str">
        <f>[1]Цены!E1</f>
        <v>Какао</v>
      </c>
      <c r="I8" s="111" t="str">
        <f>[1]Цены!F1</f>
        <v>Кофейный напиток</v>
      </c>
      <c r="J8" s="111" t="str">
        <f>[1]Цены!G1</f>
        <v>Молоко 2,5%</v>
      </c>
      <c r="K8" s="111" t="str">
        <f>[1]Цены!H1</f>
        <v>Масло сливочное</v>
      </c>
      <c r="L8" s="111" t="str">
        <f>[1]Цены!I1</f>
        <v>Сметана 15%</v>
      </c>
      <c r="M8" s="111" t="str">
        <f>[1]Цены!J1</f>
        <v>Молоко сухое</v>
      </c>
      <c r="N8" s="111" t="str">
        <f>[1]Цены!K1</f>
        <v>Снежок 2,5 %</v>
      </c>
      <c r="O8" s="111" t="str">
        <f>[1]Цены!L1</f>
        <v>Творог 5%</v>
      </c>
      <c r="P8" s="111" t="str">
        <f>[1]Цены!M1</f>
        <v>Молоко сгущенное</v>
      </c>
      <c r="Q8" s="111" t="str">
        <f>[1]Цены!N1</f>
        <v xml:space="preserve">Джем Сава </v>
      </c>
      <c r="R8" s="111" t="str">
        <f>[1]Цены!O1</f>
        <v>Сыр</v>
      </c>
      <c r="S8" s="111" t="str">
        <f>[1]Цены!P1</f>
        <v>Зеленый горошек</v>
      </c>
      <c r="T8" s="111" t="str">
        <f>[1]Цены!Q1</f>
        <v>Кукуруза консервирован.</v>
      </c>
      <c r="U8" s="111" t="str">
        <f>[1]Цены!R1</f>
        <v>Консервы рыбные</v>
      </c>
      <c r="V8" s="111" t="str">
        <f>[1]Цены!S1</f>
        <v>Огурцы консервирован.</v>
      </c>
      <c r="W8" s="111" t="str">
        <f>[1]Цены!T1</f>
        <v>Огурцы свежие</v>
      </c>
      <c r="X8" s="111" t="str">
        <f>[1]Цены!U1</f>
        <v>Яйцо</v>
      </c>
      <c r="Y8" s="111" t="str">
        <f>[1]Цены!V1</f>
        <v>Икра кабачковая</v>
      </c>
      <c r="Z8" s="111" t="str">
        <f>[1]Цены!W1</f>
        <v>Изюм</v>
      </c>
      <c r="AA8" s="111" t="str">
        <f>[1]Цены!X1</f>
        <v>Курага</v>
      </c>
      <c r="AB8" s="111" t="str">
        <f>[1]Цены!Y1</f>
        <v>Чернослив</v>
      </c>
      <c r="AC8" s="111" t="str">
        <f>[1]Цены!Z1</f>
        <v>Шиповник</v>
      </c>
      <c r="AD8" s="111" t="str">
        <f>[1]Цены!AA1</f>
        <v>Сухофрукты</v>
      </c>
      <c r="AE8" s="111" t="str">
        <f>[1]Цены!AB1</f>
        <v>Ягода свежемороженная</v>
      </c>
      <c r="AF8" s="112" t="str">
        <f>' 3-7 лет (день 5)'!AF8:AF9</f>
        <v xml:space="preserve">Апельсин </v>
      </c>
      <c r="AG8" s="112" t="str">
        <f>' 3-7 лет (день 5)'!AG8:AG9</f>
        <v>Банан</v>
      </c>
      <c r="AH8" s="112" t="str">
        <f>' 3-7 лет (день 5)'!AH8:AH9</f>
        <v>Лимон</v>
      </c>
      <c r="AI8" s="112" t="str">
        <f>' 3-7 лет (день 5)'!AI8:AI9</f>
        <v>Яблоко</v>
      </c>
      <c r="AJ8" s="111" t="str">
        <f>[1]Цены!AD1</f>
        <v>Кисель</v>
      </c>
      <c r="AK8" s="111" t="str">
        <f>[1]Цены!AE1</f>
        <v xml:space="preserve">Сок </v>
      </c>
      <c r="AL8" s="111" t="str">
        <f>[1]Цены!AF1</f>
        <v>Макаронные изделия</v>
      </c>
      <c r="AM8" s="111" t="str">
        <f>[1]Цены!AG1</f>
        <v>Мука</v>
      </c>
      <c r="AN8" s="111" t="str">
        <f>[1]Цены!AH1</f>
        <v>Дрожжи</v>
      </c>
      <c r="AO8" s="111" t="str">
        <f>[1]Цены!AI1</f>
        <v>Печенье</v>
      </c>
      <c r="AP8" s="111" t="str">
        <f>[1]Цены!AJ1</f>
        <v>Пряники</v>
      </c>
      <c r="AQ8" s="111" t="str">
        <f>[1]Цены!AK1</f>
        <v>Вафли</v>
      </c>
      <c r="AR8" s="111" t="str">
        <f>[1]Цены!AL1</f>
        <v>Конфеты</v>
      </c>
      <c r="AS8" s="111" t="str">
        <f>[1]Цены!AM1</f>
        <v>Повидло Сава</v>
      </c>
      <c r="AT8" s="111" t="str">
        <f>[1]Цены!AN1</f>
        <v>Крупа геркулес</v>
      </c>
      <c r="AU8" s="111" t="str">
        <f>[1]Цены!AO1</f>
        <v>Крупа горох</v>
      </c>
      <c r="AV8" s="111" t="str">
        <f>[1]Цены!AP1</f>
        <v>Крупа гречневая</v>
      </c>
      <c r="AW8" s="111" t="str">
        <f>[1]Цены!AQ1</f>
        <v>Крупа кукурузная</v>
      </c>
      <c r="AX8" s="111" t="str">
        <f>[1]Цены!AR1</f>
        <v>Крупа манная</v>
      </c>
      <c r="AY8" s="111" t="str">
        <f>[1]Цены!AS1</f>
        <v>Крупа перловая</v>
      </c>
      <c r="AZ8" s="111" t="str">
        <f>[1]Цены!AT1</f>
        <v>Крупа пшеничная</v>
      </c>
      <c r="BA8" s="111" t="str">
        <f>[1]Цены!AU1</f>
        <v>Крупа пшено</v>
      </c>
      <c r="BB8" s="111" t="str">
        <f>[1]Цены!AV1</f>
        <v>Крупа ячневая</v>
      </c>
      <c r="BC8" s="111" t="str">
        <f>[1]Цены!AW1</f>
        <v>Рис</v>
      </c>
      <c r="BD8" s="111" t="str">
        <f>[1]Цены!AX1</f>
        <v>Цыпленок бройлер</v>
      </c>
      <c r="BE8" s="111" t="str">
        <f>[1]Цены!AY1</f>
        <v>Филе куриное</v>
      </c>
      <c r="BF8" s="111" t="str">
        <f>[1]Цены!AZ1</f>
        <v>Фарш говяжий</v>
      </c>
      <c r="BG8" s="111" t="str">
        <f>[1]Цены!BA1</f>
        <v>Печень куриная</v>
      </c>
      <c r="BH8" s="111" t="str">
        <f>[1]Цены!BB1</f>
        <v>Филе минтая</v>
      </c>
      <c r="BI8" s="111" t="str">
        <f>[1]Цены!BC1</f>
        <v>Филе сельди слабосол.</v>
      </c>
      <c r="BJ8" s="111" t="str">
        <f>[1]Цены!BD1</f>
        <v>Картофель</v>
      </c>
      <c r="BK8" s="111" t="str">
        <f>[1]Цены!BE1</f>
        <v>Морковь</v>
      </c>
      <c r="BL8" s="111" t="str">
        <f>[1]Цены!BF1</f>
        <v>Лук</v>
      </c>
      <c r="BM8" s="111" t="str">
        <f>[1]Цены!BG1</f>
        <v>Капуста</v>
      </c>
      <c r="BN8" s="111" t="str">
        <f>[1]Цены!BH1</f>
        <v>Свекла</v>
      </c>
      <c r="BO8" s="111" t="str">
        <f>[1]Цены!BI1</f>
        <v>Томатная паста</v>
      </c>
      <c r="BP8" s="111" t="str">
        <f>[1]Цены!BJ1</f>
        <v>Масло растительное</v>
      </c>
      <c r="BQ8" s="111" t="str">
        <f>[1]Цены!BK1</f>
        <v>Соль</v>
      </c>
      <c r="BR8" s="110" t="s">
        <v>92</v>
      </c>
      <c r="BS8" s="114" t="s">
        <v>3</v>
      </c>
      <c r="BT8" s="114" t="s">
        <v>4</v>
      </c>
    </row>
    <row r="9" spans="1:73" s="32" customFormat="1" ht="45.75" customHeight="1" x14ac:dyDescent="0.3">
      <c r="A9" s="116"/>
      <c r="B9" s="4" t="s">
        <v>5</v>
      </c>
      <c r="C9" s="113"/>
      <c r="D9" s="111"/>
      <c r="E9" s="111"/>
      <c r="F9" s="111"/>
      <c r="G9" s="111"/>
      <c r="H9" s="111"/>
      <c r="I9" s="111"/>
      <c r="J9" s="111"/>
      <c r="K9" s="111"/>
      <c r="L9" s="111"/>
      <c r="M9" s="111"/>
      <c r="N9" s="111"/>
      <c r="O9" s="111"/>
      <c r="P9" s="111"/>
      <c r="Q9" s="111"/>
      <c r="R9" s="111"/>
      <c r="S9" s="111"/>
      <c r="T9" s="111"/>
      <c r="U9" s="111"/>
      <c r="V9" s="111"/>
      <c r="W9" s="111"/>
      <c r="X9" s="111"/>
      <c r="Y9" s="111"/>
      <c r="Z9" s="111"/>
      <c r="AA9" s="111"/>
      <c r="AB9" s="111"/>
      <c r="AC9" s="111"/>
      <c r="AD9" s="111"/>
      <c r="AE9" s="111"/>
      <c r="AF9" s="113"/>
      <c r="AG9" s="113"/>
      <c r="AH9" s="113"/>
      <c r="AI9" s="113"/>
      <c r="AJ9" s="111"/>
      <c r="AK9" s="111"/>
      <c r="AL9" s="111"/>
      <c r="AM9" s="111"/>
      <c r="AN9" s="111"/>
      <c r="AO9" s="111"/>
      <c r="AP9" s="111"/>
      <c r="AQ9" s="111"/>
      <c r="AR9" s="111"/>
      <c r="AS9" s="111"/>
      <c r="AT9" s="111"/>
      <c r="AU9" s="111"/>
      <c r="AV9" s="111"/>
      <c r="AW9" s="111"/>
      <c r="AX9" s="111"/>
      <c r="AY9" s="111"/>
      <c r="AZ9" s="111"/>
      <c r="BA9" s="111"/>
      <c r="BB9" s="111"/>
      <c r="BC9" s="111"/>
      <c r="BD9" s="111"/>
      <c r="BE9" s="111"/>
      <c r="BF9" s="111"/>
      <c r="BG9" s="111"/>
      <c r="BH9" s="111"/>
      <c r="BI9" s="111"/>
      <c r="BJ9" s="111"/>
      <c r="BK9" s="111"/>
      <c r="BL9" s="111"/>
      <c r="BM9" s="111"/>
      <c r="BN9" s="111"/>
      <c r="BO9" s="111"/>
      <c r="BP9" s="111"/>
      <c r="BQ9" s="111"/>
      <c r="BR9" s="110"/>
      <c r="BS9" s="114"/>
      <c r="BT9" s="114"/>
    </row>
    <row r="10" spans="1:73" ht="14.25" customHeight="1" x14ac:dyDescent="0.3">
      <c r="A10" s="100" t="s">
        <v>6</v>
      </c>
      <c r="B10" s="5" t="str">
        <f>' 3-7 лет (день 5)'!B10</f>
        <v>Каша молочная "Геркулес"</v>
      </c>
      <c r="C10" s="101">
        <f>$F$7</f>
        <v>1</v>
      </c>
      <c r="D10" s="5"/>
      <c r="E10" s="5"/>
      <c r="F10" s="5">
        <v>4.0000000000000001E-3</v>
      </c>
      <c r="G10" s="5"/>
      <c r="H10" s="5"/>
      <c r="I10" s="5"/>
      <c r="J10" s="5"/>
      <c r="K10" s="5">
        <v>2E-3</v>
      </c>
      <c r="L10" s="5"/>
      <c r="M10" s="5">
        <v>1.6E-2</v>
      </c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6">
        <v>0.02</v>
      </c>
      <c r="AU10" s="6"/>
      <c r="AV10" s="6"/>
      <c r="AW10" s="6"/>
      <c r="AX10" s="6"/>
      <c r="AY10" s="6"/>
      <c r="AZ10" s="6"/>
      <c r="BA10" s="6"/>
      <c r="BB10" s="6"/>
      <c r="BC10" s="6"/>
      <c r="BD10" s="5"/>
      <c r="BE10" s="5"/>
      <c r="BF10" s="5"/>
      <c r="BG10" s="5"/>
      <c r="BH10" s="5"/>
      <c r="BI10" s="5"/>
      <c r="BJ10" s="5"/>
      <c r="BK10" s="5"/>
      <c r="BL10" s="5"/>
      <c r="BM10" s="6"/>
      <c r="BN10" s="6"/>
      <c r="BO10" s="6"/>
      <c r="BP10" s="5"/>
      <c r="BQ10" s="5">
        <v>5.0000000000000001E-4</v>
      </c>
      <c r="BR10" s="76"/>
    </row>
    <row r="11" spans="1:73" x14ac:dyDescent="0.3">
      <c r="A11" s="100"/>
      <c r="B11" s="5" t="str">
        <f>' 3-7 лет (день 5)'!B11</f>
        <v>Бутерброд с маслом</v>
      </c>
      <c r="C11" s="102"/>
      <c r="D11" s="5">
        <v>0.03</v>
      </c>
      <c r="E11" s="5"/>
      <c r="F11" s="5"/>
      <c r="G11" s="5"/>
      <c r="H11" s="5"/>
      <c r="I11" s="5"/>
      <c r="J11" s="5"/>
      <c r="K11" s="5">
        <v>5.0000000000000001E-3</v>
      </c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5"/>
      <c r="BE11" s="5"/>
      <c r="BF11" s="5"/>
      <c r="BG11" s="5"/>
      <c r="BH11" s="5"/>
      <c r="BI11" s="5"/>
      <c r="BJ11" s="5"/>
      <c r="BK11" s="5"/>
      <c r="BL11" s="5"/>
      <c r="BM11" s="6"/>
      <c r="BN11" s="6"/>
      <c r="BO11" s="6"/>
      <c r="BP11" s="5"/>
      <c r="BQ11" s="5"/>
      <c r="BR11" s="77"/>
    </row>
    <row r="12" spans="1:73" x14ac:dyDescent="0.3">
      <c r="A12" s="100"/>
      <c r="B12" s="5" t="str">
        <f>' 3-7 лет (день 5)'!B12</f>
        <v>Какао с молоком</v>
      </c>
      <c r="C12" s="102"/>
      <c r="D12" s="5"/>
      <c r="E12" s="5"/>
      <c r="F12" s="5">
        <v>0.01</v>
      </c>
      <c r="G12" s="5"/>
      <c r="H12" s="5">
        <v>1.1999999999999999E-3</v>
      </c>
      <c r="I12" s="5"/>
      <c r="J12" s="5">
        <v>8.7999999999999995E-2</v>
      </c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5"/>
      <c r="BE12" s="5"/>
      <c r="BF12" s="5"/>
      <c r="BG12" s="5"/>
      <c r="BH12" s="5"/>
      <c r="BI12" s="5"/>
      <c r="BJ12" s="5"/>
      <c r="BK12" s="5"/>
      <c r="BL12" s="5"/>
      <c r="BM12" s="6"/>
      <c r="BN12" s="6"/>
      <c r="BO12" s="6"/>
      <c r="BP12" s="5"/>
      <c r="BQ12" s="5"/>
      <c r="BR12" s="77"/>
    </row>
    <row r="13" spans="1:73" x14ac:dyDescent="0.3">
      <c r="A13" s="100"/>
      <c r="B13" s="5"/>
      <c r="C13" s="102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5"/>
      <c r="BE13" s="5"/>
      <c r="BF13" s="5"/>
      <c r="BG13" s="5"/>
      <c r="BH13" s="5"/>
      <c r="BI13" s="5"/>
      <c r="BJ13" s="5"/>
      <c r="BK13" s="5"/>
      <c r="BL13" s="5"/>
      <c r="BM13" s="6"/>
      <c r="BN13" s="6"/>
      <c r="BO13" s="6"/>
      <c r="BP13" s="5"/>
      <c r="BQ13" s="5"/>
      <c r="BR13" s="77"/>
    </row>
    <row r="14" spans="1:73" x14ac:dyDescent="0.3">
      <c r="A14" s="100"/>
      <c r="B14" s="5"/>
      <c r="C14" s="103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5"/>
      <c r="BE14" s="5"/>
      <c r="BF14" s="5"/>
      <c r="BG14" s="5"/>
      <c r="BH14" s="5"/>
      <c r="BI14" s="5"/>
      <c r="BJ14" s="5"/>
      <c r="BK14" s="5"/>
      <c r="BL14" s="5"/>
      <c r="BM14" s="6"/>
      <c r="BN14" s="6"/>
      <c r="BO14" s="6"/>
      <c r="BP14" s="5"/>
      <c r="BQ14" s="5"/>
      <c r="BR14" s="77"/>
    </row>
    <row r="15" spans="1:73" x14ac:dyDescent="0.3">
      <c r="A15" s="100" t="s">
        <v>10</v>
      </c>
      <c r="B15" s="5" t="str">
        <f>' 3-7 лет (день 5)'!B15</f>
        <v>Суп картофельный с гренками</v>
      </c>
      <c r="C15" s="101">
        <f>$F$7</f>
        <v>1</v>
      </c>
      <c r="D15" s="97">
        <v>2.2599999999999999E-2</v>
      </c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5">
        <v>3.5000000000000003E-2</v>
      </c>
      <c r="BE15" s="5"/>
      <c r="BF15" s="5"/>
      <c r="BG15" s="5"/>
      <c r="BH15" s="5"/>
      <c r="BI15" s="5"/>
      <c r="BJ15" s="5">
        <v>0.15</v>
      </c>
      <c r="BK15" s="5">
        <v>0.01</v>
      </c>
      <c r="BL15" s="5">
        <v>0.01</v>
      </c>
      <c r="BM15" s="6"/>
      <c r="BN15" s="6"/>
      <c r="BO15" s="6"/>
      <c r="BP15" s="5">
        <v>3.0000000000000001E-3</v>
      </c>
      <c r="BQ15" s="5">
        <v>2E-3</v>
      </c>
      <c r="BR15" s="77"/>
    </row>
    <row r="16" spans="1:73" x14ac:dyDescent="0.3">
      <c r="A16" s="100"/>
      <c r="B16" s="5" t="str">
        <f>' 3-7 лет (день 5)'!B16</f>
        <v>Рыба, тушенная в сметанном соусе</v>
      </c>
      <c r="C16" s="102"/>
      <c r="D16" s="5"/>
      <c r="E16" s="5"/>
      <c r="F16" s="5"/>
      <c r="G16" s="5"/>
      <c r="H16" s="5"/>
      <c r="I16" s="5"/>
      <c r="J16" s="5"/>
      <c r="K16" s="5"/>
      <c r="L16" s="5">
        <v>8.0000000000000002E-3</v>
      </c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>
        <v>5.9999999999999995E-4</v>
      </c>
      <c r="AN16" s="5"/>
      <c r="AO16" s="5"/>
      <c r="AP16" s="5"/>
      <c r="AQ16" s="5"/>
      <c r="AR16" s="5"/>
      <c r="AS16" s="5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5"/>
      <c r="BE16" s="5"/>
      <c r="BF16" s="5"/>
      <c r="BG16" s="5"/>
      <c r="BH16" s="5">
        <v>4.4999999999999998E-2</v>
      </c>
      <c r="BI16" s="5"/>
      <c r="BJ16" s="5"/>
      <c r="BK16" s="5">
        <v>2.7E-2</v>
      </c>
      <c r="BL16" s="5">
        <v>1.4999999999999999E-2</v>
      </c>
      <c r="BM16" s="6"/>
      <c r="BN16" s="6"/>
      <c r="BO16" s="6"/>
      <c r="BP16" s="5">
        <v>7.0000000000000001E-3</v>
      </c>
      <c r="BQ16" s="5">
        <v>1E-3</v>
      </c>
      <c r="BR16" s="77"/>
    </row>
    <row r="17" spans="1:70" x14ac:dyDescent="0.3">
      <c r="A17" s="100"/>
      <c r="B17" s="5" t="str">
        <f>' 3-7 лет (день 5)'!B17</f>
        <v>Рис отварной</v>
      </c>
      <c r="C17" s="102"/>
      <c r="D17" s="5"/>
      <c r="E17" s="5"/>
      <c r="F17" s="5"/>
      <c r="G17" s="5"/>
      <c r="H17" s="5"/>
      <c r="I17" s="5"/>
      <c r="J17" s="5"/>
      <c r="K17" s="5">
        <v>2E-3</v>
      </c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6"/>
      <c r="AU17" s="6"/>
      <c r="AV17" s="6"/>
      <c r="AW17" s="6"/>
      <c r="AX17" s="6"/>
      <c r="AY17" s="6"/>
      <c r="AZ17" s="6"/>
      <c r="BA17" s="6"/>
      <c r="BB17" s="6"/>
      <c r="BC17" s="6">
        <v>3.5000000000000003E-2</v>
      </c>
      <c r="BD17" s="5"/>
      <c r="BE17" s="5"/>
      <c r="BF17" s="5"/>
      <c r="BG17" s="5"/>
      <c r="BH17" s="5"/>
      <c r="BI17" s="5"/>
      <c r="BJ17" s="5"/>
      <c r="BK17" s="5"/>
      <c r="BL17" s="5"/>
      <c r="BM17" s="6"/>
      <c r="BN17" s="6"/>
      <c r="BO17" s="6"/>
      <c r="BP17" s="5"/>
      <c r="BQ17" s="5">
        <v>2E-3</v>
      </c>
      <c r="BR17" s="77"/>
    </row>
    <row r="18" spans="1:70" x14ac:dyDescent="0.3">
      <c r="A18" s="100"/>
      <c r="B18" s="5" t="str">
        <f>' 3-7 лет (день 5)'!B18</f>
        <v>Хлеб пшеничный</v>
      </c>
      <c r="C18" s="102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5"/>
      <c r="BE18" s="5"/>
      <c r="BF18" s="5"/>
      <c r="BG18" s="5"/>
      <c r="BH18" s="5"/>
      <c r="BI18" s="5"/>
      <c r="BJ18" s="5"/>
      <c r="BK18" s="5"/>
      <c r="BL18" s="5"/>
      <c r="BM18" s="6"/>
      <c r="BN18" s="6"/>
      <c r="BO18" s="6"/>
      <c r="BP18" s="5"/>
      <c r="BQ18" s="5"/>
      <c r="BR18" s="77"/>
    </row>
    <row r="19" spans="1:70" x14ac:dyDescent="0.3">
      <c r="A19" s="100"/>
      <c r="B19" s="5" t="str">
        <f>' 3-7 лет (день 5)'!B19</f>
        <v>Хлеб ржано-пшеничный</v>
      </c>
      <c r="C19" s="102"/>
      <c r="D19" s="5"/>
      <c r="E19" s="97">
        <v>4.3400000000000001E-2</v>
      </c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5"/>
      <c r="BE19" s="5"/>
      <c r="BF19" s="5"/>
      <c r="BG19" s="5"/>
      <c r="BH19" s="5"/>
      <c r="BI19" s="5"/>
      <c r="BJ19" s="5"/>
      <c r="BK19" s="5"/>
      <c r="BL19" s="5"/>
      <c r="BM19" s="6"/>
      <c r="BN19" s="6"/>
      <c r="BO19" s="6"/>
      <c r="BP19" s="5"/>
      <c r="BQ19" s="5"/>
      <c r="BR19" s="77"/>
    </row>
    <row r="20" spans="1:70" x14ac:dyDescent="0.3">
      <c r="A20" s="100"/>
      <c r="B20" s="5" t="str">
        <f>' 3-7 лет (день 5)'!B20</f>
        <v>Компот из сухофруктов</v>
      </c>
      <c r="C20" s="102"/>
      <c r="D20" s="5"/>
      <c r="E20" s="5"/>
      <c r="F20" s="5">
        <v>1.0999999999999999E-2</v>
      </c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98">
        <v>1.43E-2</v>
      </c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5"/>
      <c r="BE20" s="5"/>
      <c r="BF20" s="5"/>
      <c r="BG20" s="5"/>
      <c r="BH20" s="5"/>
      <c r="BI20" s="5"/>
      <c r="BJ20" s="5"/>
      <c r="BK20" s="5"/>
      <c r="BL20" s="5"/>
      <c r="BM20" s="6"/>
      <c r="BN20" s="6"/>
      <c r="BO20" s="6"/>
      <c r="BP20" s="5"/>
      <c r="BQ20" s="5"/>
      <c r="BR20" s="77">
        <v>5.0000000000000002E-5</v>
      </c>
    </row>
    <row r="21" spans="1:70" x14ac:dyDescent="0.3">
      <c r="A21" s="100"/>
      <c r="B21" s="9"/>
      <c r="C21" s="102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5"/>
      <c r="BE21" s="5"/>
      <c r="BF21" s="5"/>
      <c r="BG21" s="5"/>
      <c r="BH21" s="5"/>
      <c r="BI21" s="5"/>
      <c r="BJ21" s="5"/>
      <c r="BK21" s="5"/>
      <c r="BL21" s="5"/>
      <c r="BM21" s="6"/>
      <c r="BN21" s="6"/>
      <c r="BO21" s="6"/>
      <c r="BP21" s="5"/>
      <c r="BQ21" s="5"/>
      <c r="BR21" s="77"/>
    </row>
    <row r="22" spans="1:70" ht="15.6" customHeight="1" x14ac:dyDescent="0.3">
      <c r="A22" s="100"/>
      <c r="B22" s="9"/>
      <c r="C22" s="103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5"/>
      <c r="BE22" s="5"/>
      <c r="BF22" s="5"/>
      <c r="BG22" s="5"/>
      <c r="BH22" s="5"/>
      <c r="BI22" s="5"/>
      <c r="BJ22" s="5"/>
      <c r="BK22" s="5"/>
      <c r="BL22" s="5"/>
      <c r="BM22" s="6"/>
      <c r="BN22" s="6"/>
      <c r="BO22" s="6"/>
      <c r="BP22" s="5"/>
      <c r="BQ22" s="5"/>
      <c r="BR22" s="77"/>
    </row>
    <row r="23" spans="1:70" x14ac:dyDescent="0.3">
      <c r="A23" s="100" t="s">
        <v>16</v>
      </c>
      <c r="B23" s="5" t="str">
        <f>' 3-7 лет (день 5)'!B23</f>
        <v>Чай с лимоном</v>
      </c>
      <c r="C23" s="101">
        <f>$F$7</f>
        <v>1</v>
      </c>
      <c r="D23" s="5"/>
      <c r="E23" s="5"/>
      <c r="F23" s="5">
        <v>1.0999999999999999E-2</v>
      </c>
      <c r="G23" s="5">
        <v>5.9999999999999995E-4</v>
      </c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>
        <v>6.0000000000000001E-3</v>
      </c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5"/>
      <c r="BE23" s="5"/>
      <c r="BF23" s="5"/>
      <c r="BG23" s="5"/>
      <c r="BH23" s="5"/>
      <c r="BI23" s="5"/>
      <c r="BJ23" s="5"/>
      <c r="BK23" s="5"/>
      <c r="BL23" s="5"/>
      <c r="BM23" s="6"/>
      <c r="BN23" s="6"/>
      <c r="BO23" s="6"/>
      <c r="BP23" s="5"/>
      <c r="BQ23" s="5"/>
      <c r="BR23" s="77"/>
    </row>
    <row r="24" spans="1:70" s="35" customFormat="1" x14ac:dyDescent="0.3">
      <c r="A24" s="100"/>
      <c r="B24" s="5" t="str">
        <f>' 3-7 лет (день 5)'!B24</f>
        <v>Крендель сахарный</v>
      </c>
      <c r="C24" s="102"/>
      <c r="D24" s="9"/>
      <c r="E24" s="9"/>
      <c r="F24" s="9">
        <v>3.225E-3</v>
      </c>
      <c r="G24" s="9"/>
      <c r="H24" s="9"/>
      <c r="I24" s="9"/>
      <c r="J24" s="9">
        <v>1.4E-2</v>
      </c>
      <c r="K24" s="9">
        <v>3.0000000000000001E-3</v>
      </c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33">
        <v>0.1</v>
      </c>
      <c r="Y24" s="33"/>
      <c r="Z24" s="33"/>
      <c r="AA24" s="33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>
        <v>3.9E-2</v>
      </c>
      <c r="AN24" s="9">
        <v>7.2400000000000003E-4</v>
      </c>
      <c r="AO24" s="9"/>
      <c r="AP24" s="9"/>
      <c r="AQ24" s="9"/>
      <c r="AR24" s="9"/>
      <c r="AS24" s="9"/>
      <c r="AT24" s="34"/>
      <c r="AU24" s="34"/>
      <c r="AV24" s="34"/>
      <c r="AW24" s="34"/>
      <c r="AX24" s="34"/>
      <c r="AY24" s="34"/>
      <c r="AZ24" s="34"/>
      <c r="BA24" s="34"/>
      <c r="BB24" s="34"/>
      <c r="BC24" s="34"/>
      <c r="BD24" s="9"/>
      <c r="BE24" s="9"/>
      <c r="BF24" s="9"/>
      <c r="BG24" s="9"/>
      <c r="BH24" s="9"/>
      <c r="BI24" s="9"/>
      <c r="BJ24" s="9"/>
      <c r="BK24" s="9"/>
      <c r="BL24" s="9"/>
      <c r="BM24" s="34"/>
      <c r="BN24" s="34"/>
      <c r="BO24" s="34"/>
      <c r="BP24" s="9">
        <v>3.0000000000000001E-3</v>
      </c>
      <c r="BQ24" s="9"/>
      <c r="BR24" s="77"/>
    </row>
    <row r="25" spans="1:70" hidden="1" x14ac:dyDescent="0.3">
      <c r="A25" s="100"/>
      <c r="B25" s="5" t="str">
        <f>' 3-7 лет (день 5)'!B25</f>
        <v>Яблоко</v>
      </c>
      <c r="C25" s="102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5"/>
      <c r="BE25" s="5"/>
      <c r="BF25" s="5"/>
      <c r="BG25" s="5"/>
      <c r="BH25" s="5"/>
      <c r="BI25" s="5"/>
      <c r="BJ25" s="5"/>
      <c r="BK25" s="5"/>
      <c r="BL25" s="5"/>
      <c r="BM25" s="6"/>
      <c r="BN25" s="6"/>
      <c r="BO25" s="6"/>
      <c r="BP25" s="5"/>
      <c r="BQ25" s="5"/>
      <c r="BR25" s="77"/>
    </row>
    <row r="26" spans="1:70" x14ac:dyDescent="0.3">
      <c r="A26" s="100"/>
      <c r="B26" s="5"/>
      <c r="C26" s="102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5"/>
      <c r="BE26" s="5"/>
      <c r="BF26" s="5"/>
      <c r="BG26" s="5"/>
      <c r="BH26" s="5"/>
      <c r="BI26" s="5"/>
      <c r="BJ26" s="5"/>
      <c r="BK26" s="5"/>
      <c r="BL26" s="5"/>
      <c r="BM26" s="6"/>
      <c r="BN26" s="6"/>
      <c r="BO26" s="6"/>
      <c r="BP26" s="5"/>
      <c r="BQ26" s="5"/>
      <c r="BR26" s="77"/>
    </row>
    <row r="27" spans="1:70" x14ac:dyDescent="0.3">
      <c r="A27" s="100"/>
      <c r="B27" s="5"/>
      <c r="C27" s="103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5"/>
      <c r="BE27" s="5"/>
      <c r="BF27" s="5"/>
      <c r="BG27" s="5"/>
      <c r="BH27" s="5"/>
      <c r="BI27" s="5"/>
      <c r="BJ27" s="5"/>
      <c r="BK27" s="5"/>
      <c r="BL27" s="5"/>
      <c r="BM27" s="6"/>
      <c r="BN27" s="6"/>
      <c r="BO27" s="6"/>
      <c r="BP27" s="5"/>
      <c r="BQ27" s="5"/>
      <c r="BR27" s="77"/>
    </row>
    <row r="28" spans="1:70" x14ac:dyDescent="0.3">
      <c r="A28" s="100" t="s">
        <v>19</v>
      </c>
      <c r="B28" s="14" t="str">
        <f>' 3-7 лет (день 5)'!B28</f>
        <v>Рагу из овощей</v>
      </c>
      <c r="C28" s="101">
        <f>$F$7</f>
        <v>1</v>
      </c>
      <c r="D28" s="5"/>
      <c r="E28" s="5"/>
      <c r="F28" s="5"/>
      <c r="G28" s="5"/>
      <c r="H28" s="5"/>
      <c r="I28" s="5"/>
      <c r="J28" s="5"/>
      <c r="K28" s="64">
        <v>3.0000000000000001E-3</v>
      </c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5"/>
      <c r="BE28" s="5"/>
      <c r="BF28" s="5"/>
      <c r="BG28" s="5"/>
      <c r="BH28" s="5"/>
      <c r="BI28" s="5"/>
      <c r="BJ28" s="5">
        <v>0.114</v>
      </c>
      <c r="BK28" s="5">
        <v>3.5999999999999997E-2</v>
      </c>
      <c r="BL28" s="5">
        <v>1.7000000000000001E-2</v>
      </c>
      <c r="BM28" s="6">
        <v>4.4999999999999998E-2</v>
      </c>
      <c r="BN28" s="6"/>
      <c r="BO28" s="6"/>
      <c r="BP28" s="5">
        <v>3.0000000000000001E-3</v>
      </c>
      <c r="BQ28" s="5">
        <v>5.0000000000000001E-4</v>
      </c>
      <c r="BR28" s="77"/>
    </row>
    <row r="29" spans="1:70" x14ac:dyDescent="0.3">
      <c r="A29" s="100"/>
      <c r="B29" s="14" t="str">
        <f>' 3-7 лет (день 5)'!B29</f>
        <v>Хлеб пшеничный</v>
      </c>
      <c r="C29" s="102"/>
      <c r="D29" s="5">
        <v>0.02</v>
      </c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5"/>
      <c r="BE29" s="5"/>
      <c r="BF29" s="5"/>
      <c r="BG29" s="5"/>
      <c r="BH29" s="5"/>
      <c r="BI29" s="5"/>
      <c r="BJ29" s="5"/>
      <c r="BK29" s="5"/>
      <c r="BL29" s="5"/>
      <c r="BM29" s="6"/>
      <c r="BN29" s="6"/>
      <c r="BO29" s="6"/>
      <c r="BP29" s="5"/>
      <c r="BQ29" s="5"/>
      <c r="BR29" s="77"/>
    </row>
    <row r="30" spans="1:70" x14ac:dyDescent="0.3">
      <c r="A30" s="100"/>
      <c r="B30" s="14" t="str">
        <f>' 3-7 лет (день 5)'!B30</f>
        <v>Чай с сахаром</v>
      </c>
      <c r="C30" s="102"/>
      <c r="D30" s="5"/>
      <c r="E30" s="5"/>
      <c r="F30" s="5">
        <v>0.01</v>
      </c>
      <c r="G30" s="5">
        <v>5.9999999999999995E-4</v>
      </c>
      <c r="H30" s="9"/>
      <c r="I30" s="9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5"/>
      <c r="BE30" s="5"/>
      <c r="BF30" s="5"/>
      <c r="BG30" s="5"/>
      <c r="BH30" s="5"/>
      <c r="BI30" s="5"/>
      <c r="BJ30" s="5"/>
      <c r="BK30" s="5"/>
      <c r="BL30" s="5"/>
      <c r="BM30" s="6"/>
      <c r="BN30" s="6"/>
      <c r="BO30" s="6"/>
      <c r="BP30" s="5"/>
      <c r="BQ30" s="5"/>
      <c r="BR30" s="77"/>
    </row>
    <row r="31" spans="1:70" x14ac:dyDescent="0.3">
      <c r="A31" s="100"/>
      <c r="B31" s="15"/>
      <c r="C31" s="102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5"/>
      <c r="BE31" s="5"/>
      <c r="BF31" s="5"/>
      <c r="BG31" s="5"/>
      <c r="BH31" s="5"/>
      <c r="BI31" s="5"/>
      <c r="BJ31" s="5"/>
      <c r="BK31" s="5"/>
      <c r="BL31" s="5"/>
      <c r="BM31" s="6"/>
      <c r="BN31" s="6"/>
      <c r="BO31" s="6"/>
      <c r="BP31" s="5"/>
      <c r="BQ31" s="5"/>
      <c r="BR31" s="77"/>
    </row>
    <row r="32" spans="1:70" x14ac:dyDescent="0.3">
      <c r="A32" s="100"/>
      <c r="B32" s="5"/>
      <c r="C32" s="103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5"/>
      <c r="BE32" s="5"/>
      <c r="BF32" s="5"/>
      <c r="BG32" s="5"/>
      <c r="BH32" s="5"/>
      <c r="BI32" s="5"/>
      <c r="BJ32" s="5"/>
      <c r="BK32" s="5"/>
      <c r="BL32" s="5"/>
      <c r="BM32" s="6"/>
      <c r="BN32" s="6"/>
      <c r="BO32" s="6"/>
      <c r="BP32" s="5"/>
      <c r="BQ32" s="5"/>
      <c r="BR32" s="77"/>
    </row>
    <row r="33" spans="1:73" ht="17.399999999999999" x14ac:dyDescent="0.35">
      <c r="A33" s="36"/>
      <c r="B33" s="37" t="s">
        <v>22</v>
      </c>
      <c r="C33" s="38"/>
      <c r="D33" s="39">
        <f t="shared" ref="D33:BR33" si="0">SUM(D10:D32)</f>
        <v>7.2599999999999998E-2</v>
      </c>
      <c r="E33" s="39">
        <f t="shared" si="0"/>
        <v>4.3400000000000001E-2</v>
      </c>
      <c r="F33" s="39">
        <f t="shared" si="0"/>
        <v>4.9225000000000005E-2</v>
      </c>
      <c r="G33" s="39">
        <f t="shared" si="0"/>
        <v>1.1999999999999999E-3</v>
      </c>
      <c r="H33" s="39">
        <f t="shared" si="0"/>
        <v>1.1999999999999999E-3</v>
      </c>
      <c r="I33" s="39">
        <f t="shared" si="0"/>
        <v>0</v>
      </c>
      <c r="J33" s="39">
        <f t="shared" si="0"/>
        <v>0.10199999999999999</v>
      </c>
      <c r="K33" s="39">
        <f t="shared" si="0"/>
        <v>1.4999999999999999E-2</v>
      </c>
      <c r="L33" s="39">
        <f t="shared" si="0"/>
        <v>8.0000000000000002E-3</v>
      </c>
      <c r="M33" s="39">
        <f t="shared" si="0"/>
        <v>1.6E-2</v>
      </c>
      <c r="N33" s="39">
        <f t="shared" si="0"/>
        <v>0</v>
      </c>
      <c r="O33" s="39">
        <f t="shared" si="0"/>
        <v>0</v>
      </c>
      <c r="P33" s="39">
        <f t="shared" si="0"/>
        <v>0</v>
      </c>
      <c r="Q33" s="39">
        <f t="shared" si="0"/>
        <v>0</v>
      </c>
      <c r="R33" s="39">
        <f t="shared" si="0"/>
        <v>0</v>
      </c>
      <c r="S33" s="39">
        <f t="shared" si="0"/>
        <v>0</v>
      </c>
      <c r="T33" s="39">
        <f t="shared" si="0"/>
        <v>0</v>
      </c>
      <c r="U33" s="39">
        <f t="shared" si="0"/>
        <v>0</v>
      </c>
      <c r="V33" s="39">
        <f t="shared" si="0"/>
        <v>0</v>
      </c>
      <c r="W33" s="39">
        <f t="shared" si="0"/>
        <v>0</v>
      </c>
      <c r="X33" s="39">
        <f t="shared" si="0"/>
        <v>0.1</v>
      </c>
      <c r="Y33" s="39">
        <f t="shared" si="0"/>
        <v>0</v>
      </c>
      <c r="Z33" s="39">
        <f t="shared" si="0"/>
        <v>0</v>
      </c>
      <c r="AA33" s="39">
        <f t="shared" si="0"/>
        <v>0</v>
      </c>
      <c r="AB33" s="39">
        <f t="shared" si="0"/>
        <v>0</v>
      </c>
      <c r="AC33" s="39">
        <f t="shared" si="0"/>
        <v>0</v>
      </c>
      <c r="AD33" s="39">
        <f t="shared" si="0"/>
        <v>1.43E-2</v>
      </c>
      <c r="AE33" s="39">
        <f t="shared" si="0"/>
        <v>0</v>
      </c>
      <c r="AF33" s="39">
        <f t="shared" si="0"/>
        <v>0</v>
      </c>
      <c r="AG33" s="39">
        <f t="shared" si="0"/>
        <v>0</v>
      </c>
      <c r="AH33" s="39">
        <f t="shared" si="0"/>
        <v>6.0000000000000001E-3</v>
      </c>
      <c r="AI33" s="39">
        <f t="shared" si="0"/>
        <v>0</v>
      </c>
      <c r="AJ33" s="39">
        <f t="shared" si="0"/>
        <v>0</v>
      </c>
      <c r="AK33" s="39">
        <f t="shared" si="0"/>
        <v>0</v>
      </c>
      <c r="AL33" s="39">
        <f t="shared" si="0"/>
        <v>0</v>
      </c>
      <c r="AM33" s="39">
        <f t="shared" si="0"/>
        <v>3.9600000000000003E-2</v>
      </c>
      <c r="AN33" s="39">
        <f t="shared" si="0"/>
        <v>7.2400000000000003E-4</v>
      </c>
      <c r="AO33" s="39">
        <f t="shared" si="0"/>
        <v>0</v>
      </c>
      <c r="AP33" s="39">
        <f t="shared" si="0"/>
        <v>0</v>
      </c>
      <c r="AQ33" s="39">
        <f t="shared" si="0"/>
        <v>0</v>
      </c>
      <c r="AR33" s="39">
        <f t="shared" si="0"/>
        <v>0</v>
      </c>
      <c r="AS33" s="39">
        <f t="shared" si="0"/>
        <v>0</v>
      </c>
      <c r="AT33" s="39">
        <f t="shared" si="0"/>
        <v>0.02</v>
      </c>
      <c r="AU33" s="39">
        <f t="shared" si="0"/>
        <v>0</v>
      </c>
      <c r="AV33" s="39">
        <f t="shared" si="0"/>
        <v>0</v>
      </c>
      <c r="AW33" s="39">
        <f t="shared" si="0"/>
        <v>0</v>
      </c>
      <c r="AX33" s="39">
        <f t="shared" si="0"/>
        <v>0</v>
      </c>
      <c r="AY33" s="39">
        <f t="shared" si="0"/>
        <v>0</v>
      </c>
      <c r="AZ33" s="39">
        <f t="shared" si="0"/>
        <v>0</v>
      </c>
      <c r="BA33" s="39">
        <f t="shared" si="0"/>
        <v>0</v>
      </c>
      <c r="BB33" s="39">
        <f t="shared" si="0"/>
        <v>0</v>
      </c>
      <c r="BC33" s="39">
        <f t="shared" si="0"/>
        <v>3.5000000000000003E-2</v>
      </c>
      <c r="BD33" s="39">
        <f t="shared" si="0"/>
        <v>3.5000000000000003E-2</v>
      </c>
      <c r="BE33" s="39">
        <f t="shared" si="0"/>
        <v>0</v>
      </c>
      <c r="BF33" s="39">
        <f t="shared" si="0"/>
        <v>0</v>
      </c>
      <c r="BG33" s="39">
        <f t="shared" si="0"/>
        <v>0</v>
      </c>
      <c r="BH33" s="39">
        <f t="shared" si="0"/>
        <v>4.4999999999999998E-2</v>
      </c>
      <c r="BI33" s="39">
        <f t="shared" si="0"/>
        <v>0</v>
      </c>
      <c r="BJ33" s="39">
        <f t="shared" si="0"/>
        <v>0.26400000000000001</v>
      </c>
      <c r="BK33" s="39">
        <f t="shared" si="0"/>
        <v>7.2999999999999995E-2</v>
      </c>
      <c r="BL33" s="39">
        <f t="shared" si="0"/>
        <v>4.2000000000000003E-2</v>
      </c>
      <c r="BM33" s="39">
        <f t="shared" si="0"/>
        <v>4.4999999999999998E-2</v>
      </c>
      <c r="BN33" s="39">
        <f t="shared" si="0"/>
        <v>0</v>
      </c>
      <c r="BO33" s="39">
        <f t="shared" si="0"/>
        <v>0</v>
      </c>
      <c r="BP33" s="39">
        <f t="shared" si="0"/>
        <v>1.6E-2</v>
      </c>
      <c r="BQ33" s="39">
        <f t="shared" si="0"/>
        <v>6.0000000000000001E-3</v>
      </c>
      <c r="BR33" s="78">
        <f t="shared" si="0"/>
        <v>5.0000000000000002E-5</v>
      </c>
    </row>
    <row r="34" spans="1:73" ht="17.399999999999999" x14ac:dyDescent="0.35">
      <c r="A34" s="36"/>
      <c r="B34" s="37" t="s">
        <v>35</v>
      </c>
      <c r="C34" s="38"/>
      <c r="D34" s="40">
        <f>ROUND(PRODUCT(D33,$F$7),3)</f>
        <v>7.2999999999999995E-2</v>
      </c>
      <c r="E34" s="40">
        <f t="shared" ref="E34:BR34" si="1">ROUND(PRODUCT(E33,$F$7),3)</f>
        <v>4.2999999999999997E-2</v>
      </c>
      <c r="F34" s="40">
        <f t="shared" si="1"/>
        <v>4.9000000000000002E-2</v>
      </c>
      <c r="G34" s="40">
        <f t="shared" si="1"/>
        <v>1E-3</v>
      </c>
      <c r="H34" s="40">
        <f t="shared" si="1"/>
        <v>1E-3</v>
      </c>
      <c r="I34" s="40">
        <f t="shared" si="1"/>
        <v>0</v>
      </c>
      <c r="J34" s="40">
        <f t="shared" si="1"/>
        <v>0.10199999999999999</v>
      </c>
      <c r="K34" s="40">
        <f t="shared" si="1"/>
        <v>1.4999999999999999E-2</v>
      </c>
      <c r="L34" s="40">
        <f t="shared" si="1"/>
        <v>8.0000000000000002E-3</v>
      </c>
      <c r="M34" s="40">
        <f t="shared" si="1"/>
        <v>1.6E-2</v>
      </c>
      <c r="N34" s="40">
        <f t="shared" si="1"/>
        <v>0</v>
      </c>
      <c r="O34" s="40">
        <f t="shared" si="1"/>
        <v>0</v>
      </c>
      <c r="P34" s="40">
        <f t="shared" si="1"/>
        <v>0</v>
      </c>
      <c r="Q34" s="40">
        <f t="shared" si="1"/>
        <v>0</v>
      </c>
      <c r="R34" s="40">
        <f t="shared" si="1"/>
        <v>0</v>
      </c>
      <c r="S34" s="40">
        <f t="shared" si="1"/>
        <v>0</v>
      </c>
      <c r="T34" s="40">
        <f t="shared" si="1"/>
        <v>0</v>
      </c>
      <c r="U34" s="40">
        <f t="shared" si="1"/>
        <v>0</v>
      </c>
      <c r="V34" s="40">
        <f t="shared" si="1"/>
        <v>0</v>
      </c>
      <c r="W34" s="40">
        <f t="shared" si="1"/>
        <v>0</v>
      </c>
      <c r="X34" s="40">
        <v>0</v>
      </c>
      <c r="Y34" s="40">
        <f t="shared" si="1"/>
        <v>0</v>
      </c>
      <c r="Z34" s="40">
        <f t="shared" si="1"/>
        <v>0</v>
      </c>
      <c r="AA34" s="40">
        <f t="shared" si="1"/>
        <v>0</v>
      </c>
      <c r="AB34" s="40">
        <f t="shared" si="1"/>
        <v>0</v>
      </c>
      <c r="AC34" s="40">
        <f t="shared" si="1"/>
        <v>0</v>
      </c>
      <c r="AD34" s="40">
        <f t="shared" si="1"/>
        <v>1.4E-2</v>
      </c>
      <c r="AE34" s="40">
        <f t="shared" si="1"/>
        <v>0</v>
      </c>
      <c r="AF34" s="40">
        <f t="shared" si="1"/>
        <v>0</v>
      </c>
      <c r="AG34" s="40">
        <f t="shared" si="1"/>
        <v>0</v>
      </c>
      <c r="AH34" s="40">
        <f t="shared" si="1"/>
        <v>6.0000000000000001E-3</v>
      </c>
      <c r="AI34" s="40">
        <f t="shared" si="1"/>
        <v>0</v>
      </c>
      <c r="AJ34" s="40">
        <f t="shared" si="1"/>
        <v>0</v>
      </c>
      <c r="AK34" s="40">
        <f t="shared" si="1"/>
        <v>0</v>
      </c>
      <c r="AL34" s="40">
        <f t="shared" si="1"/>
        <v>0</v>
      </c>
      <c r="AM34" s="40">
        <f t="shared" si="1"/>
        <v>0.04</v>
      </c>
      <c r="AN34" s="40">
        <f t="shared" si="1"/>
        <v>1E-3</v>
      </c>
      <c r="AO34" s="40">
        <f t="shared" si="1"/>
        <v>0</v>
      </c>
      <c r="AP34" s="40">
        <f t="shared" si="1"/>
        <v>0</v>
      </c>
      <c r="AQ34" s="40">
        <f t="shared" si="1"/>
        <v>0</v>
      </c>
      <c r="AR34" s="40">
        <f t="shared" si="1"/>
        <v>0</v>
      </c>
      <c r="AS34" s="40">
        <f t="shared" si="1"/>
        <v>0</v>
      </c>
      <c r="AT34" s="40">
        <f t="shared" si="1"/>
        <v>0.02</v>
      </c>
      <c r="AU34" s="40">
        <f t="shared" si="1"/>
        <v>0</v>
      </c>
      <c r="AV34" s="40">
        <f t="shared" si="1"/>
        <v>0</v>
      </c>
      <c r="AW34" s="40">
        <f t="shared" si="1"/>
        <v>0</v>
      </c>
      <c r="AX34" s="40">
        <f t="shared" si="1"/>
        <v>0</v>
      </c>
      <c r="AY34" s="40">
        <f t="shared" si="1"/>
        <v>0</v>
      </c>
      <c r="AZ34" s="40">
        <f t="shared" si="1"/>
        <v>0</v>
      </c>
      <c r="BA34" s="40">
        <f t="shared" si="1"/>
        <v>0</v>
      </c>
      <c r="BB34" s="40">
        <f t="shared" si="1"/>
        <v>0</v>
      </c>
      <c r="BC34" s="40">
        <f t="shared" si="1"/>
        <v>3.5000000000000003E-2</v>
      </c>
      <c r="BD34" s="40">
        <f t="shared" si="1"/>
        <v>3.5000000000000003E-2</v>
      </c>
      <c r="BE34" s="40">
        <f t="shared" si="1"/>
        <v>0</v>
      </c>
      <c r="BF34" s="40">
        <f t="shared" si="1"/>
        <v>0</v>
      </c>
      <c r="BG34" s="40">
        <f t="shared" si="1"/>
        <v>0</v>
      </c>
      <c r="BH34" s="40">
        <f t="shared" si="1"/>
        <v>4.4999999999999998E-2</v>
      </c>
      <c r="BI34" s="40">
        <f t="shared" si="1"/>
        <v>0</v>
      </c>
      <c r="BJ34" s="40">
        <f t="shared" si="1"/>
        <v>0.26400000000000001</v>
      </c>
      <c r="BK34" s="40">
        <f t="shared" si="1"/>
        <v>7.2999999999999995E-2</v>
      </c>
      <c r="BL34" s="40">
        <f t="shared" si="1"/>
        <v>4.2000000000000003E-2</v>
      </c>
      <c r="BM34" s="40">
        <f t="shared" si="1"/>
        <v>4.4999999999999998E-2</v>
      </c>
      <c r="BN34" s="40">
        <f t="shared" si="1"/>
        <v>0</v>
      </c>
      <c r="BO34" s="40">
        <f t="shared" si="1"/>
        <v>0</v>
      </c>
      <c r="BP34" s="40">
        <f t="shared" si="1"/>
        <v>1.6E-2</v>
      </c>
      <c r="BQ34" s="40">
        <f t="shared" si="1"/>
        <v>6.0000000000000001E-3</v>
      </c>
      <c r="BR34" s="79">
        <f t="shared" si="1"/>
        <v>0</v>
      </c>
    </row>
    <row r="35" spans="1:73" s="41" customFormat="1" ht="18" x14ac:dyDescent="0.35"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42"/>
      <c r="AA35" s="42"/>
      <c r="AB35" s="42"/>
      <c r="AC35" s="42"/>
      <c r="AD35" s="42"/>
      <c r="AE35" s="42"/>
      <c r="AF35" s="42"/>
      <c r="AG35" s="42"/>
      <c r="AH35" s="42"/>
      <c r="AI35" s="42"/>
      <c r="AJ35" s="42"/>
      <c r="AK35" s="42"/>
      <c r="AL35" s="42"/>
      <c r="AM35" s="42"/>
      <c r="AN35" s="42"/>
      <c r="AO35" s="42"/>
      <c r="AP35" s="42"/>
      <c r="AQ35" s="42"/>
      <c r="AR35" s="42"/>
      <c r="AS35" s="42"/>
      <c r="AT35" s="42"/>
      <c r="AU35" s="42"/>
      <c r="AV35" s="42"/>
      <c r="AW35" s="42"/>
      <c r="AX35" s="42"/>
      <c r="AY35" s="42"/>
      <c r="AZ35" s="42"/>
      <c r="BA35" s="42"/>
      <c r="BB35" s="42"/>
      <c r="BC35" s="42"/>
      <c r="BD35" s="42"/>
      <c r="BE35" s="42"/>
      <c r="BF35" s="42"/>
      <c r="BG35" s="42"/>
      <c r="BH35" s="42"/>
      <c r="BI35" s="42"/>
      <c r="BJ35" s="42"/>
      <c r="BK35" s="42"/>
      <c r="BL35" s="42"/>
      <c r="BM35" s="42"/>
      <c r="BN35" s="42"/>
      <c r="BO35" s="42"/>
      <c r="BP35" s="42"/>
      <c r="BQ35" s="42"/>
      <c r="BR35" s="80"/>
      <c r="BS35" s="43"/>
    </row>
    <row r="36" spans="1:73" s="41" customFormat="1" ht="18" x14ac:dyDescent="0.35"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42"/>
      <c r="AB36" s="42"/>
      <c r="AC36" s="42"/>
      <c r="AD36" s="42"/>
      <c r="AE36" s="42"/>
      <c r="AF36" s="42"/>
      <c r="AG36" s="42"/>
      <c r="AH36" s="42"/>
      <c r="AI36" s="42"/>
      <c r="AJ36" s="42"/>
      <c r="AK36" s="42"/>
      <c r="AL36" s="42"/>
      <c r="AM36" s="42"/>
      <c r="AN36" s="42"/>
      <c r="AO36" s="42"/>
      <c r="AP36" s="42"/>
      <c r="AQ36" s="42"/>
      <c r="AR36" s="42"/>
      <c r="AS36" s="42"/>
      <c r="AT36" s="42"/>
      <c r="AU36" s="42"/>
      <c r="AV36" s="42"/>
      <c r="AW36" s="42"/>
      <c r="AX36" s="42"/>
      <c r="AY36" s="42"/>
      <c r="AZ36" s="42"/>
      <c r="BA36" s="42"/>
      <c r="BB36" s="42"/>
      <c r="BC36" s="42"/>
      <c r="BD36" s="42"/>
      <c r="BE36" s="42"/>
      <c r="BF36" s="42"/>
      <c r="BG36" s="42"/>
      <c r="BH36" s="42"/>
      <c r="BI36" s="42"/>
      <c r="BJ36" s="42"/>
      <c r="BK36" s="42"/>
      <c r="BL36" s="42"/>
      <c r="BM36" s="42"/>
      <c r="BN36" s="42"/>
      <c r="BO36" s="42"/>
      <c r="BP36" s="42"/>
      <c r="BQ36" s="42"/>
      <c r="BR36" s="80"/>
      <c r="BS36" s="43"/>
    </row>
    <row r="37" spans="1:73" x14ac:dyDescent="0.3">
      <c r="A37" s="89"/>
      <c r="B37" s="89"/>
      <c r="C37" s="89"/>
      <c r="D37" s="89" t="s">
        <v>99</v>
      </c>
      <c r="E37" s="89"/>
      <c r="F37" s="94"/>
      <c r="G37" s="89"/>
      <c r="H37" s="89" t="s">
        <v>100</v>
      </c>
      <c r="I37" s="89"/>
      <c r="J37" s="89"/>
      <c r="K37" s="89" t="s">
        <v>101</v>
      </c>
      <c r="L37" s="89"/>
      <c r="M37" s="89"/>
      <c r="N37" s="89"/>
      <c r="O37" s="89"/>
      <c r="P37" s="89"/>
      <c r="Q37" s="89"/>
      <c r="R37" s="89"/>
      <c r="S37" s="89"/>
      <c r="T37" s="89"/>
      <c r="U37" s="89"/>
      <c r="V37" s="89"/>
      <c r="W37" s="89"/>
      <c r="X37" s="89"/>
      <c r="Y37" s="89"/>
      <c r="Z37" s="89"/>
      <c r="AA37" s="89"/>
      <c r="AB37" s="89"/>
      <c r="AC37" s="89"/>
      <c r="AD37" s="89"/>
      <c r="AE37" s="89"/>
      <c r="AF37" s="89"/>
      <c r="AG37" s="89"/>
      <c r="AH37" s="89"/>
      <c r="AI37" s="89"/>
      <c r="AJ37" s="89"/>
      <c r="AK37" s="89"/>
      <c r="AL37" s="89"/>
      <c r="AM37" s="89"/>
      <c r="AN37" s="89"/>
      <c r="AO37" s="89"/>
      <c r="AP37" s="89"/>
      <c r="AQ37" s="89"/>
      <c r="AR37" s="89"/>
      <c r="AS37" s="89"/>
      <c r="AT37" s="89"/>
      <c r="AU37" s="89"/>
      <c r="AV37" s="89"/>
      <c r="AW37" s="89"/>
      <c r="AX37" s="89"/>
      <c r="AY37" s="89"/>
      <c r="AZ37" s="89"/>
      <c r="BA37" s="89"/>
      <c r="BB37" s="89"/>
      <c r="BC37" s="89"/>
      <c r="BD37" s="89"/>
      <c r="BE37" s="89"/>
      <c r="BF37" s="89"/>
      <c r="BG37" s="89"/>
      <c r="BH37" s="89"/>
      <c r="BI37" s="89"/>
      <c r="BJ37" s="89"/>
      <c r="BK37" s="89"/>
      <c r="BL37" s="89"/>
      <c r="BM37" s="89"/>
      <c r="BN37" s="89"/>
      <c r="BO37" s="89"/>
      <c r="BP37" s="89"/>
      <c r="BQ37" s="89"/>
      <c r="BR37" s="95"/>
      <c r="BS37" s="89"/>
      <c r="BT37" s="86"/>
      <c r="BU37" s="86"/>
    </row>
    <row r="38" spans="1:73" ht="11.25" customHeight="1" x14ac:dyDescent="0.3">
      <c r="A38" s="89"/>
      <c r="B38" s="89"/>
      <c r="C38" s="89"/>
      <c r="D38" s="89" t="s">
        <v>102</v>
      </c>
      <c r="E38" s="89"/>
      <c r="F38" s="89" t="s">
        <v>103</v>
      </c>
      <c r="G38" s="89"/>
      <c r="H38" s="89" t="s">
        <v>104</v>
      </c>
      <c r="I38" s="89"/>
      <c r="J38" s="89"/>
      <c r="K38" s="89"/>
      <c r="L38" s="89"/>
      <c r="M38" s="89"/>
      <c r="N38" s="89"/>
      <c r="O38" s="89"/>
      <c r="P38" s="89"/>
      <c r="Q38" s="89"/>
      <c r="R38" s="89"/>
      <c r="S38" s="89"/>
      <c r="T38" s="89"/>
      <c r="U38" s="89"/>
      <c r="V38" s="89"/>
      <c r="W38" s="89"/>
      <c r="X38" s="89"/>
      <c r="Y38" s="89"/>
      <c r="Z38" s="89"/>
      <c r="AA38" s="89"/>
      <c r="AB38" s="89"/>
      <c r="AC38" s="89"/>
      <c r="AD38" s="89"/>
      <c r="AE38" s="89"/>
      <c r="AF38" s="89"/>
      <c r="AG38" s="89"/>
      <c r="AH38" s="89"/>
      <c r="AI38" s="89"/>
      <c r="AJ38" s="89"/>
      <c r="AK38" s="89"/>
      <c r="AL38" s="89"/>
      <c r="AM38" s="89"/>
      <c r="AN38" s="89"/>
      <c r="AO38" s="89"/>
      <c r="AP38" s="89"/>
      <c r="AQ38" s="89"/>
      <c r="AR38" s="89"/>
      <c r="AS38" s="89"/>
      <c r="AT38" s="89"/>
      <c r="AU38" s="89"/>
      <c r="AV38" s="89"/>
      <c r="AW38" s="89"/>
      <c r="AX38" s="89"/>
      <c r="AY38" s="89"/>
      <c r="AZ38" s="89"/>
      <c r="BA38" s="89"/>
      <c r="BB38" s="89"/>
      <c r="BC38" s="89"/>
      <c r="BD38" s="89"/>
      <c r="BE38" s="89"/>
      <c r="BF38" s="89"/>
      <c r="BG38" s="89"/>
      <c r="BH38" s="89"/>
      <c r="BI38" s="89"/>
      <c r="BJ38" s="89"/>
      <c r="BK38" s="89"/>
      <c r="BL38" s="89"/>
      <c r="BM38" s="89"/>
      <c r="BN38" s="89"/>
      <c r="BO38" s="89"/>
      <c r="BP38" s="89"/>
      <c r="BQ38" s="89"/>
      <c r="BR38" s="95"/>
      <c r="BS38" s="89"/>
      <c r="BT38" s="86"/>
      <c r="BU38" s="86"/>
    </row>
    <row r="39" spans="1:73" x14ac:dyDescent="0.3">
      <c r="A39" s="89"/>
      <c r="B39" s="89"/>
      <c r="C39" s="89"/>
      <c r="D39" s="89"/>
      <c r="E39" s="89"/>
      <c r="F39" s="89"/>
      <c r="G39" s="89"/>
      <c r="H39" s="89"/>
      <c r="I39" s="89"/>
      <c r="J39" s="89"/>
      <c r="K39" s="89"/>
      <c r="L39" s="89"/>
      <c r="M39" s="89"/>
      <c r="N39" s="89"/>
      <c r="O39" s="89"/>
      <c r="P39" s="89"/>
      <c r="Q39" s="89"/>
      <c r="R39" s="89"/>
      <c r="S39" s="89"/>
      <c r="T39" s="89"/>
      <c r="U39" s="89"/>
      <c r="V39" s="89"/>
      <c r="W39" s="89"/>
      <c r="X39" s="89"/>
      <c r="Y39" s="89"/>
      <c r="Z39" s="89"/>
      <c r="AA39" s="89"/>
      <c r="AB39" s="89"/>
      <c r="AC39" s="89"/>
      <c r="AD39" s="89"/>
      <c r="AE39" s="89"/>
      <c r="AF39" s="89"/>
      <c r="AG39" s="89"/>
      <c r="AH39" s="89"/>
      <c r="AI39" s="89"/>
      <c r="AJ39" s="89"/>
      <c r="AK39" s="89"/>
      <c r="AL39" s="89"/>
      <c r="AM39" s="89"/>
      <c r="AN39" s="89"/>
      <c r="AO39" s="89"/>
      <c r="AP39" s="89"/>
      <c r="AQ39" s="89"/>
      <c r="AR39" s="89"/>
      <c r="AS39" s="89"/>
      <c r="AT39" s="89"/>
      <c r="AU39" s="89"/>
      <c r="AV39" s="89"/>
      <c r="AW39" s="89"/>
      <c r="AX39" s="89"/>
      <c r="AY39" s="89"/>
      <c r="AZ39" s="89"/>
      <c r="BA39" s="89"/>
      <c r="BB39" s="89"/>
      <c r="BC39" s="89"/>
      <c r="BD39" s="89"/>
      <c r="BE39" s="89"/>
      <c r="BF39" s="89"/>
      <c r="BG39" s="89"/>
      <c r="BH39" s="89"/>
      <c r="BI39" s="89"/>
      <c r="BJ39" s="89"/>
      <c r="BK39" s="89"/>
      <c r="BL39" s="89"/>
      <c r="BM39" s="89"/>
      <c r="BN39" s="89"/>
      <c r="BO39" s="89"/>
      <c r="BP39" s="89"/>
      <c r="BQ39" s="89"/>
      <c r="BR39" s="95"/>
      <c r="BS39" s="89"/>
      <c r="BT39" s="86"/>
      <c r="BU39" s="86"/>
    </row>
    <row r="40" spans="1:73" x14ac:dyDescent="0.3">
      <c r="A40" s="89"/>
      <c r="B40" s="89"/>
      <c r="C40" s="89"/>
      <c r="D40" s="89"/>
      <c r="E40" s="89"/>
      <c r="F40" s="89" t="s">
        <v>105</v>
      </c>
      <c r="G40" s="89"/>
      <c r="H40" s="89" t="s">
        <v>106</v>
      </c>
      <c r="I40" s="89"/>
      <c r="J40" s="89"/>
      <c r="K40" s="89">
        <f>' 3-7 лет (день 5)'!K40</f>
        <v>0</v>
      </c>
      <c r="L40" s="89"/>
      <c r="M40" s="89"/>
      <c r="N40" s="89"/>
      <c r="O40" s="89"/>
      <c r="P40" s="89"/>
      <c r="Q40" s="89"/>
      <c r="R40" s="89"/>
      <c r="S40" s="89"/>
      <c r="T40" s="89"/>
      <c r="U40" s="89"/>
      <c r="V40" s="89"/>
      <c r="W40" s="89"/>
      <c r="X40" s="89"/>
      <c r="Y40" s="89"/>
      <c r="Z40" s="89"/>
      <c r="AA40" s="89"/>
      <c r="AB40" s="89"/>
      <c r="AC40" s="89"/>
      <c r="AD40" s="89"/>
      <c r="AE40" s="89"/>
      <c r="AF40" s="89"/>
      <c r="AG40" s="89"/>
      <c r="AH40" s="89"/>
      <c r="AI40" s="89"/>
      <c r="AJ40" s="89"/>
      <c r="AK40" s="89"/>
      <c r="AL40" s="89"/>
      <c r="AM40" s="89"/>
      <c r="AN40" s="89"/>
      <c r="AO40" s="89"/>
      <c r="AP40" s="89"/>
      <c r="AQ40" s="89"/>
      <c r="AR40" s="89"/>
      <c r="AS40" s="89"/>
      <c r="AT40" s="89"/>
      <c r="AU40" s="89"/>
      <c r="AV40" s="89"/>
      <c r="AW40" s="89"/>
      <c r="AX40" s="89"/>
      <c r="AY40" s="89"/>
      <c r="AZ40" s="89"/>
      <c r="BA40" s="89"/>
      <c r="BB40" s="89"/>
      <c r="BC40" s="89"/>
      <c r="BD40" s="89"/>
      <c r="BE40" s="89"/>
      <c r="BF40" s="89"/>
      <c r="BG40" s="89"/>
      <c r="BH40" s="89"/>
      <c r="BI40" s="89"/>
      <c r="BJ40" s="89"/>
      <c r="BK40" s="89"/>
      <c r="BL40" s="89"/>
      <c r="BM40" s="89"/>
      <c r="BN40" s="89"/>
      <c r="BO40" s="89"/>
      <c r="BP40" s="89"/>
      <c r="BQ40" s="89"/>
      <c r="BR40" s="95"/>
      <c r="BS40" s="96"/>
      <c r="BT40" s="87"/>
      <c r="BU40" s="86"/>
    </row>
    <row r="41" spans="1:73" ht="12" customHeight="1" x14ac:dyDescent="0.3">
      <c r="A41" s="89"/>
      <c r="B41" s="89"/>
      <c r="C41" s="89"/>
      <c r="D41" s="89"/>
      <c r="E41" s="89"/>
      <c r="F41" s="89"/>
      <c r="G41" s="89"/>
      <c r="H41" s="89" t="s">
        <v>104</v>
      </c>
      <c r="I41" s="89"/>
      <c r="J41" s="89"/>
      <c r="K41" s="89"/>
      <c r="L41" s="89"/>
      <c r="M41" s="89"/>
      <c r="N41" s="89"/>
      <c r="O41" s="89"/>
      <c r="P41" s="89"/>
      <c r="Q41" s="89"/>
      <c r="R41" s="89"/>
      <c r="S41" s="89"/>
      <c r="T41" s="89"/>
      <c r="U41" s="89"/>
      <c r="V41" s="89"/>
      <c r="W41" s="89"/>
      <c r="X41" s="89"/>
      <c r="Y41" s="89"/>
      <c r="Z41" s="89"/>
      <c r="AA41" s="89"/>
      <c r="AB41" s="89"/>
      <c r="AC41" s="89"/>
      <c r="AD41" s="89"/>
      <c r="AE41" s="89"/>
      <c r="AF41" s="89"/>
      <c r="AG41" s="89"/>
      <c r="AH41" s="89"/>
      <c r="AI41" s="89"/>
      <c r="AJ41" s="89"/>
      <c r="AK41" s="89"/>
      <c r="AL41" s="89"/>
      <c r="AM41" s="89"/>
      <c r="AN41" s="89"/>
      <c r="AO41" s="89"/>
      <c r="AP41" s="89"/>
      <c r="AQ41" s="89"/>
      <c r="AR41" s="89"/>
      <c r="AS41" s="89"/>
      <c r="AT41" s="89"/>
      <c r="AU41" s="89"/>
      <c r="AV41" s="89"/>
      <c r="AW41" s="89"/>
      <c r="AX41" s="89"/>
      <c r="AY41" s="89"/>
      <c r="AZ41" s="89"/>
      <c r="BA41" s="89"/>
      <c r="BB41" s="89"/>
      <c r="BC41" s="89"/>
      <c r="BD41" s="89"/>
      <c r="BE41" s="89"/>
      <c r="BF41" s="89"/>
      <c r="BG41" s="89"/>
      <c r="BH41" s="89"/>
      <c r="BI41" s="89"/>
      <c r="BJ41" s="89"/>
      <c r="BK41" s="89"/>
      <c r="BL41" s="89"/>
      <c r="BM41" s="89"/>
      <c r="BN41" s="89"/>
      <c r="BO41" s="89"/>
      <c r="BP41" s="89"/>
      <c r="BQ41" s="89"/>
      <c r="BR41" s="95"/>
      <c r="BS41" s="89"/>
      <c r="BT41" s="86"/>
      <c r="BU41" s="86"/>
    </row>
    <row r="49" spans="1:72" ht="17.399999999999999" x14ac:dyDescent="0.35">
      <c r="A49" s="20"/>
      <c r="B49" s="21" t="s">
        <v>24</v>
      </c>
      <c r="C49" s="22" t="s">
        <v>25</v>
      </c>
      <c r="D49" s="68">
        <v>85.45</v>
      </c>
      <c r="E49" s="68">
        <v>90</v>
      </c>
      <c r="F49" s="68">
        <v>84.9</v>
      </c>
      <c r="G49" s="68">
        <v>708</v>
      </c>
      <c r="H49" s="68">
        <v>1460</v>
      </c>
      <c r="I49" s="68">
        <v>690</v>
      </c>
      <c r="J49" s="68">
        <v>90.57</v>
      </c>
      <c r="K49" s="68">
        <v>1173.33</v>
      </c>
      <c r="L49" s="68">
        <v>255.2</v>
      </c>
      <c r="M49" s="68">
        <v>703</v>
      </c>
      <c r="N49" s="68">
        <v>126.38</v>
      </c>
      <c r="O49" s="68">
        <v>416.09</v>
      </c>
      <c r="P49" s="68">
        <v>434.21</v>
      </c>
      <c r="Q49" s="68">
        <v>380</v>
      </c>
      <c r="R49" s="68">
        <v>1215</v>
      </c>
      <c r="S49" s="68">
        <v>197.5</v>
      </c>
      <c r="T49" s="68">
        <v>258.82</v>
      </c>
      <c r="U49" s="68">
        <v>828</v>
      </c>
      <c r="V49" s="68">
        <v>394.52</v>
      </c>
      <c r="W49" s="68">
        <v>329</v>
      </c>
      <c r="X49" s="68">
        <v>9.9</v>
      </c>
      <c r="Y49" s="68"/>
      <c r="Z49" s="68">
        <v>469</v>
      </c>
      <c r="AA49" s="68">
        <v>378</v>
      </c>
      <c r="AB49" s="68">
        <v>325</v>
      </c>
      <c r="AC49" s="68">
        <v>257</v>
      </c>
      <c r="AD49" s="68">
        <v>119</v>
      </c>
      <c r="AE49" s="68">
        <v>757</v>
      </c>
      <c r="AF49" s="68"/>
      <c r="AG49" s="68">
        <v>239</v>
      </c>
      <c r="AH49" s="68">
        <v>229</v>
      </c>
      <c r="AI49" s="68">
        <v>179</v>
      </c>
      <c r="AJ49" s="68">
        <v>222.73</v>
      </c>
      <c r="AK49" s="68">
        <v>89</v>
      </c>
      <c r="AL49" s="68">
        <v>59</v>
      </c>
      <c r="AM49" s="68">
        <v>43.8</v>
      </c>
      <c r="AN49" s="68">
        <v>240</v>
      </c>
      <c r="AO49" s="68">
        <v>234</v>
      </c>
      <c r="AP49" s="68"/>
      <c r="AQ49" s="68">
        <v>314</v>
      </c>
      <c r="AR49" s="68"/>
      <c r="AS49" s="68">
        <v>251.72</v>
      </c>
      <c r="AT49" s="68">
        <v>81.25</v>
      </c>
      <c r="AU49" s="68">
        <v>68.67</v>
      </c>
      <c r="AV49" s="68">
        <v>59.33</v>
      </c>
      <c r="AW49" s="68">
        <v>68.569999999999993</v>
      </c>
      <c r="AX49" s="68">
        <v>75.709999999999994</v>
      </c>
      <c r="AY49" s="68">
        <v>53.75</v>
      </c>
      <c r="AZ49" s="68">
        <v>81.430000000000007</v>
      </c>
      <c r="BA49" s="68">
        <v>68.67</v>
      </c>
      <c r="BB49" s="68">
        <v>56.67</v>
      </c>
      <c r="BC49" s="68">
        <v>130.66999999999999</v>
      </c>
      <c r="BD49" s="68">
        <v>304</v>
      </c>
      <c r="BE49" s="68">
        <v>499</v>
      </c>
      <c r="BF49" s="68">
        <v>606</v>
      </c>
      <c r="BG49" s="68">
        <v>263</v>
      </c>
      <c r="BH49" s="68">
        <v>499</v>
      </c>
      <c r="BI49" s="68"/>
      <c r="BJ49" s="68">
        <v>55</v>
      </c>
      <c r="BK49" s="68">
        <v>35</v>
      </c>
      <c r="BL49" s="68">
        <v>39</v>
      </c>
      <c r="BM49" s="68">
        <v>68</v>
      </c>
      <c r="BN49" s="68">
        <v>49</v>
      </c>
      <c r="BO49" s="68">
        <v>299</v>
      </c>
      <c r="BP49" s="68">
        <v>149</v>
      </c>
      <c r="BQ49" s="68">
        <v>23</v>
      </c>
      <c r="BR49" s="83"/>
    </row>
    <row r="50" spans="1:72" ht="17.399999999999999" x14ac:dyDescent="0.35">
      <c r="B50" s="16" t="s">
        <v>26</v>
      </c>
      <c r="C50" s="17" t="s">
        <v>25</v>
      </c>
      <c r="D50" s="18">
        <f>D49/1000</f>
        <v>8.5449999999999998E-2</v>
      </c>
      <c r="E50" s="18">
        <f t="shared" ref="E50:BR50" si="2">E49/1000</f>
        <v>0.09</v>
      </c>
      <c r="F50" s="18">
        <f t="shared" si="2"/>
        <v>8.4900000000000003E-2</v>
      </c>
      <c r="G50" s="18">
        <f t="shared" si="2"/>
        <v>0.70799999999999996</v>
      </c>
      <c r="H50" s="18">
        <f t="shared" si="2"/>
        <v>1.46</v>
      </c>
      <c r="I50" s="18">
        <f t="shared" si="2"/>
        <v>0.69</v>
      </c>
      <c r="J50" s="18">
        <f t="shared" si="2"/>
        <v>9.0569999999999998E-2</v>
      </c>
      <c r="K50" s="18">
        <f t="shared" si="2"/>
        <v>1.17333</v>
      </c>
      <c r="L50" s="18">
        <f t="shared" si="2"/>
        <v>0.25519999999999998</v>
      </c>
      <c r="M50" s="18">
        <f t="shared" si="2"/>
        <v>0.70299999999999996</v>
      </c>
      <c r="N50" s="18">
        <f t="shared" si="2"/>
        <v>0.12637999999999999</v>
      </c>
      <c r="O50" s="18">
        <f t="shared" si="2"/>
        <v>0.41608999999999996</v>
      </c>
      <c r="P50" s="18">
        <f t="shared" si="2"/>
        <v>0.43420999999999998</v>
      </c>
      <c r="Q50" s="18">
        <f t="shared" si="2"/>
        <v>0.38</v>
      </c>
      <c r="R50" s="18">
        <f t="shared" si="2"/>
        <v>1.2150000000000001</v>
      </c>
      <c r="S50" s="18">
        <f t="shared" si="2"/>
        <v>0.19750000000000001</v>
      </c>
      <c r="T50" s="18">
        <f t="shared" si="2"/>
        <v>0.25881999999999999</v>
      </c>
      <c r="U50" s="18">
        <f t="shared" si="2"/>
        <v>0.82799999999999996</v>
      </c>
      <c r="V50" s="18">
        <f t="shared" si="2"/>
        <v>0.39451999999999998</v>
      </c>
      <c r="W50" s="18">
        <f t="shared" si="2"/>
        <v>0.32900000000000001</v>
      </c>
      <c r="X50" s="18">
        <f t="shared" si="2"/>
        <v>9.9000000000000008E-3</v>
      </c>
      <c r="Y50" s="18">
        <f t="shared" si="2"/>
        <v>0</v>
      </c>
      <c r="Z50" s="18">
        <f t="shared" si="2"/>
        <v>0.46899999999999997</v>
      </c>
      <c r="AA50" s="18">
        <f t="shared" si="2"/>
        <v>0.378</v>
      </c>
      <c r="AB50" s="18">
        <f t="shared" si="2"/>
        <v>0.32500000000000001</v>
      </c>
      <c r="AC50" s="18">
        <f t="shared" si="2"/>
        <v>0.25700000000000001</v>
      </c>
      <c r="AD50" s="18">
        <f t="shared" si="2"/>
        <v>0.11899999999999999</v>
      </c>
      <c r="AE50" s="18">
        <f t="shared" si="2"/>
        <v>0.75700000000000001</v>
      </c>
      <c r="AF50" s="18">
        <f t="shared" si="2"/>
        <v>0</v>
      </c>
      <c r="AG50" s="18">
        <f t="shared" si="2"/>
        <v>0.23899999999999999</v>
      </c>
      <c r="AH50" s="18">
        <f t="shared" si="2"/>
        <v>0.22900000000000001</v>
      </c>
      <c r="AI50" s="18">
        <f t="shared" si="2"/>
        <v>0.17899999999999999</v>
      </c>
      <c r="AJ50" s="18">
        <f t="shared" si="2"/>
        <v>0.22272999999999998</v>
      </c>
      <c r="AK50" s="18">
        <f t="shared" si="2"/>
        <v>8.8999999999999996E-2</v>
      </c>
      <c r="AL50" s="18">
        <f t="shared" si="2"/>
        <v>5.8999999999999997E-2</v>
      </c>
      <c r="AM50" s="18">
        <f t="shared" si="2"/>
        <v>4.3799999999999999E-2</v>
      </c>
      <c r="AN50" s="18">
        <f t="shared" si="2"/>
        <v>0.24</v>
      </c>
      <c r="AO50" s="18">
        <f t="shared" si="2"/>
        <v>0.23400000000000001</v>
      </c>
      <c r="AP50" s="18">
        <f t="shared" si="2"/>
        <v>0</v>
      </c>
      <c r="AQ50" s="18">
        <f t="shared" si="2"/>
        <v>0.314</v>
      </c>
      <c r="AR50" s="18">
        <f t="shared" si="2"/>
        <v>0</v>
      </c>
      <c r="AS50" s="18">
        <f t="shared" si="2"/>
        <v>0.25172</v>
      </c>
      <c r="AT50" s="18">
        <f t="shared" si="2"/>
        <v>8.1250000000000003E-2</v>
      </c>
      <c r="AU50" s="18">
        <f t="shared" si="2"/>
        <v>6.8669999999999995E-2</v>
      </c>
      <c r="AV50" s="18">
        <f t="shared" si="2"/>
        <v>5.9330000000000001E-2</v>
      </c>
      <c r="AW50" s="18">
        <f t="shared" si="2"/>
        <v>6.8569999999999992E-2</v>
      </c>
      <c r="AX50" s="18">
        <f t="shared" si="2"/>
        <v>7.571E-2</v>
      </c>
      <c r="AY50" s="18">
        <f t="shared" si="2"/>
        <v>5.3749999999999999E-2</v>
      </c>
      <c r="AZ50" s="18">
        <f t="shared" si="2"/>
        <v>8.1430000000000002E-2</v>
      </c>
      <c r="BA50" s="18">
        <f t="shared" si="2"/>
        <v>6.8669999999999995E-2</v>
      </c>
      <c r="BB50" s="18">
        <f t="shared" si="2"/>
        <v>5.6670000000000005E-2</v>
      </c>
      <c r="BC50" s="18">
        <f t="shared" si="2"/>
        <v>0.13066999999999998</v>
      </c>
      <c r="BD50" s="18">
        <f t="shared" si="2"/>
        <v>0.30399999999999999</v>
      </c>
      <c r="BE50" s="18">
        <f t="shared" si="2"/>
        <v>0.499</v>
      </c>
      <c r="BF50" s="18">
        <f t="shared" si="2"/>
        <v>0.60599999999999998</v>
      </c>
      <c r="BG50" s="18">
        <f t="shared" si="2"/>
        <v>0.26300000000000001</v>
      </c>
      <c r="BH50" s="18">
        <f t="shared" si="2"/>
        <v>0.499</v>
      </c>
      <c r="BI50" s="18">
        <f t="shared" si="2"/>
        <v>0</v>
      </c>
      <c r="BJ50" s="18">
        <f t="shared" si="2"/>
        <v>5.5E-2</v>
      </c>
      <c r="BK50" s="18">
        <f t="shared" si="2"/>
        <v>3.5000000000000003E-2</v>
      </c>
      <c r="BL50" s="18">
        <f t="shared" si="2"/>
        <v>3.9E-2</v>
      </c>
      <c r="BM50" s="18">
        <f t="shared" si="2"/>
        <v>6.8000000000000005E-2</v>
      </c>
      <c r="BN50" s="18">
        <f t="shared" si="2"/>
        <v>4.9000000000000002E-2</v>
      </c>
      <c r="BO50" s="18">
        <f t="shared" si="2"/>
        <v>0.29899999999999999</v>
      </c>
      <c r="BP50" s="18">
        <f t="shared" si="2"/>
        <v>0.14899999999999999</v>
      </c>
      <c r="BQ50" s="18">
        <f t="shared" si="2"/>
        <v>2.3E-2</v>
      </c>
      <c r="BR50" s="78">
        <f t="shared" si="2"/>
        <v>0</v>
      </c>
    </row>
    <row r="51" spans="1:72" ht="17.399999999999999" x14ac:dyDescent="0.35">
      <c r="A51" s="24"/>
      <c r="B51" s="25" t="s">
        <v>27</v>
      </c>
      <c r="C51" s="104"/>
      <c r="D51" s="26">
        <f t="shared" ref="D51:AI51" si="3">D34*D49</f>
        <v>6.2378499999999999</v>
      </c>
      <c r="E51" s="26">
        <f t="shared" si="3"/>
        <v>3.8699999999999997</v>
      </c>
      <c r="F51" s="26">
        <f t="shared" si="3"/>
        <v>4.1601000000000008</v>
      </c>
      <c r="G51" s="26">
        <f t="shared" si="3"/>
        <v>0.70799999999999996</v>
      </c>
      <c r="H51" s="26">
        <f t="shared" si="3"/>
        <v>1.46</v>
      </c>
      <c r="I51" s="26">
        <f t="shared" si="3"/>
        <v>0</v>
      </c>
      <c r="J51" s="26">
        <f t="shared" si="3"/>
        <v>9.2381399999999996</v>
      </c>
      <c r="K51" s="26">
        <f t="shared" si="3"/>
        <v>17.59995</v>
      </c>
      <c r="L51" s="26">
        <f t="shared" si="3"/>
        <v>2.0415999999999999</v>
      </c>
      <c r="M51" s="26">
        <f t="shared" si="3"/>
        <v>11.248000000000001</v>
      </c>
      <c r="N51" s="26">
        <f t="shared" si="3"/>
        <v>0</v>
      </c>
      <c r="O51" s="26">
        <f t="shared" si="3"/>
        <v>0</v>
      </c>
      <c r="P51" s="26">
        <f t="shared" si="3"/>
        <v>0</v>
      </c>
      <c r="Q51" s="26">
        <f t="shared" si="3"/>
        <v>0</v>
      </c>
      <c r="R51" s="26">
        <f t="shared" si="3"/>
        <v>0</v>
      </c>
      <c r="S51" s="26">
        <f t="shared" si="3"/>
        <v>0</v>
      </c>
      <c r="T51" s="26">
        <f t="shared" si="3"/>
        <v>0</v>
      </c>
      <c r="U51" s="26">
        <f t="shared" si="3"/>
        <v>0</v>
      </c>
      <c r="V51" s="26">
        <f t="shared" si="3"/>
        <v>0</v>
      </c>
      <c r="W51" s="26">
        <f t="shared" si="3"/>
        <v>0</v>
      </c>
      <c r="X51" s="26">
        <f t="shared" si="3"/>
        <v>0</v>
      </c>
      <c r="Y51" s="26">
        <f t="shared" si="3"/>
        <v>0</v>
      </c>
      <c r="Z51" s="26">
        <f t="shared" si="3"/>
        <v>0</v>
      </c>
      <c r="AA51" s="26">
        <f t="shared" si="3"/>
        <v>0</v>
      </c>
      <c r="AB51" s="26">
        <f t="shared" si="3"/>
        <v>0</v>
      </c>
      <c r="AC51" s="26">
        <f t="shared" si="3"/>
        <v>0</v>
      </c>
      <c r="AD51" s="26">
        <f t="shared" si="3"/>
        <v>1.6659999999999999</v>
      </c>
      <c r="AE51" s="26">
        <f t="shared" si="3"/>
        <v>0</v>
      </c>
      <c r="AF51" s="26">
        <f t="shared" si="3"/>
        <v>0</v>
      </c>
      <c r="AG51" s="26">
        <f t="shared" si="3"/>
        <v>0</v>
      </c>
      <c r="AH51" s="26">
        <f t="shared" si="3"/>
        <v>1.3740000000000001</v>
      </c>
      <c r="AI51" s="26">
        <f t="shared" si="3"/>
        <v>0</v>
      </c>
      <c r="AJ51" s="26">
        <f t="shared" ref="AJ51:BR51" si="4">AJ34*AJ49</f>
        <v>0</v>
      </c>
      <c r="AK51" s="26">
        <f t="shared" si="4"/>
        <v>0</v>
      </c>
      <c r="AL51" s="26">
        <f t="shared" si="4"/>
        <v>0</v>
      </c>
      <c r="AM51" s="26">
        <f t="shared" si="4"/>
        <v>1.752</v>
      </c>
      <c r="AN51" s="26">
        <f t="shared" si="4"/>
        <v>0.24</v>
      </c>
      <c r="AO51" s="26">
        <f t="shared" si="4"/>
        <v>0</v>
      </c>
      <c r="AP51" s="26">
        <f t="shared" si="4"/>
        <v>0</v>
      </c>
      <c r="AQ51" s="26">
        <f t="shared" si="4"/>
        <v>0</v>
      </c>
      <c r="AR51" s="26">
        <f t="shared" si="4"/>
        <v>0</v>
      </c>
      <c r="AS51" s="26">
        <f t="shared" si="4"/>
        <v>0</v>
      </c>
      <c r="AT51" s="26">
        <f t="shared" si="4"/>
        <v>1.625</v>
      </c>
      <c r="AU51" s="26">
        <f t="shared" si="4"/>
        <v>0</v>
      </c>
      <c r="AV51" s="26">
        <f t="shared" si="4"/>
        <v>0</v>
      </c>
      <c r="AW51" s="26">
        <f t="shared" si="4"/>
        <v>0</v>
      </c>
      <c r="AX51" s="26">
        <f t="shared" si="4"/>
        <v>0</v>
      </c>
      <c r="AY51" s="26">
        <f t="shared" si="4"/>
        <v>0</v>
      </c>
      <c r="AZ51" s="26">
        <f t="shared" si="4"/>
        <v>0</v>
      </c>
      <c r="BA51" s="26">
        <f t="shared" si="4"/>
        <v>0</v>
      </c>
      <c r="BB51" s="26">
        <f t="shared" si="4"/>
        <v>0</v>
      </c>
      <c r="BC51" s="26">
        <f t="shared" si="4"/>
        <v>4.5734500000000002</v>
      </c>
      <c r="BD51" s="26">
        <f t="shared" si="4"/>
        <v>10.64</v>
      </c>
      <c r="BE51" s="26">
        <f t="shared" si="4"/>
        <v>0</v>
      </c>
      <c r="BF51" s="26">
        <f t="shared" si="4"/>
        <v>0</v>
      </c>
      <c r="BG51" s="26">
        <f t="shared" si="4"/>
        <v>0</v>
      </c>
      <c r="BH51" s="26">
        <f t="shared" si="4"/>
        <v>22.454999999999998</v>
      </c>
      <c r="BI51" s="26">
        <f t="shared" si="4"/>
        <v>0</v>
      </c>
      <c r="BJ51" s="26">
        <f t="shared" si="4"/>
        <v>14.520000000000001</v>
      </c>
      <c r="BK51" s="26">
        <f t="shared" si="4"/>
        <v>2.5549999999999997</v>
      </c>
      <c r="BL51" s="26">
        <f t="shared" si="4"/>
        <v>1.6380000000000001</v>
      </c>
      <c r="BM51" s="26">
        <f t="shared" si="4"/>
        <v>3.06</v>
      </c>
      <c r="BN51" s="26">
        <f t="shared" si="4"/>
        <v>0</v>
      </c>
      <c r="BO51" s="26">
        <f t="shared" si="4"/>
        <v>0</v>
      </c>
      <c r="BP51" s="26">
        <f t="shared" si="4"/>
        <v>2.3839999999999999</v>
      </c>
      <c r="BQ51" s="26">
        <f t="shared" si="4"/>
        <v>0.13800000000000001</v>
      </c>
      <c r="BR51" s="82">
        <f t="shared" si="4"/>
        <v>0</v>
      </c>
      <c r="BS51" s="27">
        <f>SUM(D51:BQ51)</f>
        <v>125.18409000000001</v>
      </c>
      <c r="BT51" s="28">
        <f>BS51/$C$10</f>
        <v>125.18409000000001</v>
      </c>
    </row>
    <row r="52" spans="1:72" ht="17.399999999999999" x14ac:dyDescent="0.35">
      <c r="A52" s="24"/>
      <c r="B52" s="25" t="s">
        <v>28</v>
      </c>
      <c r="C52" s="104"/>
      <c r="D52" s="26">
        <f t="shared" ref="D52:AI52" si="5">D34*D49</f>
        <v>6.2378499999999999</v>
      </c>
      <c r="E52" s="26">
        <f t="shared" si="5"/>
        <v>3.8699999999999997</v>
      </c>
      <c r="F52" s="26">
        <f t="shared" si="5"/>
        <v>4.1601000000000008</v>
      </c>
      <c r="G52" s="26">
        <f t="shared" si="5"/>
        <v>0.70799999999999996</v>
      </c>
      <c r="H52" s="26">
        <f t="shared" si="5"/>
        <v>1.46</v>
      </c>
      <c r="I52" s="26">
        <f t="shared" si="5"/>
        <v>0</v>
      </c>
      <c r="J52" s="26">
        <f t="shared" si="5"/>
        <v>9.2381399999999996</v>
      </c>
      <c r="K52" s="26">
        <f t="shared" si="5"/>
        <v>17.59995</v>
      </c>
      <c r="L52" s="26">
        <f t="shared" si="5"/>
        <v>2.0415999999999999</v>
      </c>
      <c r="M52" s="26">
        <f t="shared" si="5"/>
        <v>11.248000000000001</v>
      </c>
      <c r="N52" s="26">
        <f t="shared" si="5"/>
        <v>0</v>
      </c>
      <c r="O52" s="26">
        <f t="shared" si="5"/>
        <v>0</v>
      </c>
      <c r="P52" s="26">
        <f t="shared" si="5"/>
        <v>0</v>
      </c>
      <c r="Q52" s="26">
        <f t="shared" si="5"/>
        <v>0</v>
      </c>
      <c r="R52" s="26">
        <f t="shared" si="5"/>
        <v>0</v>
      </c>
      <c r="S52" s="26">
        <f t="shared" si="5"/>
        <v>0</v>
      </c>
      <c r="T52" s="26">
        <f t="shared" si="5"/>
        <v>0</v>
      </c>
      <c r="U52" s="26">
        <f t="shared" si="5"/>
        <v>0</v>
      </c>
      <c r="V52" s="26">
        <f t="shared" si="5"/>
        <v>0</v>
      </c>
      <c r="W52" s="26">
        <f t="shared" si="5"/>
        <v>0</v>
      </c>
      <c r="X52" s="26">
        <f t="shared" si="5"/>
        <v>0</v>
      </c>
      <c r="Y52" s="26">
        <f t="shared" si="5"/>
        <v>0</v>
      </c>
      <c r="Z52" s="26">
        <f t="shared" si="5"/>
        <v>0</v>
      </c>
      <c r="AA52" s="26">
        <f t="shared" si="5"/>
        <v>0</v>
      </c>
      <c r="AB52" s="26">
        <f t="shared" si="5"/>
        <v>0</v>
      </c>
      <c r="AC52" s="26">
        <f t="shared" si="5"/>
        <v>0</v>
      </c>
      <c r="AD52" s="26">
        <f t="shared" si="5"/>
        <v>1.6659999999999999</v>
      </c>
      <c r="AE52" s="26">
        <f t="shared" si="5"/>
        <v>0</v>
      </c>
      <c r="AF52" s="26">
        <f t="shared" si="5"/>
        <v>0</v>
      </c>
      <c r="AG52" s="26">
        <f t="shared" si="5"/>
        <v>0</v>
      </c>
      <c r="AH52" s="26">
        <f t="shared" si="5"/>
        <v>1.3740000000000001</v>
      </c>
      <c r="AI52" s="26">
        <f t="shared" si="5"/>
        <v>0</v>
      </c>
      <c r="AJ52" s="26">
        <f t="shared" ref="AJ52:BR52" si="6">AJ34*AJ49</f>
        <v>0</v>
      </c>
      <c r="AK52" s="26">
        <f t="shared" si="6"/>
        <v>0</v>
      </c>
      <c r="AL52" s="26">
        <f t="shared" si="6"/>
        <v>0</v>
      </c>
      <c r="AM52" s="26">
        <f t="shared" si="6"/>
        <v>1.752</v>
      </c>
      <c r="AN52" s="26">
        <f t="shared" si="6"/>
        <v>0.24</v>
      </c>
      <c r="AO52" s="26">
        <f t="shared" si="6"/>
        <v>0</v>
      </c>
      <c r="AP52" s="26">
        <f t="shared" si="6"/>
        <v>0</v>
      </c>
      <c r="AQ52" s="26">
        <f t="shared" si="6"/>
        <v>0</v>
      </c>
      <c r="AR52" s="26">
        <f t="shared" si="6"/>
        <v>0</v>
      </c>
      <c r="AS52" s="26">
        <f t="shared" si="6"/>
        <v>0</v>
      </c>
      <c r="AT52" s="26">
        <f t="shared" si="6"/>
        <v>1.625</v>
      </c>
      <c r="AU52" s="26">
        <f t="shared" si="6"/>
        <v>0</v>
      </c>
      <c r="AV52" s="26">
        <f t="shared" si="6"/>
        <v>0</v>
      </c>
      <c r="AW52" s="26">
        <f t="shared" si="6"/>
        <v>0</v>
      </c>
      <c r="AX52" s="26">
        <f t="shared" si="6"/>
        <v>0</v>
      </c>
      <c r="AY52" s="26">
        <f t="shared" si="6"/>
        <v>0</v>
      </c>
      <c r="AZ52" s="26">
        <f t="shared" si="6"/>
        <v>0</v>
      </c>
      <c r="BA52" s="26">
        <f t="shared" si="6"/>
        <v>0</v>
      </c>
      <c r="BB52" s="26">
        <f t="shared" si="6"/>
        <v>0</v>
      </c>
      <c r="BC52" s="26">
        <f t="shared" si="6"/>
        <v>4.5734500000000002</v>
      </c>
      <c r="BD52" s="26">
        <f t="shared" si="6"/>
        <v>10.64</v>
      </c>
      <c r="BE52" s="26">
        <f t="shared" si="6"/>
        <v>0</v>
      </c>
      <c r="BF52" s="26">
        <f t="shared" si="6"/>
        <v>0</v>
      </c>
      <c r="BG52" s="26">
        <f t="shared" si="6"/>
        <v>0</v>
      </c>
      <c r="BH52" s="26">
        <f t="shared" si="6"/>
        <v>22.454999999999998</v>
      </c>
      <c r="BI52" s="26">
        <f t="shared" si="6"/>
        <v>0</v>
      </c>
      <c r="BJ52" s="26">
        <f t="shared" si="6"/>
        <v>14.520000000000001</v>
      </c>
      <c r="BK52" s="26">
        <f t="shared" si="6"/>
        <v>2.5549999999999997</v>
      </c>
      <c r="BL52" s="26">
        <f t="shared" si="6"/>
        <v>1.6380000000000001</v>
      </c>
      <c r="BM52" s="26">
        <f t="shared" si="6"/>
        <v>3.06</v>
      </c>
      <c r="BN52" s="26">
        <f t="shared" si="6"/>
        <v>0</v>
      </c>
      <c r="BO52" s="26">
        <f t="shared" si="6"/>
        <v>0</v>
      </c>
      <c r="BP52" s="26">
        <f t="shared" si="6"/>
        <v>2.3839999999999999</v>
      </c>
      <c r="BQ52" s="26">
        <f t="shared" si="6"/>
        <v>0.13800000000000001</v>
      </c>
      <c r="BR52" s="82">
        <f t="shared" si="6"/>
        <v>0</v>
      </c>
      <c r="BS52" s="27">
        <f>SUM(D52:BQ52)</f>
        <v>125.18409000000001</v>
      </c>
      <c r="BT52" s="28">
        <f>BS52/$C$10</f>
        <v>125.18409000000001</v>
      </c>
    </row>
    <row r="53" spans="1:72" x14ac:dyDescent="0.3">
      <c r="A53" s="29"/>
      <c r="B53" s="29" t="s">
        <v>29</v>
      </c>
    </row>
    <row r="54" spans="1:72" x14ac:dyDescent="0.3">
      <c r="A54" s="29"/>
      <c r="B54" s="29" t="s">
        <v>30</v>
      </c>
      <c r="BT54" s="30">
        <f>BT69+BT87+BT103+BT119</f>
        <v>126.58055250000001</v>
      </c>
    </row>
    <row r="56" spans="1:72" x14ac:dyDescent="0.3">
      <c r="J56" s="1"/>
      <c r="AI56" s="63"/>
    </row>
    <row r="57" spans="1:72" ht="15" customHeight="1" x14ac:dyDescent="0.3">
      <c r="A57" s="108"/>
      <c r="B57" s="3" t="s">
        <v>1</v>
      </c>
      <c r="C57" s="106" t="s">
        <v>2</v>
      </c>
      <c r="D57" s="105" t="str">
        <f t="shared" ref="D57:BR57" si="7">D8</f>
        <v>Хлеб пшеничный</v>
      </c>
      <c r="E57" s="105" t="str">
        <f t="shared" si="7"/>
        <v>Хлеб ржано-пшеничный</v>
      </c>
      <c r="F57" s="105" t="str">
        <f t="shared" si="7"/>
        <v>Сахар</v>
      </c>
      <c r="G57" s="105" t="str">
        <f t="shared" si="7"/>
        <v>Чай</v>
      </c>
      <c r="H57" s="105" t="str">
        <f t="shared" si="7"/>
        <v>Какао</v>
      </c>
      <c r="I57" s="105" t="str">
        <f t="shared" si="7"/>
        <v>Кофейный напиток</v>
      </c>
      <c r="J57" s="105" t="str">
        <f t="shared" si="7"/>
        <v>Молоко 2,5%</v>
      </c>
      <c r="K57" s="105" t="str">
        <f t="shared" si="7"/>
        <v>Масло сливочное</v>
      </c>
      <c r="L57" s="105" t="str">
        <f t="shared" si="7"/>
        <v>Сметана 15%</v>
      </c>
      <c r="M57" s="105" t="str">
        <f t="shared" si="7"/>
        <v>Молоко сухое</v>
      </c>
      <c r="N57" s="105" t="str">
        <f t="shared" si="7"/>
        <v>Снежок 2,5 %</v>
      </c>
      <c r="O57" s="105" t="str">
        <f t="shared" si="7"/>
        <v>Творог 5%</v>
      </c>
      <c r="P57" s="105" t="str">
        <f t="shared" si="7"/>
        <v>Молоко сгущенное</v>
      </c>
      <c r="Q57" s="105" t="str">
        <f t="shared" si="7"/>
        <v xml:space="preserve">Джем Сава </v>
      </c>
      <c r="R57" s="105" t="str">
        <f t="shared" si="7"/>
        <v>Сыр</v>
      </c>
      <c r="S57" s="105" t="str">
        <f t="shared" si="7"/>
        <v>Зеленый горошек</v>
      </c>
      <c r="T57" s="105" t="str">
        <f t="shared" si="7"/>
        <v>Кукуруза консервирован.</v>
      </c>
      <c r="U57" s="105" t="str">
        <f t="shared" si="7"/>
        <v>Консервы рыбные</v>
      </c>
      <c r="V57" s="105" t="str">
        <f t="shared" si="7"/>
        <v>Огурцы консервирован.</v>
      </c>
      <c r="W57" s="105" t="str">
        <f>W8</f>
        <v>Огурцы свежие</v>
      </c>
      <c r="X57" s="105" t="str">
        <f t="shared" si="7"/>
        <v>Яйцо</v>
      </c>
      <c r="Y57" s="105" t="str">
        <f t="shared" si="7"/>
        <v>Икра кабачковая</v>
      </c>
      <c r="Z57" s="105" t="str">
        <f t="shared" si="7"/>
        <v>Изюм</v>
      </c>
      <c r="AA57" s="105" t="str">
        <f t="shared" si="7"/>
        <v>Курага</v>
      </c>
      <c r="AB57" s="105" t="str">
        <f t="shared" si="7"/>
        <v>Чернослив</v>
      </c>
      <c r="AC57" s="105" t="str">
        <f t="shared" si="7"/>
        <v>Шиповник</v>
      </c>
      <c r="AD57" s="105" t="str">
        <f t="shared" si="7"/>
        <v>Сухофрукты</v>
      </c>
      <c r="AE57" s="105" t="str">
        <f t="shared" si="7"/>
        <v>Ягода свежемороженная</v>
      </c>
      <c r="AF57" s="105" t="str">
        <f t="shared" si="7"/>
        <v xml:space="preserve">Апельсин </v>
      </c>
      <c r="AG57" s="105" t="str">
        <f t="shared" si="7"/>
        <v>Банан</v>
      </c>
      <c r="AH57" s="105" t="str">
        <f t="shared" si="7"/>
        <v>Лимон</v>
      </c>
      <c r="AI57" s="105" t="str">
        <f t="shared" si="7"/>
        <v>Яблоко</v>
      </c>
      <c r="AJ57" s="105" t="str">
        <f t="shared" si="7"/>
        <v>Кисель</v>
      </c>
      <c r="AK57" s="105" t="str">
        <f t="shared" si="7"/>
        <v xml:space="preserve">Сок </v>
      </c>
      <c r="AL57" s="105" t="str">
        <f t="shared" si="7"/>
        <v>Макаронные изделия</v>
      </c>
      <c r="AM57" s="105" t="str">
        <f t="shared" si="7"/>
        <v>Мука</v>
      </c>
      <c r="AN57" s="105" t="str">
        <f t="shared" si="7"/>
        <v>Дрожжи</v>
      </c>
      <c r="AO57" s="105" t="str">
        <f t="shared" si="7"/>
        <v>Печенье</v>
      </c>
      <c r="AP57" s="105" t="str">
        <f t="shared" si="7"/>
        <v>Пряники</v>
      </c>
      <c r="AQ57" s="105" t="str">
        <f t="shared" si="7"/>
        <v>Вафли</v>
      </c>
      <c r="AR57" s="105" t="str">
        <f t="shared" si="7"/>
        <v>Конфеты</v>
      </c>
      <c r="AS57" s="105" t="str">
        <f t="shared" si="7"/>
        <v>Повидло Сава</v>
      </c>
      <c r="AT57" s="105" t="str">
        <f t="shared" si="7"/>
        <v>Крупа геркулес</v>
      </c>
      <c r="AU57" s="105" t="str">
        <f t="shared" si="7"/>
        <v>Крупа горох</v>
      </c>
      <c r="AV57" s="105" t="str">
        <f t="shared" si="7"/>
        <v>Крупа гречневая</v>
      </c>
      <c r="AW57" s="105" t="str">
        <f t="shared" si="7"/>
        <v>Крупа кукурузная</v>
      </c>
      <c r="AX57" s="105" t="str">
        <f t="shared" si="7"/>
        <v>Крупа манная</v>
      </c>
      <c r="AY57" s="105" t="str">
        <f t="shared" si="7"/>
        <v>Крупа перловая</v>
      </c>
      <c r="AZ57" s="105" t="str">
        <f t="shared" si="7"/>
        <v>Крупа пшеничная</v>
      </c>
      <c r="BA57" s="105" t="str">
        <f t="shared" si="7"/>
        <v>Крупа пшено</v>
      </c>
      <c r="BB57" s="105" t="str">
        <f t="shared" si="7"/>
        <v>Крупа ячневая</v>
      </c>
      <c r="BC57" s="105" t="str">
        <f t="shared" si="7"/>
        <v>Рис</v>
      </c>
      <c r="BD57" s="105" t="str">
        <f t="shared" si="7"/>
        <v>Цыпленок бройлер</v>
      </c>
      <c r="BE57" s="105" t="str">
        <f t="shared" si="7"/>
        <v>Филе куриное</v>
      </c>
      <c r="BF57" s="105" t="str">
        <f t="shared" si="7"/>
        <v>Фарш говяжий</v>
      </c>
      <c r="BG57" s="105" t="str">
        <f t="shared" si="7"/>
        <v>Печень куриная</v>
      </c>
      <c r="BH57" s="105" t="str">
        <f t="shared" si="7"/>
        <v>Филе минтая</v>
      </c>
      <c r="BI57" s="105" t="str">
        <f t="shared" si="7"/>
        <v>Филе сельди слабосол.</v>
      </c>
      <c r="BJ57" s="105" t="str">
        <f t="shared" si="7"/>
        <v>Картофель</v>
      </c>
      <c r="BK57" s="105" t="str">
        <f t="shared" si="7"/>
        <v>Морковь</v>
      </c>
      <c r="BL57" s="105" t="str">
        <f t="shared" si="7"/>
        <v>Лук</v>
      </c>
      <c r="BM57" s="105" t="str">
        <f t="shared" si="7"/>
        <v>Капуста</v>
      </c>
      <c r="BN57" s="105" t="str">
        <f t="shared" si="7"/>
        <v>Свекла</v>
      </c>
      <c r="BO57" s="105" t="str">
        <f t="shared" si="7"/>
        <v>Томатная паста</v>
      </c>
      <c r="BP57" s="105" t="str">
        <f t="shared" si="7"/>
        <v>Масло растительное</v>
      </c>
      <c r="BQ57" s="105" t="str">
        <f t="shared" si="7"/>
        <v>Соль</v>
      </c>
      <c r="BR57" s="110" t="str">
        <f t="shared" si="7"/>
        <v>Лимонная кислота</v>
      </c>
      <c r="BS57" s="99" t="s">
        <v>3</v>
      </c>
      <c r="BT57" s="99" t="s">
        <v>4</v>
      </c>
    </row>
    <row r="58" spans="1:72" ht="45.75" customHeight="1" x14ac:dyDescent="0.3">
      <c r="A58" s="109"/>
      <c r="B58" s="4" t="s">
        <v>5</v>
      </c>
      <c r="C58" s="107"/>
      <c r="D58" s="105"/>
      <c r="E58" s="105"/>
      <c r="F58" s="105"/>
      <c r="G58" s="105"/>
      <c r="H58" s="105"/>
      <c r="I58" s="105"/>
      <c r="J58" s="105"/>
      <c r="K58" s="105"/>
      <c r="L58" s="105"/>
      <c r="M58" s="105"/>
      <c r="N58" s="105"/>
      <c r="O58" s="105"/>
      <c r="P58" s="105"/>
      <c r="Q58" s="105"/>
      <c r="R58" s="105"/>
      <c r="S58" s="105"/>
      <c r="T58" s="105"/>
      <c r="U58" s="105"/>
      <c r="V58" s="105"/>
      <c r="W58" s="105"/>
      <c r="X58" s="105"/>
      <c r="Y58" s="105"/>
      <c r="Z58" s="105"/>
      <c r="AA58" s="105"/>
      <c r="AB58" s="105"/>
      <c r="AC58" s="105"/>
      <c r="AD58" s="105"/>
      <c r="AE58" s="105"/>
      <c r="AF58" s="105"/>
      <c r="AG58" s="105"/>
      <c r="AH58" s="105"/>
      <c r="AI58" s="105"/>
      <c r="AJ58" s="105"/>
      <c r="AK58" s="105"/>
      <c r="AL58" s="105"/>
      <c r="AM58" s="105"/>
      <c r="AN58" s="105"/>
      <c r="AO58" s="105"/>
      <c r="AP58" s="105"/>
      <c r="AQ58" s="105"/>
      <c r="AR58" s="105"/>
      <c r="AS58" s="105"/>
      <c r="AT58" s="105"/>
      <c r="AU58" s="105"/>
      <c r="AV58" s="105"/>
      <c r="AW58" s="105"/>
      <c r="AX58" s="105"/>
      <c r="AY58" s="105"/>
      <c r="AZ58" s="105"/>
      <c r="BA58" s="105"/>
      <c r="BB58" s="105"/>
      <c r="BC58" s="105"/>
      <c r="BD58" s="105"/>
      <c r="BE58" s="105"/>
      <c r="BF58" s="105"/>
      <c r="BG58" s="105"/>
      <c r="BH58" s="105"/>
      <c r="BI58" s="105"/>
      <c r="BJ58" s="105"/>
      <c r="BK58" s="105"/>
      <c r="BL58" s="105"/>
      <c r="BM58" s="105"/>
      <c r="BN58" s="105"/>
      <c r="BO58" s="105"/>
      <c r="BP58" s="105"/>
      <c r="BQ58" s="105"/>
      <c r="BR58" s="110"/>
      <c r="BS58" s="99"/>
      <c r="BT58" s="99"/>
    </row>
    <row r="59" spans="1:72" x14ac:dyDescent="0.3">
      <c r="A59" s="100" t="s">
        <v>6</v>
      </c>
      <c r="B59" s="5" t="s">
        <v>7</v>
      </c>
      <c r="C59" s="101">
        <f>$F$7</f>
        <v>1</v>
      </c>
      <c r="D59" s="5">
        <f t="shared" ref="D59:BR62" si="8">D10</f>
        <v>0</v>
      </c>
      <c r="E59" s="5">
        <f t="shared" si="8"/>
        <v>0</v>
      </c>
      <c r="F59" s="5">
        <f t="shared" si="8"/>
        <v>4.0000000000000001E-3</v>
      </c>
      <c r="G59" s="5">
        <f t="shared" si="8"/>
        <v>0</v>
      </c>
      <c r="H59" s="5">
        <f t="shared" si="8"/>
        <v>0</v>
      </c>
      <c r="I59" s="5">
        <f t="shared" si="8"/>
        <v>0</v>
      </c>
      <c r="J59" s="5">
        <f t="shared" si="8"/>
        <v>0</v>
      </c>
      <c r="K59" s="5">
        <f t="shared" si="8"/>
        <v>2E-3</v>
      </c>
      <c r="L59" s="5">
        <f t="shared" si="8"/>
        <v>0</v>
      </c>
      <c r="M59" s="5">
        <f t="shared" si="8"/>
        <v>1.6E-2</v>
      </c>
      <c r="N59" s="5">
        <f t="shared" si="8"/>
        <v>0</v>
      </c>
      <c r="O59" s="5">
        <f t="shared" si="8"/>
        <v>0</v>
      </c>
      <c r="P59" s="5">
        <f t="shared" si="8"/>
        <v>0</v>
      </c>
      <c r="Q59" s="5">
        <f t="shared" si="8"/>
        <v>0</v>
      </c>
      <c r="R59" s="5">
        <f t="shared" si="8"/>
        <v>0</v>
      </c>
      <c r="S59" s="5">
        <f t="shared" si="8"/>
        <v>0</v>
      </c>
      <c r="T59" s="5">
        <f t="shared" si="8"/>
        <v>0</v>
      </c>
      <c r="U59" s="5">
        <f t="shared" si="8"/>
        <v>0</v>
      </c>
      <c r="V59" s="5">
        <f t="shared" si="8"/>
        <v>0</v>
      </c>
      <c r="W59" s="5">
        <f>W10</f>
        <v>0</v>
      </c>
      <c r="X59" s="5">
        <f t="shared" si="8"/>
        <v>0</v>
      </c>
      <c r="Y59" s="5">
        <f t="shared" si="8"/>
        <v>0</v>
      </c>
      <c r="Z59" s="5">
        <f t="shared" si="8"/>
        <v>0</v>
      </c>
      <c r="AA59" s="5">
        <f t="shared" si="8"/>
        <v>0</v>
      </c>
      <c r="AB59" s="5">
        <f t="shared" si="8"/>
        <v>0</v>
      </c>
      <c r="AC59" s="5">
        <f t="shared" si="8"/>
        <v>0</v>
      </c>
      <c r="AD59" s="5">
        <f t="shared" si="8"/>
        <v>0</v>
      </c>
      <c r="AE59" s="5">
        <f t="shared" si="8"/>
        <v>0</v>
      </c>
      <c r="AF59" s="5">
        <f t="shared" si="8"/>
        <v>0</v>
      </c>
      <c r="AG59" s="5">
        <f t="shared" si="8"/>
        <v>0</v>
      </c>
      <c r="AH59" s="5">
        <f t="shared" si="8"/>
        <v>0</v>
      </c>
      <c r="AI59" s="5">
        <f t="shared" si="8"/>
        <v>0</v>
      </c>
      <c r="AJ59" s="5">
        <f t="shared" si="8"/>
        <v>0</v>
      </c>
      <c r="AK59" s="5">
        <f t="shared" si="8"/>
        <v>0</v>
      </c>
      <c r="AL59" s="5">
        <f t="shared" si="8"/>
        <v>0</v>
      </c>
      <c r="AM59" s="5">
        <f t="shared" si="8"/>
        <v>0</v>
      </c>
      <c r="AN59" s="5">
        <f t="shared" si="8"/>
        <v>0</v>
      </c>
      <c r="AO59" s="5">
        <f t="shared" si="8"/>
        <v>0</v>
      </c>
      <c r="AP59" s="5">
        <f t="shared" si="8"/>
        <v>0</v>
      </c>
      <c r="AQ59" s="5">
        <f t="shared" si="8"/>
        <v>0</v>
      </c>
      <c r="AR59" s="5">
        <f t="shared" si="8"/>
        <v>0</v>
      </c>
      <c r="AS59" s="5">
        <f t="shared" si="8"/>
        <v>0</v>
      </c>
      <c r="AT59" s="5">
        <f t="shared" si="8"/>
        <v>0.02</v>
      </c>
      <c r="AU59" s="5">
        <f t="shared" si="8"/>
        <v>0</v>
      </c>
      <c r="AV59" s="5">
        <f t="shared" si="8"/>
        <v>0</v>
      </c>
      <c r="AW59" s="5">
        <f t="shared" si="8"/>
        <v>0</v>
      </c>
      <c r="AX59" s="5">
        <f t="shared" si="8"/>
        <v>0</v>
      </c>
      <c r="AY59" s="5">
        <f t="shared" si="8"/>
        <v>0</v>
      </c>
      <c r="AZ59" s="5">
        <f t="shared" si="8"/>
        <v>0</v>
      </c>
      <c r="BA59" s="5">
        <f t="shared" si="8"/>
        <v>0</v>
      </c>
      <c r="BB59" s="5">
        <f t="shared" si="8"/>
        <v>0</v>
      </c>
      <c r="BC59" s="5">
        <f t="shared" si="8"/>
        <v>0</v>
      </c>
      <c r="BD59" s="5">
        <f t="shared" si="8"/>
        <v>0</v>
      </c>
      <c r="BE59" s="5">
        <f t="shared" si="8"/>
        <v>0</v>
      </c>
      <c r="BF59" s="5">
        <f t="shared" si="8"/>
        <v>0</v>
      </c>
      <c r="BG59" s="5">
        <f t="shared" si="8"/>
        <v>0</v>
      </c>
      <c r="BH59" s="5">
        <f t="shared" si="8"/>
        <v>0</v>
      </c>
      <c r="BI59" s="5">
        <f t="shared" si="8"/>
        <v>0</v>
      </c>
      <c r="BJ59" s="5">
        <f t="shared" si="8"/>
        <v>0</v>
      </c>
      <c r="BK59" s="5">
        <f t="shared" si="8"/>
        <v>0</v>
      </c>
      <c r="BL59" s="5">
        <f t="shared" si="8"/>
        <v>0</v>
      </c>
      <c r="BM59" s="5">
        <f t="shared" si="8"/>
        <v>0</v>
      </c>
      <c r="BN59" s="5">
        <f t="shared" si="8"/>
        <v>0</v>
      </c>
      <c r="BO59" s="5">
        <f t="shared" si="8"/>
        <v>0</v>
      </c>
      <c r="BP59" s="5">
        <f t="shared" si="8"/>
        <v>0</v>
      </c>
      <c r="BQ59" s="5">
        <f t="shared" si="8"/>
        <v>5.0000000000000001E-4</v>
      </c>
      <c r="BR59" s="77">
        <f t="shared" si="8"/>
        <v>0</v>
      </c>
    </row>
    <row r="60" spans="1:72" x14ac:dyDescent="0.3">
      <c r="A60" s="100"/>
      <c r="B60" s="7" t="s">
        <v>32</v>
      </c>
      <c r="C60" s="102"/>
      <c r="D60" s="5">
        <f t="shared" si="8"/>
        <v>0.03</v>
      </c>
      <c r="E60" s="5">
        <f t="shared" si="8"/>
        <v>0</v>
      </c>
      <c r="F60" s="5">
        <f t="shared" si="8"/>
        <v>0</v>
      </c>
      <c r="G60" s="5">
        <f t="shared" si="8"/>
        <v>0</v>
      </c>
      <c r="H60" s="5">
        <f t="shared" si="8"/>
        <v>0</v>
      </c>
      <c r="I60" s="5">
        <f t="shared" si="8"/>
        <v>0</v>
      </c>
      <c r="J60" s="5">
        <f t="shared" si="8"/>
        <v>0</v>
      </c>
      <c r="K60" s="5">
        <f t="shared" si="8"/>
        <v>5.0000000000000001E-3</v>
      </c>
      <c r="L60" s="5">
        <f t="shared" si="8"/>
        <v>0</v>
      </c>
      <c r="M60" s="5">
        <f t="shared" si="8"/>
        <v>0</v>
      </c>
      <c r="N60" s="5">
        <f t="shared" si="8"/>
        <v>0</v>
      </c>
      <c r="O60" s="5">
        <f t="shared" si="8"/>
        <v>0</v>
      </c>
      <c r="P60" s="5">
        <f t="shared" si="8"/>
        <v>0</v>
      </c>
      <c r="Q60" s="5">
        <f t="shared" si="8"/>
        <v>0</v>
      </c>
      <c r="R60" s="5">
        <f t="shared" si="8"/>
        <v>0</v>
      </c>
      <c r="S60" s="5">
        <f t="shared" si="8"/>
        <v>0</v>
      </c>
      <c r="T60" s="5">
        <f t="shared" si="8"/>
        <v>0</v>
      </c>
      <c r="U60" s="5">
        <f t="shared" si="8"/>
        <v>0</v>
      </c>
      <c r="V60" s="5">
        <f t="shared" si="8"/>
        <v>0</v>
      </c>
      <c r="W60" s="5">
        <f>W11</f>
        <v>0</v>
      </c>
      <c r="X60" s="5">
        <f t="shared" si="8"/>
        <v>0</v>
      </c>
      <c r="Y60" s="5">
        <f t="shared" si="8"/>
        <v>0</v>
      </c>
      <c r="Z60" s="5">
        <f t="shared" si="8"/>
        <v>0</v>
      </c>
      <c r="AA60" s="5">
        <f t="shared" si="8"/>
        <v>0</v>
      </c>
      <c r="AB60" s="5">
        <f t="shared" si="8"/>
        <v>0</v>
      </c>
      <c r="AC60" s="5">
        <f t="shared" si="8"/>
        <v>0</v>
      </c>
      <c r="AD60" s="5">
        <f t="shared" si="8"/>
        <v>0</v>
      </c>
      <c r="AE60" s="5">
        <f t="shared" si="8"/>
        <v>0</v>
      </c>
      <c r="AF60" s="5">
        <f t="shared" si="8"/>
        <v>0</v>
      </c>
      <c r="AG60" s="5">
        <f t="shared" si="8"/>
        <v>0</v>
      </c>
      <c r="AH60" s="5">
        <f t="shared" si="8"/>
        <v>0</v>
      </c>
      <c r="AI60" s="5">
        <f t="shared" si="8"/>
        <v>0</v>
      </c>
      <c r="AJ60" s="5">
        <f t="shared" si="8"/>
        <v>0</v>
      </c>
      <c r="AK60" s="5">
        <f t="shared" si="8"/>
        <v>0</v>
      </c>
      <c r="AL60" s="5">
        <f t="shared" si="8"/>
        <v>0</v>
      </c>
      <c r="AM60" s="5">
        <f t="shared" si="8"/>
        <v>0</v>
      </c>
      <c r="AN60" s="5">
        <f t="shared" si="8"/>
        <v>0</v>
      </c>
      <c r="AO60" s="5">
        <f t="shared" si="8"/>
        <v>0</v>
      </c>
      <c r="AP60" s="5">
        <f t="shared" si="8"/>
        <v>0</v>
      </c>
      <c r="AQ60" s="5">
        <f t="shared" si="8"/>
        <v>0</v>
      </c>
      <c r="AR60" s="5">
        <f t="shared" si="8"/>
        <v>0</v>
      </c>
      <c r="AS60" s="5">
        <f t="shared" si="8"/>
        <v>0</v>
      </c>
      <c r="AT60" s="5">
        <f t="shared" si="8"/>
        <v>0</v>
      </c>
      <c r="AU60" s="5">
        <f t="shared" si="8"/>
        <v>0</v>
      </c>
      <c r="AV60" s="5">
        <f t="shared" si="8"/>
        <v>0</v>
      </c>
      <c r="AW60" s="5">
        <f t="shared" si="8"/>
        <v>0</v>
      </c>
      <c r="AX60" s="5">
        <f t="shared" si="8"/>
        <v>0</v>
      </c>
      <c r="AY60" s="5">
        <f t="shared" si="8"/>
        <v>0</v>
      </c>
      <c r="AZ60" s="5">
        <f t="shared" si="8"/>
        <v>0</v>
      </c>
      <c r="BA60" s="5">
        <f t="shared" si="8"/>
        <v>0</v>
      </c>
      <c r="BB60" s="5">
        <f t="shared" si="8"/>
        <v>0</v>
      </c>
      <c r="BC60" s="5">
        <f t="shared" si="8"/>
        <v>0</v>
      </c>
      <c r="BD60" s="5">
        <f t="shared" si="8"/>
        <v>0</v>
      </c>
      <c r="BE60" s="5">
        <f t="shared" si="8"/>
        <v>0</v>
      </c>
      <c r="BF60" s="5">
        <f t="shared" si="8"/>
        <v>0</v>
      </c>
      <c r="BG60" s="5">
        <f t="shared" si="8"/>
        <v>0</v>
      </c>
      <c r="BH60" s="5">
        <f t="shared" si="8"/>
        <v>0</v>
      </c>
      <c r="BI60" s="5">
        <f t="shared" si="8"/>
        <v>0</v>
      </c>
      <c r="BJ60" s="5">
        <f t="shared" si="8"/>
        <v>0</v>
      </c>
      <c r="BK60" s="5">
        <f t="shared" si="8"/>
        <v>0</v>
      </c>
      <c r="BL60" s="5">
        <f t="shared" si="8"/>
        <v>0</v>
      </c>
      <c r="BM60" s="5">
        <f t="shared" si="8"/>
        <v>0</v>
      </c>
      <c r="BN60" s="5">
        <f t="shared" si="8"/>
        <v>0</v>
      </c>
      <c r="BO60" s="5">
        <f t="shared" si="8"/>
        <v>0</v>
      </c>
      <c r="BP60" s="5">
        <f t="shared" si="8"/>
        <v>0</v>
      </c>
      <c r="BQ60" s="5">
        <f t="shared" si="8"/>
        <v>0</v>
      </c>
      <c r="BR60" s="77">
        <f t="shared" si="8"/>
        <v>0</v>
      </c>
    </row>
    <row r="61" spans="1:72" x14ac:dyDescent="0.3">
      <c r="A61" s="100"/>
      <c r="B61" s="5" t="s">
        <v>9</v>
      </c>
      <c r="C61" s="102"/>
      <c r="D61" s="5">
        <f t="shared" si="8"/>
        <v>0</v>
      </c>
      <c r="E61" s="5">
        <f t="shared" si="8"/>
        <v>0</v>
      </c>
      <c r="F61" s="5">
        <f t="shared" si="8"/>
        <v>0.01</v>
      </c>
      <c r="G61" s="5">
        <f t="shared" si="8"/>
        <v>0</v>
      </c>
      <c r="H61" s="5">
        <f t="shared" si="8"/>
        <v>1.1999999999999999E-3</v>
      </c>
      <c r="I61" s="5">
        <f t="shared" si="8"/>
        <v>0</v>
      </c>
      <c r="J61" s="5">
        <f t="shared" si="8"/>
        <v>8.7999999999999995E-2</v>
      </c>
      <c r="K61" s="5">
        <f t="shared" si="8"/>
        <v>0</v>
      </c>
      <c r="L61" s="5">
        <f t="shared" si="8"/>
        <v>0</v>
      </c>
      <c r="M61" s="5">
        <f t="shared" si="8"/>
        <v>0</v>
      </c>
      <c r="N61" s="5">
        <f t="shared" si="8"/>
        <v>0</v>
      </c>
      <c r="O61" s="5">
        <f t="shared" si="8"/>
        <v>0</v>
      </c>
      <c r="P61" s="5">
        <f t="shared" si="8"/>
        <v>0</v>
      </c>
      <c r="Q61" s="5">
        <f t="shared" si="8"/>
        <v>0</v>
      </c>
      <c r="R61" s="5">
        <f t="shared" si="8"/>
        <v>0</v>
      </c>
      <c r="S61" s="5">
        <f t="shared" si="8"/>
        <v>0</v>
      </c>
      <c r="T61" s="5">
        <f t="shared" si="8"/>
        <v>0</v>
      </c>
      <c r="U61" s="5">
        <f t="shared" si="8"/>
        <v>0</v>
      </c>
      <c r="V61" s="5">
        <f t="shared" si="8"/>
        <v>0</v>
      </c>
      <c r="W61" s="5">
        <f>W12</f>
        <v>0</v>
      </c>
      <c r="X61" s="5">
        <f t="shared" si="8"/>
        <v>0</v>
      </c>
      <c r="Y61" s="5">
        <f t="shared" si="8"/>
        <v>0</v>
      </c>
      <c r="Z61" s="5">
        <f t="shared" si="8"/>
        <v>0</v>
      </c>
      <c r="AA61" s="5">
        <f t="shared" si="8"/>
        <v>0</v>
      </c>
      <c r="AB61" s="5">
        <f t="shared" si="8"/>
        <v>0</v>
      </c>
      <c r="AC61" s="5">
        <f t="shared" si="8"/>
        <v>0</v>
      </c>
      <c r="AD61" s="5">
        <f t="shared" si="8"/>
        <v>0</v>
      </c>
      <c r="AE61" s="5">
        <f t="shared" si="8"/>
        <v>0</v>
      </c>
      <c r="AF61" s="5">
        <f t="shared" si="8"/>
        <v>0</v>
      </c>
      <c r="AG61" s="5">
        <f t="shared" si="8"/>
        <v>0</v>
      </c>
      <c r="AH61" s="5">
        <f t="shared" si="8"/>
        <v>0</v>
      </c>
      <c r="AI61" s="5">
        <f t="shared" si="8"/>
        <v>0</v>
      </c>
      <c r="AJ61" s="5">
        <f t="shared" si="8"/>
        <v>0</v>
      </c>
      <c r="AK61" s="5">
        <f t="shared" si="8"/>
        <v>0</v>
      </c>
      <c r="AL61" s="5">
        <f t="shared" si="8"/>
        <v>0</v>
      </c>
      <c r="AM61" s="5">
        <f t="shared" si="8"/>
        <v>0</v>
      </c>
      <c r="AN61" s="5">
        <f t="shared" si="8"/>
        <v>0</v>
      </c>
      <c r="AO61" s="5">
        <f t="shared" si="8"/>
        <v>0</v>
      </c>
      <c r="AP61" s="5">
        <f t="shared" si="8"/>
        <v>0</v>
      </c>
      <c r="AQ61" s="5">
        <f t="shared" si="8"/>
        <v>0</v>
      </c>
      <c r="AR61" s="5">
        <f t="shared" si="8"/>
        <v>0</v>
      </c>
      <c r="AS61" s="5">
        <f t="shared" si="8"/>
        <v>0</v>
      </c>
      <c r="AT61" s="5">
        <f t="shared" si="8"/>
        <v>0</v>
      </c>
      <c r="AU61" s="5">
        <f t="shared" si="8"/>
        <v>0</v>
      </c>
      <c r="AV61" s="5">
        <f t="shared" si="8"/>
        <v>0</v>
      </c>
      <c r="AW61" s="5">
        <f t="shared" si="8"/>
        <v>0</v>
      </c>
      <c r="AX61" s="5">
        <f t="shared" si="8"/>
        <v>0</v>
      </c>
      <c r="AY61" s="5">
        <f t="shared" si="8"/>
        <v>0</v>
      </c>
      <c r="AZ61" s="5">
        <f t="shared" si="8"/>
        <v>0</v>
      </c>
      <c r="BA61" s="5">
        <f t="shared" si="8"/>
        <v>0</v>
      </c>
      <c r="BB61" s="5">
        <f t="shared" si="8"/>
        <v>0</v>
      </c>
      <c r="BC61" s="5">
        <f t="shared" si="8"/>
        <v>0</v>
      </c>
      <c r="BD61" s="5">
        <f t="shared" si="8"/>
        <v>0</v>
      </c>
      <c r="BE61" s="5">
        <f t="shared" si="8"/>
        <v>0</v>
      </c>
      <c r="BF61" s="5">
        <f t="shared" si="8"/>
        <v>0</v>
      </c>
      <c r="BG61" s="5">
        <f t="shared" si="8"/>
        <v>0</v>
      </c>
      <c r="BH61" s="5">
        <f t="shared" si="8"/>
        <v>0</v>
      </c>
      <c r="BI61" s="5">
        <f t="shared" si="8"/>
        <v>0</v>
      </c>
      <c r="BJ61" s="5">
        <f t="shared" si="8"/>
        <v>0</v>
      </c>
      <c r="BK61" s="5">
        <f t="shared" si="8"/>
        <v>0</v>
      </c>
      <c r="BL61" s="5">
        <f t="shared" si="8"/>
        <v>0</v>
      </c>
      <c r="BM61" s="5">
        <f t="shared" si="8"/>
        <v>0</v>
      </c>
      <c r="BN61" s="5">
        <f t="shared" si="8"/>
        <v>0</v>
      </c>
      <c r="BO61" s="5">
        <f t="shared" si="8"/>
        <v>0</v>
      </c>
      <c r="BP61" s="5">
        <f t="shared" si="8"/>
        <v>0</v>
      </c>
      <c r="BQ61" s="5">
        <f t="shared" si="8"/>
        <v>0</v>
      </c>
      <c r="BR61" s="77">
        <f t="shared" si="8"/>
        <v>0</v>
      </c>
    </row>
    <row r="62" spans="1:72" x14ac:dyDescent="0.3">
      <c r="A62" s="100"/>
      <c r="B62" s="5"/>
      <c r="C62" s="102"/>
      <c r="D62" s="5">
        <f t="shared" si="8"/>
        <v>0</v>
      </c>
      <c r="E62" s="5">
        <f t="shared" si="8"/>
        <v>0</v>
      </c>
      <c r="F62" s="5">
        <f t="shared" si="8"/>
        <v>0</v>
      </c>
      <c r="G62" s="5">
        <f t="shared" si="8"/>
        <v>0</v>
      </c>
      <c r="H62" s="5">
        <f t="shared" si="8"/>
        <v>0</v>
      </c>
      <c r="I62" s="5">
        <f t="shared" si="8"/>
        <v>0</v>
      </c>
      <c r="J62" s="5">
        <f t="shared" si="8"/>
        <v>0</v>
      </c>
      <c r="K62" s="5">
        <f t="shared" si="8"/>
        <v>0</v>
      </c>
      <c r="L62" s="5">
        <f t="shared" si="8"/>
        <v>0</v>
      </c>
      <c r="M62" s="5">
        <f t="shared" si="8"/>
        <v>0</v>
      </c>
      <c r="N62" s="5">
        <f t="shared" si="8"/>
        <v>0</v>
      </c>
      <c r="O62" s="5">
        <f t="shared" si="8"/>
        <v>0</v>
      </c>
      <c r="P62" s="5">
        <f t="shared" si="8"/>
        <v>0</v>
      </c>
      <c r="Q62" s="5">
        <f t="shared" si="8"/>
        <v>0</v>
      </c>
      <c r="R62" s="5">
        <f t="shared" si="8"/>
        <v>0</v>
      </c>
      <c r="S62" s="5">
        <f t="shared" si="8"/>
        <v>0</v>
      </c>
      <c r="T62" s="5">
        <f t="shared" si="8"/>
        <v>0</v>
      </c>
      <c r="U62" s="5">
        <f t="shared" si="8"/>
        <v>0</v>
      </c>
      <c r="V62" s="5">
        <f t="shared" si="8"/>
        <v>0</v>
      </c>
      <c r="W62" s="5">
        <f>W13</f>
        <v>0</v>
      </c>
      <c r="X62" s="5">
        <f t="shared" si="8"/>
        <v>0</v>
      </c>
      <c r="Y62" s="5">
        <f t="shared" si="8"/>
        <v>0</v>
      </c>
      <c r="Z62" s="5">
        <f t="shared" si="8"/>
        <v>0</v>
      </c>
      <c r="AA62" s="5">
        <f t="shared" si="8"/>
        <v>0</v>
      </c>
      <c r="AB62" s="5">
        <f t="shared" si="8"/>
        <v>0</v>
      </c>
      <c r="AC62" s="5">
        <f t="shared" si="8"/>
        <v>0</v>
      </c>
      <c r="AD62" s="5">
        <f t="shared" si="8"/>
        <v>0</v>
      </c>
      <c r="AE62" s="5">
        <f t="shared" si="8"/>
        <v>0</v>
      </c>
      <c r="AF62" s="5">
        <f t="shared" si="8"/>
        <v>0</v>
      </c>
      <c r="AG62" s="5">
        <f t="shared" si="8"/>
        <v>0</v>
      </c>
      <c r="AH62" s="5">
        <f t="shared" si="8"/>
        <v>0</v>
      </c>
      <c r="AI62" s="5">
        <f t="shared" si="8"/>
        <v>0</v>
      </c>
      <c r="AJ62" s="5">
        <f t="shared" si="8"/>
        <v>0</v>
      </c>
      <c r="AK62" s="5">
        <f t="shared" si="8"/>
        <v>0</v>
      </c>
      <c r="AL62" s="5">
        <f t="shared" si="8"/>
        <v>0</v>
      </c>
      <c r="AM62" s="5">
        <f t="shared" si="8"/>
        <v>0</v>
      </c>
      <c r="AN62" s="5">
        <f t="shared" si="8"/>
        <v>0</v>
      </c>
      <c r="AO62" s="5">
        <f t="shared" si="8"/>
        <v>0</v>
      </c>
      <c r="AP62" s="5">
        <f t="shared" si="8"/>
        <v>0</v>
      </c>
      <c r="AQ62" s="5">
        <f t="shared" si="8"/>
        <v>0</v>
      </c>
      <c r="AR62" s="5">
        <f t="shared" si="8"/>
        <v>0</v>
      </c>
      <c r="AS62" s="5">
        <f t="shared" si="8"/>
        <v>0</v>
      </c>
      <c r="AT62" s="5">
        <f t="shared" si="8"/>
        <v>0</v>
      </c>
      <c r="AU62" s="5">
        <f t="shared" si="8"/>
        <v>0</v>
      </c>
      <c r="AV62" s="5">
        <f t="shared" si="8"/>
        <v>0</v>
      </c>
      <c r="AW62" s="5">
        <f t="shared" si="8"/>
        <v>0</v>
      </c>
      <c r="AX62" s="5">
        <f t="shared" si="8"/>
        <v>0</v>
      </c>
      <c r="AY62" s="5">
        <f t="shared" si="8"/>
        <v>0</v>
      </c>
      <c r="AZ62" s="5">
        <f t="shared" si="8"/>
        <v>0</v>
      </c>
      <c r="BA62" s="5">
        <f t="shared" si="8"/>
        <v>0</v>
      </c>
      <c r="BB62" s="5">
        <f t="shared" si="8"/>
        <v>0</v>
      </c>
      <c r="BC62" s="5">
        <f t="shared" si="8"/>
        <v>0</v>
      </c>
      <c r="BD62" s="5">
        <f t="shared" si="8"/>
        <v>0</v>
      </c>
      <c r="BE62" s="5">
        <f t="shared" si="8"/>
        <v>0</v>
      </c>
      <c r="BF62" s="5">
        <f t="shared" si="8"/>
        <v>0</v>
      </c>
      <c r="BG62" s="5">
        <f t="shared" si="8"/>
        <v>0</v>
      </c>
      <c r="BH62" s="5">
        <f t="shared" si="8"/>
        <v>0</v>
      </c>
      <c r="BI62" s="5">
        <f t="shared" si="8"/>
        <v>0</v>
      </c>
      <c r="BJ62" s="5">
        <f t="shared" ref="BJ62:BR62" si="9">BJ13</f>
        <v>0</v>
      </c>
      <c r="BK62" s="5">
        <f t="shared" si="9"/>
        <v>0</v>
      </c>
      <c r="BL62" s="5">
        <f t="shared" si="9"/>
        <v>0</v>
      </c>
      <c r="BM62" s="5">
        <f t="shared" si="9"/>
        <v>0</v>
      </c>
      <c r="BN62" s="5">
        <f t="shared" si="9"/>
        <v>0</v>
      </c>
      <c r="BO62" s="5">
        <f t="shared" si="9"/>
        <v>0</v>
      </c>
      <c r="BP62" s="5">
        <f t="shared" si="9"/>
        <v>0</v>
      </c>
      <c r="BQ62" s="5">
        <f t="shared" si="9"/>
        <v>0</v>
      </c>
      <c r="BR62" s="77">
        <f t="shared" si="9"/>
        <v>0</v>
      </c>
    </row>
    <row r="63" spans="1:72" x14ac:dyDescent="0.3">
      <c r="A63" s="100"/>
      <c r="B63" s="5"/>
      <c r="C63" s="103"/>
      <c r="D63" s="5">
        <f t="shared" ref="D63:BR63" si="10">D14</f>
        <v>0</v>
      </c>
      <c r="E63" s="5">
        <f t="shared" si="10"/>
        <v>0</v>
      </c>
      <c r="F63" s="5">
        <f t="shared" si="10"/>
        <v>0</v>
      </c>
      <c r="G63" s="5">
        <f t="shared" si="10"/>
        <v>0</v>
      </c>
      <c r="H63" s="5">
        <f t="shared" si="10"/>
        <v>0</v>
      </c>
      <c r="I63" s="5">
        <f t="shared" si="10"/>
        <v>0</v>
      </c>
      <c r="J63" s="5">
        <f t="shared" si="10"/>
        <v>0</v>
      </c>
      <c r="K63" s="5">
        <f t="shared" si="10"/>
        <v>0</v>
      </c>
      <c r="L63" s="5">
        <f t="shared" si="10"/>
        <v>0</v>
      </c>
      <c r="M63" s="5">
        <f t="shared" si="10"/>
        <v>0</v>
      </c>
      <c r="N63" s="5">
        <f t="shared" si="10"/>
        <v>0</v>
      </c>
      <c r="O63" s="5">
        <f t="shared" si="10"/>
        <v>0</v>
      </c>
      <c r="P63" s="5">
        <f t="shared" si="10"/>
        <v>0</v>
      </c>
      <c r="Q63" s="5">
        <f t="shared" si="10"/>
        <v>0</v>
      </c>
      <c r="R63" s="5">
        <f t="shared" si="10"/>
        <v>0</v>
      </c>
      <c r="S63" s="5">
        <f t="shared" si="10"/>
        <v>0</v>
      </c>
      <c r="T63" s="5">
        <f t="shared" si="10"/>
        <v>0</v>
      </c>
      <c r="U63" s="5">
        <f t="shared" si="10"/>
        <v>0</v>
      </c>
      <c r="V63" s="5">
        <f t="shared" si="10"/>
        <v>0</v>
      </c>
      <c r="W63" s="5">
        <f>W14</f>
        <v>0</v>
      </c>
      <c r="X63" s="5">
        <f t="shared" si="10"/>
        <v>0</v>
      </c>
      <c r="Y63" s="5">
        <f t="shared" si="10"/>
        <v>0</v>
      </c>
      <c r="Z63" s="5">
        <f t="shared" si="10"/>
        <v>0</v>
      </c>
      <c r="AA63" s="5">
        <f t="shared" si="10"/>
        <v>0</v>
      </c>
      <c r="AB63" s="5">
        <f t="shared" si="10"/>
        <v>0</v>
      </c>
      <c r="AC63" s="5">
        <f t="shared" si="10"/>
        <v>0</v>
      </c>
      <c r="AD63" s="5">
        <f t="shared" si="10"/>
        <v>0</v>
      </c>
      <c r="AE63" s="5">
        <f t="shared" si="10"/>
        <v>0</v>
      </c>
      <c r="AF63" s="5">
        <f t="shared" si="10"/>
        <v>0</v>
      </c>
      <c r="AG63" s="5">
        <f t="shared" si="10"/>
        <v>0</v>
      </c>
      <c r="AH63" s="5">
        <f t="shared" si="10"/>
        <v>0</v>
      </c>
      <c r="AI63" s="5">
        <f t="shared" si="10"/>
        <v>0</v>
      </c>
      <c r="AJ63" s="5">
        <f t="shared" si="10"/>
        <v>0</v>
      </c>
      <c r="AK63" s="5">
        <f t="shared" si="10"/>
        <v>0</v>
      </c>
      <c r="AL63" s="5">
        <f t="shared" si="10"/>
        <v>0</v>
      </c>
      <c r="AM63" s="5">
        <f t="shared" si="10"/>
        <v>0</v>
      </c>
      <c r="AN63" s="5">
        <f t="shared" si="10"/>
        <v>0</v>
      </c>
      <c r="AO63" s="5">
        <f t="shared" si="10"/>
        <v>0</v>
      </c>
      <c r="AP63" s="5">
        <f t="shared" si="10"/>
        <v>0</v>
      </c>
      <c r="AQ63" s="5">
        <f t="shared" si="10"/>
        <v>0</v>
      </c>
      <c r="AR63" s="5">
        <f t="shared" si="10"/>
        <v>0</v>
      </c>
      <c r="AS63" s="5">
        <f t="shared" si="10"/>
        <v>0</v>
      </c>
      <c r="AT63" s="5">
        <f t="shared" si="10"/>
        <v>0</v>
      </c>
      <c r="AU63" s="5">
        <f t="shared" si="10"/>
        <v>0</v>
      </c>
      <c r="AV63" s="5">
        <f t="shared" si="10"/>
        <v>0</v>
      </c>
      <c r="AW63" s="5">
        <f t="shared" si="10"/>
        <v>0</v>
      </c>
      <c r="AX63" s="5">
        <f t="shared" si="10"/>
        <v>0</v>
      </c>
      <c r="AY63" s="5">
        <f t="shared" si="10"/>
        <v>0</v>
      </c>
      <c r="AZ63" s="5">
        <f t="shared" si="10"/>
        <v>0</v>
      </c>
      <c r="BA63" s="5">
        <f t="shared" si="10"/>
        <v>0</v>
      </c>
      <c r="BB63" s="5">
        <f t="shared" si="10"/>
        <v>0</v>
      </c>
      <c r="BC63" s="5">
        <f t="shared" si="10"/>
        <v>0</v>
      </c>
      <c r="BD63" s="5">
        <f t="shared" si="10"/>
        <v>0</v>
      </c>
      <c r="BE63" s="5">
        <f t="shared" si="10"/>
        <v>0</v>
      </c>
      <c r="BF63" s="5">
        <f t="shared" si="10"/>
        <v>0</v>
      </c>
      <c r="BG63" s="5">
        <f t="shared" si="10"/>
        <v>0</v>
      </c>
      <c r="BH63" s="5">
        <f t="shared" si="10"/>
        <v>0</v>
      </c>
      <c r="BI63" s="5">
        <f t="shared" si="10"/>
        <v>0</v>
      </c>
      <c r="BJ63" s="5">
        <f t="shared" si="10"/>
        <v>0</v>
      </c>
      <c r="BK63" s="5">
        <f t="shared" si="10"/>
        <v>0</v>
      </c>
      <c r="BL63" s="5">
        <f t="shared" si="10"/>
        <v>0</v>
      </c>
      <c r="BM63" s="5">
        <f t="shared" si="10"/>
        <v>0</v>
      </c>
      <c r="BN63" s="5">
        <f t="shared" si="10"/>
        <v>0</v>
      </c>
      <c r="BO63" s="5">
        <f t="shared" si="10"/>
        <v>0</v>
      </c>
      <c r="BP63" s="5">
        <f t="shared" si="10"/>
        <v>0</v>
      </c>
      <c r="BQ63" s="5">
        <f t="shared" si="10"/>
        <v>0</v>
      </c>
      <c r="BR63" s="77">
        <f t="shared" si="10"/>
        <v>0</v>
      </c>
    </row>
    <row r="64" spans="1:72" ht="17.399999999999999" x14ac:dyDescent="0.35">
      <c r="B64" s="16" t="s">
        <v>22</v>
      </c>
      <c r="C64" s="17"/>
      <c r="D64" s="18">
        <f t="shared" ref="D64:BQ64" si="11">SUM(D59:D63)</f>
        <v>0.03</v>
      </c>
      <c r="E64" s="18">
        <f t="shared" si="11"/>
        <v>0</v>
      </c>
      <c r="F64" s="18">
        <f t="shared" si="11"/>
        <v>1.4E-2</v>
      </c>
      <c r="G64" s="18">
        <f t="shared" si="11"/>
        <v>0</v>
      </c>
      <c r="H64" s="18">
        <f t="shared" si="11"/>
        <v>1.1999999999999999E-3</v>
      </c>
      <c r="I64" s="18">
        <f t="shared" si="11"/>
        <v>0</v>
      </c>
      <c r="J64" s="18">
        <f t="shared" si="11"/>
        <v>8.7999999999999995E-2</v>
      </c>
      <c r="K64" s="18">
        <f t="shared" si="11"/>
        <v>7.0000000000000001E-3</v>
      </c>
      <c r="L64" s="18">
        <f t="shared" si="11"/>
        <v>0</v>
      </c>
      <c r="M64" s="18">
        <f t="shared" si="11"/>
        <v>1.6E-2</v>
      </c>
      <c r="N64" s="18">
        <f t="shared" si="11"/>
        <v>0</v>
      </c>
      <c r="O64" s="18">
        <f t="shared" si="11"/>
        <v>0</v>
      </c>
      <c r="P64" s="18">
        <f t="shared" si="11"/>
        <v>0</v>
      </c>
      <c r="Q64" s="18">
        <f t="shared" si="11"/>
        <v>0</v>
      </c>
      <c r="R64" s="18">
        <f t="shared" si="11"/>
        <v>0</v>
      </c>
      <c r="S64" s="18">
        <f t="shared" si="11"/>
        <v>0</v>
      </c>
      <c r="T64" s="18">
        <f t="shared" si="11"/>
        <v>0</v>
      </c>
      <c r="U64" s="18">
        <f t="shared" si="11"/>
        <v>0</v>
      </c>
      <c r="V64" s="18">
        <f t="shared" si="11"/>
        <v>0</v>
      </c>
      <c r="W64" s="18">
        <f>SUM(W59:W63)</f>
        <v>0</v>
      </c>
      <c r="X64" s="18">
        <f t="shared" si="11"/>
        <v>0</v>
      </c>
      <c r="Y64" s="18">
        <f t="shared" si="11"/>
        <v>0</v>
      </c>
      <c r="Z64" s="18">
        <f t="shared" si="11"/>
        <v>0</v>
      </c>
      <c r="AA64" s="18">
        <f t="shared" si="11"/>
        <v>0</v>
      </c>
      <c r="AB64" s="18">
        <f t="shared" si="11"/>
        <v>0</v>
      </c>
      <c r="AC64" s="18">
        <f t="shared" si="11"/>
        <v>0</v>
      </c>
      <c r="AD64" s="18">
        <f t="shared" si="11"/>
        <v>0</v>
      </c>
      <c r="AE64" s="18">
        <f t="shared" si="11"/>
        <v>0</v>
      </c>
      <c r="AF64" s="18">
        <f t="shared" ref="AF64:AI64" si="12">SUM(AF59:AF63)</f>
        <v>0</v>
      </c>
      <c r="AG64" s="18">
        <f t="shared" si="12"/>
        <v>0</v>
      </c>
      <c r="AH64" s="18">
        <f t="shared" si="12"/>
        <v>0</v>
      </c>
      <c r="AI64" s="18">
        <f t="shared" si="12"/>
        <v>0</v>
      </c>
      <c r="AJ64" s="18">
        <f t="shared" si="11"/>
        <v>0</v>
      </c>
      <c r="AK64" s="18">
        <f t="shared" si="11"/>
        <v>0</v>
      </c>
      <c r="AL64" s="18">
        <f t="shared" si="11"/>
        <v>0</v>
      </c>
      <c r="AM64" s="18">
        <f t="shared" si="11"/>
        <v>0</v>
      </c>
      <c r="AN64" s="18">
        <f t="shared" si="11"/>
        <v>0</v>
      </c>
      <c r="AO64" s="18">
        <f t="shared" si="11"/>
        <v>0</v>
      </c>
      <c r="AP64" s="18">
        <f t="shared" si="11"/>
        <v>0</v>
      </c>
      <c r="AQ64" s="18">
        <f t="shared" si="11"/>
        <v>0</v>
      </c>
      <c r="AR64" s="18">
        <f t="shared" si="11"/>
        <v>0</v>
      </c>
      <c r="AS64" s="18">
        <f t="shared" si="11"/>
        <v>0</v>
      </c>
      <c r="AT64" s="18">
        <f t="shared" si="11"/>
        <v>0.02</v>
      </c>
      <c r="AU64" s="18">
        <f t="shared" si="11"/>
        <v>0</v>
      </c>
      <c r="AV64" s="18">
        <f t="shared" si="11"/>
        <v>0</v>
      </c>
      <c r="AW64" s="18">
        <f t="shared" si="11"/>
        <v>0</v>
      </c>
      <c r="AX64" s="18">
        <f t="shared" si="11"/>
        <v>0</v>
      </c>
      <c r="AY64" s="18">
        <f t="shared" si="11"/>
        <v>0</v>
      </c>
      <c r="AZ64" s="18">
        <f t="shared" si="11"/>
        <v>0</v>
      </c>
      <c r="BA64" s="18">
        <f t="shared" si="11"/>
        <v>0</v>
      </c>
      <c r="BB64" s="18">
        <f t="shared" si="11"/>
        <v>0</v>
      </c>
      <c r="BC64" s="18">
        <f t="shared" si="11"/>
        <v>0</v>
      </c>
      <c r="BD64" s="18">
        <f t="shared" si="11"/>
        <v>0</v>
      </c>
      <c r="BE64" s="18">
        <f t="shared" si="11"/>
        <v>0</v>
      </c>
      <c r="BF64" s="18">
        <f t="shared" si="11"/>
        <v>0</v>
      </c>
      <c r="BG64" s="18">
        <f t="shared" si="11"/>
        <v>0</v>
      </c>
      <c r="BH64" s="18">
        <f t="shared" si="11"/>
        <v>0</v>
      </c>
      <c r="BI64" s="18">
        <f t="shared" si="11"/>
        <v>0</v>
      </c>
      <c r="BJ64" s="18">
        <f t="shared" si="11"/>
        <v>0</v>
      </c>
      <c r="BK64" s="18">
        <f t="shared" si="11"/>
        <v>0</v>
      </c>
      <c r="BL64" s="18">
        <f t="shared" si="11"/>
        <v>0</v>
      </c>
      <c r="BM64" s="18">
        <f t="shared" si="11"/>
        <v>0</v>
      </c>
      <c r="BN64" s="18">
        <f t="shared" si="11"/>
        <v>0</v>
      </c>
      <c r="BO64" s="18">
        <f t="shared" si="11"/>
        <v>0</v>
      </c>
      <c r="BP64" s="18">
        <f t="shared" si="11"/>
        <v>0</v>
      </c>
      <c r="BQ64" s="18">
        <f t="shared" si="11"/>
        <v>5.0000000000000001E-4</v>
      </c>
      <c r="BR64" s="78">
        <f t="shared" ref="BR64" si="13">SUM(BR59:BR63)</f>
        <v>0</v>
      </c>
    </row>
    <row r="65" spans="1:72" ht="17.399999999999999" x14ac:dyDescent="0.35">
      <c r="B65" s="16" t="s">
        <v>23</v>
      </c>
      <c r="C65" s="17"/>
      <c r="D65" s="19">
        <f t="shared" ref="D65:BR65" si="14">PRODUCT(D64,$F$7)</f>
        <v>0.03</v>
      </c>
      <c r="E65" s="19">
        <f t="shared" si="14"/>
        <v>0</v>
      </c>
      <c r="F65" s="19">
        <f t="shared" si="14"/>
        <v>1.4E-2</v>
      </c>
      <c r="G65" s="19">
        <f t="shared" si="14"/>
        <v>0</v>
      </c>
      <c r="H65" s="19">
        <f t="shared" si="14"/>
        <v>1.1999999999999999E-3</v>
      </c>
      <c r="I65" s="19">
        <f t="shared" si="14"/>
        <v>0</v>
      </c>
      <c r="J65" s="19">
        <f t="shared" si="14"/>
        <v>8.7999999999999995E-2</v>
      </c>
      <c r="K65" s="19">
        <f t="shared" si="14"/>
        <v>7.0000000000000001E-3</v>
      </c>
      <c r="L65" s="19">
        <f t="shared" si="14"/>
        <v>0</v>
      </c>
      <c r="M65" s="19">
        <f t="shared" si="14"/>
        <v>1.6E-2</v>
      </c>
      <c r="N65" s="19">
        <f t="shared" si="14"/>
        <v>0</v>
      </c>
      <c r="O65" s="19">
        <f t="shared" si="14"/>
        <v>0</v>
      </c>
      <c r="P65" s="19">
        <f t="shared" si="14"/>
        <v>0</v>
      </c>
      <c r="Q65" s="19">
        <f t="shared" si="14"/>
        <v>0</v>
      </c>
      <c r="R65" s="19">
        <f t="shared" si="14"/>
        <v>0</v>
      </c>
      <c r="S65" s="19">
        <f t="shared" si="14"/>
        <v>0</v>
      </c>
      <c r="T65" s="19">
        <f t="shared" si="14"/>
        <v>0</v>
      </c>
      <c r="U65" s="19">
        <f t="shared" si="14"/>
        <v>0</v>
      </c>
      <c r="V65" s="19">
        <f t="shared" si="14"/>
        <v>0</v>
      </c>
      <c r="W65" s="19">
        <f>PRODUCT(W64,$F$7)</f>
        <v>0</v>
      </c>
      <c r="X65" s="19">
        <f t="shared" si="14"/>
        <v>0</v>
      </c>
      <c r="Y65" s="19">
        <f t="shared" si="14"/>
        <v>0</v>
      </c>
      <c r="Z65" s="19">
        <f t="shared" si="14"/>
        <v>0</v>
      </c>
      <c r="AA65" s="19">
        <f t="shared" si="14"/>
        <v>0</v>
      </c>
      <c r="AB65" s="19">
        <f t="shared" si="14"/>
        <v>0</v>
      </c>
      <c r="AC65" s="19">
        <f t="shared" si="14"/>
        <v>0</v>
      </c>
      <c r="AD65" s="19">
        <f t="shared" si="14"/>
        <v>0</v>
      </c>
      <c r="AE65" s="19">
        <f t="shared" si="14"/>
        <v>0</v>
      </c>
      <c r="AF65" s="19">
        <f t="shared" si="14"/>
        <v>0</v>
      </c>
      <c r="AG65" s="19">
        <f t="shared" si="14"/>
        <v>0</v>
      </c>
      <c r="AH65" s="19">
        <f t="shared" si="14"/>
        <v>0</v>
      </c>
      <c r="AI65" s="19">
        <f t="shared" si="14"/>
        <v>0</v>
      </c>
      <c r="AJ65" s="19">
        <f t="shared" si="14"/>
        <v>0</v>
      </c>
      <c r="AK65" s="19">
        <f t="shared" si="14"/>
        <v>0</v>
      </c>
      <c r="AL65" s="19">
        <f t="shared" si="14"/>
        <v>0</v>
      </c>
      <c r="AM65" s="19">
        <f t="shared" si="14"/>
        <v>0</v>
      </c>
      <c r="AN65" s="19">
        <f t="shared" si="14"/>
        <v>0</v>
      </c>
      <c r="AO65" s="19">
        <f t="shared" si="14"/>
        <v>0</v>
      </c>
      <c r="AP65" s="19">
        <f t="shared" si="14"/>
        <v>0</v>
      </c>
      <c r="AQ65" s="19">
        <f t="shared" si="14"/>
        <v>0</v>
      </c>
      <c r="AR65" s="19">
        <f t="shared" si="14"/>
        <v>0</v>
      </c>
      <c r="AS65" s="19">
        <f t="shared" si="14"/>
        <v>0</v>
      </c>
      <c r="AT65" s="19">
        <f t="shared" si="14"/>
        <v>0.02</v>
      </c>
      <c r="AU65" s="19">
        <f t="shared" si="14"/>
        <v>0</v>
      </c>
      <c r="AV65" s="19">
        <f t="shared" si="14"/>
        <v>0</v>
      </c>
      <c r="AW65" s="19">
        <f t="shared" si="14"/>
        <v>0</v>
      </c>
      <c r="AX65" s="19">
        <f t="shared" si="14"/>
        <v>0</v>
      </c>
      <c r="AY65" s="19">
        <f t="shared" si="14"/>
        <v>0</v>
      </c>
      <c r="AZ65" s="19">
        <f t="shared" si="14"/>
        <v>0</v>
      </c>
      <c r="BA65" s="19">
        <f t="shared" si="14"/>
        <v>0</v>
      </c>
      <c r="BB65" s="19">
        <f t="shared" si="14"/>
        <v>0</v>
      </c>
      <c r="BC65" s="19">
        <f t="shared" si="14"/>
        <v>0</v>
      </c>
      <c r="BD65" s="19">
        <f t="shared" si="14"/>
        <v>0</v>
      </c>
      <c r="BE65" s="19">
        <f t="shared" si="14"/>
        <v>0</v>
      </c>
      <c r="BF65" s="19">
        <f t="shared" si="14"/>
        <v>0</v>
      </c>
      <c r="BG65" s="19">
        <f t="shared" si="14"/>
        <v>0</v>
      </c>
      <c r="BH65" s="19">
        <f t="shared" si="14"/>
        <v>0</v>
      </c>
      <c r="BI65" s="19">
        <f t="shared" si="14"/>
        <v>0</v>
      </c>
      <c r="BJ65" s="19">
        <f t="shared" si="14"/>
        <v>0</v>
      </c>
      <c r="BK65" s="19">
        <f t="shared" si="14"/>
        <v>0</v>
      </c>
      <c r="BL65" s="19">
        <f t="shared" si="14"/>
        <v>0</v>
      </c>
      <c r="BM65" s="19">
        <f t="shared" si="14"/>
        <v>0</v>
      </c>
      <c r="BN65" s="19">
        <f t="shared" si="14"/>
        <v>0</v>
      </c>
      <c r="BO65" s="19">
        <f t="shared" si="14"/>
        <v>0</v>
      </c>
      <c r="BP65" s="19">
        <f t="shared" si="14"/>
        <v>0</v>
      </c>
      <c r="BQ65" s="19">
        <f t="shared" si="14"/>
        <v>5.0000000000000001E-4</v>
      </c>
      <c r="BR65" s="79">
        <f t="shared" si="14"/>
        <v>0</v>
      </c>
    </row>
    <row r="67" spans="1:72" ht="17.399999999999999" x14ac:dyDescent="0.35">
      <c r="A67" s="20"/>
      <c r="B67" s="21" t="s">
        <v>24</v>
      </c>
      <c r="C67" s="22" t="s">
        <v>25</v>
      </c>
      <c r="D67" s="23">
        <f t="shared" ref="D67:BR67" si="15">D49</f>
        <v>85.45</v>
      </c>
      <c r="E67" s="23">
        <f t="shared" si="15"/>
        <v>90</v>
      </c>
      <c r="F67" s="23">
        <f t="shared" si="15"/>
        <v>84.9</v>
      </c>
      <c r="G67" s="23">
        <f t="shared" si="15"/>
        <v>708</v>
      </c>
      <c r="H67" s="23">
        <f t="shared" si="15"/>
        <v>1460</v>
      </c>
      <c r="I67" s="23">
        <f t="shared" si="15"/>
        <v>690</v>
      </c>
      <c r="J67" s="23">
        <f t="shared" si="15"/>
        <v>90.57</v>
      </c>
      <c r="K67" s="23">
        <f t="shared" si="15"/>
        <v>1173.33</v>
      </c>
      <c r="L67" s="23">
        <f t="shared" si="15"/>
        <v>255.2</v>
      </c>
      <c r="M67" s="23">
        <f t="shared" si="15"/>
        <v>703</v>
      </c>
      <c r="N67" s="23">
        <f t="shared" si="15"/>
        <v>126.38</v>
      </c>
      <c r="O67" s="23">
        <f t="shared" si="15"/>
        <v>416.09</v>
      </c>
      <c r="P67" s="23">
        <f t="shared" si="15"/>
        <v>434.21</v>
      </c>
      <c r="Q67" s="23">
        <f t="shared" si="15"/>
        <v>380</v>
      </c>
      <c r="R67" s="23">
        <f t="shared" si="15"/>
        <v>1215</v>
      </c>
      <c r="S67" s="23">
        <f t="shared" si="15"/>
        <v>197.5</v>
      </c>
      <c r="T67" s="23">
        <f t="shared" si="15"/>
        <v>258.82</v>
      </c>
      <c r="U67" s="23">
        <f t="shared" si="15"/>
        <v>828</v>
      </c>
      <c r="V67" s="23">
        <f>V49</f>
        <v>394.52</v>
      </c>
      <c r="W67" s="23">
        <f>W49</f>
        <v>329</v>
      </c>
      <c r="X67" s="23">
        <f t="shared" si="15"/>
        <v>9.9</v>
      </c>
      <c r="Y67" s="23">
        <f t="shared" si="15"/>
        <v>0</v>
      </c>
      <c r="Z67" s="23">
        <f t="shared" si="15"/>
        <v>469</v>
      </c>
      <c r="AA67" s="23">
        <f t="shared" si="15"/>
        <v>378</v>
      </c>
      <c r="AB67" s="23">
        <f t="shared" si="15"/>
        <v>325</v>
      </c>
      <c r="AC67" s="23">
        <f t="shared" si="15"/>
        <v>257</v>
      </c>
      <c r="AD67" s="23">
        <f t="shared" si="15"/>
        <v>119</v>
      </c>
      <c r="AE67" s="23">
        <f t="shared" si="15"/>
        <v>757</v>
      </c>
      <c r="AF67" s="23"/>
      <c r="AG67" s="23"/>
      <c r="AH67" s="23">
        <f t="shared" si="15"/>
        <v>229</v>
      </c>
      <c r="AI67" s="23"/>
      <c r="AJ67" s="23">
        <f t="shared" si="15"/>
        <v>222.73</v>
      </c>
      <c r="AK67" s="23">
        <f t="shared" si="15"/>
        <v>89</v>
      </c>
      <c r="AL67" s="23">
        <f t="shared" si="15"/>
        <v>59</v>
      </c>
      <c r="AM67" s="23">
        <f t="shared" si="15"/>
        <v>43.8</v>
      </c>
      <c r="AN67" s="23">
        <f t="shared" si="15"/>
        <v>240</v>
      </c>
      <c r="AO67" s="23">
        <f t="shared" si="15"/>
        <v>234</v>
      </c>
      <c r="AP67" s="23">
        <f t="shared" si="15"/>
        <v>0</v>
      </c>
      <c r="AQ67" s="23">
        <f t="shared" si="15"/>
        <v>314</v>
      </c>
      <c r="AR67" s="23">
        <f t="shared" si="15"/>
        <v>0</v>
      </c>
      <c r="AS67" s="23">
        <f t="shared" si="15"/>
        <v>251.72</v>
      </c>
      <c r="AT67" s="23">
        <f t="shared" si="15"/>
        <v>81.25</v>
      </c>
      <c r="AU67" s="23">
        <f t="shared" si="15"/>
        <v>68.67</v>
      </c>
      <c r="AV67" s="23">
        <f t="shared" si="15"/>
        <v>59.33</v>
      </c>
      <c r="AW67" s="23">
        <f t="shared" si="15"/>
        <v>68.569999999999993</v>
      </c>
      <c r="AX67" s="23">
        <f t="shared" si="15"/>
        <v>75.709999999999994</v>
      </c>
      <c r="AY67" s="23">
        <f t="shared" si="15"/>
        <v>53.75</v>
      </c>
      <c r="AZ67" s="23">
        <f t="shared" si="15"/>
        <v>81.430000000000007</v>
      </c>
      <c r="BA67" s="23">
        <f t="shared" si="15"/>
        <v>68.67</v>
      </c>
      <c r="BB67" s="23">
        <f t="shared" si="15"/>
        <v>56.67</v>
      </c>
      <c r="BC67" s="23">
        <f t="shared" si="15"/>
        <v>130.66999999999999</v>
      </c>
      <c r="BD67" s="23">
        <f t="shared" si="15"/>
        <v>304</v>
      </c>
      <c r="BE67" s="23">
        <f t="shared" si="15"/>
        <v>499</v>
      </c>
      <c r="BF67" s="23">
        <f t="shared" si="15"/>
        <v>606</v>
      </c>
      <c r="BG67" s="23">
        <f t="shared" si="15"/>
        <v>263</v>
      </c>
      <c r="BH67" s="23">
        <f t="shared" si="15"/>
        <v>499</v>
      </c>
      <c r="BI67" s="23">
        <f t="shared" si="15"/>
        <v>0</v>
      </c>
      <c r="BJ67" s="23">
        <f t="shared" si="15"/>
        <v>55</v>
      </c>
      <c r="BK67" s="23">
        <f t="shared" si="15"/>
        <v>35</v>
      </c>
      <c r="BL67" s="23">
        <f t="shared" si="15"/>
        <v>39</v>
      </c>
      <c r="BM67" s="23">
        <f t="shared" si="15"/>
        <v>68</v>
      </c>
      <c r="BN67" s="23">
        <f t="shared" si="15"/>
        <v>49</v>
      </c>
      <c r="BO67" s="23">
        <f t="shared" si="15"/>
        <v>299</v>
      </c>
      <c r="BP67" s="23">
        <f t="shared" si="15"/>
        <v>149</v>
      </c>
      <c r="BQ67" s="23">
        <f t="shared" si="15"/>
        <v>23</v>
      </c>
      <c r="BR67" s="78">
        <f t="shared" si="15"/>
        <v>0</v>
      </c>
    </row>
    <row r="68" spans="1:72" ht="17.399999999999999" x14ac:dyDescent="0.35">
      <c r="B68" s="16" t="s">
        <v>26</v>
      </c>
      <c r="C68" s="17" t="s">
        <v>25</v>
      </c>
      <c r="D68" s="18">
        <f t="shared" ref="D68:BR68" si="16">D67/1000</f>
        <v>8.5449999999999998E-2</v>
      </c>
      <c r="E68" s="18">
        <f t="shared" si="16"/>
        <v>0.09</v>
      </c>
      <c r="F68" s="18">
        <f t="shared" si="16"/>
        <v>8.4900000000000003E-2</v>
      </c>
      <c r="G68" s="18">
        <f t="shared" si="16"/>
        <v>0.70799999999999996</v>
      </c>
      <c r="H68" s="18">
        <f t="shared" si="16"/>
        <v>1.46</v>
      </c>
      <c r="I68" s="18">
        <f t="shared" si="16"/>
        <v>0.69</v>
      </c>
      <c r="J68" s="18">
        <f t="shared" si="16"/>
        <v>9.0569999999999998E-2</v>
      </c>
      <c r="K68" s="18">
        <f t="shared" si="16"/>
        <v>1.17333</v>
      </c>
      <c r="L68" s="18">
        <f t="shared" si="16"/>
        <v>0.25519999999999998</v>
      </c>
      <c r="M68" s="18">
        <f t="shared" si="16"/>
        <v>0.70299999999999996</v>
      </c>
      <c r="N68" s="18">
        <f t="shared" si="16"/>
        <v>0.12637999999999999</v>
      </c>
      <c r="O68" s="18">
        <f t="shared" si="16"/>
        <v>0.41608999999999996</v>
      </c>
      <c r="P68" s="18">
        <f t="shared" si="16"/>
        <v>0.43420999999999998</v>
      </c>
      <c r="Q68" s="18">
        <f t="shared" si="16"/>
        <v>0.38</v>
      </c>
      <c r="R68" s="18">
        <f t="shared" si="16"/>
        <v>1.2150000000000001</v>
      </c>
      <c r="S68" s="18">
        <f t="shared" si="16"/>
        <v>0.19750000000000001</v>
      </c>
      <c r="T68" s="18">
        <f t="shared" si="16"/>
        <v>0.25881999999999999</v>
      </c>
      <c r="U68" s="18">
        <f t="shared" si="16"/>
        <v>0.82799999999999996</v>
      </c>
      <c r="V68" s="18">
        <f>V67/1000</f>
        <v>0.39451999999999998</v>
      </c>
      <c r="W68" s="18">
        <f>W67/1000</f>
        <v>0.32900000000000001</v>
      </c>
      <c r="X68" s="18">
        <f t="shared" si="16"/>
        <v>9.9000000000000008E-3</v>
      </c>
      <c r="Y68" s="18">
        <f t="shared" si="16"/>
        <v>0</v>
      </c>
      <c r="Z68" s="18">
        <f t="shared" si="16"/>
        <v>0.46899999999999997</v>
      </c>
      <c r="AA68" s="18">
        <f t="shared" si="16"/>
        <v>0.378</v>
      </c>
      <c r="AB68" s="18">
        <f t="shared" si="16"/>
        <v>0.32500000000000001</v>
      </c>
      <c r="AC68" s="18">
        <f t="shared" si="16"/>
        <v>0.25700000000000001</v>
      </c>
      <c r="AD68" s="18">
        <f t="shared" si="16"/>
        <v>0.11899999999999999</v>
      </c>
      <c r="AE68" s="18">
        <f t="shared" si="16"/>
        <v>0.75700000000000001</v>
      </c>
      <c r="AF68" s="18">
        <f t="shared" si="16"/>
        <v>0</v>
      </c>
      <c r="AG68" s="18">
        <f t="shared" si="16"/>
        <v>0</v>
      </c>
      <c r="AH68" s="18">
        <f t="shared" si="16"/>
        <v>0.22900000000000001</v>
      </c>
      <c r="AI68" s="18">
        <f t="shared" si="16"/>
        <v>0</v>
      </c>
      <c r="AJ68" s="18">
        <f t="shared" si="16"/>
        <v>0.22272999999999998</v>
      </c>
      <c r="AK68" s="18">
        <f t="shared" si="16"/>
        <v>8.8999999999999996E-2</v>
      </c>
      <c r="AL68" s="18">
        <f t="shared" si="16"/>
        <v>5.8999999999999997E-2</v>
      </c>
      <c r="AM68" s="18">
        <f t="shared" si="16"/>
        <v>4.3799999999999999E-2</v>
      </c>
      <c r="AN68" s="18">
        <f t="shared" si="16"/>
        <v>0.24</v>
      </c>
      <c r="AO68" s="18">
        <f t="shared" si="16"/>
        <v>0.23400000000000001</v>
      </c>
      <c r="AP68" s="18">
        <f t="shared" si="16"/>
        <v>0</v>
      </c>
      <c r="AQ68" s="18">
        <f t="shared" si="16"/>
        <v>0.314</v>
      </c>
      <c r="AR68" s="18">
        <f t="shared" si="16"/>
        <v>0</v>
      </c>
      <c r="AS68" s="18">
        <f t="shared" si="16"/>
        <v>0.25172</v>
      </c>
      <c r="AT68" s="18">
        <f t="shared" si="16"/>
        <v>8.1250000000000003E-2</v>
      </c>
      <c r="AU68" s="18">
        <f t="shared" si="16"/>
        <v>6.8669999999999995E-2</v>
      </c>
      <c r="AV68" s="18">
        <f t="shared" si="16"/>
        <v>5.9330000000000001E-2</v>
      </c>
      <c r="AW68" s="18">
        <f t="shared" si="16"/>
        <v>6.8569999999999992E-2</v>
      </c>
      <c r="AX68" s="18">
        <f t="shared" si="16"/>
        <v>7.571E-2</v>
      </c>
      <c r="AY68" s="18">
        <f t="shared" si="16"/>
        <v>5.3749999999999999E-2</v>
      </c>
      <c r="AZ68" s="18">
        <f t="shared" si="16"/>
        <v>8.1430000000000002E-2</v>
      </c>
      <c r="BA68" s="18">
        <f t="shared" si="16"/>
        <v>6.8669999999999995E-2</v>
      </c>
      <c r="BB68" s="18">
        <f t="shared" si="16"/>
        <v>5.6670000000000005E-2</v>
      </c>
      <c r="BC68" s="18">
        <f t="shared" si="16"/>
        <v>0.13066999999999998</v>
      </c>
      <c r="BD68" s="18">
        <f t="shared" si="16"/>
        <v>0.30399999999999999</v>
      </c>
      <c r="BE68" s="18">
        <f t="shared" si="16"/>
        <v>0.499</v>
      </c>
      <c r="BF68" s="18">
        <f t="shared" si="16"/>
        <v>0.60599999999999998</v>
      </c>
      <c r="BG68" s="18">
        <f t="shared" si="16"/>
        <v>0.26300000000000001</v>
      </c>
      <c r="BH68" s="18">
        <f t="shared" si="16"/>
        <v>0.499</v>
      </c>
      <c r="BI68" s="18">
        <f t="shared" si="16"/>
        <v>0</v>
      </c>
      <c r="BJ68" s="18">
        <f t="shared" si="16"/>
        <v>5.5E-2</v>
      </c>
      <c r="BK68" s="18">
        <f t="shared" si="16"/>
        <v>3.5000000000000003E-2</v>
      </c>
      <c r="BL68" s="18">
        <f t="shared" si="16"/>
        <v>3.9E-2</v>
      </c>
      <c r="BM68" s="18">
        <f t="shared" si="16"/>
        <v>6.8000000000000005E-2</v>
      </c>
      <c r="BN68" s="18">
        <f t="shared" si="16"/>
        <v>4.9000000000000002E-2</v>
      </c>
      <c r="BO68" s="18">
        <f t="shared" si="16"/>
        <v>0.29899999999999999</v>
      </c>
      <c r="BP68" s="18">
        <f t="shared" si="16"/>
        <v>0.14899999999999999</v>
      </c>
      <c r="BQ68" s="18">
        <f t="shared" si="16"/>
        <v>2.3E-2</v>
      </c>
      <c r="BR68" s="78">
        <f t="shared" si="16"/>
        <v>0</v>
      </c>
      <c r="BS68" s="44"/>
    </row>
    <row r="69" spans="1:72" ht="17.399999999999999" x14ac:dyDescent="0.35">
      <c r="A69" s="24"/>
      <c r="B69" s="25" t="s">
        <v>27</v>
      </c>
      <c r="C69" s="104"/>
      <c r="D69" s="26">
        <f t="shared" ref="D69:BR69" si="17">D65*D67</f>
        <v>2.5634999999999999</v>
      </c>
      <c r="E69" s="26">
        <f t="shared" si="17"/>
        <v>0</v>
      </c>
      <c r="F69" s="26">
        <f t="shared" si="17"/>
        <v>1.1886000000000001</v>
      </c>
      <c r="G69" s="26">
        <f t="shared" si="17"/>
        <v>0</v>
      </c>
      <c r="H69" s="26">
        <f t="shared" si="17"/>
        <v>1.7519999999999998</v>
      </c>
      <c r="I69" s="26">
        <f t="shared" si="17"/>
        <v>0</v>
      </c>
      <c r="J69" s="26">
        <f t="shared" si="17"/>
        <v>7.970159999999999</v>
      </c>
      <c r="K69" s="26">
        <f t="shared" si="17"/>
        <v>8.2133099999999999</v>
      </c>
      <c r="L69" s="26">
        <f t="shared" si="17"/>
        <v>0</v>
      </c>
      <c r="M69" s="26">
        <f t="shared" si="17"/>
        <v>11.248000000000001</v>
      </c>
      <c r="N69" s="26">
        <f t="shared" si="17"/>
        <v>0</v>
      </c>
      <c r="O69" s="26">
        <f t="shared" si="17"/>
        <v>0</v>
      </c>
      <c r="P69" s="26">
        <f t="shared" si="17"/>
        <v>0</v>
      </c>
      <c r="Q69" s="26">
        <f t="shared" si="17"/>
        <v>0</v>
      </c>
      <c r="R69" s="26">
        <f t="shared" si="17"/>
        <v>0</v>
      </c>
      <c r="S69" s="26">
        <f t="shared" si="17"/>
        <v>0</v>
      </c>
      <c r="T69" s="26">
        <f t="shared" si="17"/>
        <v>0</v>
      </c>
      <c r="U69" s="26">
        <f t="shared" si="17"/>
        <v>0</v>
      </c>
      <c r="V69" s="26">
        <f>V65*V67</f>
        <v>0</v>
      </c>
      <c r="W69" s="26">
        <f>W65*W67</f>
        <v>0</v>
      </c>
      <c r="X69" s="26">
        <f t="shared" si="17"/>
        <v>0</v>
      </c>
      <c r="Y69" s="26">
        <f t="shared" si="17"/>
        <v>0</v>
      </c>
      <c r="Z69" s="26">
        <f t="shared" si="17"/>
        <v>0</v>
      </c>
      <c r="AA69" s="26">
        <f t="shared" si="17"/>
        <v>0</v>
      </c>
      <c r="AB69" s="26">
        <f t="shared" si="17"/>
        <v>0</v>
      </c>
      <c r="AC69" s="26">
        <f t="shared" si="17"/>
        <v>0</v>
      </c>
      <c r="AD69" s="26">
        <f t="shared" si="17"/>
        <v>0</v>
      </c>
      <c r="AE69" s="26">
        <f t="shared" si="17"/>
        <v>0</v>
      </c>
      <c r="AF69" s="26">
        <f t="shared" si="17"/>
        <v>0</v>
      </c>
      <c r="AG69" s="26">
        <f t="shared" si="17"/>
        <v>0</v>
      </c>
      <c r="AH69" s="26">
        <f t="shared" si="17"/>
        <v>0</v>
      </c>
      <c r="AI69" s="26">
        <f t="shared" si="17"/>
        <v>0</v>
      </c>
      <c r="AJ69" s="26">
        <f t="shared" si="17"/>
        <v>0</v>
      </c>
      <c r="AK69" s="26">
        <f t="shared" si="17"/>
        <v>0</v>
      </c>
      <c r="AL69" s="26">
        <f t="shared" si="17"/>
        <v>0</v>
      </c>
      <c r="AM69" s="26">
        <f t="shared" si="17"/>
        <v>0</v>
      </c>
      <c r="AN69" s="26">
        <f t="shared" si="17"/>
        <v>0</v>
      </c>
      <c r="AO69" s="26">
        <f t="shared" si="17"/>
        <v>0</v>
      </c>
      <c r="AP69" s="26">
        <f t="shared" si="17"/>
        <v>0</v>
      </c>
      <c r="AQ69" s="26">
        <f t="shared" si="17"/>
        <v>0</v>
      </c>
      <c r="AR69" s="26">
        <f t="shared" si="17"/>
        <v>0</v>
      </c>
      <c r="AS69" s="26">
        <f t="shared" si="17"/>
        <v>0</v>
      </c>
      <c r="AT69" s="26">
        <f t="shared" si="17"/>
        <v>1.625</v>
      </c>
      <c r="AU69" s="26">
        <f t="shared" si="17"/>
        <v>0</v>
      </c>
      <c r="AV69" s="26">
        <f t="shared" si="17"/>
        <v>0</v>
      </c>
      <c r="AW69" s="26">
        <f t="shared" si="17"/>
        <v>0</v>
      </c>
      <c r="AX69" s="26">
        <f t="shared" si="17"/>
        <v>0</v>
      </c>
      <c r="AY69" s="26">
        <f t="shared" si="17"/>
        <v>0</v>
      </c>
      <c r="AZ69" s="26">
        <f t="shared" si="17"/>
        <v>0</v>
      </c>
      <c r="BA69" s="26">
        <f t="shared" si="17"/>
        <v>0</v>
      </c>
      <c r="BB69" s="26">
        <f t="shared" si="17"/>
        <v>0</v>
      </c>
      <c r="BC69" s="26">
        <f t="shared" si="17"/>
        <v>0</v>
      </c>
      <c r="BD69" s="26">
        <f t="shared" si="17"/>
        <v>0</v>
      </c>
      <c r="BE69" s="26">
        <f t="shared" si="17"/>
        <v>0</v>
      </c>
      <c r="BF69" s="26">
        <f t="shared" si="17"/>
        <v>0</v>
      </c>
      <c r="BG69" s="26">
        <f t="shared" si="17"/>
        <v>0</v>
      </c>
      <c r="BH69" s="26">
        <f t="shared" si="17"/>
        <v>0</v>
      </c>
      <c r="BI69" s="26">
        <f t="shared" si="17"/>
        <v>0</v>
      </c>
      <c r="BJ69" s="26">
        <f t="shared" si="17"/>
        <v>0</v>
      </c>
      <c r="BK69" s="26">
        <f t="shared" si="17"/>
        <v>0</v>
      </c>
      <c r="BL69" s="26">
        <f t="shared" si="17"/>
        <v>0</v>
      </c>
      <c r="BM69" s="26">
        <f t="shared" si="17"/>
        <v>0</v>
      </c>
      <c r="BN69" s="26">
        <f t="shared" si="17"/>
        <v>0</v>
      </c>
      <c r="BO69" s="26">
        <f t="shared" si="17"/>
        <v>0</v>
      </c>
      <c r="BP69" s="26">
        <f t="shared" si="17"/>
        <v>0</v>
      </c>
      <c r="BQ69" s="26">
        <f t="shared" si="17"/>
        <v>1.15E-2</v>
      </c>
      <c r="BR69" s="82">
        <f t="shared" si="17"/>
        <v>0</v>
      </c>
      <c r="BS69" s="45">
        <f>SUM(D69:BQ69)</f>
        <v>34.572069999999997</v>
      </c>
      <c r="BT69" s="28">
        <f>BS69/$C$10</f>
        <v>34.572069999999997</v>
      </c>
    </row>
    <row r="70" spans="1:72" ht="17.399999999999999" x14ac:dyDescent="0.35">
      <c r="A70" s="24"/>
      <c r="B70" s="25" t="s">
        <v>28</v>
      </c>
      <c r="C70" s="104"/>
      <c r="D70" s="26">
        <f t="shared" ref="D70:BR70" si="18">D65*D67</f>
        <v>2.5634999999999999</v>
      </c>
      <c r="E70" s="26">
        <f t="shared" si="18"/>
        <v>0</v>
      </c>
      <c r="F70" s="26">
        <f t="shared" si="18"/>
        <v>1.1886000000000001</v>
      </c>
      <c r="G70" s="26">
        <f t="shared" si="18"/>
        <v>0</v>
      </c>
      <c r="H70" s="26">
        <f t="shared" si="18"/>
        <v>1.7519999999999998</v>
      </c>
      <c r="I70" s="26">
        <f t="shared" si="18"/>
        <v>0</v>
      </c>
      <c r="J70" s="26">
        <f t="shared" si="18"/>
        <v>7.970159999999999</v>
      </c>
      <c r="K70" s="26">
        <f t="shared" si="18"/>
        <v>8.2133099999999999</v>
      </c>
      <c r="L70" s="26">
        <f t="shared" si="18"/>
        <v>0</v>
      </c>
      <c r="M70" s="26">
        <f t="shared" si="18"/>
        <v>11.248000000000001</v>
      </c>
      <c r="N70" s="26">
        <f t="shared" si="18"/>
        <v>0</v>
      </c>
      <c r="O70" s="26">
        <f t="shared" si="18"/>
        <v>0</v>
      </c>
      <c r="P70" s="26">
        <f t="shared" si="18"/>
        <v>0</v>
      </c>
      <c r="Q70" s="26">
        <f t="shared" si="18"/>
        <v>0</v>
      </c>
      <c r="R70" s="26">
        <f t="shared" si="18"/>
        <v>0</v>
      </c>
      <c r="S70" s="26">
        <f t="shared" si="18"/>
        <v>0</v>
      </c>
      <c r="T70" s="26">
        <f t="shared" si="18"/>
        <v>0</v>
      </c>
      <c r="U70" s="26">
        <f t="shared" si="18"/>
        <v>0</v>
      </c>
      <c r="V70" s="26">
        <f>V65*V67</f>
        <v>0</v>
      </c>
      <c r="W70" s="26">
        <f>W65*W67</f>
        <v>0</v>
      </c>
      <c r="X70" s="26">
        <f t="shared" si="18"/>
        <v>0</v>
      </c>
      <c r="Y70" s="26">
        <f t="shared" si="18"/>
        <v>0</v>
      </c>
      <c r="Z70" s="26">
        <f t="shared" si="18"/>
        <v>0</v>
      </c>
      <c r="AA70" s="26">
        <f t="shared" si="18"/>
        <v>0</v>
      </c>
      <c r="AB70" s="26">
        <f t="shared" si="18"/>
        <v>0</v>
      </c>
      <c r="AC70" s="26">
        <f t="shared" si="18"/>
        <v>0</v>
      </c>
      <c r="AD70" s="26">
        <f t="shared" si="18"/>
        <v>0</v>
      </c>
      <c r="AE70" s="26">
        <f t="shared" si="18"/>
        <v>0</v>
      </c>
      <c r="AF70" s="26">
        <f t="shared" si="18"/>
        <v>0</v>
      </c>
      <c r="AG70" s="26">
        <f t="shared" si="18"/>
        <v>0</v>
      </c>
      <c r="AH70" s="26">
        <f t="shared" si="18"/>
        <v>0</v>
      </c>
      <c r="AI70" s="26">
        <f t="shared" si="18"/>
        <v>0</v>
      </c>
      <c r="AJ70" s="26">
        <f t="shared" si="18"/>
        <v>0</v>
      </c>
      <c r="AK70" s="26">
        <f t="shared" si="18"/>
        <v>0</v>
      </c>
      <c r="AL70" s="26">
        <f t="shared" si="18"/>
        <v>0</v>
      </c>
      <c r="AM70" s="26">
        <f t="shared" si="18"/>
        <v>0</v>
      </c>
      <c r="AN70" s="26">
        <f t="shared" si="18"/>
        <v>0</v>
      </c>
      <c r="AO70" s="26">
        <f t="shared" si="18"/>
        <v>0</v>
      </c>
      <c r="AP70" s="26">
        <f t="shared" si="18"/>
        <v>0</v>
      </c>
      <c r="AQ70" s="26">
        <f t="shared" si="18"/>
        <v>0</v>
      </c>
      <c r="AR70" s="26">
        <f t="shared" si="18"/>
        <v>0</v>
      </c>
      <c r="AS70" s="26">
        <f t="shared" si="18"/>
        <v>0</v>
      </c>
      <c r="AT70" s="26">
        <f t="shared" si="18"/>
        <v>1.625</v>
      </c>
      <c r="AU70" s="26">
        <f t="shared" si="18"/>
        <v>0</v>
      </c>
      <c r="AV70" s="26">
        <f t="shared" si="18"/>
        <v>0</v>
      </c>
      <c r="AW70" s="26">
        <f t="shared" si="18"/>
        <v>0</v>
      </c>
      <c r="AX70" s="26">
        <f t="shared" si="18"/>
        <v>0</v>
      </c>
      <c r="AY70" s="26">
        <f t="shared" si="18"/>
        <v>0</v>
      </c>
      <c r="AZ70" s="26">
        <f t="shared" si="18"/>
        <v>0</v>
      </c>
      <c r="BA70" s="26">
        <f t="shared" si="18"/>
        <v>0</v>
      </c>
      <c r="BB70" s="26">
        <f t="shared" si="18"/>
        <v>0</v>
      </c>
      <c r="BC70" s="26">
        <f t="shared" si="18"/>
        <v>0</v>
      </c>
      <c r="BD70" s="26">
        <f t="shared" si="18"/>
        <v>0</v>
      </c>
      <c r="BE70" s="26">
        <f t="shared" si="18"/>
        <v>0</v>
      </c>
      <c r="BF70" s="26">
        <f t="shared" si="18"/>
        <v>0</v>
      </c>
      <c r="BG70" s="26">
        <f t="shared" si="18"/>
        <v>0</v>
      </c>
      <c r="BH70" s="26">
        <f t="shared" si="18"/>
        <v>0</v>
      </c>
      <c r="BI70" s="26">
        <f t="shared" si="18"/>
        <v>0</v>
      </c>
      <c r="BJ70" s="26">
        <f t="shared" si="18"/>
        <v>0</v>
      </c>
      <c r="BK70" s="26">
        <f t="shared" si="18"/>
        <v>0</v>
      </c>
      <c r="BL70" s="26">
        <f t="shared" si="18"/>
        <v>0</v>
      </c>
      <c r="BM70" s="26">
        <f t="shared" si="18"/>
        <v>0</v>
      </c>
      <c r="BN70" s="26">
        <f t="shared" si="18"/>
        <v>0</v>
      </c>
      <c r="BO70" s="26">
        <f t="shared" si="18"/>
        <v>0</v>
      </c>
      <c r="BP70" s="26">
        <f t="shared" si="18"/>
        <v>0</v>
      </c>
      <c r="BQ70" s="26">
        <f t="shared" si="18"/>
        <v>1.15E-2</v>
      </c>
      <c r="BR70" s="82">
        <f t="shared" si="18"/>
        <v>0</v>
      </c>
      <c r="BS70" s="45">
        <f>SUM(D70:BQ70)</f>
        <v>34.572069999999997</v>
      </c>
      <c r="BT70" s="28">
        <f>BS70/$C$10</f>
        <v>34.572069999999997</v>
      </c>
    </row>
    <row r="72" spans="1:72" x14ac:dyDescent="0.3">
      <c r="J72" s="1"/>
    </row>
    <row r="73" spans="1:72" ht="15" customHeight="1" x14ac:dyDescent="0.3">
      <c r="A73" s="108"/>
      <c r="B73" s="3" t="s">
        <v>1</v>
      </c>
      <c r="C73" s="106" t="s">
        <v>2</v>
      </c>
      <c r="D73" s="105" t="str">
        <f t="shared" ref="D73:BR73" si="19">D8</f>
        <v>Хлеб пшеничный</v>
      </c>
      <c r="E73" s="105" t="str">
        <f t="shared" si="19"/>
        <v>Хлеб ржано-пшеничный</v>
      </c>
      <c r="F73" s="105" t="str">
        <f t="shared" si="19"/>
        <v>Сахар</v>
      </c>
      <c r="G73" s="105" t="str">
        <f t="shared" si="19"/>
        <v>Чай</v>
      </c>
      <c r="H73" s="105" t="str">
        <f t="shared" si="19"/>
        <v>Какао</v>
      </c>
      <c r="I73" s="105" t="str">
        <f t="shared" si="19"/>
        <v>Кофейный напиток</v>
      </c>
      <c r="J73" s="105" t="str">
        <f t="shared" si="19"/>
        <v>Молоко 2,5%</v>
      </c>
      <c r="K73" s="105" t="str">
        <f t="shared" si="19"/>
        <v>Масло сливочное</v>
      </c>
      <c r="L73" s="105" t="str">
        <f t="shared" si="19"/>
        <v>Сметана 15%</v>
      </c>
      <c r="M73" s="105" t="str">
        <f t="shared" si="19"/>
        <v>Молоко сухое</v>
      </c>
      <c r="N73" s="105" t="str">
        <f t="shared" si="19"/>
        <v>Снежок 2,5 %</v>
      </c>
      <c r="O73" s="105" t="str">
        <f t="shared" si="19"/>
        <v>Творог 5%</v>
      </c>
      <c r="P73" s="105" t="str">
        <f t="shared" si="19"/>
        <v>Молоко сгущенное</v>
      </c>
      <c r="Q73" s="105" t="str">
        <f t="shared" si="19"/>
        <v xml:space="preserve">Джем Сава </v>
      </c>
      <c r="R73" s="105" t="str">
        <f t="shared" si="19"/>
        <v>Сыр</v>
      </c>
      <c r="S73" s="105" t="str">
        <f t="shared" si="19"/>
        <v>Зеленый горошек</v>
      </c>
      <c r="T73" s="105" t="str">
        <f t="shared" si="19"/>
        <v>Кукуруза консервирован.</v>
      </c>
      <c r="U73" s="105" t="str">
        <f t="shared" si="19"/>
        <v>Консервы рыбные</v>
      </c>
      <c r="V73" s="105" t="str">
        <f t="shared" si="19"/>
        <v>Огурцы консервирован.</v>
      </c>
      <c r="W73" s="105" t="str">
        <f>W8</f>
        <v>Огурцы свежие</v>
      </c>
      <c r="X73" s="105" t="str">
        <f t="shared" si="19"/>
        <v>Яйцо</v>
      </c>
      <c r="Y73" s="105" t="str">
        <f t="shared" si="19"/>
        <v>Икра кабачковая</v>
      </c>
      <c r="Z73" s="105" t="str">
        <f t="shared" si="19"/>
        <v>Изюм</v>
      </c>
      <c r="AA73" s="105" t="str">
        <f t="shared" si="19"/>
        <v>Курага</v>
      </c>
      <c r="AB73" s="105" t="str">
        <f t="shared" si="19"/>
        <v>Чернослив</v>
      </c>
      <c r="AC73" s="105" t="str">
        <f t="shared" si="19"/>
        <v>Шиповник</v>
      </c>
      <c r="AD73" s="105" t="str">
        <f t="shared" si="19"/>
        <v>Сухофрукты</v>
      </c>
      <c r="AE73" s="105" t="str">
        <f t="shared" si="19"/>
        <v>Ягода свежемороженная</v>
      </c>
      <c r="AF73" s="105" t="str">
        <f t="shared" si="19"/>
        <v xml:space="preserve">Апельсин </v>
      </c>
      <c r="AG73" s="105" t="str">
        <f t="shared" si="19"/>
        <v>Банан</v>
      </c>
      <c r="AH73" s="105" t="str">
        <f t="shared" si="19"/>
        <v>Лимон</v>
      </c>
      <c r="AI73" s="105" t="str">
        <f t="shared" si="19"/>
        <v>Яблоко</v>
      </c>
      <c r="AJ73" s="105" t="str">
        <f t="shared" si="19"/>
        <v>Кисель</v>
      </c>
      <c r="AK73" s="105" t="str">
        <f t="shared" si="19"/>
        <v xml:space="preserve">Сок </v>
      </c>
      <c r="AL73" s="105" t="str">
        <f t="shared" si="19"/>
        <v>Макаронные изделия</v>
      </c>
      <c r="AM73" s="105" t="str">
        <f t="shared" si="19"/>
        <v>Мука</v>
      </c>
      <c r="AN73" s="105" t="str">
        <f t="shared" si="19"/>
        <v>Дрожжи</v>
      </c>
      <c r="AO73" s="105" t="str">
        <f t="shared" si="19"/>
        <v>Печенье</v>
      </c>
      <c r="AP73" s="105" t="str">
        <f t="shared" si="19"/>
        <v>Пряники</v>
      </c>
      <c r="AQ73" s="105" t="str">
        <f t="shared" si="19"/>
        <v>Вафли</v>
      </c>
      <c r="AR73" s="105" t="str">
        <f t="shared" si="19"/>
        <v>Конфеты</v>
      </c>
      <c r="AS73" s="105" t="str">
        <f t="shared" si="19"/>
        <v>Повидло Сава</v>
      </c>
      <c r="AT73" s="105" t="str">
        <f t="shared" si="19"/>
        <v>Крупа геркулес</v>
      </c>
      <c r="AU73" s="105" t="str">
        <f t="shared" si="19"/>
        <v>Крупа горох</v>
      </c>
      <c r="AV73" s="105" t="str">
        <f t="shared" si="19"/>
        <v>Крупа гречневая</v>
      </c>
      <c r="AW73" s="105" t="str">
        <f t="shared" si="19"/>
        <v>Крупа кукурузная</v>
      </c>
      <c r="AX73" s="105" t="str">
        <f t="shared" si="19"/>
        <v>Крупа манная</v>
      </c>
      <c r="AY73" s="105" t="str">
        <f t="shared" si="19"/>
        <v>Крупа перловая</v>
      </c>
      <c r="AZ73" s="105" t="str">
        <f t="shared" si="19"/>
        <v>Крупа пшеничная</v>
      </c>
      <c r="BA73" s="105" t="str">
        <f t="shared" si="19"/>
        <v>Крупа пшено</v>
      </c>
      <c r="BB73" s="105" t="str">
        <f t="shared" si="19"/>
        <v>Крупа ячневая</v>
      </c>
      <c r="BC73" s="105" t="str">
        <f t="shared" si="19"/>
        <v>Рис</v>
      </c>
      <c r="BD73" s="105" t="str">
        <f t="shared" si="19"/>
        <v>Цыпленок бройлер</v>
      </c>
      <c r="BE73" s="105" t="str">
        <f t="shared" si="19"/>
        <v>Филе куриное</v>
      </c>
      <c r="BF73" s="105" t="str">
        <f t="shared" si="19"/>
        <v>Фарш говяжий</v>
      </c>
      <c r="BG73" s="105" t="str">
        <f t="shared" si="19"/>
        <v>Печень куриная</v>
      </c>
      <c r="BH73" s="105" t="str">
        <f t="shared" si="19"/>
        <v>Филе минтая</v>
      </c>
      <c r="BI73" s="105" t="str">
        <f t="shared" si="19"/>
        <v>Филе сельди слабосол.</v>
      </c>
      <c r="BJ73" s="105" t="str">
        <f t="shared" si="19"/>
        <v>Картофель</v>
      </c>
      <c r="BK73" s="105" t="str">
        <f t="shared" si="19"/>
        <v>Морковь</v>
      </c>
      <c r="BL73" s="105" t="str">
        <f t="shared" si="19"/>
        <v>Лук</v>
      </c>
      <c r="BM73" s="105" t="str">
        <f t="shared" si="19"/>
        <v>Капуста</v>
      </c>
      <c r="BN73" s="105" t="str">
        <f t="shared" si="19"/>
        <v>Свекла</v>
      </c>
      <c r="BO73" s="105" t="str">
        <f t="shared" si="19"/>
        <v>Томатная паста</v>
      </c>
      <c r="BP73" s="105" t="str">
        <f t="shared" si="19"/>
        <v>Масло растительное</v>
      </c>
      <c r="BQ73" s="105" t="str">
        <f t="shared" si="19"/>
        <v>Соль</v>
      </c>
      <c r="BR73" s="110" t="str">
        <f t="shared" si="19"/>
        <v>Лимонная кислота</v>
      </c>
      <c r="BS73" s="99" t="s">
        <v>3</v>
      </c>
      <c r="BT73" s="99" t="s">
        <v>4</v>
      </c>
    </row>
    <row r="74" spans="1:72" ht="45.75" customHeight="1" x14ac:dyDescent="0.3">
      <c r="A74" s="109"/>
      <c r="B74" s="4" t="s">
        <v>5</v>
      </c>
      <c r="C74" s="107"/>
      <c r="D74" s="105"/>
      <c r="E74" s="105"/>
      <c r="F74" s="105"/>
      <c r="G74" s="105"/>
      <c r="H74" s="105"/>
      <c r="I74" s="105"/>
      <c r="J74" s="105"/>
      <c r="K74" s="105"/>
      <c r="L74" s="105"/>
      <c r="M74" s="105"/>
      <c r="N74" s="105"/>
      <c r="O74" s="105"/>
      <c r="P74" s="105"/>
      <c r="Q74" s="105"/>
      <c r="R74" s="105"/>
      <c r="S74" s="105"/>
      <c r="T74" s="105"/>
      <c r="U74" s="105"/>
      <c r="V74" s="105"/>
      <c r="W74" s="105"/>
      <c r="X74" s="105"/>
      <c r="Y74" s="105"/>
      <c r="Z74" s="105"/>
      <c r="AA74" s="105"/>
      <c r="AB74" s="105"/>
      <c r="AC74" s="105"/>
      <c r="AD74" s="105"/>
      <c r="AE74" s="105"/>
      <c r="AF74" s="105"/>
      <c r="AG74" s="105"/>
      <c r="AH74" s="105"/>
      <c r="AI74" s="105"/>
      <c r="AJ74" s="105"/>
      <c r="AK74" s="105"/>
      <c r="AL74" s="105"/>
      <c r="AM74" s="105"/>
      <c r="AN74" s="105"/>
      <c r="AO74" s="105"/>
      <c r="AP74" s="105"/>
      <c r="AQ74" s="105"/>
      <c r="AR74" s="105"/>
      <c r="AS74" s="105"/>
      <c r="AT74" s="105"/>
      <c r="AU74" s="105"/>
      <c r="AV74" s="105"/>
      <c r="AW74" s="105"/>
      <c r="AX74" s="105"/>
      <c r="AY74" s="105"/>
      <c r="AZ74" s="105"/>
      <c r="BA74" s="105"/>
      <c r="BB74" s="105"/>
      <c r="BC74" s="105"/>
      <c r="BD74" s="105"/>
      <c r="BE74" s="105"/>
      <c r="BF74" s="105"/>
      <c r="BG74" s="105"/>
      <c r="BH74" s="105"/>
      <c r="BI74" s="105"/>
      <c r="BJ74" s="105"/>
      <c r="BK74" s="105"/>
      <c r="BL74" s="105"/>
      <c r="BM74" s="105"/>
      <c r="BN74" s="105"/>
      <c r="BO74" s="105"/>
      <c r="BP74" s="105"/>
      <c r="BQ74" s="105"/>
      <c r="BR74" s="110"/>
      <c r="BS74" s="99"/>
      <c r="BT74" s="99"/>
    </row>
    <row r="75" spans="1:72" x14ac:dyDescent="0.3">
      <c r="A75" s="100" t="s">
        <v>10</v>
      </c>
      <c r="B75" s="5" t="s">
        <v>11</v>
      </c>
      <c r="C75" s="101">
        <f>$F$7</f>
        <v>1</v>
      </c>
      <c r="D75" s="5">
        <f t="shared" ref="D75:BR78" si="20">D15</f>
        <v>2.2599999999999999E-2</v>
      </c>
      <c r="E75" s="5">
        <f t="shared" si="20"/>
        <v>0</v>
      </c>
      <c r="F75" s="5">
        <f t="shared" si="20"/>
        <v>0</v>
      </c>
      <c r="G75" s="5">
        <f t="shared" si="20"/>
        <v>0</v>
      </c>
      <c r="H75" s="5">
        <f t="shared" si="20"/>
        <v>0</v>
      </c>
      <c r="I75" s="5">
        <f t="shared" si="20"/>
        <v>0</v>
      </c>
      <c r="J75" s="5">
        <f t="shared" si="20"/>
        <v>0</v>
      </c>
      <c r="K75" s="5">
        <f t="shared" si="20"/>
        <v>0</v>
      </c>
      <c r="L75" s="5">
        <f t="shared" si="20"/>
        <v>0</v>
      </c>
      <c r="M75" s="5">
        <f t="shared" si="20"/>
        <v>0</v>
      </c>
      <c r="N75" s="5">
        <f t="shared" si="20"/>
        <v>0</v>
      </c>
      <c r="O75" s="5">
        <f t="shared" si="20"/>
        <v>0</v>
      </c>
      <c r="P75" s="5">
        <f t="shared" si="20"/>
        <v>0</v>
      </c>
      <c r="Q75" s="5">
        <f t="shared" si="20"/>
        <v>0</v>
      </c>
      <c r="R75" s="5">
        <f t="shared" si="20"/>
        <v>0</v>
      </c>
      <c r="S75" s="5">
        <f t="shared" si="20"/>
        <v>0</v>
      </c>
      <c r="T75" s="5">
        <f t="shared" si="20"/>
        <v>0</v>
      </c>
      <c r="U75" s="5">
        <f t="shared" si="20"/>
        <v>0</v>
      </c>
      <c r="V75" s="5">
        <f t="shared" si="20"/>
        <v>0</v>
      </c>
      <c r="W75" s="5">
        <f t="shared" si="20"/>
        <v>0</v>
      </c>
      <c r="X75" s="5">
        <f t="shared" si="20"/>
        <v>0</v>
      </c>
      <c r="Y75" s="5">
        <f t="shared" si="20"/>
        <v>0</v>
      </c>
      <c r="Z75" s="5">
        <f t="shared" si="20"/>
        <v>0</v>
      </c>
      <c r="AA75" s="5">
        <f t="shared" si="20"/>
        <v>0</v>
      </c>
      <c r="AB75" s="5">
        <f t="shared" si="20"/>
        <v>0</v>
      </c>
      <c r="AC75" s="5">
        <f t="shared" si="20"/>
        <v>0</v>
      </c>
      <c r="AD75" s="5">
        <f t="shared" si="20"/>
        <v>0</v>
      </c>
      <c r="AE75" s="5">
        <f t="shared" si="20"/>
        <v>0</v>
      </c>
      <c r="AF75" s="5">
        <f t="shared" si="20"/>
        <v>0</v>
      </c>
      <c r="AG75" s="5">
        <f t="shared" si="20"/>
        <v>0</v>
      </c>
      <c r="AH75" s="5">
        <f t="shared" si="20"/>
        <v>0</v>
      </c>
      <c r="AI75" s="5">
        <f t="shared" si="20"/>
        <v>0</v>
      </c>
      <c r="AJ75" s="5">
        <f t="shared" si="20"/>
        <v>0</v>
      </c>
      <c r="AK75" s="5">
        <f t="shared" si="20"/>
        <v>0</v>
      </c>
      <c r="AL75" s="5">
        <f t="shared" si="20"/>
        <v>0</v>
      </c>
      <c r="AM75" s="5">
        <f t="shared" si="20"/>
        <v>0</v>
      </c>
      <c r="AN75" s="5">
        <f t="shared" si="20"/>
        <v>0</v>
      </c>
      <c r="AO75" s="5">
        <f t="shared" si="20"/>
        <v>0</v>
      </c>
      <c r="AP75" s="5">
        <f t="shared" si="20"/>
        <v>0</v>
      </c>
      <c r="AQ75" s="5">
        <f t="shared" si="20"/>
        <v>0</v>
      </c>
      <c r="AR75" s="5">
        <f t="shared" si="20"/>
        <v>0</v>
      </c>
      <c r="AS75" s="5">
        <f t="shared" si="20"/>
        <v>0</v>
      </c>
      <c r="AT75" s="5">
        <f t="shared" si="20"/>
        <v>0</v>
      </c>
      <c r="AU75" s="5">
        <f t="shared" si="20"/>
        <v>0</v>
      </c>
      <c r="AV75" s="5">
        <f t="shared" si="20"/>
        <v>0</v>
      </c>
      <c r="AW75" s="5">
        <f t="shared" si="20"/>
        <v>0</v>
      </c>
      <c r="AX75" s="5">
        <f t="shared" si="20"/>
        <v>0</v>
      </c>
      <c r="AY75" s="5">
        <f t="shared" si="20"/>
        <v>0</v>
      </c>
      <c r="AZ75" s="5">
        <f t="shared" si="20"/>
        <v>0</v>
      </c>
      <c r="BA75" s="5">
        <f t="shared" si="20"/>
        <v>0</v>
      </c>
      <c r="BB75" s="5">
        <f t="shared" si="20"/>
        <v>0</v>
      </c>
      <c r="BC75" s="5">
        <f t="shared" si="20"/>
        <v>0</v>
      </c>
      <c r="BD75" s="5">
        <f t="shared" si="20"/>
        <v>3.5000000000000003E-2</v>
      </c>
      <c r="BE75" s="5">
        <f t="shared" si="20"/>
        <v>0</v>
      </c>
      <c r="BF75" s="5">
        <f t="shared" si="20"/>
        <v>0</v>
      </c>
      <c r="BG75" s="5">
        <f t="shared" si="20"/>
        <v>0</v>
      </c>
      <c r="BH75" s="5">
        <f t="shared" si="20"/>
        <v>0</v>
      </c>
      <c r="BI75" s="5">
        <f t="shared" si="20"/>
        <v>0</v>
      </c>
      <c r="BJ75" s="5">
        <f t="shared" si="20"/>
        <v>0.15</v>
      </c>
      <c r="BK75" s="5">
        <f t="shared" si="20"/>
        <v>0.01</v>
      </c>
      <c r="BL75" s="5">
        <f t="shared" si="20"/>
        <v>0.01</v>
      </c>
      <c r="BM75" s="5">
        <f t="shared" si="20"/>
        <v>0</v>
      </c>
      <c r="BN75" s="5">
        <f t="shared" si="20"/>
        <v>0</v>
      </c>
      <c r="BO75" s="5">
        <f t="shared" si="20"/>
        <v>0</v>
      </c>
      <c r="BP75" s="5">
        <f t="shared" si="20"/>
        <v>3.0000000000000001E-3</v>
      </c>
      <c r="BQ75" s="5">
        <f t="shared" si="20"/>
        <v>2E-3</v>
      </c>
      <c r="BR75" s="77">
        <f t="shared" si="20"/>
        <v>0</v>
      </c>
    </row>
    <row r="76" spans="1:72" x14ac:dyDescent="0.3">
      <c r="A76" s="100"/>
      <c r="B76" s="8" t="s">
        <v>33</v>
      </c>
      <c r="C76" s="102"/>
      <c r="D76" s="5">
        <f t="shared" si="20"/>
        <v>0</v>
      </c>
      <c r="E76" s="5">
        <f t="shared" si="20"/>
        <v>0</v>
      </c>
      <c r="F76" s="5">
        <f t="shared" si="20"/>
        <v>0</v>
      </c>
      <c r="G76" s="5">
        <f t="shared" si="20"/>
        <v>0</v>
      </c>
      <c r="H76" s="5">
        <f t="shared" si="20"/>
        <v>0</v>
      </c>
      <c r="I76" s="5">
        <f t="shared" si="20"/>
        <v>0</v>
      </c>
      <c r="J76" s="5">
        <f t="shared" si="20"/>
        <v>0</v>
      </c>
      <c r="K76" s="5">
        <f t="shared" si="20"/>
        <v>0</v>
      </c>
      <c r="L76" s="5">
        <f t="shared" si="20"/>
        <v>8.0000000000000002E-3</v>
      </c>
      <c r="M76" s="5">
        <f t="shared" si="20"/>
        <v>0</v>
      </c>
      <c r="N76" s="5">
        <f t="shared" si="20"/>
        <v>0</v>
      </c>
      <c r="O76" s="5">
        <f t="shared" si="20"/>
        <v>0</v>
      </c>
      <c r="P76" s="5">
        <f t="shared" si="20"/>
        <v>0</v>
      </c>
      <c r="Q76" s="5">
        <f t="shared" si="20"/>
        <v>0</v>
      </c>
      <c r="R76" s="5">
        <f t="shared" si="20"/>
        <v>0</v>
      </c>
      <c r="S76" s="5">
        <f t="shared" si="20"/>
        <v>0</v>
      </c>
      <c r="T76" s="5">
        <f t="shared" si="20"/>
        <v>0</v>
      </c>
      <c r="U76" s="5">
        <f t="shared" si="20"/>
        <v>0</v>
      </c>
      <c r="V76" s="5">
        <f t="shared" si="20"/>
        <v>0</v>
      </c>
      <c r="W76" s="5">
        <f t="shared" si="20"/>
        <v>0</v>
      </c>
      <c r="X76" s="5">
        <f t="shared" si="20"/>
        <v>0</v>
      </c>
      <c r="Y76" s="5">
        <f t="shared" si="20"/>
        <v>0</v>
      </c>
      <c r="Z76" s="5">
        <f t="shared" si="20"/>
        <v>0</v>
      </c>
      <c r="AA76" s="5">
        <f t="shared" si="20"/>
        <v>0</v>
      </c>
      <c r="AB76" s="5">
        <f t="shared" si="20"/>
        <v>0</v>
      </c>
      <c r="AC76" s="5">
        <f t="shared" si="20"/>
        <v>0</v>
      </c>
      <c r="AD76" s="5">
        <f t="shared" si="20"/>
        <v>0</v>
      </c>
      <c r="AE76" s="5">
        <f t="shared" si="20"/>
        <v>0</v>
      </c>
      <c r="AF76" s="5">
        <f t="shared" si="20"/>
        <v>0</v>
      </c>
      <c r="AG76" s="5">
        <f t="shared" si="20"/>
        <v>0</v>
      </c>
      <c r="AH76" s="5">
        <f t="shared" si="20"/>
        <v>0</v>
      </c>
      <c r="AI76" s="5">
        <f t="shared" si="20"/>
        <v>0</v>
      </c>
      <c r="AJ76" s="5">
        <f t="shared" si="20"/>
        <v>0</v>
      </c>
      <c r="AK76" s="5">
        <f t="shared" si="20"/>
        <v>0</v>
      </c>
      <c r="AL76" s="5">
        <f t="shared" si="20"/>
        <v>0</v>
      </c>
      <c r="AM76" s="5">
        <f t="shared" si="20"/>
        <v>5.9999999999999995E-4</v>
      </c>
      <c r="AN76" s="5">
        <f t="shared" si="20"/>
        <v>0</v>
      </c>
      <c r="AO76" s="5">
        <f t="shared" si="20"/>
        <v>0</v>
      </c>
      <c r="AP76" s="5">
        <f t="shared" si="20"/>
        <v>0</v>
      </c>
      <c r="AQ76" s="5">
        <f t="shared" si="20"/>
        <v>0</v>
      </c>
      <c r="AR76" s="5">
        <f t="shared" si="20"/>
        <v>0</v>
      </c>
      <c r="AS76" s="5">
        <f t="shared" si="20"/>
        <v>0</v>
      </c>
      <c r="AT76" s="5">
        <f t="shared" si="20"/>
        <v>0</v>
      </c>
      <c r="AU76" s="5">
        <f t="shared" si="20"/>
        <v>0</v>
      </c>
      <c r="AV76" s="5">
        <f t="shared" si="20"/>
        <v>0</v>
      </c>
      <c r="AW76" s="5">
        <f t="shared" si="20"/>
        <v>0</v>
      </c>
      <c r="AX76" s="5">
        <f t="shared" si="20"/>
        <v>0</v>
      </c>
      <c r="AY76" s="5">
        <f t="shared" si="20"/>
        <v>0</v>
      </c>
      <c r="AZ76" s="5">
        <f t="shared" si="20"/>
        <v>0</v>
      </c>
      <c r="BA76" s="5">
        <f t="shared" si="20"/>
        <v>0</v>
      </c>
      <c r="BB76" s="5">
        <f t="shared" si="20"/>
        <v>0</v>
      </c>
      <c r="BC76" s="5">
        <f t="shared" si="20"/>
        <v>0</v>
      </c>
      <c r="BD76" s="5">
        <f t="shared" si="20"/>
        <v>0</v>
      </c>
      <c r="BE76" s="5">
        <f t="shared" si="20"/>
        <v>0</v>
      </c>
      <c r="BF76" s="5">
        <f t="shared" si="20"/>
        <v>0</v>
      </c>
      <c r="BG76" s="5">
        <f t="shared" si="20"/>
        <v>0</v>
      </c>
      <c r="BH76" s="5">
        <f t="shared" si="20"/>
        <v>4.4999999999999998E-2</v>
      </c>
      <c r="BI76" s="5">
        <f t="shared" si="20"/>
        <v>0</v>
      </c>
      <c r="BJ76" s="5">
        <f t="shared" si="20"/>
        <v>0</v>
      </c>
      <c r="BK76" s="5">
        <f t="shared" si="20"/>
        <v>2.7E-2</v>
      </c>
      <c r="BL76" s="5">
        <f t="shared" si="20"/>
        <v>1.4999999999999999E-2</v>
      </c>
      <c r="BM76" s="5">
        <f t="shared" si="20"/>
        <v>0</v>
      </c>
      <c r="BN76" s="5">
        <f t="shared" si="20"/>
        <v>0</v>
      </c>
      <c r="BO76" s="5">
        <f t="shared" si="20"/>
        <v>0</v>
      </c>
      <c r="BP76" s="5">
        <f t="shared" si="20"/>
        <v>7.0000000000000001E-3</v>
      </c>
      <c r="BQ76" s="5">
        <f t="shared" si="20"/>
        <v>1E-3</v>
      </c>
      <c r="BR76" s="77">
        <f t="shared" si="20"/>
        <v>0</v>
      </c>
    </row>
    <row r="77" spans="1:72" x14ac:dyDescent="0.3">
      <c r="A77" s="100"/>
      <c r="B77" s="5" t="s">
        <v>12</v>
      </c>
      <c r="C77" s="102"/>
      <c r="D77" s="5">
        <f t="shared" si="20"/>
        <v>0</v>
      </c>
      <c r="E77" s="5">
        <f t="shared" si="20"/>
        <v>0</v>
      </c>
      <c r="F77" s="5">
        <f t="shared" si="20"/>
        <v>0</v>
      </c>
      <c r="G77" s="5">
        <f t="shared" si="20"/>
        <v>0</v>
      </c>
      <c r="H77" s="5">
        <f t="shared" si="20"/>
        <v>0</v>
      </c>
      <c r="I77" s="5">
        <f t="shared" si="20"/>
        <v>0</v>
      </c>
      <c r="J77" s="5">
        <f t="shared" si="20"/>
        <v>0</v>
      </c>
      <c r="K77" s="5">
        <f t="shared" si="20"/>
        <v>2E-3</v>
      </c>
      <c r="L77" s="5">
        <f t="shared" si="20"/>
        <v>0</v>
      </c>
      <c r="M77" s="5">
        <f t="shared" si="20"/>
        <v>0</v>
      </c>
      <c r="N77" s="5">
        <f t="shared" si="20"/>
        <v>0</v>
      </c>
      <c r="O77" s="5">
        <f t="shared" si="20"/>
        <v>0</v>
      </c>
      <c r="P77" s="5">
        <f t="shared" si="20"/>
        <v>0</v>
      </c>
      <c r="Q77" s="5">
        <f t="shared" si="20"/>
        <v>0</v>
      </c>
      <c r="R77" s="5">
        <f t="shared" si="20"/>
        <v>0</v>
      </c>
      <c r="S77" s="5">
        <f t="shared" si="20"/>
        <v>0</v>
      </c>
      <c r="T77" s="5">
        <f t="shared" si="20"/>
        <v>0</v>
      </c>
      <c r="U77" s="5">
        <f t="shared" si="20"/>
        <v>0</v>
      </c>
      <c r="V77" s="5">
        <f t="shared" si="20"/>
        <v>0</v>
      </c>
      <c r="W77" s="5">
        <f t="shared" si="20"/>
        <v>0</v>
      </c>
      <c r="X77" s="5">
        <f t="shared" si="20"/>
        <v>0</v>
      </c>
      <c r="Y77" s="5">
        <f t="shared" si="20"/>
        <v>0</v>
      </c>
      <c r="Z77" s="5">
        <f t="shared" si="20"/>
        <v>0</v>
      </c>
      <c r="AA77" s="5">
        <f t="shared" si="20"/>
        <v>0</v>
      </c>
      <c r="AB77" s="5">
        <f t="shared" si="20"/>
        <v>0</v>
      </c>
      <c r="AC77" s="5">
        <f t="shared" si="20"/>
        <v>0</v>
      </c>
      <c r="AD77" s="5">
        <f t="shared" si="20"/>
        <v>0</v>
      </c>
      <c r="AE77" s="5">
        <f t="shared" si="20"/>
        <v>0</v>
      </c>
      <c r="AF77" s="5">
        <f t="shared" si="20"/>
        <v>0</v>
      </c>
      <c r="AG77" s="5">
        <f t="shared" si="20"/>
        <v>0</v>
      </c>
      <c r="AH77" s="5">
        <f t="shared" si="20"/>
        <v>0</v>
      </c>
      <c r="AI77" s="5">
        <f t="shared" si="20"/>
        <v>0</v>
      </c>
      <c r="AJ77" s="5">
        <f t="shared" si="20"/>
        <v>0</v>
      </c>
      <c r="AK77" s="5">
        <f t="shared" si="20"/>
        <v>0</v>
      </c>
      <c r="AL77" s="5">
        <f t="shared" si="20"/>
        <v>0</v>
      </c>
      <c r="AM77" s="5">
        <f t="shared" si="20"/>
        <v>0</v>
      </c>
      <c r="AN77" s="5">
        <f t="shared" si="20"/>
        <v>0</v>
      </c>
      <c r="AO77" s="5">
        <f t="shared" si="20"/>
        <v>0</v>
      </c>
      <c r="AP77" s="5">
        <f t="shared" si="20"/>
        <v>0</v>
      </c>
      <c r="AQ77" s="5">
        <f t="shared" si="20"/>
        <v>0</v>
      </c>
      <c r="AR77" s="5">
        <f t="shared" si="20"/>
        <v>0</v>
      </c>
      <c r="AS77" s="5">
        <f t="shared" si="20"/>
        <v>0</v>
      </c>
      <c r="AT77" s="5">
        <f t="shared" si="20"/>
        <v>0</v>
      </c>
      <c r="AU77" s="5">
        <f t="shared" si="20"/>
        <v>0</v>
      </c>
      <c r="AV77" s="5">
        <f t="shared" si="20"/>
        <v>0</v>
      </c>
      <c r="AW77" s="5">
        <f t="shared" si="20"/>
        <v>0</v>
      </c>
      <c r="AX77" s="5">
        <f t="shared" si="20"/>
        <v>0</v>
      </c>
      <c r="AY77" s="5">
        <f t="shared" si="20"/>
        <v>0</v>
      </c>
      <c r="AZ77" s="5">
        <f t="shared" si="20"/>
        <v>0</v>
      </c>
      <c r="BA77" s="5">
        <f t="shared" si="20"/>
        <v>0</v>
      </c>
      <c r="BB77" s="5">
        <f t="shared" si="20"/>
        <v>0</v>
      </c>
      <c r="BC77" s="5">
        <f t="shared" si="20"/>
        <v>3.5000000000000003E-2</v>
      </c>
      <c r="BD77" s="5">
        <f t="shared" si="20"/>
        <v>0</v>
      </c>
      <c r="BE77" s="5">
        <f t="shared" si="20"/>
        <v>0</v>
      </c>
      <c r="BF77" s="5">
        <f t="shared" si="20"/>
        <v>0</v>
      </c>
      <c r="BG77" s="5">
        <f t="shared" si="20"/>
        <v>0</v>
      </c>
      <c r="BH77" s="5">
        <f t="shared" si="20"/>
        <v>0</v>
      </c>
      <c r="BI77" s="5">
        <f t="shared" si="20"/>
        <v>0</v>
      </c>
      <c r="BJ77" s="5">
        <f t="shared" si="20"/>
        <v>0</v>
      </c>
      <c r="BK77" s="5">
        <f t="shared" si="20"/>
        <v>0</v>
      </c>
      <c r="BL77" s="5">
        <f t="shared" si="20"/>
        <v>0</v>
      </c>
      <c r="BM77" s="5">
        <f t="shared" si="20"/>
        <v>0</v>
      </c>
      <c r="BN77" s="5">
        <f t="shared" si="20"/>
        <v>0</v>
      </c>
      <c r="BO77" s="5">
        <f t="shared" si="20"/>
        <v>0</v>
      </c>
      <c r="BP77" s="5">
        <f t="shared" si="20"/>
        <v>0</v>
      </c>
      <c r="BQ77" s="5">
        <f t="shared" si="20"/>
        <v>2E-3</v>
      </c>
      <c r="BR77" s="77">
        <f t="shared" si="20"/>
        <v>0</v>
      </c>
    </row>
    <row r="78" spans="1:72" x14ac:dyDescent="0.3">
      <c r="A78" s="100"/>
      <c r="B78" s="5" t="s">
        <v>13</v>
      </c>
      <c r="C78" s="102"/>
      <c r="D78" s="5">
        <f t="shared" si="20"/>
        <v>0</v>
      </c>
      <c r="E78" s="5">
        <f t="shared" si="20"/>
        <v>0</v>
      </c>
      <c r="F78" s="5">
        <f t="shared" si="20"/>
        <v>0</v>
      </c>
      <c r="G78" s="5">
        <f t="shared" si="20"/>
        <v>0</v>
      </c>
      <c r="H78" s="5">
        <f t="shared" si="20"/>
        <v>0</v>
      </c>
      <c r="I78" s="5">
        <f t="shared" si="20"/>
        <v>0</v>
      </c>
      <c r="J78" s="5">
        <f t="shared" si="20"/>
        <v>0</v>
      </c>
      <c r="K78" s="5">
        <f t="shared" si="20"/>
        <v>0</v>
      </c>
      <c r="L78" s="5">
        <f t="shared" si="20"/>
        <v>0</v>
      </c>
      <c r="M78" s="5">
        <f t="shared" si="20"/>
        <v>0</v>
      </c>
      <c r="N78" s="5">
        <f t="shared" si="20"/>
        <v>0</v>
      </c>
      <c r="O78" s="5">
        <f t="shared" si="20"/>
        <v>0</v>
      </c>
      <c r="P78" s="5">
        <f t="shared" si="20"/>
        <v>0</v>
      </c>
      <c r="Q78" s="5">
        <f t="shared" si="20"/>
        <v>0</v>
      </c>
      <c r="R78" s="5">
        <f t="shared" si="20"/>
        <v>0</v>
      </c>
      <c r="S78" s="5">
        <f t="shared" si="20"/>
        <v>0</v>
      </c>
      <c r="T78" s="5">
        <f t="shared" si="20"/>
        <v>0</v>
      </c>
      <c r="U78" s="5">
        <f t="shared" si="20"/>
        <v>0</v>
      </c>
      <c r="V78" s="5">
        <f t="shared" si="20"/>
        <v>0</v>
      </c>
      <c r="W78" s="5">
        <f t="shared" si="20"/>
        <v>0</v>
      </c>
      <c r="X78" s="5">
        <f t="shared" si="20"/>
        <v>0</v>
      </c>
      <c r="Y78" s="5">
        <f t="shared" si="20"/>
        <v>0</v>
      </c>
      <c r="Z78" s="5">
        <f t="shared" si="20"/>
        <v>0</v>
      </c>
      <c r="AA78" s="5">
        <f t="shared" si="20"/>
        <v>0</v>
      </c>
      <c r="AB78" s="5">
        <f t="shared" si="20"/>
        <v>0</v>
      </c>
      <c r="AC78" s="5">
        <f t="shared" si="20"/>
        <v>0</v>
      </c>
      <c r="AD78" s="5">
        <f t="shared" si="20"/>
        <v>0</v>
      </c>
      <c r="AE78" s="5">
        <f t="shared" si="20"/>
        <v>0</v>
      </c>
      <c r="AF78" s="5">
        <f t="shared" si="20"/>
        <v>0</v>
      </c>
      <c r="AG78" s="5">
        <f t="shared" si="20"/>
        <v>0</v>
      </c>
      <c r="AH78" s="5">
        <f t="shared" si="20"/>
        <v>0</v>
      </c>
      <c r="AI78" s="5">
        <f t="shared" si="20"/>
        <v>0</v>
      </c>
      <c r="AJ78" s="5">
        <f t="shared" si="20"/>
        <v>0</v>
      </c>
      <c r="AK78" s="5">
        <f t="shared" si="20"/>
        <v>0</v>
      </c>
      <c r="AL78" s="5">
        <f t="shared" si="20"/>
        <v>0</v>
      </c>
      <c r="AM78" s="5">
        <f t="shared" si="20"/>
        <v>0</v>
      </c>
      <c r="AN78" s="5">
        <f t="shared" si="20"/>
        <v>0</v>
      </c>
      <c r="AO78" s="5">
        <f t="shared" si="20"/>
        <v>0</v>
      </c>
      <c r="AP78" s="5">
        <f t="shared" si="20"/>
        <v>0</v>
      </c>
      <c r="AQ78" s="5">
        <f t="shared" si="20"/>
        <v>0</v>
      </c>
      <c r="AR78" s="5">
        <f t="shared" si="20"/>
        <v>0</v>
      </c>
      <c r="AS78" s="5">
        <f t="shared" si="20"/>
        <v>0</v>
      </c>
      <c r="AT78" s="5">
        <f t="shared" si="20"/>
        <v>0</v>
      </c>
      <c r="AU78" s="5">
        <f t="shared" si="20"/>
        <v>0</v>
      </c>
      <c r="AV78" s="5">
        <f t="shared" si="20"/>
        <v>0</v>
      </c>
      <c r="AW78" s="5">
        <f t="shared" si="20"/>
        <v>0</v>
      </c>
      <c r="AX78" s="5">
        <f t="shared" si="20"/>
        <v>0</v>
      </c>
      <c r="AY78" s="5">
        <f t="shared" si="20"/>
        <v>0</v>
      </c>
      <c r="AZ78" s="5">
        <f t="shared" si="20"/>
        <v>0</v>
      </c>
      <c r="BA78" s="5">
        <f t="shared" si="20"/>
        <v>0</v>
      </c>
      <c r="BB78" s="5">
        <f t="shared" si="20"/>
        <v>0</v>
      </c>
      <c r="BC78" s="5">
        <f t="shared" si="20"/>
        <v>0</v>
      </c>
      <c r="BD78" s="5">
        <f t="shared" si="20"/>
        <v>0</v>
      </c>
      <c r="BE78" s="5">
        <f t="shared" si="20"/>
        <v>0</v>
      </c>
      <c r="BF78" s="5">
        <f t="shared" ref="BF78:BR81" si="21">BF18</f>
        <v>0</v>
      </c>
      <c r="BG78" s="5">
        <f t="shared" si="21"/>
        <v>0</v>
      </c>
      <c r="BH78" s="5">
        <f t="shared" si="21"/>
        <v>0</v>
      </c>
      <c r="BI78" s="5">
        <f t="shared" si="21"/>
        <v>0</v>
      </c>
      <c r="BJ78" s="5">
        <f t="shared" si="21"/>
        <v>0</v>
      </c>
      <c r="BK78" s="5">
        <f t="shared" si="21"/>
        <v>0</v>
      </c>
      <c r="BL78" s="5">
        <f t="shared" si="21"/>
        <v>0</v>
      </c>
      <c r="BM78" s="5">
        <f t="shared" si="21"/>
        <v>0</v>
      </c>
      <c r="BN78" s="5">
        <f t="shared" si="21"/>
        <v>0</v>
      </c>
      <c r="BO78" s="5">
        <f t="shared" si="21"/>
        <v>0</v>
      </c>
      <c r="BP78" s="5">
        <f t="shared" si="21"/>
        <v>0</v>
      </c>
      <c r="BQ78" s="5">
        <f t="shared" si="21"/>
        <v>0</v>
      </c>
      <c r="BR78" s="77">
        <f t="shared" si="21"/>
        <v>0</v>
      </c>
    </row>
    <row r="79" spans="1:72" x14ac:dyDescent="0.3">
      <c r="A79" s="100"/>
      <c r="B79" s="5" t="s">
        <v>14</v>
      </c>
      <c r="C79" s="102"/>
      <c r="D79" s="5">
        <f t="shared" ref="D79:BQ81" si="22">D19</f>
        <v>0</v>
      </c>
      <c r="E79" s="5">
        <f t="shared" si="22"/>
        <v>4.3400000000000001E-2</v>
      </c>
      <c r="F79" s="5">
        <f t="shared" si="22"/>
        <v>0</v>
      </c>
      <c r="G79" s="5">
        <f t="shared" si="22"/>
        <v>0</v>
      </c>
      <c r="H79" s="5">
        <f t="shared" si="22"/>
        <v>0</v>
      </c>
      <c r="I79" s="5">
        <f t="shared" si="22"/>
        <v>0</v>
      </c>
      <c r="J79" s="5">
        <f t="shared" si="22"/>
        <v>0</v>
      </c>
      <c r="K79" s="5">
        <f t="shared" si="22"/>
        <v>0</v>
      </c>
      <c r="L79" s="5">
        <f t="shared" si="22"/>
        <v>0</v>
      </c>
      <c r="M79" s="5">
        <f t="shared" si="22"/>
        <v>0</v>
      </c>
      <c r="N79" s="5">
        <f t="shared" si="22"/>
        <v>0</v>
      </c>
      <c r="O79" s="5">
        <f t="shared" si="22"/>
        <v>0</v>
      </c>
      <c r="P79" s="5">
        <f t="shared" si="22"/>
        <v>0</v>
      </c>
      <c r="Q79" s="5">
        <f t="shared" si="22"/>
        <v>0</v>
      </c>
      <c r="R79" s="5">
        <f t="shared" si="22"/>
        <v>0</v>
      </c>
      <c r="S79" s="5">
        <f t="shared" si="22"/>
        <v>0</v>
      </c>
      <c r="T79" s="5">
        <f t="shared" si="22"/>
        <v>0</v>
      </c>
      <c r="U79" s="5">
        <f t="shared" si="22"/>
        <v>0</v>
      </c>
      <c r="V79" s="5">
        <f t="shared" si="22"/>
        <v>0</v>
      </c>
      <c r="W79" s="5">
        <f t="shared" si="22"/>
        <v>0</v>
      </c>
      <c r="X79" s="5">
        <f t="shared" si="22"/>
        <v>0</v>
      </c>
      <c r="Y79" s="5">
        <f t="shared" si="22"/>
        <v>0</v>
      </c>
      <c r="Z79" s="5">
        <f t="shared" si="22"/>
        <v>0</v>
      </c>
      <c r="AA79" s="5">
        <f t="shared" si="22"/>
        <v>0</v>
      </c>
      <c r="AB79" s="5">
        <f t="shared" si="22"/>
        <v>0</v>
      </c>
      <c r="AC79" s="5">
        <f t="shared" si="22"/>
        <v>0</v>
      </c>
      <c r="AD79" s="5">
        <f t="shared" si="22"/>
        <v>0</v>
      </c>
      <c r="AE79" s="5">
        <f t="shared" si="22"/>
        <v>0</v>
      </c>
      <c r="AF79" s="5">
        <f t="shared" si="22"/>
        <v>0</v>
      </c>
      <c r="AG79" s="5">
        <f t="shared" si="22"/>
        <v>0</v>
      </c>
      <c r="AH79" s="5">
        <f t="shared" si="22"/>
        <v>0</v>
      </c>
      <c r="AI79" s="5">
        <f t="shared" si="22"/>
        <v>0</v>
      </c>
      <c r="AJ79" s="5">
        <f t="shared" si="22"/>
        <v>0</v>
      </c>
      <c r="AK79" s="5">
        <f t="shared" si="22"/>
        <v>0</v>
      </c>
      <c r="AL79" s="5">
        <f t="shared" si="22"/>
        <v>0</v>
      </c>
      <c r="AM79" s="5">
        <f t="shared" si="22"/>
        <v>0</v>
      </c>
      <c r="AN79" s="5">
        <f t="shared" si="22"/>
        <v>0</v>
      </c>
      <c r="AO79" s="5">
        <f t="shared" si="22"/>
        <v>0</v>
      </c>
      <c r="AP79" s="5">
        <f t="shared" si="22"/>
        <v>0</v>
      </c>
      <c r="AQ79" s="5">
        <f t="shared" si="22"/>
        <v>0</v>
      </c>
      <c r="AR79" s="5">
        <f t="shared" si="22"/>
        <v>0</v>
      </c>
      <c r="AS79" s="5">
        <f t="shared" si="22"/>
        <v>0</v>
      </c>
      <c r="AT79" s="5">
        <f t="shared" si="22"/>
        <v>0</v>
      </c>
      <c r="AU79" s="5">
        <f t="shared" si="22"/>
        <v>0</v>
      </c>
      <c r="AV79" s="5">
        <f t="shared" si="22"/>
        <v>0</v>
      </c>
      <c r="AW79" s="5">
        <f t="shared" si="22"/>
        <v>0</v>
      </c>
      <c r="AX79" s="5">
        <f t="shared" si="22"/>
        <v>0</v>
      </c>
      <c r="AY79" s="5">
        <f t="shared" si="22"/>
        <v>0</v>
      </c>
      <c r="AZ79" s="5">
        <f t="shared" si="22"/>
        <v>0</v>
      </c>
      <c r="BA79" s="5">
        <f t="shared" si="22"/>
        <v>0</v>
      </c>
      <c r="BB79" s="5">
        <f t="shared" si="22"/>
        <v>0</v>
      </c>
      <c r="BC79" s="5">
        <f t="shared" si="22"/>
        <v>0</v>
      </c>
      <c r="BD79" s="5">
        <f t="shared" si="22"/>
        <v>0</v>
      </c>
      <c r="BE79" s="5">
        <f t="shared" si="22"/>
        <v>0</v>
      </c>
      <c r="BF79" s="5">
        <f t="shared" si="22"/>
        <v>0</v>
      </c>
      <c r="BG79" s="5">
        <f t="shared" si="22"/>
        <v>0</v>
      </c>
      <c r="BH79" s="5">
        <f t="shared" si="22"/>
        <v>0</v>
      </c>
      <c r="BI79" s="5">
        <f t="shared" si="22"/>
        <v>0</v>
      </c>
      <c r="BJ79" s="5">
        <f t="shared" si="22"/>
        <v>0</v>
      </c>
      <c r="BK79" s="5">
        <f t="shared" si="22"/>
        <v>0</v>
      </c>
      <c r="BL79" s="5">
        <f t="shared" si="22"/>
        <v>0</v>
      </c>
      <c r="BM79" s="5">
        <f t="shared" si="22"/>
        <v>0</v>
      </c>
      <c r="BN79" s="5">
        <f t="shared" si="22"/>
        <v>0</v>
      </c>
      <c r="BO79" s="5">
        <f t="shared" si="22"/>
        <v>0</v>
      </c>
      <c r="BP79" s="5">
        <f t="shared" si="22"/>
        <v>0</v>
      </c>
      <c r="BQ79" s="5">
        <f t="shared" si="22"/>
        <v>0</v>
      </c>
      <c r="BR79" s="77">
        <f t="shared" si="21"/>
        <v>0</v>
      </c>
    </row>
    <row r="80" spans="1:72" x14ac:dyDescent="0.3">
      <c r="A80" s="100"/>
      <c r="B80" s="15" t="s">
        <v>15</v>
      </c>
      <c r="C80" s="102"/>
      <c r="D80" s="5">
        <f t="shared" si="22"/>
        <v>0</v>
      </c>
      <c r="E80" s="5">
        <f t="shared" si="22"/>
        <v>0</v>
      </c>
      <c r="F80" s="5">
        <f t="shared" si="22"/>
        <v>1.0999999999999999E-2</v>
      </c>
      <c r="G80" s="5">
        <f t="shared" si="22"/>
        <v>0</v>
      </c>
      <c r="H80" s="5">
        <f t="shared" si="22"/>
        <v>0</v>
      </c>
      <c r="I80" s="5">
        <f t="shared" si="22"/>
        <v>0</v>
      </c>
      <c r="J80" s="5">
        <f t="shared" si="22"/>
        <v>0</v>
      </c>
      <c r="K80" s="5">
        <f t="shared" si="22"/>
        <v>0</v>
      </c>
      <c r="L80" s="5">
        <f t="shared" si="22"/>
        <v>0</v>
      </c>
      <c r="M80" s="5">
        <f t="shared" si="22"/>
        <v>0</v>
      </c>
      <c r="N80" s="5">
        <f t="shared" si="22"/>
        <v>0</v>
      </c>
      <c r="O80" s="5">
        <f t="shared" si="22"/>
        <v>0</v>
      </c>
      <c r="P80" s="5">
        <f t="shared" si="22"/>
        <v>0</v>
      </c>
      <c r="Q80" s="5">
        <f t="shared" si="22"/>
        <v>0</v>
      </c>
      <c r="R80" s="5">
        <f t="shared" si="22"/>
        <v>0</v>
      </c>
      <c r="S80" s="5">
        <f t="shared" si="22"/>
        <v>0</v>
      </c>
      <c r="T80" s="5">
        <f t="shared" si="22"/>
        <v>0</v>
      </c>
      <c r="U80" s="5">
        <f t="shared" si="22"/>
        <v>0</v>
      </c>
      <c r="V80" s="5">
        <f t="shared" si="22"/>
        <v>0</v>
      </c>
      <c r="W80" s="5">
        <f t="shared" si="22"/>
        <v>0</v>
      </c>
      <c r="X80" s="5">
        <f t="shared" si="22"/>
        <v>0</v>
      </c>
      <c r="Y80" s="5">
        <f t="shared" si="22"/>
        <v>0</v>
      </c>
      <c r="Z80" s="5">
        <f t="shared" si="22"/>
        <v>0</v>
      </c>
      <c r="AA80" s="5">
        <f t="shared" si="22"/>
        <v>0</v>
      </c>
      <c r="AB80" s="5">
        <f t="shared" si="22"/>
        <v>0</v>
      </c>
      <c r="AC80" s="5">
        <f t="shared" si="22"/>
        <v>0</v>
      </c>
      <c r="AD80" s="5">
        <f t="shared" si="22"/>
        <v>1.43E-2</v>
      </c>
      <c r="AE80" s="5">
        <f t="shared" si="22"/>
        <v>0</v>
      </c>
      <c r="AF80" s="5">
        <f t="shared" si="22"/>
        <v>0</v>
      </c>
      <c r="AG80" s="5">
        <f t="shared" si="22"/>
        <v>0</v>
      </c>
      <c r="AH80" s="5">
        <f t="shared" si="22"/>
        <v>0</v>
      </c>
      <c r="AI80" s="5">
        <f t="shared" si="22"/>
        <v>0</v>
      </c>
      <c r="AJ80" s="5">
        <f t="shared" si="22"/>
        <v>0</v>
      </c>
      <c r="AK80" s="5">
        <f t="shared" si="22"/>
        <v>0</v>
      </c>
      <c r="AL80" s="5">
        <f t="shared" si="22"/>
        <v>0</v>
      </c>
      <c r="AM80" s="5">
        <f t="shared" si="22"/>
        <v>0</v>
      </c>
      <c r="AN80" s="5">
        <f t="shared" si="22"/>
        <v>0</v>
      </c>
      <c r="AO80" s="5">
        <f t="shared" si="22"/>
        <v>0</v>
      </c>
      <c r="AP80" s="5">
        <f t="shared" si="22"/>
        <v>0</v>
      </c>
      <c r="AQ80" s="5">
        <f t="shared" si="22"/>
        <v>0</v>
      </c>
      <c r="AR80" s="5">
        <f t="shared" si="22"/>
        <v>0</v>
      </c>
      <c r="AS80" s="5">
        <f t="shared" si="22"/>
        <v>0</v>
      </c>
      <c r="AT80" s="5">
        <f t="shared" si="22"/>
        <v>0</v>
      </c>
      <c r="AU80" s="5">
        <f t="shared" si="22"/>
        <v>0</v>
      </c>
      <c r="AV80" s="5">
        <f t="shared" si="22"/>
        <v>0</v>
      </c>
      <c r="AW80" s="5">
        <f t="shared" si="22"/>
        <v>0</v>
      </c>
      <c r="AX80" s="5">
        <f t="shared" si="22"/>
        <v>0</v>
      </c>
      <c r="AY80" s="5">
        <f t="shared" si="22"/>
        <v>0</v>
      </c>
      <c r="AZ80" s="5">
        <f t="shared" si="22"/>
        <v>0</v>
      </c>
      <c r="BA80" s="5">
        <f t="shared" si="22"/>
        <v>0</v>
      </c>
      <c r="BB80" s="5">
        <f t="shared" si="22"/>
        <v>0</v>
      </c>
      <c r="BC80" s="5">
        <f t="shared" si="22"/>
        <v>0</v>
      </c>
      <c r="BD80" s="5">
        <f t="shared" si="22"/>
        <v>0</v>
      </c>
      <c r="BE80" s="5">
        <f t="shared" si="22"/>
        <v>0</v>
      </c>
      <c r="BF80" s="5">
        <f t="shared" si="22"/>
        <v>0</v>
      </c>
      <c r="BG80" s="5">
        <f t="shared" si="22"/>
        <v>0</v>
      </c>
      <c r="BH80" s="5">
        <f t="shared" si="22"/>
        <v>0</v>
      </c>
      <c r="BI80" s="5">
        <f t="shared" si="22"/>
        <v>0</v>
      </c>
      <c r="BJ80" s="5">
        <f t="shared" si="22"/>
        <v>0</v>
      </c>
      <c r="BK80" s="5">
        <f t="shared" si="22"/>
        <v>0</v>
      </c>
      <c r="BL80" s="5">
        <f t="shared" si="22"/>
        <v>0</v>
      </c>
      <c r="BM80" s="5">
        <f t="shared" si="22"/>
        <v>0</v>
      </c>
      <c r="BN80" s="5">
        <f t="shared" si="22"/>
        <v>0</v>
      </c>
      <c r="BO80" s="5">
        <f t="shared" si="22"/>
        <v>0</v>
      </c>
      <c r="BP80" s="5">
        <f t="shared" si="22"/>
        <v>0</v>
      </c>
      <c r="BQ80" s="5">
        <f t="shared" si="22"/>
        <v>0</v>
      </c>
      <c r="BR80" s="77">
        <f t="shared" si="21"/>
        <v>5.0000000000000002E-5</v>
      </c>
    </row>
    <row r="81" spans="1:72" x14ac:dyDescent="0.3">
      <c r="A81" s="100"/>
      <c r="B81" s="9"/>
      <c r="C81" s="103"/>
      <c r="D81" s="5">
        <f t="shared" si="22"/>
        <v>0</v>
      </c>
      <c r="E81" s="5">
        <f t="shared" si="22"/>
        <v>0</v>
      </c>
      <c r="F81" s="5">
        <f t="shared" si="22"/>
        <v>0</v>
      </c>
      <c r="G81" s="5">
        <f t="shared" si="22"/>
        <v>0</v>
      </c>
      <c r="H81" s="5">
        <f t="shared" si="22"/>
        <v>0</v>
      </c>
      <c r="I81" s="5">
        <f t="shared" si="22"/>
        <v>0</v>
      </c>
      <c r="J81" s="5">
        <f t="shared" si="22"/>
        <v>0</v>
      </c>
      <c r="K81" s="5">
        <f t="shared" si="22"/>
        <v>0</v>
      </c>
      <c r="L81" s="5">
        <f t="shared" si="22"/>
        <v>0</v>
      </c>
      <c r="M81" s="5">
        <f t="shared" si="22"/>
        <v>0</v>
      </c>
      <c r="N81" s="5">
        <f t="shared" si="22"/>
        <v>0</v>
      </c>
      <c r="O81" s="5">
        <f t="shared" si="22"/>
        <v>0</v>
      </c>
      <c r="P81" s="5">
        <f t="shared" si="22"/>
        <v>0</v>
      </c>
      <c r="Q81" s="5">
        <f t="shared" si="22"/>
        <v>0</v>
      </c>
      <c r="R81" s="5">
        <f t="shared" si="22"/>
        <v>0</v>
      </c>
      <c r="S81" s="5">
        <f t="shared" si="22"/>
        <v>0</v>
      </c>
      <c r="T81" s="5">
        <f t="shared" si="22"/>
        <v>0</v>
      </c>
      <c r="U81" s="5">
        <f t="shared" si="22"/>
        <v>0</v>
      </c>
      <c r="V81" s="5">
        <f t="shared" si="22"/>
        <v>0</v>
      </c>
      <c r="W81" s="5">
        <f t="shared" si="22"/>
        <v>0</v>
      </c>
      <c r="X81" s="5">
        <f t="shared" si="22"/>
        <v>0</v>
      </c>
      <c r="Y81" s="5">
        <f t="shared" si="22"/>
        <v>0</v>
      </c>
      <c r="Z81" s="5">
        <f t="shared" si="22"/>
        <v>0</v>
      </c>
      <c r="AA81" s="5">
        <f t="shared" si="22"/>
        <v>0</v>
      </c>
      <c r="AB81" s="5">
        <f t="shared" si="22"/>
        <v>0</v>
      </c>
      <c r="AC81" s="5">
        <f t="shared" si="22"/>
        <v>0</v>
      </c>
      <c r="AD81" s="5">
        <f t="shared" si="22"/>
        <v>0</v>
      </c>
      <c r="AE81" s="5">
        <f t="shared" si="22"/>
        <v>0</v>
      </c>
      <c r="AF81" s="5">
        <f t="shared" si="22"/>
        <v>0</v>
      </c>
      <c r="AG81" s="5">
        <f t="shared" si="22"/>
        <v>0</v>
      </c>
      <c r="AH81" s="5">
        <f t="shared" si="22"/>
        <v>0</v>
      </c>
      <c r="AI81" s="5">
        <f t="shared" si="22"/>
        <v>0</v>
      </c>
      <c r="AJ81" s="5">
        <f t="shared" si="22"/>
        <v>0</v>
      </c>
      <c r="AK81" s="5">
        <f t="shared" si="22"/>
        <v>0</v>
      </c>
      <c r="AL81" s="5">
        <f t="shared" si="22"/>
        <v>0</v>
      </c>
      <c r="AM81" s="5">
        <f t="shared" si="22"/>
        <v>0</v>
      </c>
      <c r="AN81" s="5">
        <f t="shared" si="22"/>
        <v>0</v>
      </c>
      <c r="AO81" s="5">
        <f t="shared" si="22"/>
        <v>0</v>
      </c>
      <c r="AP81" s="5">
        <f t="shared" si="22"/>
        <v>0</v>
      </c>
      <c r="AQ81" s="5">
        <f t="shared" si="22"/>
        <v>0</v>
      </c>
      <c r="AR81" s="5">
        <f t="shared" si="22"/>
        <v>0</v>
      </c>
      <c r="AS81" s="5">
        <f t="shared" si="22"/>
        <v>0</v>
      </c>
      <c r="AT81" s="5">
        <f t="shared" si="22"/>
        <v>0</v>
      </c>
      <c r="AU81" s="5">
        <f t="shared" si="22"/>
        <v>0</v>
      </c>
      <c r="AV81" s="5">
        <f t="shared" si="22"/>
        <v>0</v>
      </c>
      <c r="AW81" s="5">
        <f t="shared" si="22"/>
        <v>0</v>
      </c>
      <c r="AX81" s="5">
        <f t="shared" si="22"/>
        <v>0</v>
      </c>
      <c r="AY81" s="5">
        <f t="shared" si="22"/>
        <v>0</v>
      </c>
      <c r="AZ81" s="5">
        <f t="shared" si="22"/>
        <v>0</v>
      </c>
      <c r="BA81" s="5">
        <f t="shared" si="22"/>
        <v>0</v>
      </c>
      <c r="BB81" s="5">
        <f t="shared" si="22"/>
        <v>0</v>
      </c>
      <c r="BC81" s="5">
        <f t="shared" si="22"/>
        <v>0</v>
      </c>
      <c r="BD81" s="5">
        <f t="shared" si="22"/>
        <v>0</v>
      </c>
      <c r="BE81" s="5">
        <f t="shared" si="22"/>
        <v>0</v>
      </c>
      <c r="BF81" s="5">
        <f t="shared" si="22"/>
        <v>0</v>
      </c>
      <c r="BG81" s="5">
        <f t="shared" si="22"/>
        <v>0</v>
      </c>
      <c r="BH81" s="5">
        <f t="shared" si="22"/>
        <v>0</v>
      </c>
      <c r="BI81" s="5">
        <f t="shared" si="22"/>
        <v>0</v>
      </c>
      <c r="BJ81" s="5">
        <f t="shared" si="22"/>
        <v>0</v>
      </c>
      <c r="BK81" s="5">
        <f t="shared" si="22"/>
        <v>0</v>
      </c>
      <c r="BL81" s="5">
        <f t="shared" si="22"/>
        <v>0</v>
      </c>
      <c r="BM81" s="5">
        <f t="shared" si="22"/>
        <v>0</v>
      </c>
      <c r="BN81" s="5">
        <f t="shared" si="22"/>
        <v>0</v>
      </c>
      <c r="BO81" s="5">
        <f t="shared" si="22"/>
        <v>0</v>
      </c>
      <c r="BP81" s="5">
        <f t="shared" si="22"/>
        <v>0</v>
      </c>
      <c r="BQ81" s="5">
        <f t="shared" si="22"/>
        <v>0</v>
      </c>
      <c r="BR81" s="77">
        <f t="shared" si="21"/>
        <v>0</v>
      </c>
    </row>
    <row r="82" spans="1:72" ht="17.399999999999999" x14ac:dyDescent="0.35">
      <c r="B82" s="16" t="s">
        <v>22</v>
      </c>
      <c r="C82" s="17"/>
      <c r="D82" s="18">
        <f t="shared" ref="D82:BR82" si="23">SUM(D75:D81)</f>
        <v>2.2599999999999999E-2</v>
      </c>
      <c r="E82" s="18">
        <f t="shared" si="23"/>
        <v>4.3400000000000001E-2</v>
      </c>
      <c r="F82" s="18">
        <f t="shared" si="23"/>
        <v>1.0999999999999999E-2</v>
      </c>
      <c r="G82" s="18">
        <f t="shared" si="23"/>
        <v>0</v>
      </c>
      <c r="H82" s="18">
        <f t="shared" si="23"/>
        <v>0</v>
      </c>
      <c r="I82" s="18">
        <f t="shared" si="23"/>
        <v>0</v>
      </c>
      <c r="J82" s="18">
        <f t="shared" si="23"/>
        <v>0</v>
      </c>
      <c r="K82" s="18">
        <f t="shared" si="23"/>
        <v>2E-3</v>
      </c>
      <c r="L82" s="18">
        <f t="shared" si="23"/>
        <v>8.0000000000000002E-3</v>
      </c>
      <c r="M82" s="18">
        <f t="shared" si="23"/>
        <v>0</v>
      </c>
      <c r="N82" s="18">
        <f t="shared" si="23"/>
        <v>0</v>
      </c>
      <c r="O82" s="18">
        <f t="shared" si="23"/>
        <v>0</v>
      </c>
      <c r="P82" s="18">
        <f t="shared" si="23"/>
        <v>0</v>
      </c>
      <c r="Q82" s="18">
        <f t="shared" si="23"/>
        <v>0</v>
      </c>
      <c r="R82" s="18">
        <f t="shared" si="23"/>
        <v>0</v>
      </c>
      <c r="S82" s="18">
        <f t="shared" si="23"/>
        <v>0</v>
      </c>
      <c r="T82" s="18">
        <f t="shared" si="23"/>
        <v>0</v>
      </c>
      <c r="U82" s="18">
        <f t="shared" si="23"/>
        <v>0</v>
      </c>
      <c r="V82" s="18">
        <f t="shared" si="23"/>
        <v>0</v>
      </c>
      <c r="W82" s="18">
        <f>SUM(W75:W81)</f>
        <v>0</v>
      </c>
      <c r="X82" s="18">
        <f t="shared" si="23"/>
        <v>0</v>
      </c>
      <c r="Y82" s="18">
        <f t="shared" si="23"/>
        <v>0</v>
      </c>
      <c r="Z82" s="18">
        <f t="shared" si="23"/>
        <v>0</v>
      </c>
      <c r="AA82" s="18">
        <f t="shared" si="23"/>
        <v>0</v>
      </c>
      <c r="AB82" s="18">
        <f t="shared" si="23"/>
        <v>0</v>
      </c>
      <c r="AC82" s="18">
        <f t="shared" si="23"/>
        <v>0</v>
      </c>
      <c r="AD82" s="18">
        <f t="shared" si="23"/>
        <v>1.43E-2</v>
      </c>
      <c r="AE82" s="18">
        <f t="shared" si="23"/>
        <v>0</v>
      </c>
      <c r="AF82" s="18">
        <f t="shared" si="23"/>
        <v>0</v>
      </c>
      <c r="AG82" s="18">
        <f t="shared" si="23"/>
        <v>0</v>
      </c>
      <c r="AH82" s="18">
        <f t="shared" si="23"/>
        <v>0</v>
      </c>
      <c r="AI82" s="18">
        <f t="shared" si="23"/>
        <v>0</v>
      </c>
      <c r="AJ82" s="18">
        <f t="shared" si="23"/>
        <v>0</v>
      </c>
      <c r="AK82" s="18">
        <f t="shared" si="23"/>
        <v>0</v>
      </c>
      <c r="AL82" s="18">
        <f t="shared" si="23"/>
        <v>0</v>
      </c>
      <c r="AM82" s="18">
        <f t="shared" si="23"/>
        <v>5.9999999999999995E-4</v>
      </c>
      <c r="AN82" s="18">
        <f t="shared" si="23"/>
        <v>0</v>
      </c>
      <c r="AO82" s="18">
        <f t="shared" si="23"/>
        <v>0</v>
      </c>
      <c r="AP82" s="18">
        <f t="shared" si="23"/>
        <v>0</v>
      </c>
      <c r="AQ82" s="18">
        <f t="shared" si="23"/>
        <v>0</v>
      </c>
      <c r="AR82" s="18">
        <f t="shared" si="23"/>
        <v>0</v>
      </c>
      <c r="AS82" s="18">
        <f t="shared" si="23"/>
        <v>0</v>
      </c>
      <c r="AT82" s="18">
        <f t="shared" si="23"/>
        <v>0</v>
      </c>
      <c r="AU82" s="18">
        <f t="shared" si="23"/>
        <v>0</v>
      </c>
      <c r="AV82" s="18">
        <f t="shared" si="23"/>
        <v>0</v>
      </c>
      <c r="AW82" s="18">
        <f t="shared" si="23"/>
        <v>0</v>
      </c>
      <c r="AX82" s="18">
        <f t="shared" si="23"/>
        <v>0</v>
      </c>
      <c r="AY82" s="18">
        <f t="shared" si="23"/>
        <v>0</v>
      </c>
      <c r="AZ82" s="18">
        <f t="shared" si="23"/>
        <v>0</v>
      </c>
      <c r="BA82" s="18">
        <f t="shared" si="23"/>
        <v>0</v>
      </c>
      <c r="BB82" s="18">
        <f t="shared" si="23"/>
        <v>0</v>
      </c>
      <c r="BC82" s="18">
        <f t="shared" si="23"/>
        <v>3.5000000000000003E-2</v>
      </c>
      <c r="BD82" s="18">
        <f t="shared" si="23"/>
        <v>3.5000000000000003E-2</v>
      </c>
      <c r="BE82" s="18">
        <f t="shared" si="23"/>
        <v>0</v>
      </c>
      <c r="BF82" s="18">
        <f t="shared" si="23"/>
        <v>0</v>
      </c>
      <c r="BG82" s="18">
        <f t="shared" si="23"/>
        <v>0</v>
      </c>
      <c r="BH82" s="18">
        <f t="shared" si="23"/>
        <v>4.4999999999999998E-2</v>
      </c>
      <c r="BI82" s="18">
        <f t="shared" si="23"/>
        <v>0</v>
      </c>
      <c r="BJ82" s="18">
        <f t="shared" si="23"/>
        <v>0.15</v>
      </c>
      <c r="BK82" s="18">
        <f t="shared" si="23"/>
        <v>3.6999999999999998E-2</v>
      </c>
      <c r="BL82" s="18">
        <f t="shared" si="23"/>
        <v>2.5000000000000001E-2</v>
      </c>
      <c r="BM82" s="18">
        <f t="shared" si="23"/>
        <v>0</v>
      </c>
      <c r="BN82" s="18">
        <f t="shared" si="23"/>
        <v>0</v>
      </c>
      <c r="BO82" s="18">
        <f t="shared" si="23"/>
        <v>0</v>
      </c>
      <c r="BP82" s="18">
        <f t="shared" si="23"/>
        <v>0.01</v>
      </c>
      <c r="BQ82" s="18">
        <f t="shared" si="23"/>
        <v>5.0000000000000001E-3</v>
      </c>
      <c r="BR82" s="78">
        <f t="shared" si="23"/>
        <v>5.0000000000000002E-5</v>
      </c>
    </row>
    <row r="83" spans="1:72" ht="17.399999999999999" x14ac:dyDescent="0.35">
      <c r="B83" s="16" t="s">
        <v>23</v>
      </c>
      <c r="C83" s="17"/>
      <c r="D83" s="19">
        <f t="shared" ref="D83:BR83" si="24">PRODUCT(D82,$F$7)</f>
        <v>2.2599999999999999E-2</v>
      </c>
      <c r="E83" s="19">
        <f t="shared" si="24"/>
        <v>4.3400000000000001E-2</v>
      </c>
      <c r="F83" s="19">
        <f t="shared" si="24"/>
        <v>1.0999999999999999E-2</v>
      </c>
      <c r="G83" s="19">
        <f t="shared" si="24"/>
        <v>0</v>
      </c>
      <c r="H83" s="19">
        <f t="shared" si="24"/>
        <v>0</v>
      </c>
      <c r="I83" s="19">
        <f t="shared" si="24"/>
        <v>0</v>
      </c>
      <c r="J83" s="19">
        <f t="shared" si="24"/>
        <v>0</v>
      </c>
      <c r="K83" s="19">
        <f t="shared" si="24"/>
        <v>2E-3</v>
      </c>
      <c r="L83" s="19">
        <f t="shared" si="24"/>
        <v>8.0000000000000002E-3</v>
      </c>
      <c r="M83" s="19">
        <f t="shared" si="24"/>
        <v>0</v>
      </c>
      <c r="N83" s="19">
        <f t="shared" si="24"/>
        <v>0</v>
      </c>
      <c r="O83" s="19">
        <f t="shared" si="24"/>
        <v>0</v>
      </c>
      <c r="P83" s="19">
        <f t="shared" si="24"/>
        <v>0</v>
      </c>
      <c r="Q83" s="19">
        <f t="shared" si="24"/>
        <v>0</v>
      </c>
      <c r="R83" s="19">
        <f t="shared" si="24"/>
        <v>0</v>
      </c>
      <c r="S83" s="19">
        <f t="shared" si="24"/>
        <v>0</v>
      </c>
      <c r="T83" s="19">
        <f t="shared" si="24"/>
        <v>0</v>
      </c>
      <c r="U83" s="19">
        <f t="shared" si="24"/>
        <v>0</v>
      </c>
      <c r="V83" s="19">
        <f t="shared" si="24"/>
        <v>0</v>
      </c>
      <c r="W83" s="19">
        <f>PRODUCT(W82,$F$7)</f>
        <v>0</v>
      </c>
      <c r="X83" s="19">
        <f t="shared" si="24"/>
        <v>0</v>
      </c>
      <c r="Y83" s="19">
        <f t="shared" si="24"/>
        <v>0</v>
      </c>
      <c r="Z83" s="19">
        <f t="shared" si="24"/>
        <v>0</v>
      </c>
      <c r="AA83" s="19">
        <f t="shared" si="24"/>
        <v>0</v>
      </c>
      <c r="AB83" s="19">
        <f t="shared" si="24"/>
        <v>0</v>
      </c>
      <c r="AC83" s="19">
        <f t="shared" si="24"/>
        <v>0</v>
      </c>
      <c r="AD83" s="19">
        <f t="shared" si="24"/>
        <v>1.43E-2</v>
      </c>
      <c r="AE83" s="19">
        <f t="shared" si="24"/>
        <v>0</v>
      </c>
      <c r="AF83" s="19">
        <f t="shared" si="24"/>
        <v>0</v>
      </c>
      <c r="AG83" s="19">
        <f t="shared" si="24"/>
        <v>0</v>
      </c>
      <c r="AH83" s="19">
        <f t="shared" si="24"/>
        <v>0</v>
      </c>
      <c r="AI83" s="19">
        <f t="shared" si="24"/>
        <v>0</v>
      </c>
      <c r="AJ83" s="19">
        <f t="shared" si="24"/>
        <v>0</v>
      </c>
      <c r="AK83" s="19">
        <f t="shared" si="24"/>
        <v>0</v>
      </c>
      <c r="AL83" s="19">
        <f t="shared" si="24"/>
        <v>0</v>
      </c>
      <c r="AM83" s="19">
        <f t="shared" si="24"/>
        <v>5.9999999999999995E-4</v>
      </c>
      <c r="AN83" s="19">
        <f t="shared" si="24"/>
        <v>0</v>
      </c>
      <c r="AO83" s="19">
        <f t="shared" si="24"/>
        <v>0</v>
      </c>
      <c r="AP83" s="19">
        <f t="shared" si="24"/>
        <v>0</v>
      </c>
      <c r="AQ83" s="19">
        <f t="shared" si="24"/>
        <v>0</v>
      </c>
      <c r="AR83" s="19">
        <f t="shared" si="24"/>
        <v>0</v>
      </c>
      <c r="AS83" s="19">
        <f t="shared" si="24"/>
        <v>0</v>
      </c>
      <c r="AT83" s="19">
        <f t="shared" si="24"/>
        <v>0</v>
      </c>
      <c r="AU83" s="19">
        <f t="shared" si="24"/>
        <v>0</v>
      </c>
      <c r="AV83" s="19">
        <f t="shared" si="24"/>
        <v>0</v>
      </c>
      <c r="AW83" s="19">
        <f t="shared" si="24"/>
        <v>0</v>
      </c>
      <c r="AX83" s="19">
        <f t="shared" si="24"/>
        <v>0</v>
      </c>
      <c r="AY83" s="19">
        <f t="shared" si="24"/>
        <v>0</v>
      </c>
      <c r="AZ83" s="19">
        <f t="shared" si="24"/>
        <v>0</v>
      </c>
      <c r="BA83" s="19">
        <f t="shared" si="24"/>
        <v>0</v>
      </c>
      <c r="BB83" s="19">
        <f t="shared" si="24"/>
        <v>0</v>
      </c>
      <c r="BC83" s="19">
        <f t="shared" si="24"/>
        <v>3.5000000000000003E-2</v>
      </c>
      <c r="BD83" s="19">
        <f t="shared" si="24"/>
        <v>3.5000000000000003E-2</v>
      </c>
      <c r="BE83" s="19">
        <f t="shared" si="24"/>
        <v>0</v>
      </c>
      <c r="BF83" s="19">
        <f t="shared" si="24"/>
        <v>0</v>
      </c>
      <c r="BG83" s="19">
        <f t="shared" si="24"/>
        <v>0</v>
      </c>
      <c r="BH83" s="19">
        <f t="shared" si="24"/>
        <v>4.4999999999999998E-2</v>
      </c>
      <c r="BI83" s="19">
        <f t="shared" si="24"/>
        <v>0</v>
      </c>
      <c r="BJ83" s="19">
        <f t="shared" si="24"/>
        <v>0.15</v>
      </c>
      <c r="BK83" s="19">
        <f t="shared" si="24"/>
        <v>3.6999999999999998E-2</v>
      </c>
      <c r="BL83" s="19">
        <f t="shared" si="24"/>
        <v>2.5000000000000001E-2</v>
      </c>
      <c r="BM83" s="19">
        <f t="shared" si="24"/>
        <v>0</v>
      </c>
      <c r="BN83" s="19">
        <f t="shared" si="24"/>
        <v>0</v>
      </c>
      <c r="BO83" s="19">
        <f t="shared" si="24"/>
        <v>0</v>
      </c>
      <c r="BP83" s="19">
        <f t="shared" si="24"/>
        <v>0.01</v>
      </c>
      <c r="BQ83" s="19">
        <f t="shared" si="24"/>
        <v>5.0000000000000001E-3</v>
      </c>
      <c r="BR83" s="79">
        <f t="shared" si="24"/>
        <v>5.0000000000000002E-5</v>
      </c>
    </row>
    <row r="85" spans="1:72" ht="17.399999999999999" x14ac:dyDescent="0.35">
      <c r="A85" s="20"/>
      <c r="B85" s="21" t="s">
        <v>24</v>
      </c>
      <c r="C85" s="22" t="s">
        <v>25</v>
      </c>
      <c r="D85" s="23">
        <f t="shared" ref="D85:BR85" si="25">D49</f>
        <v>85.45</v>
      </c>
      <c r="E85" s="23">
        <f t="shared" si="25"/>
        <v>90</v>
      </c>
      <c r="F85" s="23">
        <f t="shared" si="25"/>
        <v>84.9</v>
      </c>
      <c r="G85" s="23">
        <f t="shared" si="25"/>
        <v>708</v>
      </c>
      <c r="H85" s="23">
        <f t="shared" si="25"/>
        <v>1460</v>
      </c>
      <c r="I85" s="23">
        <f t="shared" si="25"/>
        <v>690</v>
      </c>
      <c r="J85" s="23">
        <f t="shared" si="25"/>
        <v>90.57</v>
      </c>
      <c r="K85" s="23">
        <f t="shared" si="25"/>
        <v>1173.33</v>
      </c>
      <c r="L85" s="23">
        <f t="shared" si="25"/>
        <v>255.2</v>
      </c>
      <c r="M85" s="23">
        <f t="shared" si="25"/>
        <v>703</v>
      </c>
      <c r="N85" s="23">
        <f t="shared" si="25"/>
        <v>126.38</v>
      </c>
      <c r="O85" s="23">
        <f t="shared" si="25"/>
        <v>416.09</v>
      </c>
      <c r="P85" s="23">
        <f t="shared" si="25"/>
        <v>434.21</v>
      </c>
      <c r="Q85" s="23">
        <f t="shared" si="25"/>
        <v>380</v>
      </c>
      <c r="R85" s="23">
        <f t="shared" si="25"/>
        <v>1215</v>
      </c>
      <c r="S85" s="23">
        <f t="shared" si="25"/>
        <v>197.5</v>
      </c>
      <c r="T85" s="23">
        <f t="shared" si="25"/>
        <v>258.82</v>
      </c>
      <c r="U85" s="23">
        <f t="shared" si="25"/>
        <v>828</v>
      </c>
      <c r="V85" s="23">
        <f t="shared" si="25"/>
        <v>394.52</v>
      </c>
      <c r="W85" s="23">
        <f>W49</f>
        <v>329</v>
      </c>
      <c r="X85" s="23">
        <f t="shared" si="25"/>
        <v>9.9</v>
      </c>
      <c r="Y85" s="23">
        <f t="shared" si="25"/>
        <v>0</v>
      </c>
      <c r="Z85" s="23">
        <f t="shared" si="25"/>
        <v>469</v>
      </c>
      <c r="AA85" s="23">
        <f t="shared" si="25"/>
        <v>378</v>
      </c>
      <c r="AB85" s="23">
        <f t="shared" si="25"/>
        <v>325</v>
      </c>
      <c r="AC85" s="23">
        <f t="shared" si="25"/>
        <v>257</v>
      </c>
      <c r="AD85" s="23">
        <f t="shared" si="25"/>
        <v>119</v>
      </c>
      <c r="AE85" s="23">
        <f t="shared" si="25"/>
        <v>757</v>
      </c>
      <c r="AF85" s="23"/>
      <c r="AG85" s="23"/>
      <c r="AH85" s="23">
        <f t="shared" si="25"/>
        <v>229</v>
      </c>
      <c r="AI85" s="23"/>
      <c r="AJ85" s="23">
        <f t="shared" si="25"/>
        <v>222.73</v>
      </c>
      <c r="AK85" s="23">
        <f t="shared" si="25"/>
        <v>89</v>
      </c>
      <c r="AL85" s="23">
        <f t="shared" si="25"/>
        <v>59</v>
      </c>
      <c r="AM85" s="23">
        <f t="shared" si="25"/>
        <v>43.8</v>
      </c>
      <c r="AN85" s="23">
        <f t="shared" si="25"/>
        <v>240</v>
      </c>
      <c r="AO85" s="23">
        <f t="shared" si="25"/>
        <v>234</v>
      </c>
      <c r="AP85" s="23">
        <f t="shared" si="25"/>
        <v>0</v>
      </c>
      <c r="AQ85" s="23">
        <f t="shared" si="25"/>
        <v>314</v>
      </c>
      <c r="AR85" s="23">
        <f t="shared" si="25"/>
        <v>0</v>
      </c>
      <c r="AS85" s="23">
        <f t="shared" si="25"/>
        <v>251.72</v>
      </c>
      <c r="AT85" s="23">
        <f t="shared" si="25"/>
        <v>81.25</v>
      </c>
      <c r="AU85" s="23">
        <f t="shared" si="25"/>
        <v>68.67</v>
      </c>
      <c r="AV85" s="23">
        <f t="shared" si="25"/>
        <v>59.33</v>
      </c>
      <c r="AW85" s="23">
        <f t="shared" si="25"/>
        <v>68.569999999999993</v>
      </c>
      <c r="AX85" s="23">
        <f t="shared" si="25"/>
        <v>75.709999999999994</v>
      </c>
      <c r="AY85" s="23">
        <f t="shared" si="25"/>
        <v>53.75</v>
      </c>
      <c r="AZ85" s="23">
        <f t="shared" si="25"/>
        <v>81.430000000000007</v>
      </c>
      <c r="BA85" s="23">
        <f t="shared" si="25"/>
        <v>68.67</v>
      </c>
      <c r="BB85" s="23">
        <f t="shared" si="25"/>
        <v>56.67</v>
      </c>
      <c r="BC85" s="23">
        <f t="shared" si="25"/>
        <v>130.66999999999999</v>
      </c>
      <c r="BD85" s="23">
        <f t="shared" si="25"/>
        <v>304</v>
      </c>
      <c r="BE85" s="23">
        <f t="shared" si="25"/>
        <v>499</v>
      </c>
      <c r="BF85" s="23">
        <f t="shared" si="25"/>
        <v>606</v>
      </c>
      <c r="BG85" s="23">
        <f t="shared" si="25"/>
        <v>263</v>
      </c>
      <c r="BH85" s="23">
        <f t="shared" si="25"/>
        <v>499</v>
      </c>
      <c r="BI85" s="23">
        <f t="shared" si="25"/>
        <v>0</v>
      </c>
      <c r="BJ85" s="23">
        <f t="shared" si="25"/>
        <v>55</v>
      </c>
      <c r="BK85" s="23">
        <f t="shared" si="25"/>
        <v>35</v>
      </c>
      <c r="BL85" s="23">
        <f t="shared" si="25"/>
        <v>39</v>
      </c>
      <c r="BM85" s="23">
        <f t="shared" si="25"/>
        <v>68</v>
      </c>
      <c r="BN85" s="23">
        <f t="shared" si="25"/>
        <v>49</v>
      </c>
      <c r="BO85" s="23">
        <f t="shared" si="25"/>
        <v>299</v>
      </c>
      <c r="BP85" s="23">
        <f t="shared" si="25"/>
        <v>149</v>
      </c>
      <c r="BQ85" s="23">
        <f t="shared" si="25"/>
        <v>23</v>
      </c>
      <c r="BR85" s="78">
        <f t="shared" si="25"/>
        <v>0</v>
      </c>
    </row>
    <row r="86" spans="1:72" ht="17.399999999999999" x14ac:dyDescent="0.35">
      <c r="B86" s="16" t="s">
        <v>26</v>
      </c>
      <c r="C86" s="17" t="s">
        <v>25</v>
      </c>
      <c r="D86" s="18">
        <f t="shared" ref="D86:BR86" si="26">D85/1000</f>
        <v>8.5449999999999998E-2</v>
      </c>
      <c r="E86" s="18">
        <f t="shared" si="26"/>
        <v>0.09</v>
      </c>
      <c r="F86" s="18">
        <f t="shared" si="26"/>
        <v>8.4900000000000003E-2</v>
      </c>
      <c r="G86" s="18">
        <f t="shared" si="26"/>
        <v>0.70799999999999996</v>
      </c>
      <c r="H86" s="18">
        <f t="shared" si="26"/>
        <v>1.46</v>
      </c>
      <c r="I86" s="18">
        <f t="shared" si="26"/>
        <v>0.69</v>
      </c>
      <c r="J86" s="18">
        <f t="shared" si="26"/>
        <v>9.0569999999999998E-2</v>
      </c>
      <c r="K86" s="18">
        <f t="shared" si="26"/>
        <v>1.17333</v>
      </c>
      <c r="L86" s="18">
        <f t="shared" si="26"/>
        <v>0.25519999999999998</v>
      </c>
      <c r="M86" s="18">
        <f t="shared" si="26"/>
        <v>0.70299999999999996</v>
      </c>
      <c r="N86" s="18">
        <f t="shared" si="26"/>
        <v>0.12637999999999999</v>
      </c>
      <c r="O86" s="18">
        <f t="shared" si="26"/>
        <v>0.41608999999999996</v>
      </c>
      <c r="P86" s="18">
        <f t="shared" si="26"/>
        <v>0.43420999999999998</v>
      </c>
      <c r="Q86" s="18">
        <f t="shared" si="26"/>
        <v>0.38</v>
      </c>
      <c r="R86" s="18">
        <f t="shared" si="26"/>
        <v>1.2150000000000001</v>
      </c>
      <c r="S86" s="18">
        <f t="shared" si="26"/>
        <v>0.19750000000000001</v>
      </c>
      <c r="T86" s="18">
        <f t="shared" si="26"/>
        <v>0.25881999999999999</v>
      </c>
      <c r="U86" s="18">
        <f t="shared" si="26"/>
        <v>0.82799999999999996</v>
      </c>
      <c r="V86" s="18">
        <f t="shared" si="26"/>
        <v>0.39451999999999998</v>
      </c>
      <c r="W86" s="18">
        <f>W85/1000</f>
        <v>0.32900000000000001</v>
      </c>
      <c r="X86" s="18">
        <f t="shared" si="26"/>
        <v>9.9000000000000008E-3</v>
      </c>
      <c r="Y86" s="18">
        <f t="shared" si="26"/>
        <v>0</v>
      </c>
      <c r="Z86" s="18">
        <f t="shared" si="26"/>
        <v>0.46899999999999997</v>
      </c>
      <c r="AA86" s="18">
        <f t="shared" si="26"/>
        <v>0.378</v>
      </c>
      <c r="AB86" s="18">
        <f t="shared" si="26"/>
        <v>0.32500000000000001</v>
      </c>
      <c r="AC86" s="18">
        <f t="shared" si="26"/>
        <v>0.25700000000000001</v>
      </c>
      <c r="AD86" s="18">
        <f t="shared" si="26"/>
        <v>0.11899999999999999</v>
      </c>
      <c r="AE86" s="18">
        <f t="shared" si="26"/>
        <v>0.75700000000000001</v>
      </c>
      <c r="AF86" s="18">
        <f t="shared" si="26"/>
        <v>0</v>
      </c>
      <c r="AG86" s="18">
        <f t="shared" si="26"/>
        <v>0</v>
      </c>
      <c r="AH86" s="18">
        <f t="shared" si="26"/>
        <v>0.22900000000000001</v>
      </c>
      <c r="AI86" s="18">
        <f t="shared" si="26"/>
        <v>0</v>
      </c>
      <c r="AJ86" s="18">
        <f t="shared" si="26"/>
        <v>0.22272999999999998</v>
      </c>
      <c r="AK86" s="18">
        <f t="shared" si="26"/>
        <v>8.8999999999999996E-2</v>
      </c>
      <c r="AL86" s="18">
        <f t="shared" si="26"/>
        <v>5.8999999999999997E-2</v>
      </c>
      <c r="AM86" s="18">
        <f t="shared" si="26"/>
        <v>4.3799999999999999E-2</v>
      </c>
      <c r="AN86" s="18">
        <f t="shared" si="26"/>
        <v>0.24</v>
      </c>
      <c r="AO86" s="18">
        <f t="shared" si="26"/>
        <v>0.23400000000000001</v>
      </c>
      <c r="AP86" s="18">
        <f t="shared" si="26"/>
        <v>0</v>
      </c>
      <c r="AQ86" s="18">
        <f t="shared" si="26"/>
        <v>0.314</v>
      </c>
      <c r="AR86" s="18">
        <f t="shared" si="26"/>
        <v>0</v>
      </c>
      <c r="AS86" s="18">
        <f t="shared" si="26"/>
        <v>0.25172</v>
      </c>
      <c r="AT86" s="18">
        <f t="shared" si="26"/>
        <v>8.1250000000000003E-2</v>
      </c>
      <c r="AU86" s="18">
        <f t="shared" si="26"/>
        <v>6.8669999999999995E-2</v>
      </c>
      <c r="AV86" s="18">
        <f t="shared" si="26"/>
        <v>5.9330000000000001E-2</v>
      </c>
      <c r="AW86" s="18">
        <f t="shared" si="26"/>
        <v>6.8569999999999992E-2</v>
      </c>
      <c r="AX86" s="18">
        <f t="shared" si="26"/>
        <v>7.571E-2</v>
      </c>
      <c r="AY86" s="18">
        <f t="shared" si="26"/>
        <v>5.3749999999999999E-2</v>
      </c>
      <c r="AZ86" s="18">
        <f t="shared" si="26"/>
        <v>8.1430000000000002E-2</v>
      </c>
      <c r="BA86" s="18">
        <f t="shared" si="26"/>
        <v>6.8669999999999995E-2</v>
      </c>
      <c r="BB86" s="18">
        <f t="shared" si="26"/>
        <v>5.6670000000000005E-2</v>
      </c>
      <c r="BC86" s="18">
        <f t="shared" si="26"/>
        <v>0.13066999999999998</v>
      </c>
      <c r="BD86" s="18">
        <f t="shared" si="26"/>
        <v>0.30399999999999999</v>
      </c>
      <c r="BE86" s="18">
        <f t="shared" si="26"/>
        <v>0.499</v>
      </c>
      <c r="BF86" s="18">
        <f t="shared" si="26"/>
        <v>0.60599999999999998</v>
      </c>
      <c r="BG86" s="18">
        <f t="shared" si="26"/>
        <v>0.26300000000000001</v>
      </c>
      <c r="BH86" s="18">
        <f t="shared" si="26"/>
        <v>0.499</v>
      </c>
      <c r="BI86" s="18">
        <f t="shared" si="26"/>
        <v>0</v>
      </c>
      <c r="BJ86" s="18">
        <f t="shared" si="26"/>
        <v>5.5E-2</v>
      </c>
      <c r="BK86" s="18">
        <f t="shared" si="26"/>
        <v>3.5000000000000003E-2</v>
      </c>
      <c r="BL86" s="18">
        <f t="shared" si="26"/>
        <v>3.9E-2</v>
      </c>
      <c r="BM86" s="18">
        <f t="shared" si="26"/>
        <v>6.8000000000000005E-2</v>
      </c>
      <c r="BN86" s="18">
        <f t="shared" si="26"/>
        <v>4.9000000000000002E-2</v>
      </c>
      <c r="BO86" s="18">
        <f t="shared" si="26"/>
        <v>0.29899999999999999</v>
      </c>
      <c r="BP86" s="18">
        <f t="shared" si="26"/>
        <v>0.14899999999999999</v>
      </c>
      <c r="BQ86" s="18">
        <f t="shared" si="26"/>
        <v>2.3E-2</v>
      </c>
      <c r="BR86" s="78">
        <f t="shared" si="26"/>
        <v>0</v>
      </c>
      <c r="BS86" s="44"/>
    </row>
    <row r="87" spans="1:72" ht="17.399999999999999" x14ac:dyDescent="0.35">
      <c r="A87" s="24"/>
      <c r="B87" s="25" t="s">
        <v>27</v>
      </c>
      <c r="C87" s="104"/>
      <c r="D87" s="26">
        <f t="shared" ref="D87:BR87" si="27">D83*D85</f>
        <v>1.9311699999999998</v>
      </c>
      <c r="E87" s="26">
        <f t="shared" si="27"/>
        <v>3.9060000000000001</v>
      </c>
      <c r="F87" s="26">
        <f t="shared" si="27"/>
        <v>0.93390000000000006</v>
      </c>
      <c r="G87" s="26">
        <f t="shared" si="27"/>
        <v>0</v>
      </c>
      <c r="H87" s="26">
        <f t="shared" si="27"/>
        <v>0</v>
      </c>
      <c r="I87" s="26">
        <f t="shared" si="27"/>
        <v>0</v>
      </c>
      <c r="J87" s="26">
        <f t="shared" si="27"/>
        <v>0</v>
      </c>
      <c r="K87" s="26">
        <f t="shared" si="27"/>
        <v>2.34666</v>
      </c>
      <c r="L87" s="26">
        <f t="shared" si="27"/>
        <v>2.0415999999999999</v>
      </c>
      <c r="M87" s="26">
        <f t="shared" si="27"/>
        <v>0</v>
      </c>
      <c r="N87" s="26">
        <f t="shared" si="27"/>
        <v>0</v>
      </c>
      <c r="O87" s="26">
        <f t="shared" si="27"/>
        <v>0</v>
      </c>
      <c r="P87" s="26">
        <f t="shared" si="27"/>
        <v>0</v>
      </c>
      <c r="Q87" s="26">
        <f t="shared" si="27"/>
        <v>0</v>
      </c>
      <c r="R87" s="26">
        <f t="shared" si="27"/>
        <v>0</v>
      </c>
      <c r="S87" s="26">
        <f t="shared" si="27"/>
        <v>0</v>
      </c>
      <c r="T87" s="26">
        <f t="shared" si="27"/>
        <v>0</v>
      </c>
      <c r="U87" s="26">
        <f t="shared" si="27"/>
        <v>0</v>
      </c>
      <c r="V87" s="26">
        <f t="shared" si="27"/>
        <v>0</v>
      </c>
      <c r="W87" s="26">
        <f>W83*W85</f>
        <v>0</v>
      </c>
      <c r="X87" s="26">
        <f t="shared" si="27"/>
        <v>0</v>
      </c>
      <c r="Y87" s="26">
        <f t="shared" si="27"/>
        <v>0</v>
      </c>
      <c r="Z87" s="26">
        <f t="shared" si="27"/>
        <v>0</v>
      </c>
      <c r="AA87" s="26">
        <f t="shared" si="27"/>
        <v>0</v>
      </c>
      <c r="AB87" s="26">
        <f t="shared" si="27"/>
        <v>0</v>
      </c>
      <c r="AC87" s="26">
        <f t="shared" si="27"/>
        <v>0</v>
      </c>
      <c r="AD87" s="26">
        <f t="shared" si="27"/>
        <v>1.7017</v>
      </c>
      <c r="AE87" s="26">
        <f t="shared" si="27"/>
        <v>0</v>
      </c>
      <c r="AF87" s="26">
        <f t="shared" si="27"/>
        <v>0</v>
      </c>
      <c r="AG87" s="26">
        <f t="shared" si="27"/>
        <v>0</v>
      </c>
      <c r="AH87" s="26">
        <f t="shared" si="27"/>
        <v>0</v>
      </c>
      <c r="AI87" s="26">
        <f t="shared" si="27"/>
        <v>0</v>
      </c>
      <c r="AJ87" s="26">
        <f t="shared" si="27"/>
        <v>0</v>
      </c>
      <c r="AK87" s="26">
        <f t="shared" si="27"/>
        <v>0</v>
      </c>
      <c r="AL87" s="26">
        <f t="shared" si="27"/>
        <v>0</v>
      </c>
      <c r="AM87" s="26">
        <f t="shared" si="27"/>
        <v>2.6279999999999994E-2</v>
      </c>
      <c r="AN87" s="26">
        <f t="shared" si="27"/>
        <v>0</v>
      </c>
      <c r="AO87" s="26">
        <f t="shared" si="27"/>
        <v>0</v>
      </c>
      <c r="AP87" s="26">
        <f t="shared" si="27"/>
        <v>0</v>
      </c>
      <c r="AQ87" s="26">
        <f t="shared" si="27"/>
        <v>0</v>
      </c>
      <c r="AR87" s="26">
        <f t="shared" si="27"/>
        <v>0</v>
      </c>
      <c r="AS87" s="26">
        <f t="shared" si="27"/>
        <v>0</v>
      </c>
      <c r="AT87" s="26">
        <f t="shared" si="27"/>
        <v>0</v>
      </c>
      <c r="AU87" s="26">
        <f t="shared" si="27"/>
        <v>0</v>
      </c>
      <c r="AV87" s="26">
        <f t="shared" si="27"/>
        <v>0</v>
      </c>
      <c r="AW87" s="26">
        <f t="shared" si="27"/>
        <v>0</v>
      </c>
      <c r="AX87" s="26">
        <f t="shared" si="27"/>
        <v>0</v>
      </c>
      <c r="AY87" s="26">
        <f t="shared" si="27"/>
        <v>0</v>
      </c>
      <c r="AZ87" s="26">
        <f t="shared" si="27"/>
        <v>0</v>
      </c>
      <c r="BA87" s="26">
        <f t="shared" si="27"/>
        <v>0</v>
      </c>
      <c r="BB87" s="26">
        <f t="shared" si="27"/>
        <v>0</v>
      </c>
      <c r="BC87" s="26">
        <f t="shared" si="27"/>
        <v>4.5734500000000002</v>
      </c>
      <c r="BD87" s="26">
        <f t="shared" si="27"/>
        <v>10.64</v>
      </c>
      <c r="BE87" s="26">
        <f t="shared" si="27"/>
        <v>0</v>
      </c>
      <c r="BF87" s="26">
        <f t="shared" si="27"/>
        <v>0</v>
      </c>
      <c r="BG87" s="26">
        <f t="shared" si="27"/>
        <v>0</v>
      </c>
      <c r="BH87" s="26">
        <f t="shared" si="27"/>
        <v>22.454999999999998</v>
      </c>
      <c r="BI87" s="26">
        <f t="shared" si="27"/>
        <v>0</v>
      </c>
      <c r="BJ87" s="26">
        <f t="shared" si="27"/>
        <v>8.25</v>
      </c>
      <c r="BK87" s="26">
        <f t="shared" si="27"/>
        <v>1.2949999999999999</v>
      </c>
      <c r="BL87" s="26">
        <f t="shared" si="27"/>
        <v>0.97500000000000009</v>
      </c>
      <c r="BM87" s="26">
        <f t="shared" si="27"/>
        <v>0</v>
      </c>
      <c r="BN87" s="26">
        <f t="shared" si="27"/>
        <v>0</v>
      </c>
      <c r="BO87" s="26">
        <f t="shared" si="27"/>
        <v>0</v>
      </c>
      <c r="BP87" s="26">
        <f t="shared" si="27"/>
        <v>1.49</v>
      </c>
      <c r="BQ87" s="26">
        <f t="shared" si="27"/>
        <v>0.115</v>
      </c>
      <c r="BR87" s="82">
        <f t="shared" si="27"/>
        <v>0</v>
      </c>
      <c r="BS87" s="45">
        <f>SUM(D87:BQ87)</f>
        <v>62.680760000000006</v>
      </c>
      <c r="BT87" s="28">
        <f>BS87/$C$10</f>
        <v>62.680760000000006</v>
      </c>
    </row>
    <row r="88" spans="1:72" ht="17.399999999999999" x14ac:dyDescent="0.35">
      <c r="A88" s="24"/>
      <c r="B88" s="25" t="s">
        <v>28</v>
      </c>
      <c r="C88" s="104"/>
      <c r="D88" s="26">
        <f t="shared" ref="D88:BR88" si="28">D83*D85</f>
        <v>1.9311699999999998</v>
      </c>
      <c r="E88" s="26">
        <f t="shared" si="28"/>
        <v>3.9060000000000001</v>
      </c>
      <c r="F88" s="26">
        <f t="shared" si="28"/>
        <v>0.93390000000000006</v>
      </c>
      <c r="G88" s="26">
        <f t="shared" si="28"/>
        <v>0</v>
      </c>
      <c r="H88" s="26">
        <f t="shared" si="28"/>
        <v>0</v>
      </c>
      <c r="I88" s="26">
        <f t="shared" si="28"/>
        <v>0</v>
      </c>
      <c r="J88" s="26">
        <f t="shared" si="28"/>
        <v>0</v>
      </c>
      <c r="K88" s="26">
        <f t="shared" si="28"/>
        <v>2.34666</v>
      </c>
      <c r="L88" s="26">
        <f t="shared" si="28"/>
        <v>2.0415999999999999</v>
      </c>
      <c r="M88" s="26">
        <f t="shared" si="28"/>
        <v>0</v>
      </c>
      <c r="N88" s="26">
        <f t="shared" si="28"/>
        <v>0</v>
      </c>
      <c r="O88" s="26">
        <f t="shared" si="28"/>
        <v>0</v>
      </c>
      <c r="P88" s="26">
        <f t="shared" si="28"/>
        <v>0</v>
      </c>
      <c r="Q88" s="26">
        <f t="shared" si="28"/>
        <v>0</v>
      </c>
      <c r="R88" s="26">
        <f t="shared" si="28"/>
        <v>0</v>
      </c>
      <c r="S88" s="26">
        <f t="shared" si="28"/>
        <v>0</v>
      </c>
      <c r="T88" s="26">
        <f t="shared" si="28"/>
        <v>0</v>
      </c>
      <c r="U88" s="26">
        <f t="shared" si="28"/>
        <v>0</v>
      </c>
      <c r="V88" s="26">
        <f t="shared" si="28"/>
        <v>0</v>
      </c>
      <c r="W88" s="26">
        <f>W83*W85</f>
        <v>0</v>
      </c>
      <c r="X88" s="26">
        <f t="shared" si="28"/>
        <v>0</v>
      </c>
      <c r="Y88" s="26">
        <f t="shared" si="28"/>
        <v>0</v>
      </c>
      <c r="Z88" s="26">
        <f t="shared" si="28"/>
        <v>0</v>
      </c>
      <c r="AA88" s="26">
        <f t="shared" si="28"/>
        <v>0</v>
      </c>
      <c r="AB88" s="26">
        <f t="shared" si="28"/>
        <v>0</v>
      </c>
      <c r="AC88" s="26">
        <f t="shared" si="28"/>
        <v>0</v>
      </c>
      <c r="AD88" s="26">
        <f t="shared" si="28"/>
        <v>1.7017</v>
      </c>
      <c r="AE88" s="26">
        <f t="shared" si="28"/>
        <v>0</v>
      </c>
      <c r="AF88" s="26">
        <f t="shared" si="28"/>
        <v>0</v>
      </c>
      <c r="AG88" s="26">
        <f t="shared" si="28"/>
        <v>0</v>
      </c>
      <c r="AH88" s="26">
        <f t="shared" si="28"/>
        <v>0</v>
      </c>
      <c r="AI88" s="26">
        <f t="shared" si="28"/>
        <v>0</v>
      </c>
      <c r="AJ88" s="26">
        <f t="shared" si="28"/>
        <v>0</v>
      </c>
      <c r="AK88" s="26">
        <f t="shared" si="28"/>
        <v>0</v>
      </c>
      <c r="AL88" s="26">
        <f t="shared" si="28"/>
        <v>0</v>
      </c>
      <c r="AM88" s="26">
        <f t="shared" si="28"/>
        <v>2.6279999999999994E-2</v>
      </c>
      <c r="AN88" s="26">
        <f t="shared" si="28"/>
        <v>0</v>
      </c>
      <c r="AO88" s="26">
        <f t="shared" si="28"/>
        <v>0</v>
      </c>
      <c r="AP88" s="26">
        <f t="shared" si="28"/>
        <v>0</v>
      </c>
      <c r="AQ88" s="26">
        <f t="shared" si="28"/>
        <v>0</v>
      </c>
      <c r="AR88" s="26">
        <f t="shared" si="28"/>
        <v>0</v>
      </c>
      <c r="AS88" s="26">
        <f t="shared" si="28"/>
        <v>0</v>
      </c>
      <c r="AT88" s="26">
        <f t="shared" si="28"/>
        <v>0</v>
      </c>
      <c r="AU88" s="26">
        <f t="shared" si="28"/>
        <v>0</v>
      </c>
      <c r="AV88" s="26">
        <f t="shared" si="28"/>
        <v>0</v>
      </c>
      <c r="AW88" s="26">
        <f t="shared" si="28"/>
        <v>0</v>
      </c>
      <c r="AX88" s="26">
        <f t="shared" si="28"/>
        <v>0</v>
      </c>
      <c r="AY88" s="26">
        <f t="shared" si="28"/>
        <v>0</v>
      </c>
      <c r="AZ88" s="26">
        <f t="shared" si="28"/>
        <v>0</v>
      </c>
      <c r="BA88" s="26">
        <f t="shared" si="28"/>
        <v>0</v>
      </c>
      <c r="BB88" s="26">
        <f t="shared" si="28"/>
        <v>0</v>
      </c>
      <c r="BC88" s="26">
        <f t="shared" si="28"/>
        <v>4.5734500000000002</v>
      </c>
      <c r="BD88" s="26">
        <f t="shared" si="28"/>
        <v>10.64</v>
      </c>
      <c r="BE88" s="26">
        <f t="shared" si="28"/>
        <v>0</v>
      </c>
      <c r="BF88" s="26">
        <f t="shared" si="28"/>
        <v>0</v>
      </c>
      <c r="BG88" s="26">
        <f t="shared" si="28"/>
        <v>0</v>
      </c>
      <c r="BH88" s="26">
        <f t="shared" si="28"/>
        <v>22.454999999999998</v>
      </c>
      <c r="BI88" s="26">
        <f t="shared" si="28"/>
        <v>0</v>
      </c>
      <c r="BJ88" s="26">
        <f t="shared" si="28"/>
        <v>8.25</v>
      </c>
      <c r="BK88" s="26">
        <f t="shared" si="28"/>
        <v>1.2949999999999999</v>
      </c>
      <c r="BL88" s="26">
        <f t="shared" si="28"/>
        <v>0.97500000000000009</v>
      </c>
      <c r="BM88" s="26">
        <f t="shared" si="28"/>
        <v>0</v>
      </c>
      <c r="BN88" s="26">
        <f t="shared" si="28"/>
        <v>0</v>
      </c>
      <c r="BO88" s="26">
        <f t="shared" si="28"/>
        <v>0</v>
      </c>
      <c r="BP88" s="26">
        <f t="shared" si="28"/>
        <v>1.49</v>
      </c>
      <c r="BQ88" s="26">
        <f t="shared" si="28"/>
        <v>0.115</v>
      </c>
      <c r="BR88" s="82">
        <f t="shared" si="28"/>
        <v>0</v>
      </c>
      <c r="BS88" s="45">
        <f>SUM(D88:BQ88)</f>
        <v>62.680760000000006</v>
      </c>
      <c r="BT88" s="28">
        <f>BS88/$C$10</f>
        <v>62.680760000000006</v>
      </c>
    </row>
    <row r="90" spans="1:72" x14ac:dyDescent="0.3">
      <c r="J90" s="1"/>
    </row>
    <row r="91" spans="1:72" ht="15" customHeight="1" x14ac:dyDescent="0.3">
      <c r="A91" s="108"/>
      <c r="B91" s="3" t="s">
        <v>1</v>
      </c>
      <c r="C91" s="106" t="s">
        <v>2</v>
      </c>
      <c r="D91" s="105" t="str">
        <f t="shared" ref="D91:BR91" si="29">D8</f>
        <v>Хлеб пшеничный</v>
      </c>
      <c r="E91" s="105" t="str">
        <f t="shared" si="29"/>
        <v>Хлеб ржано-пшеничный</v>
      </c>
      <c r="F91" s="105" t="str">
        <f t="shared" si="29"/>
        <v>Сахар</v>
      </c>
      <c r="G91" s="105" t="str">
        <f t="shared" si="29"/>
        <v>Чай</v>
      </c>
      <c r="H91" s="105" t="str">
        <f t="shared" si="29"/>
        <v>Какао</v>
      </c>
      <c r="I91" s="105" t="str">
        <f t="shared" si="29"/>
        <v>Кофейный напиток</v>
      </c>
      <c r="J91" s="105" t="str">
        <f t="shared" si="29"/>
        <v>Молоко 2,5%</v>
      </c>
      <c r="K91" s="105" t="str">
        <f t="shared" si="29"/>
        <v>Масло сливочное</v>
      </c>
      <c r="L91" s="105" t="str">
        <f t="shared" si="29"/>
        <v>Сметана 15%</v>
      </c>
      <c r="M91" s="105" t="str">
        <f t="shared" si="29"/>
        <v>Молоко сухое</v>
      </c>
      <c r="N91" s="105" t="str">
        <f t="shared" si="29"/>
        <v>Снежок 2,5 %</v>
      </c>
      <c r="O91" s="105" t="str">
        <f t="shared" si="29"/>
        <v>Творог 5%</v>
      </c>
      <c r="P91" s="105" t="str">
        <f t="shared" si="29"/>
        <v>Молоко сгущенное</v>
      </c>
      <c r="Q91" s="105" t="str">
        <f t="shared" si="29"/>
        <v xml:space="preserve">Джем Сава </v>
      </c>
      <c r="R91" s="105" t="str">
        <f t="shared" si="29"/>
        <v>Сыр</v>
      </c>
      <c r="S91" s="105" t="str">
        <f t="shared" si="29"/>
        <v>Зеленый горошек</v>
      </c>
      <c r="T91" s="105" t="str">
        <f t="shared" si="29"/>
        <v>Кукуруза консервирован.</v>
      </c>
      <c r="U91" s="105" t="str">
        <f t="shared" si="29"/>
        <v>Консервы рыбные</v>
      </c>
      <c r="V91" s="105" t="str">
        <f t="shared" si="29"/>
        <v>Огурцы консервирован.</v>
      </c>
      <c r="W91" s="105" t="str">
        <f>W8</f>
        <v>Огурцы свежие</v>
      </c>
      <c r="X91" s="105" t="str">
        <f t="shared" si="29"/>
        <v>Яйцо</v>
      </c>
      <c r="Y91" s="105" t="str">
        <f t="shared" si="29"/>
        <v>Икра кабачковая</v>
      </c>
      <c r="Z91" s="105" t="str">
        <f t="shared" si="29"/>
        <v>Изюм</v>
      </c>
      <c r="AA91" s="105" t="str">
        <f t="shared" si="29"/>
        <v>Курага</v>
      </c>
      <c r="AB91" s="105" t="str">
        <f t="shared" si="29"/>
        <v>Чернослив</v>
      </c>
      <c r="AC91" s="105" t="str">
        <f t="shared" si="29"/>
        <v>Шиповник</v>
      </c>
      <c r="AD91" s="105" t="str">
        <f t="shared" si="29"/>
        <v>Сухофрукты</v>
      </c>
      <c r="AE91" s="105" t="str">
        <f t="shared" si="29"/>
        <v>Ягода свежемороженная</v>
      </c>
      <c r="AF91" s="105" t="str">
        <f t="shared" si="29"/>
        <v xml:space="preserve">Апельсин </v>
      </c>
      <c r="AG91" s="105" t="str">
        <f t="shared" si="29"/>
        <v>Банан</v>
      </c>
      <c r="AH91" s="105" t="str">
        <f t="shared" si="29"/>
        <v>Лимон</v>
      </c>
      <c r="AI91" s="105" t="str">
        <f t="shared" si="29"/>
        <v>Яблоко</v>
      </c>
      <c r="AJ91" s="105" t="str">
        <f t="shared" si="29"/>
        <v>Кисель</v>
      </c>
      <c r="AK91" s="105" t="str">
        <f t="shared" si="29"/>
        <v xml:space="preserve">Сок </v>
      </c>
      <c r="AL91" s="105" t="str">
        <f t="shared" si="29"/>
        <v>Макаронные изделия</v>
      </c>
      <c r="AM91" s="105" t="str">
        <f t="shared" si="29"/>
        <v>Мука</v>
      </c>
      <c r="AN91" s="105" t="str">
        <f t="shared" si="29"/>
        <v>Дрожжи</v>
      </c>
      <c r="AO91" s="105" t="str">
        <f t="shared" si="29"/>
        <v>Печенье</v>
      </c>
      <c r="AP91" s="105" t="str">
        <f t="shared" si="29"/>
        <v>Пряники</v>
      </c>
      <c r="AQ91" s="105" t="str">
        <f t="shared" si="29"/>
        <v>Вафли</v>
      </c>
      <c r="AR91" s="105" t="str">
        <f t="shared" si="29"/>
        <v>Конфеты</v>
      </c>
      <c r="AS91" s="105" t="str">
        <f t="shared" si="29"/>
        <v>Повидло Сава</v>
      </c>
      <c r="AT91" s="105" t="str">
        <f t="shared" si="29"/>
        <v>Крупа геркулес</v>
      </c>
      <c r="AU91" s="105" t="str">
        <f t="shared" si="29"/>
        <v>Крупа горох</v>
      </c>
      <c r="AV91" s="105" t="str">
        <f t="shared" si="29"/>
        <v>Крупа гречневая</v>
      </c>
      <c r="AW91" s="105" t="str">
        <f t="shared" si="29"/>
        <v>Крупа кукурузная</v>
      </c>
      <c r="AX91" s="105" t="str">
        <f t="shared" si="29"/>
        <v>Крупа манная</v>
      </c>
      <c r="AY91" s="105" t="str">
        <f t="shared" si="29"/>
        <v>Крупа перловая</v>
      </c>
      <c r="AZ91" s="105" t="str">
        <f t="shared" si="29"/>
        <v>Крупа пшеничная</v>
      </c>
      <c r="BA91" s="105" t="str">
        <f t="shared" si="29"/>
        <v>Крупа пшено</v>
      </c>
      <c r="BB91" s="105" t="str">
        <f t="shared" si="29"/>
        <v>Крупа ячневая</v>
      </c>
      <c r="BC91" s="105" t="str">
        <f t="shared" si="29"/>
        <v>Рис</v>
      </c>
      <c r="BD91" s="105" t="str">
        <f t="shared" si="29"/>
        <v>Цыпленок бройлер</v>
      </c>
      <c r="BE91" s="105" t="str">
        <f t="shared" si="29"/>
        <v>Филе куриное</v>
      </c>
      <c r="BF91" s="105" t="str">
        <f t="shared" si="29"/>
        <v>Фарш говяжий</v>
      </c>
      <c r="BG91" s="105" t="str">
        <f t="shared" si="29"/>
        <v>Печень куриная</v>
      </c>
      <c r="BH91" s="105" t="str">
        <f t="shared" si="29"/>
        <v>Филе минтая</v>
      </c>
      <c r="BI91" s="105" t="str">
        <f t="shared" si="29"/>
        <v>Филе сельди слабосол.</v>
      </c>
      <c r="BJ91" s="105" t="str">
        <f t="shared" si="29"/>
        <v>Картофель</v>
      </c>
      <c r="BK91" s="105" t="str">
        <f t="shared" si="29"/>
        <v>Морковь</v>
      </c>
      <c r="BL91" s="105" t="str">
        <f t="shared" si="29"/>
        <v>Лук</v>
      </c>
      <c r="BM91" s="105" t="str">
        <f t="shared" si="29"/>
        <v>Капуста</v>
      </c>
      <c r="BN91" s="105" t="str">
        <f t="shared" si="29"/>
        <v>Свекла</v>
      </c>
      <c r="BO91" s="105" t="str">
        <f t="shared" si="29"/>
        <v>Томатная паста</v>
      </c>
      <c r="BP91" s="105" t="str">
        <f t="shared" si="29"/>
        <v>Масло растительное</v>
      </c>
      <c r="BQ91" s="105" t="str">
        <f t="shared" si="29"/>
        <v>Соль</v>
      </c>
      <c r="BR91" s="110" t="str">
        <f t="shared" si="29"/>
        <v>Лимонная кислота</v>
      </c>
      <c r="BS91" s="99" t="s">
        <v>3</v>
      </c>
      <c r="BT91" s="99" t="s">
        <v>4</v>
      </c>
    </row>
    <row r="92" spans="1:72" ht="45.75" customHeight="1" x14ac:dyDescent="0.3">
      <c r="A92" s="109"/>
      <c r="B92" s="4" t="s">
        <v>5</v>
      </c>
      <c r="C92" s="107"/>
      <c r="D92" s="105"/>
      <c r="E92" s="105"/>
      <c r="F92" s="105"/>
      <c r="G92" s="105"/>
      <c r="H92" s="105"/>
      <c r="I92" s="105"/>
      <c r="J92" s="105"/>
      <c r="K92" s="105"/>
      <c r="L92" s="105"/>
      <c r="M92" s="105"/>
      <c r="N92" s="105"/>
      <c r="O92" s="105"/>
      <c r="P92" s="105"/>
      <c r="Q92" s="105"/>
      <c r="R92" s="105"/>
      <c r="S92" s="105"/>
      <c r="T92" s="105"/>
      <c r="U92" s="105"/>
      <c r="V92" s="105"/>
      <c r="W92" s="105"/>
      <c r="X92" s="105"/>
      <c r="Y92" s="105"/>
      <c r="Z92" s="105"/>
      <c r="AA92" s="105"/>
      <c r="AB92" s="105"/>
      <c r="AC92" s="105"/>
      <c r="AD92" s="105"/>
      <c r="AE92" s="105"/>
      <c r="AF92" s="105"/>
      <c r="AG92" s="105"/>
      <c r="AH92" s="105"/>
      <c r="AI92" s="105"/>
      <c r="AJ92" s="105"/>
      <c r="AK92" s="105"/>
      <c r="AL92" s="105"/>
      <c r="AM92" s="105"/>
      <c r="AN92" s="105"/>
      <c r="AO92" s="105"/>
      <c r="AP92" s="105"/>
      <c r="AQ92" s="105"/>
      <c r="AR92" s="105"/>
      <c r="AS92" s="105"/>
      <c r="AT92" s="105"/>
      <c r="AU92" s="105"/>
      <c r="AV92" s="105"/>
      <c r="AW92" s="105"/>
      <c r="AX92" s="105"/>
      <c r="AY92" s="105"/>
      <c r="AZ92" s="105"/>
      <c r="BA92" s="105"/>
      <c r="BB92" s="105"/>
      <c r="BC92" s="105"/>
      <c r="BD92" s="105"/>
      <c r="BE92" s="105"/>
      <c r="BF92" s="105"/>
      <c r="BG92" s="105"/>
      <c r="BH92" s="105"/>
      <c r="BI92" s="105"/>
      <c r="BJ92" s="105"/>
      <c r="BK92" s="105"/>
      <c r="BL92" s="105"/>
      <c r="BM92" s="105"/>
      <c r="BN92" s="105"/>
      <c r="BO92" s="105"/>
      <c r="BP92" s="105"/>
      <c r="BQ92" s="105"/>
      <c r="BR92" s="110"/>
      <c r="BS92" s="99"/>
      <c r="BT92" s="99"/>
    </row>
    <row r="93" spans="1:72" x14ac:dyDescent="0.3">
      <c r="A93" s="100" t="s">
        <v>16</v>
      </c>
      <c r="B93" s="5" t="s">
        <v>17</v>
      </c>
      <c r="C93" s="101">
        <f>$F$7</f>
        <v>1</v>
      </c>
      <c r="D93" s="5">
        <f t="shared" ref="D93:BR96" si="30">D23</f>
        <v>0</v>
      </c>
      <c r="E93" s="5">
        <f t="shared" si="30"/>
        <v>0</v>
      </c>
      <c r="F93" s="5">
        <f t="shared" si="30"/>
        <v>1.0999999999999999E-2</v>
      </c>
      <c r="G93" s="5">
        <f t="shared" si="30"/>
        <v>5.9999999999999995E-4</v>
      </c>
      <c r="H93" s="5">
        <f t="shared" si="30"/>
        <v>0</v>
      </c>
      <c r="I93" s="5">
        <f t="shared" si="30"/>
        <v>0</v>
      </c>
      <c r="J93" s="5">
        <f t="shared" si="30"/>
        <v>0</v>
      </c>
      <c r="K93" s="5">
        <f t="shared" si="30"/>
        <v>0</v>
      </c>
      <c r="L93" s="5">
        <f t="shared" si="30"/>
        <v>0</v>
      </c>
      <c r="M93" s="5">
        <f t="shared" si="30"/>
        <v>0</v>
      </c>
      <c r="N93" s="5">
        <f t="shared" si="30"/>
        <v>0</v>
      </c>
      <c r="O93" s="5">
        <f t="shared" si="30"/>
        <v>0</v>
      </c>
      <c r="P93" s="5">
        <f t="shared" si="30"/>
        <v>0</v>
      </c>
      <c r="Q93" s="5">
        <f t="shared" si="30"/>
        <v>0</v>
      </c>
      <c r="R93" s="5">
        <f t="shared" si="30"/>
        <v>0</v>
      </c>
      <c r="S93" s="5">
        <f t="shared" si="30"/>
        <v>0</v>
      </c>
      <c r="T93" s="5">
        <f t="shared" si="30"/>
        <v>0</v>
      </c>
      <c r="U93" s="5">
        <f t="shared" si="30"/>
        <v>0</v>
      </c>
      <c r="V93" s="5">
        <f t="shared" si="30"/>
        <v>0</v>
      </c>
      <c r="W93" s="5">
        <f>W23</f>
        <v>0</v>
      </c>
      <c r="X93" s="5">
        <f t="shared" si="30"/>
        <v>0</v>
      </c>
      <c r="Y93" s="5">
        <f t="shared" si="30"/>
        <v>0</v>
      </c>
      <c r="Z93" s="5">
        <f t="shared" si="30"/>
        <v>0</v>
      </c>
      <c r="AA93" s="5">
        <f t="shared" si="30"/>
        <v>0</v>
      </c>
      <c r="AB93" s="5">
        <f t="shared" si="30"/>
        <v>0</v>
      </c>
      <c r="AC93" s="5">
        <f t="shared" si="30"/>
        <v>0</v>
      </c>
      <c r="AD93" s="5">
        <f t="shared" si="30"/>
        <v>0</v>
      </c>
      <c r="AE93" s="5">
        <f t="shared" si="30"/>
        <v>0</v>
      </c>
      <c r="AF93" s="5">
        <f t="shared" si="30"/>
        <v>0</v>
      </c>
      <c r="AG93" s="5">
        <f t="shared" si="30"/>
        <v>0</v>
      </c>
      <c r="AH93" s="5">
        <f t="shared" si="30"/>
        <v>6.0000000000000001E-3</v>
      </c>
      <c r="AI93" s="5">
        <f t="shared" si="30"/>
        <v>0</v>
      </c>
      <c r="AJ93" s="5">
        <f t="shared" si="30"/>
        <v>0</v>
      </c>
      <c r="AK93" s="5">
        <f t="shared" si="30"/>
        <v>0</v>
      </c>
      <c r="AL93" s="5">
        <f t="shared" si="30"/>
        <v>0</v>
      </c>
      <c r="AM93" s="5">
        <f t="shared" si="30"/>
        <v>0</v>
      </c>
      <c r="AN93" s="5">
        <f t="shared" si="30"/>
        <v>0</v>
      </c>
      <c r="AO93" s="5">
        <f t="shared" si="30"/>
        <v>0</v>
      </c>
      <c r="AP93" s="5">
        <f t="shared" si="30"/>
        <v>0</v>
      </c>
      <c r="AQ93" s="5">
        <f t="shared" si="30"/>
        <v>0</v>
      </c>
      <c r="AR93" s="5">
        <f t="shared" si="30"/>
        <v>0</v>
      </c>
      <c r="AS93" s="5">
        <f t="shared" si="30"/>
        <v>0</v>
      </c>
      <c r="AT93" s="5">
        <f t="shared" si="30"/>
        <v>0</v>
      </c>
      <c r="AU93" s="5">
        <f t="shared" si="30"/>
        <v>0</v>
      </c>
      <c r="AV93" s="5">
        <f t="shared" si="30"/>
        <v>0</v>
      </c>
      <c r="AW93" s="5">
        <f t="shared" si="30"/>
        <v>0</v>
      </c>
      <c r="AX93" s="5">
        <f t="shared" si="30"/>
        <v>0</v>
      </c>
      <c r="AY93" s="5">
        <f t="shared" si="30"/>
        <v>0</v>
      </c>
      <c r="AZ93" s="5">
        <f t="shared" si="30"/>
        <v>0</v>
      </c>
      <c r="BA93" s="5">
        <f t="shared" si="30"/>
        <v>0</v>
      </c>
      <c r="BB93" s="5">
        <f t="shared" si="30"/>
        <v>0</v>
      </c>
      <c r="BC93" s="5">
        <f t="shared" si="30"/>
        <v>0</v>
      </c>
      <c r="BD93" s="5">
        <f t="shared" si="30"/>
        <v>0</v>
      </c>
      <c r="BE93" s="5">
        <f t="shared" si="30"/>
        <v>0</v>
      </c>
      <c r="BF93" s="5">
        <f t="shared" si="30"/>
        <v>0</v>
      </c>
      <c r="BG93" s="5">
        <f t="shared" si="30"/>
        <v>0</v>
      </c>
      <c r="BH93" s="5">
        <f t="shared" si="30"/>
        <v>0</v>
      </c>
      <c r="BI93" s="5">
        <f t="shared" si="30"/>
        <v>0</v>
      </c>
      <c r="BJ93" s="5">
        <f t="shared" si="30"/>
        <v>0</v>
      </c>
      <c r="BK93" s="5">
        <f t="shared" si="30"/>
        <v>0</v>
      </c>
      <c r="BL93" s="5">
        <f t="shared" si="30"/>
        <v>0</v>
      </c>
      <c r="BM93" s="5">
        <f t="shared" si="30"/>
        <v>0</v>
      </c>
      <c r="BN93" s="5">
        <f t="shared" si="30"/>
        <v>0</v>
      </c>
      <c r="BO93" s="5">
        <f t="shared" si="30"/>
        <v>0</v>
      </c>
      <c r="BP93" s="5">
        <f t="shared" si="30"/>
        <v>0</v>
      </c>
      <c r="BQ93" s="5">
        <f t="shared" si="30"/>
        <v>0</v>
      </c>
      <c r="BR93" s="77">
        <f t="shared" si="30"/>
        <v>0</v>
      </c>
    </row>
    <row r="94" spans="1:72" x14ac:dyDescent="0.3">
      <c r="A94" s="100"/>
      <c r="B94" s="5" t="s">
        <v>18</v>
      </c>
      <c r="C94" s="102"/>
      <c r="D94" s="5">
        <f t="shared" si="30"/>
        <v>0</v>
      </c>
      <c r="E94" s="5">
        <f t="shared" si="30"/>
        <v>0</v>
      </c>
      <c r="F94" s="5">
        <f t="shared" si="30"/>
        <v>3.225E-3</v>
      </c>
      <c r="G94" s="5">
        <f t="shared" si="30"/>
        <v>0</v>
      </c>
      <c r="H94" s="5">
        <f t="shared" si="30"/>
        <v>0</v>
      </c>
      <c r="I94" s="5">
        <f t="shared" si="30"/>
        <v>0</v>
      </c>
      <c r="J94" s="5">
        <f t="shared" si="30"/>
        <v>1.4E-2</v>
      </c>
      <c r="K94" s="5">
        <f t="shared" si="30"/>
        <v>3.0000000000000001E-3</v>
      </c>
      <c r="L94" s="5">
        <f t="shared" si="30"/>
        <v>0</v>
      </c>
      <c r="M94" s="5">
        <f t="shared" si="30"/>
        <v>0</v>
      </c>
      <c r="N94" s="5">
        <f t="shared" si="30"/>
        <v>0</v>
      </c>
      <c r="O94" s="5">
        <f t="shared" si="30"/>
        <v>0</v>
      </c>
      <c r="P94" s="5">
        <f t="shared" si="30"/>
        <v>0</v>
      </c>
      <c r="Q94" s="5">
        <f t="shared" si="30"/>
        <v>0</v>
      </c>
      <c r="R94" s="5">
        <f t="shared" si="30"/>
        <v>0</v>
      </c>
      <c r="S94" s="5">
        <f t="shared" si="30"/>
        <v>0</v>
      </c>
      <c r="T94" s="5">
        <f t="shared" si="30"/>
        <v>0</v>
      </c>
      <c r="U94" s="5">
        <f t="shared" si="30"/>
        <v>0</v>
      </c>
      <c r="V94" s="5">
        <f t="shared" si="30"/>
        <v>0</v>
      </c>
      <c r="W94" s="5">
        <f>W24</f>
        <v>0</v>
      </c>
      <c r="X94" s="5">
        <f t="shared" si="30"/>
        <v>0.1</v>
      </c>
      <c r="Y94" s="5">
        <f t="shared" si="30"/>
        <v>0</v>
      </c>
      <c r="Z94" s="5">
        <f t="shared" si="30"/>
        <v>0</v>
      </c>
      <c r="AA94" s="5">
        <f t="shared" si="30"/>
        <v>0</v>
      </c>
      <c r="AB94" s="5">
        <f t="shared" si="30"/>
        <v>0</v>
      </c>
      <c r="AC94" s="5">
        <f t="shared" si="30"/>
        <v>0</v>
      </c>
      <c r="AD94" s="5">
        <f t="shared" si="30"/>
        <v>0</v>
      </c>
      <c r="AE94" s="5">
        <f t="shared" si="30"/>
        <v>0</v>
      </c>
      <c r="AF94" s="5">
        <f t="shared" si="30"/>
        <v>0</v>
      </c>
      <c r="AG94" s="5">
        <f t="shared" si="30"/>
        <v>0</v>
      </c>
      <c r="AH94" s="5">
        <f t="shared" si="30"/>
        <v>0</v>
      </c>
      <c r="AI94" s="5">
        <f t="shared" si="30"/>
        <v>0</v>
      </c>
      <c r="AJ94" s="5">
        <f t="shared" si="30"/>
        <v>0</v>
      </c>
      <c r="AK94" s="5">
        <f t="shared" si="30"/>
        <v>0</v>
      </c>
      <c r="AL94" s="5">
        <f t="shared" si="30"/>
        <v>0</v>
      </c>
      <c r="AM94" s="5">
        <f t="shared" si="30"/>
        <v>3.9E-2</v>
      </c>
      <c r="AN94" s="5">
        <f t="shared" si="30"/>
        <v>7.2400000000000003E-4</v>
      </c>
      <c r="AO94" s="5">
        <f t="shared" si="30"/>
        <v>0</v>
      </c>
      <c r="AP94" s="5">
        <f t="shared" si="30"/>
        <v>0</v>
      </c>
      <c r="AQ94" s="5">
        <f t="shared" si="30"/>
        <v>0</v>
      </c>
      <c r="AR94" s="5">
        <f t="shared" si="30"/>
        <v>0</v>
      </c>
      <c r="AS94" s="5">
        <f t="shared" si="30"/>
        <v>0</v>
      </c>
      <c r="AT94" s="5">
        <f t="shared" si="30"/>
        <v>0</v>
      </c>
      <c r="AU94" s="5">
        <f t="shared" si="30"/>
        <v>0</v>
      </c>
      <c r="AV94" s="5">
        <f t="shared" si="30"/>
        <v>0</v>
      </c>
      <c r="AW94" s="5">
        <f t="shared" si="30"/>
        <v>0</v>
      </c>
      <c r="AX94" s="5">
        <f t="shared" si="30"/>
        <v>0</v>
      </c>
      <c r="AY94" s="5">
        <f t="shared" si="30"/>
        <v>0</v>
      </c>
      <c r="AZ94" s="5">
        <f t="shared" si="30"/>
        <v>0</v>
      </c>
      <c r="BA94" s="5">
        <f t="shared" si="30"/>
        <v>0</v>
      </c>
      <c r="BB94" s="5">
        <f t="shared" si="30"/>
        <v>0</v>
      </c>
      <c r="BC94" s="5">
        <f t="shared" si="30"/>
        <v>0</v>
      </c>
      <c r="BD94" s="5">
        <f t="shared" si="30"/>
        <v>0</v>
      </c>
      <c r="BE94" s="5">
        <f t="shared" si="30"/>
        <v>0</v>
      </c>
      <c r="BF94" s="5">
        <f t="shared" si="30"/>
        <v>0</v>
      </c>
      <c r="BG94" s="5">
        <f t="shared" si="30"/>
        <v>0</v>
      </c>
      <c r="BH94" s="5">
        <f t="shared" si="30"/>
        <v>0</v>
      </c>
      <c r="BI94" s="5">
        <f t="shared" si="30"/>
        <v>0</v>
      </c>
      <c r="BJ94" s="5">
        <f t="shared" si="30"/>
        <v>0</v>
      </c>
      <c r="BK94" s="5">
        <f t="shared" si="30"/>
        <v>0</v>
      </c>
      <c r="BL94" s="5">
        <f t="shared" si="30"/>
        <v>0</v>
      </c>
      <c r="BM94" s="5">
        <f t="shared" si="30"/>
        <v>0</v>
      </c>
      <c r="BN94" s="5">
        <f t="shared" si="30"/>
        <v>0</v>
      </c>
      <c r="BO94" s="5">
        <f t="shared" si="30"/>
        <v>0</v>
      </c>
      <c r="BP94" s="5">
        <f t="shared" si="30"/>
        <v>3.0000000000000001E-3</v>
      </c>
      <c r="BQ94" s="5">
        <f t="shared" si="30"/>
        <v>0</v>
      </c>
      <c r="BR94" s="77">
        <f t="shared" si="30"/>
        <v>0</v>
      </c>
    </row>
    <row r="95" spans="1:72" x14ac:dyDescent="0.3">
      <c r="A95" s="100"/>
      <c r="B95" s="5"/>
      <c r="C95" s="102"/>
      <c r="D95" s="5">
        <f t="shared" si="30"/>
        <v>0</v>
      </c>
      <c r="E95" s="5">
        <f t="shared" si="30"/>
        <v>0</v>
      </c>
      <c r="F95" s="5">
        <f t="shared" si="30"/>
        <v>0</v>
      </c>
      <c r="G95" s="5">
        <f t="shared" si="30"/>
        <v>0</v>
      </c>
      <c r="H95" s="5">
        <f t="shared" si="30"/>
        <v>0</v>
      </c>
      <c r="I95" s="5">
        <f t="shared" si="30"/>
        <v>0</v>
      </c>
      <c r="J95" s="5">
        <f t="shared" si="30"/>
        <v>0</v>
      </c>
      <c r="K95" s="5">
        <f t="shared" si="30"/>
        <v>0</v>
      </c>
      <c r="L95" s="5">
        <f t="shared" si="30"/>
        <v>0</v>
      </c>
      <c r="M95" s="5">
        <f t="shared" si="30"/>
        <v>0</v>
      </c>
      <c r="N95" s="5">
        <f t="shared" si="30"/>
        <v>0</v>
      </c>
      <c r="O95" s="5">
        <f t="shared" si="30"/>
        <v>0</v>
      </c>
      <c r="P95" s="5">
        <f t="shared" si="30"/>
        <v>0</v>
      </c>
      <c r="Q95" s="5">
        <f t="shared" si="30"/>
        <v>0</v>
      </c>
      <c r="R95" s="5">
        <f t="shared" si="30"/>
        <v>0</v>
      </c>
      <c r="S95" s="5">
        <f t="shared" si="30"/>
        <v>0</v>
      </c>
      <c r="T95" s="5">
        <f t="shared" si="30"/>
        <v>0</v>
      </c>
      <c r="U95" s="5">
        <f t="shared" si="30"/>
        <v>0</v>
      </c>
      <c r="V95" s="5">
        <f t="shared" si="30"/>
        <v>0</v>
      </c>
      <c r="W95" s="5">
        <f>W25</f>
        <v>0</v>
      </c>
      <c r="X95" s="5">
        <f t="shared" si="30"/>
        <v>0</v>
      </c>
      <c r="Y95" s="5">
        <f t="shared" si="30"/>
        <v>0</v>
      </c>
      <c r="Z95" s="5">
        <f t="shared" si="30"/>
        <v>0</v>
      </c>
      <c r="AA95" s="5">
        <f t="shared" si="30"/>
        <v>0</v>
      </c>
      <c r="AB95" s="5">
        <f t="shared" si="30"/>
        <v>0</v>
      </c>
      <c r="AC95" s="5">
        <f t="shared" si="30"/>
        <v>0</v>
      </c>
      <c r="AD95" s="5">
        <f t="shared" si="30"/>
        <v>0</v>
      </c>
      <c r="AE95" s="5">
        <f t="shared" si="30"/>
        <v>0</v>
      </c>
      <c r="AF95" s="5">
        <f t="shared" si="30"/>
        <v>0</v>
      </c>
      <c r="AG95" s="5">
        <f t="shared" si="30"/>
        <v>0</v>
      </c>
      <c r="AH95" s="5">
        <f t="shared" si="30"/>
        <v>0</v>
      </c>
      <c r="AI95" s="5">
        <f t="shared" si="30"/>
        <v>0</v>
      </c>
      <c r="AJ95" s="5">
        <f t="shared" si="30"/>
        <v>0</v>
      </c>
      <c r="AK95" s="5">
        <f t="shared" si="30"/>
        <v>0</v>
      </c>
      <c r="AL95" s="5">
        <f t="shared" si="30"/>
        <v>0</v>
      </c>
      <c r="AM95" s="5">
        <f t="shared" si="30"/>
        <v>0</v>
      </c>
      <c r="AN95" s="5">
        <f t="shared" si="30"/>
        <v>0</v>
      </c>
      <c r="AO95" s="5">
        <f t="shared" si="30"/>
        <v>0</v>
      </c>
      <c r="AP95" s="5">
        <f t="shared" si="30"/>
        <v>0</v>
      </c>
      <c r="AQ95" s="5">
        <f t="shared" si="30"/>
        <v>0</v>
      </c>
      <c r="AR95" s="5">
        <f t="shared" si="30"/>
        <v>0</v>
      </c>
      <c r="AS95" s="5">
        <f t="shared" si="30"/>
        <v>0</v>
      </c>
      <c r="AT95" s="5">
        <f t="shared" si="30"/>
        <v>0</v>
      </c>
      <c r="AU95" s="5">
        <f t="shared" si="30"/>
        <v>0</v>
      </c>
      <c r="AV95" s="5">
        <f t="shared" si="30"/>
        <v>0</v>
      </c>
      <c r="AW95" s="5">
        <f t="shared" si="30"/>
        <v>0</v>
      </c>
      <c r="AX95" s="5">
        <f t="shared" si="30"/>
        <v>0</v>
      </c>
      <c r="AY95" s="5">
        <f t="shared" si="30"/>
        <v>0</v>
      </c>
      <c r="AZ95" s="5">
        <f t="shared" si="30"/>
        <v>0</v>
      </c>
      <c r="BA95" s="5">
        <f t="shared" si="30"/>
        <v>0</v>
      </c>
      <c r="BB95" s="5">
        <f t="shared" si="30"/>
        <v>0</v>
      </c>
      <c r="BC95" s="5">
        <f t="shared" si="30"/>
        <v>0</v>
      </c>
      <c r="BD95" s="5">
        <f t="shared" si="30"/>
        <v>0</v>
      </c>
      <c r="BE95" s="5">
        <f t="shared" si="30"/>
        <v>0</v>
      </c>
      <c r="BF95" s="5">
        <f t="shared" si="30"/>
        <v>0</v>
      </c>
      <c r="BG95" s="5">
        <f t="shared" si="30"/>
        <v>0</v>
      </c>
      <c r="BH95" s="5">
        <f t="shared" si="30"/>
        <v>0</v>
      </c>
      <c r="BI95" s="5">
        <f t="shared" si="30"/>
        <v>0</v>
      </c>
      <c r="BJ95" s="5">
        <f t="shared" si="30"/>
        <v>0</v>
      </c>
      <c r="BK95" s="5">
        <f t="shared" si="30"/>
        <v>0</v>
      </c>
      <c r="BL95" s="5">
        <f t="shared" si="30"/>
        <v>0</v>
      </c>
      <c r="BM95" s="5">
        <f t="shared" si="30"/>
        <v>0</v>
      </c>
      <c r="BN95" s="5">
        <f t="shared" si="30"/>
        <v>0</v>
      </c>
      <c r="BO95" s="5">
        <f t="shared" si="30"/>
        <v>0</v>
      </c>
      <c r="BP95" s="5">
        <f t="shared" si="30"/>
        <v>0</v>
      </c>
      <c r="BQ95" s="5">
        <f t="shared" si="30"/>
        <v>0</v>
      </c>
      <c r="BR95" s="77">
        <f t="shared" si="30"/>
        <v>0</v>
      </c>
    </row>
    <row r="96" spans="1:72" x14ac:dyDescent="0.3">
      <c r="A96" s="100"/>
      <c r="B96" s="5"/>
      <c r="C96" s="102"/>
      <c r="D96" s="5">
        <f t="shared" si="30"/>
        <v>0</v>
      </c>
      <c r="E96" s="5">
        <f t="shared" si="30"/>
        <v>0</v>
      </c>
      <c r="F96" s="5">
        <f t="shared" si="30"/>
        <v>0</v>
      </c>
      <c r="G96" s="5">
        <f t="shared" si="30"/>
        <v>0</v>
      </c>
      <c r="H96" s="5">
        <f t="shared" si="30"/>
        <v>0</v>
      </c>
      <c r="I96" s="5">
        <f t="shared" si="30"/>
        <v>0</v>
      </c>
      <c r="J96" s="5">
        <f t="shared" si="30"/>
        <v>0</v>
      </c>
      <c r="K96" s="5">
        <f t="shared" si="30"/>
        <v>0</v>
      </c>
      <c r="L96" s="5">
        <f t="shared" si="30"/>
        <v>0</v>
      </c>
      <c r="M96" s="5">
        <f t="shared" si="30"/>
        <v>0</v>
      </c>
      <c r="N96" s="5">
        <f t="shared" si="30"/>
        <v>0</v>
      </c>
      <c r="O96" s="5">
        <f t="shared" si="30"/>
        <v>0</v>
      </c>
      <c r="P96" s="5">
        <f t="shared" si="30"/>
        <v>0</v>
      </c>
      <c r="Q96" s="5">
        <f t="shared" si="30"/>
        <v>0</v>
      </c>
      <c r="R96" s="5">
        <f t="shared" si="30"/>
        <v>0</v>
      </c>
      <c r="S96" s="5">
        <f t="shared" si="30"/>
        <v>0</v>
      </c>
      <c r="T96" s="5">
        <f t="shared" si="30"/>
        <v>0</v>
      </c>
      <c r="U96" s="5">
        <f t="shared" si="30"/>
        <v>0</v>
      </c>
      <c r="V96" s="5">
        <f t="shared" si="30"/>
        <v>0</v>
      </c>
      <c r="W96" s="5">
        <f>W26</f>
        <v>0</v>
      </c>
      <c r="X96" s="5">
        <f t="shared" si="30"/>
        <v>0</v>
      </c>
      <c r="Y96" s="5">
        <f t="shared" si="30"/>
        <v>0</v>
      </c>
      <c r="Z96" s="5">
        <f t="shared" si="30"/>
        <v>0</v>
      </c>
      <c r="AA96" s="5">
        <f t="shared" si="30"/>
        <v>0</v>
      </c>
      <c r="AB96" s="5">
        <f t="shared" si="30"/>
        <v>0</v>
      </c>
      <c r="AC96" s="5">
        <f t="shared" si="30"/>
        <v>0</v>
      </c>
      <c r="AD96" s="5">
        <f t="shared" si="30"/>
        <v>0</v>
      </c>
      <c r="AE96" s="5">
        <f t="shared" si="30"/>
        <v>0</v>
      </c>
      <c r="AF96" s="5">
        <f t="shared" si="30"/>
        <v>0</v>
      </c>
      <c r="AG96" s="5">
        <f t="shared" si="30"/>
        <v>0</v>
      </c>
      <c r="AH96" s="5">
        <f t="shared" si="30"/>
        <v>0</v>
      </c>
      <c r="AI96" s="5">
        <f t="shared" si="30"/>
        <v>0</v>
      </c>
      <c r="AJ96" s="5">
        <f t="shared" si="30"/>
        <v>0</v>
      </c>
      <c r="AK96" s="5">
        <f t="shared" si="30"/>
        <v>0</v>
      </c>
      <c r="AL96" s="5">
        <f t="shared" si="30"/>
        <v>0</v>
      </c>
      <c r="AM96" s="5">
        <f t="shared" si="30"/>
        <v>0</v>
      </c>
      <c r="AN96" s="5">
        <f t="shared" si="30"/>
        <v>0</v>
      </c>
      <c r="AO96" s="5">
        <f t="shared" si="30"/>
        <v>0</v>
      </c>
      <c r="AP96" s="5">
        <f t="shared" si="30"/>
        <v>0</v>
      </c>
      <c r="AQ96" s="5">
        <f t="shared" si="30"/>
        <v>0</v>
      </c>
      <c r="AR96" s="5">
        <f t="shared" si="30"/>
        <v>0</v>
      </c>
      <c r="AS96" s="5">
        <f t="shared" si="30"/>
        <v>0</v>
      </c>
      <c r="AT96" s="5">
        <f t="shared" si="30"/>
        <v>0</v>
      </c>
      <c r="AU96" s="5">
        <f t="shared" si="30"/>
        <v>0</v>
      </c>
      <c r="AV96" s="5">
        <f t="shared" si="30"/>
        <v>0</v>
      </c>
      <c r="AW96" s="5">
        <f t="shared" si="30"/>
        <v>0</v>
      </c>
      <c r="AX96" s="5">
        <f t="shared" si="30"/>
        <v>0</v>
      </c>
      <c r="AY96" s="5">
        <f t="shared" si="30"/>
        <v>0</v>
      </c>
      <c r="AZ96" s="5">
        <f t="shared" si="30"/>
        <v>0</v>
      </c>
      <c r="BA96" s="5">
        <f t="shared" si="30"/>
        <v>0</v>
      </c>
      <c r="BB96" s="5">
        <f t="shared" si="30"/>
        <v>0</v>
      </c>
      <c r="BC96" s="5">
        <f t="shared" si="30"/>
        <v>0</v>
      </c>
      <c r="BD96" s="5">
        <f t="shared" si="30"/>
        <v>0</v>
      </c>
      <c r="BE96" s="5">
        <f t="shared" si="30"/>
        <v>0</v>
      </c>
      <c r="BF96" s="5">
        <f t="shared" si="30"/>
        <v>0</v>
      </c>
      <c r="BG96" s="5">
        <f t="shared" si="30"/>
        <v>0</v>
      </c>
      <c r="BH96" s="5">
        <f t="shared" si="30"/>
        <v>0</v>
      </c>
      <c r="BI96" s="5">
        <f t="shared" si="30"/>
        <v>0</v>
      </c>
      <c r="BJ96" s="5">
        <f t="shared" ref="BJ96:BR96" si="31">BJ26</f>
        <v>0</v>
      </c>
      <c r="BK96" s="5">
        <f t="shared" si="31"/>
        <v>0</v>
      </c>
      <c r="BL96" s="5">
        <f t="shared" si="31"/>
        <v>0</v>
      </c>
      <c r="BM96" s="5">
        <f t="shared" si="31"/>
        <v>0</v>
      </c>
      <c r="BN96" s="5">
        <f t="shared" si="31"/>
        <v>0</v>
      </c>
      <c r="BO96" s="5">
        <f t="shared" si="31"/>
        <v>0</v>
      </c>
      <c r="BP96" s="5">
        <f t="shared" si="31"/>
        <v>0</v>
      </c>
      <c r="BQ96" s="5">
        <f t="shared" si="31"/>
        <v>0</v>
      </c>
      <c r="BR96" s="77">
        <f t="shared" si="31"/>
        <v>0</v>
      </c>
    </row>
    <row r="97" spans="1:72" x14ac:dyDescent="0.3">
      <c r="A97" s="100"/>
      <c r="B97" s="5"/>
      <c r="C97" s="103"/>
      <c r="D97" s="5">
        <f t="shared" ref="D97:BR97" si="32">D27</f>
        <v>0</v>
      </c>
      <c r="E97" s="5">
        <f t="shared" si="32"/>
        <v>0</v>
      </c>
      <c r="F97" s="5">
        <f t="shared" si="32"/>
        <v>0</v>
      </c>
      <c r="G97" s="5">
        <f t="shared" si="32"/>
        <v>0</v>
      </c>
      <c r="H97" s="5">
        <f t="shared" si="32"/>
        <v>0</v>
      </c>
      <c r="I97" s="5">
        <f t="shared" si="32"/>
        <v>0</v>
      </c>
      <c r="J97" s="5">
        <f t="shared" si="32"/>
        <v>0</v>
      </c>
      <c r="K97" s="5">
        <f t="shared" si="32"/>
        <v>0</v>
      </c>
      <c r="L97" s="5">
        <f t="shared" si="32"/>
        <v>0</v>
      </c>
      <c r="M97" s="5">
        <f t="shared" si="32"/>
        <v>0</v>
      </c>
      <c r="N97" s="5">
        <f t="shared" si="32"/>
        <v>0</v>
      </c>
      <c r="O97" s="5">
        <f t="shared" si="32"/>
        <v>0</v>
      </c>
      <c r="P97" s="5">
        <f t="shared" si="32"/>
        <v>0</v>
      </c>
      <c r="Q97" s="5">
        <f t="shared" si="32"/>
        <v>0</v>
      </c>
      <c r="R97" s="5">
        <f t="shared" si="32"/>
        <v>0</v>
      </c>
      <c r="S97" s="5">
        <f t="shared" si="32"/>
        <v>0</v>
      </c>
      <c r="T97" s="5">
        <f t="shared" si="32"/>
        <v>0</v>
      </c>
      <c r="U97" s="5">
        <f t="shared" si="32"/>
        <v>0</v>
      </c>
      <c r="V97" s="5">
        <f t="shared" si="32"/>
        <v>0</v>
      </c>
      <c r="W97" s="5">
        <f>W27</f>
        <v>0</v>
      </c>
      <c r="X97" s="5">
        <f t="shared" si="32"/>
        <v>0</v>
      </c>
      <c r="Y97" s="5">
        <f t="shared" si="32"/>
        <v>0</v>
      </c>
      <c r="Z97" s="5">
        <f t="shared" si="32"/>
        <v>0</v>
      </c>
      <c r="AA97" s="5">
        <f t="shared" si="32"/>
        <v>0</v>
      </c>
      <c r="AB97" s="5">
        <f t="shared" si="32"/>
        <v>0</v>
      </c>
      <c r="AC97" s="5">
        <f t="shared" si="32"/>
        <v>0</v>
      </c>
      <c r="AD97" s="5">
        <f t="shared" si="32"/>
        <v>0</v>
      </c>
      <c r="AE97" s="5">
        <f t="shared" si="32"/>
        <v>0</v>
      </c>
      <c r="AF97" s="5">
        <f t="shared" si="32"/>
        <v>0</v>
      </c>
      <c r="AG97" s="5">
        <f t="shared" si="32"/>
        <v>0</v>
      </c>
      <c r="AH97" s="5">
        <f t="shared" si="32"/>
        <v>0</v>
      </c>
      <c r="AI97" s="5">
        <f t="shared" si="32"/>
        <v>0</v>
      </c>
      <c r="AJ97" s="5">
        <f t="shared" si="32"/>
        <v>0</v>
      </c>
      <c r="AK97" s="5">
        <f t="shared" si="32"/>
        <v>0</v>
      </c>
      <c r="AL97" s="5">
        <f t="shared" si="32"/>
        <v>0</v>
      </c>
      <c r="AM97" s="5">
        <f t="shared" si="32"/>
        <v>0</v>
      </c>
      <c r="AN97" s="5">
        <f t="shared" si="32"/>
        <v>0</v>
      </c>
      <c r="AO97" s="5">
        <f t="shared" si="32"/>
        <v>0</v>
      </c>
      <c r="AP97" s="5">
        <f t="shared" si="32"/>
        <v>0</v>
      </c>
      <c r="AQ97" s="5">
        <f t="shared" si="32"/>
        <v>0</v>
      </c>
      <c r="AR97" s="5">
        <f t="shared" si="32"/>
        <v>0</v>
      </c>
      <c r="AS97" s="5">
        <f t="shared" si="32"/>
        <v>0</v>
      </c>
      <c r="AT97" s="5">
        <f t="shared" si="32"/>
        <v>0</v>
      </c>
      <c r="AU97" s="5">
        <f t="shared" si="32"/>
        <v>0</v>
      </c>
      <c r="AV97" s="5">
        <f t="shared" si="32"/>
        <v>0</v>
      </c>
      <c r="AW97" s="5">
        <f t="shared" si="32"/>
        <v>0</v>
      </c>
      <c r="AX97" s="5">
        <f t="shared" si="32"/>
        <v>0</v>
      </c>
      <c r="AY97" s="5">
        <f t="shared" si="32"/>
        <v>0</v>
      </c>
      <c r="AZ97" s="5">
        <f t="shared" si="32"/>
        <v>0</v>
      </c>
      <c r="BA97" s="5">
        <f t="shared" si="32"/>
        <v>0</v>
      </c>
      <c r="BB97" s="5">
        <f t="shared" si="32"/>
        <v>0</v>
      </c>
      <c r="BC97" s="5">
        <f t="shared" si="32"/>
        <v>0</v>
      </c>
      <c r="BD97" s="5">
        <f t="shared" si="32"/>
        <v>0</v>
      </c>
      <c r="BE97" s="5">
        <f t="shared" si="32"/>
        <v>0</v>
      </c>
      <c r="BF97" s="5">
        <f t="shared" si="32"/>
        <v>0</v>
      </c>
      <c r="BG97" s="5">
        <f t="shared" si="32"/>
        <v>0</v>
      </c>
      <c r="BH97" s="5">
        <f t="shared" si="32"/>
        <v>0</v>
      </c>
      <c r="BI97" s="5">
        <f t="shared" si="32"/>
        <v>0</v>
      </c>
      <c r="BJ97" s="5">
        <f t="shared" si="32"/>
        <v>0</v>
      </c>
      <c r="BK97" s="5">
        <f t="shared" si="32"/>
        <v>0</v>
      </c>
      <c r="BL97" s="5">
        <f t="shared" si="32"/>
        <v>0</v>
      </c>
      <c r="BM97" s="5">
        <f t="shared" si="32"/>
        <v>0</v>
      </c>
      <c r="BN97" s="5">
        <f t="shared" si="32"/>
        <v>0</v>
      </c>
      <c r="BO97" s="5">
        <f t="shared" si="32"/>
        <v>0</v>
      </c>
      <c r="BP97" s="5">
        <f t="shared" si="32"/>
        <v>0</v>
      </c>
      <c r="BQ97" s="5">
        <f t="shared" si="32"/>
        <v>0</v>
      </c>
      <c r="BR97" s="77">
        <f t="shared" si="32"/>
        <v>0</v>
      </c>
    </row>
    <row r="98" spans="1:72" ht="17.399999999999999" x14ac:dyDescent="0.35">
      <c r="B98" s="16" t="s">
        <v>22</v>
      </c>
      <c r="C98" s="17"/>
      <c r="D98" s="18">
        <f t="shared" ref="D98:Y98" si="33">SUM(D93:D97)</f>
        <v>0</v>
      </c>
      <c r="E98" s="18">
        <f t="shared" si="33"/>
        <v>0</v>
      </c>
      <c r="F98" s="18">
        <f t="shared" si="33"/>
        <v>1.4225E-2</v>
      </c>
      <c r="G98" s="18">
        <f t="shared" si="33"/>
        <v>5.9999999999999995E-4</v>
      </c>
      <c r="H98" s="18">
        <f t="shared" si="33"/>
        <v>0</v>
      </c>
      <c r="I98" s="18">
        <f t="shared" si="33"/>
        <v>0</v>
      </c>
      <c r="J98" s="18">
        <f t="shared" si="33"/>
        <v>1.4E-2</v>
      </c>
      <c r="K98" s="18">
        <f t="shared" si="33"/>
        <v>3.0000000000000001E-3</v>
      </c>
      <c r="L98" s="18">
        <f t="shared" si="33"/>
        <v>0</v>
      </c>
      <c r="M98" s="18">
        <f t="shared" si="33"/>
        <v>0</v>
      </c>
      <c r="N98" s="18">
        <f t="shared" si="33"/>
        <v>0</v>
      </c>
      <c r="O98" s="18">
        <f t="shared" si="33"/>
        <v>0</v>
      </c>
      <c r="P98" s="18">
        <f t="shared" si="33"/>
        <v>0</v>
      </c>
      <c r="Q98" s="18">
        <f t="shared" si="33"/>
        <v>0</v>
      </c>
      <c r="R98" s="18">
        <f t="shared" si="33"/>
        <v>0</v>
      </c>
      <c r="S98" s="18">
        <f t="shared" si="33"/>
        <v>0</v>
      </c>
      <c r="T98" s="18">
        <f t="shared" si="33"/>
        <v>0</v>
      </c>
      <c r="U98" s="18">
        <f t="shared" si="33"/>
        <v>0</v>
      </c>
      <c r="V98" s="18">
        <f t="shared" si="33"/>
        <v>0</v>
      </c>
      <c r="W98" s="18">
        <f t="shared" si="33"/>
        <v>0</v>
      </c>
      <c r="X98" s="18">
        <f t="shared" si="33"/>
        <v>0.1</v>
      </c>
      <c r="Y98" s="18">
        <f t="shared" si="33"/>
        <v>0</v>
      </c>
      <c r="Z98" s="18">
        <f>SUM(Z93:Z97)</f>
        <v>0</v>
      </c>
      <c r="AA98" s="18">
        <f>SUM(AA93:AA97)</f>
        <v>0</v>
      </c>
      <c r="AB98" s="18">
        <f t="shared" ref="AB98:BR98" si="34">SUM(AB93:AB97)</f>
        <v>0</v>
      </c>
      <c r="AC98" s="18">
        <f t="shared" si="34"/>
        <v>0</v>
      </c>
      <c r="AD98" s="18">
        <f t="shared" si="34"/>
        <v>0</v>
      </c>
      <c r="AE98" s="18">
        <f t="shared" si="34"/>
        <v>0</v>
      </c>
      <c r="AF98" s="18">
        <f t="shared" si="34"/>
        <v>0</v>
      </c>
      <c r="AG98" s="18">
        <f t="shared" si="34"/>
        <v>0</v>
      </c>
      <c r="AH98" s="18">
        <f t="shared" si="34"/>
        <v>6.0000000000000001E-3</v>
      </c>
      <c r="AI98" s="18">
        <f t="shared" si="34"/>
        <v>0</v>
      </c>
      <c r="AJ98" s="18">
        <f t="shared" si="34"/>
        <v>0</v>
      </c>
      <c r="AK98" s="18">
        <f t="shared" si="34"/>
        <v>0</v>
      </c>
      <c r="AL98" s="18">
        <f t="shared" si="34"/>
        <v>0</v>
      </c>
      <c r="AM98" s="18">
        <f t="shared" si="34"/>
        <v>3.9E-2</v>
      </c>
      <c r="AN98" s="18">
        <f t="shared" si="34"/>
        <v>7.2400000000000003E-4</v>
      </c>
      <c r="AO98" s="18">
        <f t="shared" si="34"/>
        <v>0</v>
      </c>
      <c r="AP98" s="18">
        <f t="shared" si="34"/>
        <v>0</v>
      </c>
      <c r="AQ98" s="18">
        <f t="shared" si="34"/>
        <v>0</v>
      </c>
      <c r="AR98" s="18">
        <f t="shared" si="34"/>
        <v>0</v>
      </c>
      <c r="AS98" s="18">
        <f t="shared" si="34"/>
        <v>0</v>
      </c>
      <c r="AT98" s="18">
        <f t="shared" si="34"/>
        <v>0</v>
      </c>
      <c r="AU98" s="18">
        <f t="shared" si="34"/>
        <v>0</v>
      </c>
      <c r="AV98" s="18">
        <f t="shared" si="34"/>
        <v>0</v>
      </c>
      <c r="AW98" s="18">
        <f t="shared" si="34"/>
        <v>0</v>
      </c>
      <c r="AX98" s="18">
        <f t="shared" si="34"/>
        <v>0</v>
      </c>
      <c r="AY98" s="18">
        <f t="shared" si="34"/>
        <v>0</v>
      </c>
      <c r="AZ98" s="18">
        <f t="shared" si="34"/>
        <v>0</v>
      </c>
      <c r="BA98" s="18">
        <f t="shared" si="34"/>
        <v>0</v>
      </c>
      <c r="BB98" s="18">
        <f t="shared" si="34"/>
        <v>0</v>
      </c>
      <c r="BC98" s="18">
        <f t="shared" si="34"/>
        <v>0</v>
      </c>
      <c r="BD98" s="18">
        <f t="shared" si="34"/>
        <v>0</v>
      </c>
      <c r="BE98" s="18">
        <f t="shared" si="34"/>
        <v>0</v>
      </c>
      <c r="BF98" s="18">
        <f t="shared" si="34"/>
        <v>0</v>
      </c>
      <c r="BG98" s="18">
        <f t="shared" si="34"/>
        <v>0</v>
      </c>
      <c r="BH98" s="18">
        <f t="shared" si="34"/>
        <v>0</v>
      </c>
      <c r="BI98" s="18">
        <f t="shared" si="34"/>
        <v>0</v>
      </c>
      <c r="BJ98" s="18">
        <f t="shared" si="34"/>
        <v>0</v>
      </c>
      <c r="BK98" s="18">
        <f t="shared" si="34"/>
        <v>0</v>
      </c>
      <c r="BL98" s="18">
        <f t="shared" si="34"/>
        <v>0</v>
      </c>
      <c r="BM98" s="18">
        <f t="shared" si="34"/>
        <v>0</v>
      </c>
      <c r="BN98" s="18">
        <f t="shared" si="34"/>
        <v>0</v>
      </c>
      <c r="BO98" s="18">
        <f t="shared" si="34"/>
        <v>0</v>
      </c>
      <c r="BP98" s="18">
        <f t="shared" si="34"/>
        <v>3.0000000000000001E-3</v>
      </c>
      <c r="BQ98" s="18">
        <f t="shared" si="34"/>
        <v>0</v>
      </c>
      <c r="BR98" s="78">
        <f t="shared" si="34"/>
        <v>0</v>
      </c>
    </row>
    <row r="99" spans="1:72" ht="17.399999999999999" x14ac:dyDescent="0.35">
      <c r="B99" s="16" t="s">
        <v>23</v>
      </c>
      <c r="C99" s="17"/>
      <c r="D99" s="19">
        <f t="shared" ref="D99:Y99" si="35">PRODUCT(D98,$F$7)</f>
        <v>0</v>
      </c>
      <c r="E99" s="19">
        <f t="shared" si="35"/>
        <v>0</v>
      </c>
      <c r="F99" s="19">
        <f t="shared" si="35"/>
        <v>1.4225E-2</v>
      </c>
      <c r="G99" s="19">
        <f t="shared" si="35"/>
        <v>5.9999999999999995E-4</v>
      </c>
      <c r="H99" s="19">
        <f t="shared" si="35"/>
        <v>0</v>
      </c>
      <c r="I99" s="19">
        <f t="shared" si="35"/>
        <v>0</v>
      </c>
      <c r="J99" s="19">
        <f t="shared" si="35"/>
        <v>1.4E-2</v>
      </c>
      <c r="K99" s="19">
        <f t="shared" si="35"/>
        <v>3.0000000000000001E-3</v>
      </c>
      <c r="L99" s="19">
        <f t="shared" si="35"/>
        <v>0</v>
      </c>
      <c r="M99" s="19">
        <f t="shared" si="35"/>
        <v>0</v>
      </c>
      <c r="N99" s="19">
        <f t="shared" si="35"/>
        <v>0</v>
      </c>
      <c r="O99" s="19">
        <f t="shared" si="35"/>
        <v>0</v>
      </c>
      <c r="P99" s="19">
        <f t="shared" si="35"/>
        <v>0</v>
      </c>
      <c r="Q99" s="19">
        <f t="shared" si="35"/>
        <v>0</v>
      </c>
      <c r="R99" s="19">
        <f t="shared" si="35"/>
        <v>0</v>
      </c>
      <c r="S99" s="19">
        <f t="shared" si="35"/>
        <v>0</v>
      </c>
      <c r="T99" s="19">
        <f t="shared" si="35"/>
        <v>0</v>
      </c>
      <c r="U99" s="19">
        <f t="shared" si="35"/>
        <v>0</v>
      </c>
      <c r="V99" s="19">
        <f t="shared" si="35"/>
        <v>0</v>
      </c>
      <c r="W99" s="19">
        <f t="shared" si="35"/>
        <v>0</v>
      </c>
      <c r="X99" s="19">
        <f t="shared" si="35"/>
        <v>0.1</v>
      </c>
      <c r="Y99" s="19">
        <f t="shared" si="35"/>
        <v>0</v>
      </c>
      <c r="Z99" s="19">
        <f>PRODUCT(Z98,$F$7)</f>
        <v>0</v>
      </c>
      <c r="AA99" s="19">
        <f>PRODUCT(AA98,$F$7)</f>
        <v>0</v>
      </c>
      <c r="AB99" s="19">
        <f t="shared" ref="AB99:BR99" si="36">PRODUCT(AB98,$F$7)</f>
        <v>0</v>
      </c>
      <c r="AC99" s="19">
        <f t="shared" si="36"/>
        <v>0</v>
      </c>
      <c r="AD99" s="19">
        <f t="shared" si="36"/>
        <v>0</v>
      </c>
      <c r="AE99" s="19">
        <f t="shared" si="36"/>
        <v>0</v>
      </c>
      <c r="AF99" s="19">
        <f t="shared" si="36"/>
        <v>0</v>
      </c>
      <c r="AG99" s="19">
        <f t="shared" si="36"/>
        <v>0</v>
      </c>
      <c r="AH99" s="19">
        <f t="shared" si="36"/>
        <v>6.0000000000000001E-3</v>
      </c>
      <c r="AI99" s="19">
        <f t="shared" si="36"/>
        <v>0</v>
      </c>
      <c r="AJ99" s="19">
        <f t="shared" si="36"/>
        <v>0</v>
      </c>
      <c r="AK99" s="19">
        <f t="shared" si="36"/>
        <v>0</v>
      </c>
      <c r="AL99" s="19">
        <f t="shared" si="36"/>
        <v>0</v>
      </c>
      <c r="AM99" s="19">
        <f t="shared" si="36"/>
        <v>3.9E-2</v>
      </c>
      <c r="AN99" s="19">
        <f t="shared" si="36"/>
        <v>7.2400000000000003E-4</v>
      </c>
      <c r="AO99" s="19">
        <f t="shared" si="36"/>
        <v>0</v>
      </c>
      <c r="AP99" s="19">
        <f t="shared" si="36"/>
        <v>0</v>
      </c>
      <c r="AQ99" s="19">
        <f t="shared" si="36"/>
        <v>0</v>
      </c>
      <c r="AR99" s="19">
        <f t="shared" si="36"/>
        <v>0</v>
      </c>
      <c r="AS99" s="19">
        <f t="shared" si="36"/>
        <v>0</v>
      </c>
      <c r="AT99" s="19">
        <f t="shared" si="36"/>
        <v>0</v>
      </c>
      <c r="AU99" s="19">
        <f t="shared" si="36"/>
        <v>0</v>
      </c>
      <c r="AV99" s="19">
        <f t="shared" si="36"/>
        <v>0</v>
      </c>
      <c r="AW99" s="19">
        <f t="shared" si="36"/>
        <v>0</v>
      </c>
      <c r="AX99" s="19">
        <f t="shared" si="36"/>
        <v>0</v>
      </c>
      <c r="AY99" s="19">
        <f t="shared" si="36"/>
        <v>0</v>
      </c>
      <c r="AZ99" s="19">
        <f t="shared" si="36"/>
        <v>0</v>
      </c>
      <c r="BA99" s="19">
        <f t="shared" si="36"/>
        <v>0</v>
      </c>
      <c r="BB99" s="19">
        <f t="shared" si="36"/>
        <v>0</v>
      </c>
      <c r="BC99" s="19">
        <f t="shared" si="36"/>
        <v>0</v>
      </c>
      <c r="BD99" s="19">
        <f t="shared" si="36"/>
        <v>0</v>
      </c>
      <c r="BE99" s="19">
        <f t="shared" si="36"/>
        <v>0</v>
      </c>
      <c r="BF99" s="19">
        <f t="shared" si="36"/>
        <v>0</v>
      </c>
      <c r="BG99" s="19">
        <f t="shared" si="36"/>
        <v>0</v>
      </c>
      <c r="BH99" s="19">
        <f t="shared" si="36"/>
        <v>0</v>
      </c>
      <c r="BI99" s="19">
        <f t="shared" si="36"/>
        <v>0</v>
      </c>
      <c r="BJ99" s="19">
        <f t="shared" si="36"/>
        <v>0</v>
      </c>
      <c r="BK99" s="19">
        <f t="shared" si="36"/>
        <v>0</v>
      </c>
      <c r="BL99" s="19">
        <f t="shared" si="36"/>
        <v>0</v>
      </c>
      <c r="BM99" s="19">
        <f t="shared" si="36"/>
        <v>0</v>
      </c>
      <c r="BN99" s="19">
        <f t="shared" si="36"/>
        <v>0</v>
      </c>
      <c r="BO99" s="19">
        <f t="shared" si="36"/>
        <v>0</v>
      </c>
      <c r="BP99" s="19">
        <f t="shared" si="36"/>
        <v>3.0000000000000001E-3</v>
      </c>
      <c r="BQ99" s="19">
        <f t="shared" si="36"/>
        <v>0</v>
      </c>
      <c r="BR99" s="79">
        <f t="shared" si="36"/>
        <v>0</v>
      </c>
    </row>
    <row r="101" spans="1:72" ht="17.399999999999999" x14ac:dyDescent="0.35">
      <c r="A101" s="20"/>
      <c r="B101" s="21" t="s">
        <v>24</v>
      </c>
      <c r="C101" s="22" t="s">
        <v>25</v>
      </c>
      <c r="D101" s="23">
        <f t="shared" ref="D101:BR101" si="37">D49</f>
        <v>85.45</v>
      </c>
      <c r="E101" s="23">
        <f t="shared" si="37"/>
        <v>90</v>
      </c>
      <c r="F101" s="23">
        <f t="shared" si="37"/>
        <v>84.9</v>
      </c>
      <c r="G101" s="23">
        <f t="shared" si="37"/>
        <v>708</v>
      </c>
      <c r="H101" s="23">
        <f t="shared" si="37"/>
        <v>1460</v>
      </c>
      <c r="I101" s="23">
        <f t="shared" si="37"/>
        <v>690</v>
      </c>
      <c r="J101" s="23">
        <f t="shared" si="37"/>
        <v>90.57</v>
      </c>
      <c r="K101" s="23">
        <f t="shared" si="37"/>
        <v>1173.33</v>
      </c>
      <c r="L101" s="23">
        <f t="shared" si="37"/>
        <v>255.2</v>
      </c>
      <c r="M101" s="23">
        <f t="shared" si="37"/>
        <v>703</v>
      </c>
      <c r="N101" s="23">
        <f t="shared" si="37"/>
        <v>126.38</v>
      </c>
      <c r="O101" s="23">
        <f t="shared" si="37"/>
        <v>416.09</v>
      </c>
      <c r="P101" s="23">
        <f t="shared" si="37"/>
        <v>434.21</v>
      </c>
      <c r="Q101" s="23">
        <f t="shared" si="37"/>
        <v>380</v>
      </c>
      <c r="R101" s="23">
        <f t="shared" si="37"/>
        <v>1215</v>
      </c>
      <c r="S101" s="23">
        <f t="shared" si="37"/>
        <v>197.5</v>
      </c>
      <c r="T101" s="23">
        <f t="shared" si="37"/>
        <v>258.82</v>
      </c>
      <c r="U101" s="23">
        <f t="shared" si="37"/>
        <v>828</v>
      </c>
      <c r="V101" s="23">
        <f t="shared" si="37"/>
        <v>394.52</v>
      </c>
      <c r="W101" s="23">
        <f>W49</f>
        <v>329</v>
      </c>
      <c r="X101" s="23">
        <f t="shared" si="37"/>
        <v>9.9</v>
      </c>
      <c r="Y101" s="23">
        <f t="shared" si="37"/>
        <v>0</v>
      </c>
      <c r="Z101" s="23">
        <f t="shared" si="37"/>
        <v>469</v>
      </c>
      <c r="AA101" s="23">
        <f t="shared" si="37"/>
        <v>378</v>
      </c>
      <c r="AB101" s="23">
        <f t="shared" si="37"/>
        <v>325</v>
      </c>
      <c r="AC101" s="23">
        <f t="shared" si="37"/>
        <v>257</v>
      </c>
      <c r="AD101" s="23">
        <f t="shared" si="37"/>
        <v>119</v>
      </c>
      <c r="AE101" s="23">
        <f t="shared" si="37"/>
        <v>757</v>
      </c>
      <c r="AF101" s="23"/>
      <c r="AG101" s="23"/>
      <c r="AH101" s="23">
        <f t="shared" si="37"/>
        <v>229</v>
      </c>
      <c r="AI101" s="23"/>
      <c r="AJ101" s="23">
        <f t="shared" si="37"/>
        <v>222.73</v>
      </c>
      <c r="AK101" s="23">
        <f t="shared" si="37"/>
        <v>89</v>
      </c>
      <c r="AL101" s="23">
        <f t="shared" si="37"/>
        <v>59</v>
      </c>
      <c r="AM101" s="23">
        <f t="shared" si="37"/>
        <v>43.8</v>
      </c>
      <c r="AN101" s="23">
        <f t="shared" si="37"/>
        <v>240</v>
      </c>
      <c r="AO101" s="23">
        <f t="shared" si="37"/>
        <v>234</v>
      </c>
      <c r="AP101" s="23">
        <f t="shared" si="37"/>
        <v>0</v>
      </c>
      <c r="AQ101" s="23">
        <f t="shared" si="37"/>
        <v>314</v>
      </c>
      <c r="AR101" s="23">
        <f t="shared" si="37"/>
        <v>0</v>
      </c>
      <c r="AS101" s="23">
        <f t="shared" si="37"/>
        <v>251.72</v>
      </c>
      <c r="AT101" s="23">
        <f t="shared" si="37"/>
        <v>81.25</v>
      </c>
      <c r="AU101" s="23">
        <f t="shared" si="37"/>
        <v>68.67</v>
      </c>
      <c r="AV101" s="23">
        <f t="shared" si="37"/>
        <v>59.33</v>
      </c>
      <c r="AW101" s="23">
        <f t="shared" si="37"/>
        <v>68.569999999999993</v>
      </c>
      <c r="AX101" s="23">
        <f t="shared" si="37"/>
        <v>75.709999999999994</v>
      </c>
      <c r="AY101" s="23">
        <f t="shared" si="37"/>
        <v>53.75</v>
      </c>
      <c r="AZ101" s="23">
        <f t="shared" si="37"/>
        <v>81.430000000000007</v>
      </c>
      <c r="BA101" s="23">
        <f t="shared" si="37"/>
        <v>68.67</v>
      </c>
      <c r="BB101" s="23">
        <f t="shared" si="37"/>
        <v>56.67</v>
      </c>
      <c r="BC101" s="23">
        <f t="shared" si="37"/>
        <v>130.66999999999999</v>
      </c>
      <c r="BD101" s="23">
        <f t="shared" si="37"/>
        <v>304</v>
      </c>
      <c r="BE101" s="23">
        <f t="shared" si="37"/>
        <v>499</v>
      </c>
      <c r="BF101" s="23">
        <f t="shared" si="37"/>
        <v>606</v>
      </c>
      <c r="BG101" s="23">
        <f t="shared" si="37"/>
        <v>263</v>
      </c>
      <c r="BH101" s="23">
        <f t="shared" si="37"/>
        <v>499</v>
      </c>
      <c r="BI101" s="23">
        <f t="shared" si="37"/>
        <v>0</v>
      </c>
      <c r="BJ101" s="23">
        <f t="shared" si="37"/>
        <v>55</v>
      </c>
      <c r="BK101" s="23">
        <f t="shared" si="37"/>
        <v>35</v>
      </c>
      <c r="BL101" s="23">
        <f t="shared" si="37"/>
        <v>39</v>
      </c>
      <c r="BM101" s="23">
        <f t="shared" si="37"/>
        <v>68</v>
      </c>
      <c r="BN101" s="23">
        <f t="shared" si="37"/>
        <v>49</v>
      </c>
      <c r="BO101" s="23">
        <f t="shared" si="37"/>
        <v>299</v>
      </c>
      <c r="BP101" s="23">
        <f t="shared" si="37"/>
        <v>149</v>
      </c>
      <c r="BQ101" s="23">
        <f t="shared" si="37"/>
        <v>23</v>
      </c>
      <c r="BR101" s="78">
        <f t="shared" si="37"/>
        <v>0</v>
      </c>
    </row>
    <row r="102" spans="1:72" ht="17.399999999999999" x14ac:dyDescent="0.35">
      <c r="B102" s="16" t="s">
        <v>26</v>
      </c>
      <c r="C102" s="17" t="s">
        <v>25</v>
      </c>
      <c r="D102" s="18">
        <f t="shared" ref="D102:BR102" si="38">D101/1000</f>
        <v>8.5449999999999998E-2</v>
      </c>
      <c r="E102" s="18">
        <f t="shared" si="38"/>
        <v>0.09</v>
      </c>
      <c r="F102" s="18">
        <f t="shared" si="38"/>
        <v>8.4900000000000003E-2</v>
      </c>
      <c r="G102" s="18">
        <f t="shared" si="38"/>
        <v>0.70799999999999996</v>
      </c>
      <c r="H102" s="18">
        <f t="shared" si="38"/>
        <v>1.46</v>
      </c>
      <c r="I102" s="18">
        <f t="shared" si="38"/>
        <v>0.69</v>
      </c>
      <c r="J102" s="18">
        <f t="shared" si="38"/>
        <v>9.0569999999999998E-2</v>
      </c>
      <c r="K102" s="18">
        <f t="shared" si="38"/>
        <v>1.17333</v>
      </c>
      <c r="L102" s="18">
        <f t="shared" si="38"/>
        <v>0.25519999999999998</v>
      </c>
      <c r="M102" s="18">
        <f t="shared" si="38"/>
        <v>0.70299999999999996</v>
      </c>
      <c r="N102" s="18">
        <f t="shared" si="38"/>
        <v>0.12637999999999999</v>
      </c>
      <c r="O102" s="18">
        <f t="shared" si="38"/>
        <v>0.41608999999999996</v>
      </c>
      <c r="P102" s="18">
        <f t="shared" si="38"/>
        <v>0.43420999999999998</v>
      </c>
      <c r="Q102" s="18">
        <f t="shared" si="38"/>
        <v>0.38</v>
      </c>
      <c r="R102" s="18">
        <f t="shared" si="38"/>
        <v>1.2150000000000001</v>
      </c>
      <c r="S102" s="18">
        <f t="shared" si="38"/>
        <v>0.19750000000000001</v>
      </c>
      <c r="T102" s="18">
        <f t="shared" si="38"/>
        <v>0.25881999999999999</v>
      </c>
      <c r="U102" s="18">
        <f t="shared" si="38"/>
        <v>0.82799999999999996</v>
      </c>
      <c r="V102" s="18">
        <f t="shared" si="38"/>
        <v>0.39451999999999998</v>
      </c>
      <c r="W102" s="18">
        <f>W101/1000</f>
        <v>0.32900000000000001</v>
      </c>
      <c r="X102" s="18">
        <f t="shared" si="38"/>
        <v>9.9000000000000008E-3</v>
      </c>
      <c r="Y102" s="18">
        <f t="shared" si="38"/>
        <v>0</v>
      </c>
      <c r="Z102" s="18">
        <f t="shared" si="38"/>
        <v>0.46899999999999997</v>
      </c>
      <c r="AA102" s="18">
        <f t="shared" si="38"/>
        <v>0.378</v>
      </c>
      <c r="AB102" s="18">
        <f t="shared" si="38"/>
        <v>0.32500000000000001</v>
      </c>
      <c r="AC102" s="18">
        <f t="shared" si="38"/>
        <v>0.25700000000000001</v>
      </c>
      <c r="AD102" s="18">
        <f t="shared" si="38"/>
        <v>0.11899999999999999</v>
      </c>
      <c r="AE102" s="18">
        <f t="shared" si="38"/>
        <v>0.75700000000000001</v>
      </c>
      <c r="AF102" s="18">
        <f t="shared" si="38"/>
        <v>0</v>
      </c>
      <c r="AG102" s="18">
        <f t="shared" si="38"/>
        <v>0</v>
      </c>
      <c r="AH102" s="18">
        <f t="shared" si="38"/>
        <v>0.22900000000000001</v>
      </c>
      <c r="AI102" s="18">
        <f t="shared" si="38"/>
        <v>0</v>
      </c>
      <c r="AJ102" s="18">
        <f t="shared" si="38"/>
        <v>0.22272999999999998</v>
      </c>
      <c r="AK102" s="18">
        <f t="shared" si="38"/>
        <v>8.8999999999999996E-2</v>
      </c>
      <c r="AL102" s="18">
        <f t="shared" si="38"/>
        <v>5.8999999999999997E-2</v>
      </c>
      <c r="AM102" s="18">
        <f t="shared" si="38"/>
        <v>4.3799999999999999E-2</v>
      </c>
      <c r="AN102" s="18">
        <f t="shared" si="38"/>
        <v>0.24</v>
      </c>
      <c r="AO102" s="18">
        <f t="shared" si="38"/>
        <v>0.23400000000000001</v>
      </c>
      <c r="AP102" s="18">
        <f t="shared" si="38"/>
        <v>0</v>
      </c>
      <c r="AQ102" s="18">
        <f t="shared" si="38"/>
        <v>0.314</v>
      </c>
      <c r="AR102" s="18">
        <f t="shared" si="38"/>
        <v>0</v>
      </c>
      <c r="AS102" s="18">
        <f t="shared" si="38"/>
        <v>0.25172</v>
      </c>
      <c r="AT102" s="18">
        <f t="shared" si="38"/>
        <v>8.1250000000000003E-2</v>
      </c>
      <c r="AU102" s="18">
        <f t="shared" si="38"/>
        <v>6.8669999999999995E-2</v>
      </c>
      <c r="AV102" s="18">
        <f t="shared" si="38"/>
        <v>5.9330000000000001E-2</v>
      </c>
      <c r="AW102" s="18">
        <f t="shared" si="38"/>
        <v>6.8569999999999992E-2</v>
      </c>
      <c r="AX102" s="18">
        <f t="shared" si="38"/>
        <v>7.571E-2</v>
      </c>
      <c r="AY102" s="18">
        <f t="shared" si="38"/>
        <v>5.3749999999999999E-2</v>
      </c>
      <c r="AZ102" s="18">
        <f t="shared" si="38"/>
        <v>8.1430000000000002E-2</v>
      </c>
      <c r="BA102" s="18">
        <f t="shared" si="38"/>
        <v>6.8669999999999995E-2</v>
      </c>
      <c r="BB102" s="18">
        <f t="shared" si="38"/>
        <v>5.6670000000000005E-2</v>
      </c>
      <c r="BC102" s="18">
        <f t="shared" si="38"/>
        <v>0.13066999999999998</v>
      </c>
      <c r="BD102" s="18">
        <f t="shared" si="38"/>
        <v>0.30399999999999999</v>
      </c>
      <c r="BE102" s="18">
        <f t="shared" si="38"/>
        <v>0.499</v>
      </c>
      <c r="BF102" s="18">
        <f t="shared" si="38"/>
        <v>0.60599999999999998</v>
      </c>
      <c r="BG102" s="18">
        <f t="shared" si="38"/>
        <v>0.26300000000000001</v>
      </c>
      <c r="BH102" s="18">
        <f t="shared" si="38"/>
        <v>0.499</v>
      </c>
      <c r="BI102" s="18">
        <f t="shared" si="38"/>
        <v>0</v>
      </c>
      <c r="BJ102" s="18">
        <f t="shared" si="38"/>
        <v>5.5E-2</v>
      </c>
      <c r="BK102" s="18">
        <f t="shared" si="38"/>
        <v>3.5000000000000003E-2</v>
      </c>
      <c r="BL102" s="18">
        <f t="shared" si="38"/>
        <v>3.9E-2</v>
      </c>
      <c r="BM102" s="18">
        <f t="shared" si="38"/>
        <v>6.8000000000000005E-2</v>
      </c>
      <c r="BN102" s="18">
        <f t="shared" si="38"/>
        <v>4.9000000000000002E-2</v>
      </c>
      <c r="BO102" s="18">
        <f t="shared" si="38"/>
        <v>0.29899999999999999</v>
      </c>
      <c r="BP102" s="18">
        <f t="shared" si="38"/>
        <v>0.14899999999999999</v>
      </c>
      <c r="BQ102" s="18">
        <f t="shared" si="38"/>
        <v>2.3E-2</v>
      </c>
      <c r="BR102" s="78">
        <f t="shared" si="38"/>
        <v>0</v>
      </c>
    </row>
    <row r="103" spans="1:72" ht="17.399999999999999" x14ac:dyDescent="0.35">
      <c r="A103" s="24"/>
      <c r="B103" s="25" t="s">
        <v>27</v>
      </c>
      <c r="C103" s="104"/>
      <c r="D103" s="26">
        <f t="shared" ref="D103:BR103" si="39">D99*D101</f>
        <v>0</v>
      </c>
      <c r="E103" s="26">
        <f t="shared" si="39"/>
        <v>0</v>
      </c>
      <c r="F103" s="26">
        <f t="shared" si="39"/>
        <v>1.2077025000000001</v>
      </c>
      <c r="G103" s="26">
        <f t="shared" si="39"/>
        <v>0.42479999999999996</v>
      </c>
      <c r="H103" s="26">
        <f t="shared" si="39"/>
        <v>0</v>
      </c>
      <c r="I103" s="26">
        <f t="shared" si="39"/>
        <v>0</v>
      </c>
      <c r="J103" s="26">
        <f t="shared" si="39"/>
        <v>1.2679799999999999</v>
      </c>
      <c r="K103" s="26">
        <f t="shared" si="39"/>
        <v>3.51999</v>
      </c>
      <c r="L103" s="26">
        <f t="shared" si="39"/>
        <v>0</v>
      </c>
      <c r="M103" s="26">
        <f t="shared" si="39"/>
        <v>0</v>
      </c>
      <c r="N103" s="26">
        <f t="shared" si="39"/>
        <v>0</v>
      </c>
      <c r="O103" s="26">
        <f t="shared" si="39"/>
        <v>0</v>
      </c>
      <c r="P103" s="26">
        <f t="shared" si="39"/>
        <v>0</v>
      </c>
      <c r="Q103" s="26">
        <f t="shared" si="39"/>
        <v>0</v>
      </c>
      <c r="R103" s="26">
        <f t="shared" si="39"/>
        <v>0</v>
      </c>
      <c r="S103" s="26">
        <f t="shared" si="39"/>
        <v>0</v>
      </c>
      <c r="T103" s="26">
        <f t="shared" si="39"/>
        <v>0</v>
      </c>
      <c r="U103" s="26">
        <f t="shared" si="39"/>
        <v>0</v>
      </c>
      <c r="V103" s="26">
        <f t="shared" si="39"/>
        <v>0</v>
      </c>
      <c r="W103" s="26">
        <f>W99*W101</f>
        <v>0</v>
      </c>
      <c r="X103" s="26">
        <f t="shared" si="39"/>
        <v>0.9900000000000001</v>
      </c>
      <c r="Y103" s="26">
        <f t="shared" si="39"/>
        <v>0</v>
      </c>
      <c r="Z103" s="26">
        <f t="shared" si="39"/>
        <v>0</v>
      </c>
      <c r="AA103" s="26">
        <f t="shared" si="39"/>
        <v>0</v>
      </c>
      <c r="AB103" s="26">
        <f t="shared" si="39"/>
        <v>0</v>
      </c>
      <c r="AC103" s="26">
        <f t="shared" si="39"/>
        <v>0</v>
      </c>
      <c r="AD103" s="26">
        <f t="shared" si="39"/>
        <v>0</v>
      </c>
      <c r="AE103" s="26">
        <f t="shared" si="39"/>
        <v>0</v>
      </c>
      <c r="AF103" s="26">
        <f t="shared" si="39"/>
        <v>0</v>
      </c>
      <c r="AG103" s="26">
        <f t="shared" si="39"/>
        <v>0</v>
      </c>
      <c r="AH103" s="26">
        <f t="shared" si="39"/>
        <v>1.3740000000000001</v>
      </c>
      <c r="AI103" s="26">
        <f t="shared" si="39"/>
        <v>0</v>
      </c>
      <c r="AJ103" s="26">
        <f t="shared" si="39"/>
        <v>0</v>
      </c>
      <c r="AK103" s="26">
        <f t="shared" si="39"/>
        <v>0</v>
      </c>
      <c r="AL103" s="26">
        <f t="shared" si="39"/>
        <v>0</v>
      </c>
      <c r="AM103" s="26">
        <f t="shared" si="39"/>
        <v>1.7081999999999999</v>
      </c>
      <c r="AN103" s="26">
        <f t="shared" si="39"/>
        <v>0.17376</v>
      </c>
      <c r="AO103" s="26">
        <f t="shared" si="39"/>
        <v>0</v>
      </c>
      <c r="AP103" s="26">
        <f t="shared" si="39"/>
        <v>0</v>
      </c>
      <c r="AQ103" s="26">
        <f t="shared" si="39"/>
        <v>0</v>
      </c>
      <c r="AR103" s="26">
        <f t="shared" si="39"/>
        <v>0</v>
      </c>
      <c r="AS103" s="26">
        <f t="shared" si="39"/>
        <v>0</v>
      </c>
      <c r="AT103" s="26">
        <f t="shared" si="39"/>
        <v>0</v>
      </c>
      <c r="AU103" s="26">
        <f t="shared" si="39"/>
        <v>0</v>
      </c>
      <c r="AV103" s="26">
        <f t="shared" si="39"/>
        <v>0</v>
      </c>
      <c r="AW103" s="26">
        <f t="shared" si="39"/>
        <v>0</v>
      </c>
      <c r="AX103" s="26">
        <f t="shared" si="39"/>
        <v>0</v>
      </c>
      <c r="AY103" s="26">
        <f t="shared" si="39"/>
        <v>0</v>
      </c>
      <c r="AZ103" s="26">
        <f t="shared" si="39"/>
        <v>0</v>
      </c>
      <c r="BA103" s="26">
        <f t="shared" si="39"/>
        <v>0</v>
      </c>
      <c r="BB103" s="26">
        <f t="shared" si="39"/>
        <v>0</v>
      </c>
      <c r="BC103" s="26">
        <f t="shared" si="39"/>
        <v>0</v>
      </c>
      <c r="BD103" s="26">
        <f t="shared" si="39"/>
        <v>0</v>
      </c>
      <c r="BE103" s="26">
        <f t="shared" si="39"/>
        <v>0</v>
      </c>
      <c r="BF103" s="26">
        <f t="shared" si="39"/>
        <v>0</v>
      </c>
      <c r="BG103" s="26">
        <f t="shared" si="39"/>
        <v>0</v>
      </c>
      <c r="BH103" s="26">
        <f t="shared" si="39"/>
        <v>0</v>
      </c>
      <c r="BI103" s="26">
        <f t="shared" si="39"/>
        <v>0</v>
      </c>
      <c r="BJ103" s="26">
        <f t="shared" si="39"/>
        <v>0</v>
      </c>
      <c r="BK103" s="26">
        <f t="shared" si="39"/>
        <v>0</v>
      </c>
      <c r="BL103" s="26">
        <f t="shared" si="39"/>
        <v>0</v>
      </c>
      <c r="BM103" s="26">
        <f t="shared" si="39"/>
        <v>0</v>
      </c>
      <c r="BN103" s="26">
        <f t="shared" si="39"/>
        <v>0</v>
      </c>
      <c r="BO103" s="26">
        <f t="shared" si="39"/>
        <v>0</v>
      </c>
      <c r="BP103" s="26">
        <f t="shared" si="39"/>
        <v>0.44700000000000001</v>
      </c>
      <c r="BQ103" s="26">
        <f t="shared" si="39"/>
        <v>0</v>
      </c>
      <c r="BR103" s="82">
        <f t="shared" si="39"/>
        <v>0</v>
      </c>
      <c r="BS103" s="27">
        <f>SUM(D103:BQ103)</f>
        <v>11.113432499999998</v>
      </c>
      <c r="BT103" s="28">
        <f>BS103/$C$10</f>
        <v>11.113432499999998</v>
      </c>
    </row>
    <row r="104" spans="1:72" ht="17.399999999999999" x14ac:dyDescent="0.35">
      <c r="A104" s="24"/>
      <c r="B104" s="25" t="s">
        <v>28</v>
      </c>
      <c r="C104" s="104"/>
      <c r="D104" s="26">
        <f t="shared" ref="D104:BR104" si="40">D99*D101</f>
        <v>0</v>
      </c>
      <c r="E104" s="26">
        <f t="shared" si="40"/>
        <v>0</v>
      </c>
      <c r="F104" s="26">
        <f t="shared" si="40"/>
        <v>1.2077025000000001</v>
      </c>
      <c r="G104" s="26">
        <f t="shared" si="40"/>
        <v>0.42479999999999996</v>
      </c>
      <c r="H104" s="26">
        <f t="shared" si="40"/>
        <v>0</v>
      </c>
      <c r="I104" s="26">
        <f t="shared" si="40"/>
        <v>0</v>
      </c>
      <c r="J104" s="26">
        <f t="shared" si="40"/>
        <v>1.2679799999999999</v>
      </c>
      <c r="K104" s="26">
        <f t="shared" si="40"/>
        <v>3.51999</v>
      </c>
      <c r="L104" s="26">
        <f t="shared" si="40"/>
        <v>0</v>
      </c>
      <c r="M104" s="26">
        <f t="shared" si="40"/>
        <v>0</v>
      </c>
      <c r="N104" s="26">
        <f t="shared" si="40"/>
        <v>0</v>
      </c>
      <c r="O104" s="26">
        <f t="shared" si="40"/>
        <v>0</v>
      </c>
      <c r="P104" s="26">
        <f t="shared" si="40"/>
        <v>0</v>
      </c>
      <c r="Q104" s="26">
        <f t="shared" si="40"/>
        <v>0</v>
      </c>
      <c r="R104" s="26">
        <f t="shared" si="40"/>
        <v>0</v>
      </c>
      <c r="S104" s="26">
        <f t="shared" si="40"/>
        <v>0</v>
      </c>
      <c r="T104" s="26">
        <f t="shared" si="40"/>
        <v>0</v>
      </c>
      <c r="U104" s="26">
        <f t="shared" si="40"/>
        <v>0</v>
      </c>
      <c r="V104" s="26">
        <f t="shared" si="40"/>
        <v>0</v>
      </c>
      <c r="W104" s="26">
        <f>W99*W101</f>
        <v>0</v>
      </c>
      <c r="X104" s="26">
        <f t="shared" si="40"/>
        <v>0.9900000000000001</v>
      </c>
      <c r="Y104" s="26">
        <f t="shared" si="40"/>
        <v>0</v>
      </c>
      <c r="Z104" s="26">
        <f t="shared" si="40"/>
        <v>0</v>
      </c>
      <c r="AA104" s="26">
        <f t="shared" si="40"/>
        <v>0</v>
      </c>
      <c r="AB104" s="26">
        <f t="shared" si="40"/>
        <v>0</v>
      </c>
      <c r="AC104" s="26">
        <f t="shared" si="40"/>
        <v>0</v>
      </c>
      <c r="AD104" s="26">
        <f t="shared" si="40"/>
        <v>0</v>
      </c>
      <c r="AE104" s="26">
        <f t="shared" si="40"/>
        <v>0</v>
      </c>
      <c r="AF104" s="26">
        <f t="shared" si="40"/>
        <v>0</v>
      </c>
      <c r="AG104" s="26">
        <f t="shared" si="40"/>
        <v>0</v>
      </c>
      <c r="AH104" s="26">
        <f t="shared" si="40"/>
        <v>1.3740000000000001</v>
      </c>
      <c r="AI104" s="26">
        <f t="shared" si="40"/>
        <v>0</v>
      </c>
      <c r="AJ104" s="26">
        <f t="shared" si="40"/>
        <v>0</v>
      </c>
      <c r="AK104" s="26">
        <f t="shared" si="40"/>
        <v>0</v>
      </c>
      <c r="AL104" s="26">
        <f t="shared" si="40"/>
        <v>0</v>
      </c>
      <c r="AM104" s="26">
        <f t="shared" si="40"/>
        <v>1.7081999999999999</v>
      </c>
      <c r="AN104" s="26">
        <f t="shared" si="40"/>
        <v>0.17376</v>
      </c>
      <c r="AO104" s="26">
        <f t="shared" si="40"/>
        <v>0</v>
      </c>
      <c r="AP104" s="26">
        <f t="shared" si="40"/>
        <v>0</v>
      </c>
      <c r="AQ104" s="26">
        <f t="shared" si="40"/>
        <v>0</v>
      </c>
      <c r="AR104" s="26">
        <f t="shared" si="40"/>
        <v>0</v>
      </c>
      <c r="AS104" s="26">
        <f t="shared" si="40"/>
        <v>0</v>
      </c>
      <c r="AT104" s="26">
        <f t="shared" si="40"/>
        <v>0</v>
      </c>
      <c r="AU104" s="26">
        <f t="shared" si="40"/>
        <v>0</v>
      </c>
      <c r="AV104" s="26">
        <f t="shared" si="40"/>
        <v>0</v>
      </c>
      <c r="AW104" s="26">
        <f t="shared" si="40"/>
        <v>0</v>
      </c>
      <c r="AX104" s="26">
        <f t="shared" si="40"/>
        <v>0</v>
      </c>
      <c r="AY104" s="26">
        <f t="shared" si="40"/>
        <v>0</v>
      </c>
      <c r="AZ104" s="26">
        <f t="shared" si="40"/>
        <v>0</v>
      </c>
      <c r="BA104" s="26">
        <f t="shared" si="40"/>
        <v>0</v>
      </c>
      <c r="BB104" s="26">
        <f t="shared" si="40"/>
        <v>0</v>
      </c>
      <c r="BC104" s="26">
        <f t="shared" si="40"/>
        <v>0</v>
      </c>
      <c r="BD104" s="26">
        <f t="shared" si="40"/>
        <v>0</v>
      </c>
      <c r="BE104" s="26">
        <f t="shared" si="40"/>
        <v>0</v>
      </c>
      <c r="BF104" s="26">
        <f t="shared" si="40"/>
        <v>0</v>
      </c>
      <c r="BG104" s="26">
        <f t="shared" si="40"/>
        <v>0</v>
      </c>
      <c r="BH104" s="26">
        <f t="shared" si="40"/>
        <v>0</v>
      </c>
      <c r="BI104" s="26">
        <f t="shared" si="40"/>
        <v>0</v>
      </c>
      <c r="BJ104" s="26">
        <f t="shared" si="40"/>
        <v>0</v>
      </c>
      <c r="BK104" s="26">
        <f t="shared" si="40"/>
        <v>0</v>
      </c>
      <c r="BL104" s="26">
        <f t="shared" si="40"/>
        <v>0</v>
      </c>
      <c r="BM104" s="26">
        <f t="shared" si="40"/>
        <v>0</v>
      </c>
      <c r="BN104" s="26">
        <f t="shared" si="40"/>
        <v>0</v>
      </c>
      <c r="BO104" s="26">
        <f t="shared" si="40"/>
        <v>0</v>
      </c>
      <c r="BP104" s="26">
        <f t="shared" si="40"/>
        <v>0.44700000000000001</v>
      </c>
      <c r="BQ104" s="26">
        <f t="shared" si="40"/>
        <v>0</v>
      </c>
      <c r="BR104" s="82">
        <f t="shared" si="40"/>
        <v>0</v>
      </c>
      <c r="BS104" s="27">
        <f>SUM(D104:BQ104)</f>
        <v>11.113432499999998</v>
      </c>
      <c r="BT104" s="28">
        <f>BS104/$C$10</f>
        <v>11.113432499999998</v>
      </c>
    </row>
    <row r="106" spans="1:72" x14ac:dyDescent="0.3">
      <c r="J106" s="1"/>
    </row>
    <row r="107" spans="1:72" ht="15" customHeight="1" x14ac:dyDescent="0.3">
      <c r="A107" s="108"/>
      <c r="B107" s="3" t="s">
        <v>1</v>
      </c>
      <c r="C107" s="106" t="s">
        <v>2</v>
      </c>
      <c r="D107" s="105" t="str">
        <f t="shared" ref="D107:BR107" si="41">D8</f>
        <v>Хлеб пшеничный</v>
      </c>
      <c r="E107" s="105" t="str">
        <f t="shared" si="41"/>
        <v>Хлеб ржано-пшеничный</v>
      </c>
      <c r="F107" s="105" t="str">
        <f t="shared" si="41"/>
        <v>Сахар</v>
      </c>
      <c r="G107" s="105" t="str">
        <f t="shared" si="41"/>
        <v>Чай</v>
      </c>
      <c r="H107" s="105" t="str">
        <f t="shared" si="41"/>
        <v>Какао</v>
      </c>
      <c r="I107" s="105" t="str">
        <f t="shared" si="41"/>
        <v>Кофейный напиток</v>
      </c>
      <c r="J107" s="105" t="str">
        <f t="shared" si="41"/>
        <v>Молоко 2,5%</v>
      </c>
      <c r="K107" s="105" t="str">
        <f t="shared" si="41"/>
        <v>Масло сливочное</v>
      </c>
      <c r="L107" s="105" t="str">
        <f t="shared" si="41"/>
        <v>Сметана 15%</v>
      </c>
      <c r="M107" s="105" t="str">
        <f t="shared" si="41"/>
        <v>Молоко сухое</v>
      </c>
      <c r="N107" s="105" t="str">
        <f t="shared" si="41"/>
        <v>Снежок 2,5 %</v>
      </c>
      <c r="O107" s="105" t="str">
        <f t="shared" si="41"/>
        <v>Творог 5%</v>
      </c>
      <c r="P107" s="105" t="str">
        <f t="shared" si="41"/>
        <v>Молоко сгущенное</v>
      </c>
      <c r="Q107" s="105" t="str">
        <f t="shared" si="41"/>
        <v xml:space="preserve">Джем Сава </v>
      </c>
      <c r="R107" s="105" t="str">
        <f t="shared" si="41"/>
        <v>Сыр</v>
      </c>
      <c r="S107" s="105" t="str">
        <f t="shared" si="41"/>
        <v>Зеленый горошек</v>
      </c>
      <c r="T107" s="105" t="str">
        <f t="shared" si="41"/>
        <v>Кукуруза консервирован.</v>
      </c>
      <c r="U107" s="105" t="str">
        <f t="shared" si="41"/>
        <v>Консервы рыбные</v>
      </c>
      <c r="V107" s="105" t="str">
        <f t="shared" si="41"/>
        <v>Огурцы консервирован.</v>
      </c>
      <c r="W107" s="105" t="str">
        <f>W8</f>
        <v>Огурцы свежие</v>
      </c>
      <c r="X107" s="105" t="str">
        <f t="shared" si="41"/>
        <v>Яйцо</v>
      </c>
      <c r="Y107" s="105" t="str">
        <f t="shared" si="41"/>
        <v>Икра кабачковая</v>
      </c>
      <c r="Z107" s="105" t="str">
        <f t="shared" si="41"/>
        <v>Изюм</v>
      </c>
      <c r="AA107" s="105" t="str">
        <f t="shared" si="41"/>
        <v>Курага</v>
      </c>
      <c r="AB107" s="105" t="str">
        <f t="shared" si="41"/>
        <v>Чернослив</v>
      </c>
      <c r="AC107" s="105" t="str">
        <f t="shared" si="41"/>
        <v>Шиповник</v>
      </c>
      <c r="AD107" s="105" t="str">
        <f t="shared" si="41"/>
        <v>Сухофрукты</v>
      </c>
      <c r="AE107" s="105" t="str">
        <f t="shared" si="41"/>
        <v>Ягода свежемороженная</v>
      </c>
      <c r="AF107" s="105" t="str">
        <f t="shared" si="41"/>
        <v xml:space="preserve">Апельсин </v>
      </c>
      <c r="AG107" s="105" t="str">
        <f t="shared" si="41"/>
        <v>Банан</v>
      </c>
      <c r="AH107" s="105" t="str">
        <f t="shared" si="41"/>
        <v>Лимон</v>
      </c>
      <c r="AI107" s="105" t="str">
        <f t="shared" si="41"/>
        <v>Яблоко</v>
      </c>
      <c r="AJ107" s="105" t="str">
        <f t="shared" si="41"/>
        <v>Кисель</v>
      </c>
      <c r="AK107" s="105" t="str">
        <f t="shared" si="41"/>
        <v xml:space="preserve">Сок </v>
      </c>
      <c r="AL107" s="105" t="str">
        <f t="shared" si="41"/>
        <v>Макаронные изделия</v>
      </c>
      <c r="AM107" s="105" t="str">
        <f t="shared" si="41"/>
        <v>Мука</v>
      </c>
      <c r="AN107" s="105" t="str">
        <f t="shared" si="41"/>
        <v>Дрожжи</v>
      </c>
      <c r="AO107" s="105" t="str">
        <f t="shared" si="41"/>
        <v>Печенье</v>
      </c>
      <c r="AP107" s="105" t="str">
        <f t="shared" si="41"/>
        <v>Пряники</v>
      </c>
      <c r="AQ107" s="105" t="str">
        <f t="shared" si="41"/>
        <v>Вафли</v>
      </c>
      <c r="AR107" s="105" t="str">
        <f t="shared" si="41"/>
        <v>Конфеты</v>
      </c>
      <c r="AS107" s="105" t="str">
        <f t="shared" si="41"/>
        <v>Повидло Сава</v>
      </c>
      <c r="AT107" s="105" t="str">
        <f t="shared" si="41"/>
        <v>Крупа геркулес</v>
      </c>
      <c r="AU107" s="105" t="str">
        <f t="shared" si="41"/>
        <v>Крупа горох</v>
      </c>
      <c r="AV107" s="105" t="str">
        <f t="shared" si="41"/>
        <v>Крупа гречневая</v>
      </c>
      <c r="AW107" s="105" t="str">
        <f t="shared" si="41"/>
        <v>Крупа кукурузная</v>
      </c>
      <c r="AX107" s="105" t="str">
        <f t="shared" si="41"/>
        <v>Крупа манная</v>
      </c>
      <c r="AY107" s="105" t="str">
        <f t="shared" si="41"/>
        <v>Крупа перловая</v>
      </c>
      <c r="AZ107" s="105" t="str">
        <f t="shared" si="41"/>
        <v>Крупа пшеничная</v>
      </c>
      <c r="BA107" s="105" t="str">
        <f t="shared" si="41"/>
        <v>Крупа пшено</v>
      </c>
      <c r="BB107" s="105" t="str">
        <f t="shared" si="41"/>
        <v>Крупа ячневая</v>
      </c>
      <c r="BC107" s="105" t="str">
        <f t="shared" si="41"/>
        <v>Рис</v>
      </c>
      <c r="BD107" s="105" t="str">
        <f t="shared" si="41"/>
        <v>Цыпленок бройлер</v>
      </c>
      <c r="BE107" s="105" t="str">
        <f t="shared" si="41"/>
        <v>Филе куриное</v>
      </c>
      <c r="BF107" s="105" t="str">
        <f t="shared" si="41"/>
        <v>Фарш говяжий</v>
      </c>
      <c r="BG107" s="105" t="str">
        <f t="shared" si="41"/>
        <v>Печень куриная</v>
      </c>
      <c r="BH107" s="105" t="str">
        <f t="shared" si="41"/>
        <v>Филе минтая</v>
      </c>
      <c r="BI107" s="105" t="str">
        <f t="shared" si="41"/>
        <v>Филе сельди слабосол.</v>
      </c>
      <c r="BJ107" s="105" t="str">
        <f t="shared" si="41"/>
        <v>Картофель</v>
      </c>
      <c r="BK107" s="105" t="str">
        <f t="shared" si="41"/>
        <v>Морковь</v>
      </c>
      <c r="BL107" s="105" t="str">
        <f t="shared" si="41"/>
        <v>Лук</v>
      </c>
      <c r="BM107" s="105" t="str">
        <f t="shared" si="41"/>
        <v>Капуста</v>
      </c>
      <c r="BN107" s="105" t="str">
        <f t="shared" si="41"/>
        <v>Свекла</v>
      </c>
      <c r="BO107" s="105" t="str">
        <f t="shared" si="41"/>
        <v>Томатная паста</v>
      </c>
      <c r="BP107" s="105" t="str">
        <f t="shared" si="41"/>
        <v>Масло растительное</v>
      </c>
      <c r="BQ107" s="105" t="str">
        <f t="shared" si="41"/>
        <v>Соль</v>
      </c>
      <c r="BR107" s="110" t="str">
        <f t="shared" si="41"/>
        <v>Лимонная кислота</v>
      </c>
      <c r="BS107" s="99" t="s">
        <v>3</v>
      </c>
      <c r="BT107" s="99" t="s">
        <v>4</v>
      </c>
    </row>
    <row r="108" spans="1:72" ht="45.75" customHeight="1" x14ac:dyDescent="0.3">
      <c r="A108" s="109"/>
      <c r="B108" s="4" t="s">
        <v>5</v>
      </c>
      <c r="C108" s="107"/>
      <c r="D108" s="105"/>
      <c r="E108" s="105"/>
      <c r="F108" s="105"/>
      <c r="G108" s="105"/>
      <c r="H108" s="105"/>
      <c r="I108" s="105"/>
      <c r="J108" s="105"/>
      <c r="K108" s="105"/>
      <c r="L108" s="105"/>
      <c r="M108" s="105"/>
      <c r="N108" s="105"/>
      <c r="O108" s="105"/>
      <c r="P108" s="105"/>
      <c r="Q108" s="105"/>
      <c r="R108" s="105"/>
      <c r="S108" s="105"/>
      <c r="T108" s="105"/>
      <c r="U108" s="105"/>
      <c r="V108" s="105"/>
      <c r="W108" s="105"/>
      <c r="X108" s="105"/>
      <c r="Y108" s="105"/>
      <c r="Z108" s="105"/>
      <c r="AA108" s="105"/>
      <c r="AB108" s="105"/>
      <c r="AC108" s="105"/>
      <c r="AD108" s="105"/>
      <c r="AE108" s="105"/>
      <c r="AF108" s="105"/>
      <c r="AG108" s="105"/>
      <c r="AH108" s="105"/>
      <c r="AI108" s="105"/>
      <c r="AJ108" s="105"/>
      <c r="AK108" s="105"/>
      <c r="AL108" s="105"/>
      <c r="AM108" s="105"/>
      <c r="AN108" s="105"/>
      <c r="AO108" s="105"/>
      <c r="AP108" s="105"/>
      <c r="AQ108" s="105"/>
      <c r="AR108" s="105"/>
      <c r="AS108" s="105"/>
      <c r="AT108" s="105"/>
      <c r="AU108" s="105"/>
      <c r="AV108" s="105"/>
      <c r="AW108" s="105"/>
      <c r="AX108" s="105"/>
      <c r="AY108" s="105"/>
      <c r="AZ108" s="105"/>
      <c r="BA108" s="105"/>
      <c r="BB108" s="105"/>
      <c r="BC108" s="105"/>
      <c r="BD108" s="105"/>
      <c r="BE108" s="105"/>
      <c r="BF108" s="105"/>
      <c r="BG108" s="105"/>
      <c r="BH108" s="105"/>
      <c r="BI108" s="105"/>
      <c r="BJ108" s="105"/>
      <c r="BK108" s="105"/>
      <c r="BL108" s="105"/>
      <c r="BM108" s="105"/>
      <c r="BN108" s="105"/>
      <c r="BO108" s="105"/>
      <c r="BP108" s="105"/>
      <c r="BQ108" s="105"/>
      <c r="BR108" s="110"/>
      <c r="BS108" s="99"/>
      <c r="BT108" s="99"/>
    </row>
    <row r="109" spans="1:72" x14ac:dyDescent="0.3">
      <c r="A109" s="100" t="s">
        <v>19</v>
      </c>
      <c r="B109" s="14" t="s">
        <v>20</v>
      </c>
      <c r="C109" s="101">
        <f>$F$7</f>
        <v>1</v>
      </c>
      <c r="D109" s="5">
        <f t="shared" ref="D109:BR112" si="42">D28</f>
        <v>0</v>
      </c>
      <c r="E109" s="5">
        <f t="shared" si="42"/>
        <v>0</v>
      </c>
      <c r="F109" s="5">
        <f t="shared" si="42"/>
        <v>0</v>
      </c>
      <c r="G109" s="5">
        <f t="shared" si="42"/>
        <v>0</v>
      </c>
      <c r="H109" s="5">
        <f t="shared" si="42"/>
        <v>0</v>
      </c>
      <c r="I109" s="5">
        <f t="shared" si="42"/>
        <v>0</v>
      </c>
      <c r="J109" s="5">
        <f t="shared" si="42"/>
        <v>0</v>
      </c>
      <c r="K109" s="5">
        <f t="shared" si="42"/>
        <v>3.0000000000000001E-3</v>
      </c>
      <c r="L109" s="5">
        <f t="shared" si="42"/>
        <v>0</v>
      </c>
      <c r="M109" s="5">
        <f t="shared" si="42"/>
        <v>0</v>
      </c>
      <c r="N109" s="5">
        <f t="shared" si="42"/>
        <v>0</v>
      </c>
      <c r="O109" s="5">
        <f t="shared" si="42"/>
        <v>0</v>
      </c>
      <c r="P109" s="5">
        <f t="shared" si="42"/>
        <v>0</v>
      </c>
      <c r="Q109" s="5">
        <f t="shared" si="42"/>
        <v>0</v>
      </c>
      <c r="R109" s="5">
        <f t="shared" si="42"/>
        <v>0</v>
      </c>
      <c r="S109" s="5">
        <f t="shared" si="42"/>
        <v>0</v>
      </c>
      <c r="T109" s="5">
        <f t="shared" si="42"/>
        <v>0</v>
      </c>
      <c r="U109" s="5">
        <f t="shared" si="42"/>
        <v>0</v>
      </c>
      <c r="V109" s="5">
        <f t="shared" si="42"/>
        <v>0</v>
      </c>
      <c r="W109" s="5">
        <f>W28</f>
        <v>0</v>
      </c>
      <c r="X109" s="5">
        <f t="shared" si="42"/>
        <v>0</v>
      </c>
      <c r="Y109" s="5">
        <f t="shared" si="42"/>
        <v>0</v>
      </c>
      <c r="Z109" s="5">
        <f t="shared" si="42"/>
        <v>0</v>
      </c>
      <c r="AA109" s="5">
        <f t="shared" si="42"/>
        <v>0</v>
      </c>
      <c r="AB109" s="5">
        <f t="shared" si="42"/>
        <v>0</v>
      </c>
      <c r="AC109" s="5">
        <f t="shared" si="42"/>
        <v>0</v>
      </c>
      <c r="AD109" s="5">
        <f t="shared" si="42"/>
        <v>0</v>
      </c>
      <c r="AE109" s="5">
        <f t="shared" si="42"/>
        <v>0</v>
      </c>
      <c r="AF109" s="5">
        <f t="shared" si="42"/>
        <v>0</v>
      </c>
      <c r="AG109" s="5">
        <f t="shared" si="42"/>
        <v>0</v>
      </c>
      <c r="AH109" s="5">
        <f t="shared" si="42"/>
        <v>0</v>
      </c>
      <c r="AI109" s="5">
        <f t="shared" si="42"/>
        <v>0</v>
      </c>
      <c r="AJ109" s="5">
        <f t="shared" si="42"/>
        <v>0</v>
      </c>
      <c r="AK109" s="5">
        <f t="shared" si="42"/>
        <v>0</v>
      </c>
      <c r="AL109" s="5">
        <f t="shared" si="42"/>
        <v>0</v>
      </c>
      <c r="AM109" s="5">
        <f t="shared" si="42"/>
        <v>0</v>
      </c>
      <c r="AN109" s="5">
        <f t="shared" si="42"/>
        <v>0</v>
      </c>
      <c r="AO109" s="5">
        <f t="shared" si="42"/>
        <v>0</v>
      </c>
      <c r="AP109" s="5">
        <f t="shared" si="42"/>
        <v>0</v>
      </c>
      <c r="AQ109" s="5">
        <f t="shared" si="42"/>
        <v>0</v>
      </c>
      <c r="AR109" s="5">
        <f t="shared" si="42"/>
        <v>0</v>
      </c>
      <c r="AS109" s="5">
        <f t="shared" si="42"/>
        <v>0</v>
      </c>
      <c r="AT109" s="5">
        <f t="shared" si="42"/>
        <v>0</v>
      </c>
      <c r="AU109" s="5">
        <f t="shared" si="42"/>
        <v>0</v>
      </c>
      <c r="AV109" s="5">
        <f t="shared" si="42"/>
        <v>0</v>
      </c>
      <c r="AW109" s="5">
        <f t="shared" si="42"/>
        <v>0</v>
      </c>
      <c r="AX109" s="5">
        <f t="shared" si="42"/>
        <v>0</v>
      </c>
      <c r="AY109" s="5">
        <f t="shared" si="42"/>
        <v>0</v>
      </c>
      <c r="AZ109" s="5">
        <f t="shared" si="42"/>
        <v>0</v>
      </c>
      <c r="BA109" s="5">
        <f t="shared" si="42"/>
        <v>0</v>
      </c>
      <c r="BB109" s="5">
        <f t="shared" si="42"/>
        <v>0</v>
      </c>
      <c r="BC109" s="5">
        <f t="shared" si="42"/>
        <v>0</v>
      </c>
      <c r="BD109" s="5">
        <f t="shared" si="42"/>
        <v>0</v>
      </c>
      <c r="BE109" s="5">
        <f t="shared" si="42"/>
        <v>0</v>
      </c>
      <c r="BF109" s="5">
        <f t="shared" si="42"/>
        <v>0</v>
      </c>
      <c r="BG109" s="5">
        <f t="shared" si="42"/>
        <v>0</v>
      </c>
      <c r="BH109" s="5">
        <f t="shared" si="42"/>
        <v>0</v>
      </c>
      <c r="BI109" s="5">
        <f t="shared" si="42"/>
        <v>0</v>
      </c>
      <c r="BJ109" s="5">
        <f t="shared" si="42"/>
        <v>0.114</v>
      </c>
      <c r="BK109" s="5">
        <f t="shared" si="42"/>
        <v>3.5999999999999997E-2</v>
      </c>
      <c r="BL109" s="5">
        <f t="shared" si="42"/>
        <v>1.7000000000000001E-2</v>
      </c>
      <c r="BM109" s="5">
        <f t="shared" si="42"/>
        <v>4.4999999999999998E-2</v>
      </c>
      <c r="BN109" s="5">
        <f t="shared" si="42"/>
        <v>0</v>
      </c>
      <c r="BO109" s="5">
        <f t="shared" si="42"/>
        <v>0</v>
      </c>
      <c r="BP109" s="5">
        <f t="shared" si="42"/>
        <v>3.0000000000000001E-3</v>
      </c>
      <c r="BQ109" s="5">
        <f t="shared" si="42"/>
        <v>5.0000000000000001E-4</v>
      </c>
      <c r="BR109" s="77">
        <f t="shared" si="42"/>
        <v>0</v>
      </c>
    </row>
    <row r="110" spans="1:72" x14ac:dyDescent="0.3">
      <c r="A110" s="100"/>
      <c r="B110" t="s">
        <v>13</v>
      </c>
      <c r="C110" s="102"/>
      <c r="D110" s="5">
        <f t="shared" si="42"/>
        <v>0.02</v>
      </c>
      <c r="E110" s="5">
        <f t="shared" si="42"/>
        <v>0</v>
      </c>
      <c r="F110" s="5">
        <f t="shared" si="42"/>
        <v>0</v>
      </c>
      <c r="G110" s="5">
        <f t="shared" si="42"/>
        <v>0</v>
      </c>
      <c r="H110" s="5">
        <f t="shared" si="42"/>
        <v>0</v>
      </c>
      <c r="I110" s="5">
        <f t="shared" si="42"/>
        <v>0</v>
      </c>
      <c r="J110" s="5">
        <f t="shared" si="42"/>
        <v>0</v>
      </c>
      <c r="K110" s="5">
        <f t="shared" si="42"/>
        <v>0</v>
      </c>
      <c r="L110" s="5">
        <f t="shared" si="42"/>
        <v>0</v>
      </c>
      <c r="M110" s="5">
        <f t="shared" si="42"/>
        <v>0</v>
      </c>
      <c r="N110" s="5">
        <f t="shared" si="42"/>
        <v>0</v>
      </c>
      <c r="O110" s="5">
        <f t="shared" si="42"/>
        <v>0</v>
      </c>
      <c r="P110" s="5">
        <f t="shared" si="42"/>
        <v>0</v>
      </c>
      <c r="Q110" s="5">
        <f t="shared" si="42"/>
        <v>0</v>
      </c>
      <c r="R110" s="5">
        <f t="shared" si="42"/>
        <v>0</v>
      </c>
      <c r="S110" s="5">
        <f t="shared" si="42"/>
        <v>0</v>
      </c>
      <c r="T110" s="5">
        <f t="shared" si="42"/>
        <v>0</v>
      </c>
      <c r="U110" s="5">
        <f t="shared" si="42"/>
        <v>0</v>
      </c>
      <c r="V110" s="5">
        <f t="shared" si="42"/>
        <v>0</v>
      </c>
      <c r="W110" s="5">
        <f>W29</f>
        <v>0</v>
      </c>
      <c r="X110" s="5">
        <f t="shared" si="42"/>
        <v>0</v>
      </c>
      <c r="Y110" s="5">
        <f t="shared" si="42"/>
        <v>0</v>
      </c>
      <c r="Z110" s="5">
        <f t="shared" si="42"/>
        <v>0</v>
      </c>
      <c r="AA110" s="5">
        <f t="shared" si="42"/>
        <v>0</v>
      </c>
      <c r="AB110" s="5">
        <f t="shared" si="42"/>
        <v>0</v>
      </c>
      <c r="AC110" s="5">
        <f t="shared" si="42"/>
        <v>0</v>
      </c>
      <c r="AD110" s="5">
        <f t="shared" si="42"/>
        <v>0</v>
      </c>
      <c r="AE110" s="5">
        <f t="shared" si="42"/>
        <v>0</v>
      </c>
      <c r="AF110" s="5">
        <f t="shared" si="42"/>
        <v>0</v>
      </c>
      <c r="AG110" s="5">
        <f t="shared" si="42"/>
        <v>0</v>
      </c>
      <c r="AH110" s="5">
        <f t="shared" si="42"/>
        <v>0</v>
      </c>
      <c r="AI110" s="5">
        <f t="shared" si="42"/>
        <v>0</v>
      </c>
      <c r="AJ110" s="5">
        <f t="shared" si="42"/>
        <v>0</v>
      </c>
      <c r="AK110" s="5">
        <f t="shared" si="42"/>
        <v>0</v>
      </c>
      <c r="AL110" s="5">
        <f t="shared" si="42"/>
        <v>0</v>
      </c>
      <c r="AM110" s="5">
        <f t="shared" si="42"/>
        <v>0</v>
      </c>
      <c r="AN110" s="5">
        <f t="shared" si="42"/>
        <v>0</v>
      </c>
      <c r="AO110" s="5">
        <f t="shared" si="42"/>
        <v>0</v>
      </c>
      <c r="AP110" s="5">
        <f t="shared" si="42"/>
        <v>0</v>
      </c>
      <c r="AQ110" s="5">
        <f t="shared" si="42"/>
        <v>0</v>
      </c>
      <c r="AR110" s="5">
        <f t="shared" si="42"/>
        <v>0</v>
      </c>
      <c r="AS110" s="5">
        <f t="shared" si="42"/>
        <v>0</v>
      </c>
      <c r="AT110" s="5">
        <f t="shared" si="42"/>
        <v>0</v>
      </c>
      <c r="AU110" s="5">
        <f t="shared" si="42"/>
        <v>0</v>
      </c>
      <c r="AV110" s="5">
        <f t="shared" si="42"/>
        <v>0</v>
      </c>
      <c r="AW110" s="5">
        <f t="shared" si="42"/>
        <v>0</v>
      </c>
      <c r="AX110" s="5">
        <f t="shared" si="42"/>
        <v>0</v>
      </c>
      <c r="AY110" s="5">
        <f t="shared" si="42"/>
        <v>0</v>
      </c>
      <c r="AZ110" s="5">
        <f t="shared" si="42"/>
        <v>0</v>
      </c>
      <c r="BA110" s="5">
        <f t="shared" si="42"/>
        <v>0</v>
      </c>
      <c r="BB110" s="5">
        <f t="shared" si="42"/>
        <v>0</v>
      </c>
      <c r="BC110" s="5">
        <f t="shared" si="42"/>
        <v>0</v>
      </c>
      <c r="BD110" s="5">
        <f t="shared" si="42"/>
        <v>0</v>
      </c>
      <c r="BE110" s="5">
        <f t="shared" si="42"/>
        <v>0</v>
      </c>
      <c r="BF110" s="5">
        <f t="shared" si="42"/>
        <v>0</v>
      </c>
      <c r="BG110" s="5">
        <f t="shared" si="42"/>
        <v>0</v>
      </c>
      <c r="BH110" s="5">
        <f t="shared" si="42"/>
        <v>0</v>
      </c>
      <c r="BI110" s="5">
        <f t="shared" si="42"/>
        <v>0</v>
      </c>
      <c r="BJ110" s="5">
        <f t="shared" si="42"/>
        <v>0</v>
      </c>
      <c r="BK110" s="5">
        <f t="shared" si="42"/>
        <v>0</v>
      </c>
      <c r="BL110" s="5">
        <f t="shared" si="42"/>
        <v>0</v>
      </c>
      <c r="BM110" s="5">
        <f t="shared" si="42"/>
        <v>0</v>
      </c>
      <c r="BN110" s="5">
        <f t="shared" si="42"/>
        <v>0</v>
      </c>
      <c r="BO110" s="5">
        <f t="shared" si="42"/>
        <v>0</v>
      </c>
      <c r="BP110" s="5">
        <f t="shared" si="42"/>
        <v>0</v>
      </c>
      <c r="BQ110" s="5">
        <f t="shared" si="42"/>
        <v>0</v>
      </c>
      <c r="BR110" s="77">
        <f t="shared" si="42"/>
        <v>0</v>
      </c>
    </row>
    <row r="111" spans="1:72" x14ac:dyDescent="0.3">
      <c r="A111" s="100"/>
      <c r="B111" s="9" t="s">
        <v>21</v>
      </c>
      <c r="C111" s="102"/>
      <c r="D111" s="5">
        <f t="shared" si="42"/>
        <v>0</v>
      </c>
      <c r="E111" s="5">
        <f t="shared" si="42"/>
        <v>0</v>
      </c>
      <c r="F111" s="5">
        <f t="shared" si="42"/>
        <v>0.01</v>
      </c>
      <c r="G111" s="5">
        <f t="shared" si="42"/>
        <v>5.9999999999999995E-4</v>
      </c>
      <c r="H111" s="5">
        <f t="shared" si="42"/>
        <v>0</v>
      </c>
      <c r="I111" s="5">
        <f t="shared" si="42"/>
        <v>0</v>
      </c>
      <c r="J111" s="5">
        <f t="shared" si="42"/>
        <v>0</v>
      </c>
      <c r="K111" s="5">
        <f t="shared" si="42"/>
        <v>0</v>
      </c>
      <c r="L111" s="5">
        <f t="shared" si="42"/>
        <v>0</v>
      </c>
      <c r="M111" s="5">
        <f t="shared" si="42"/>
        <v>0</v>
      </c>
      <c r="N111" s="5">
        <f t="shared" si="42"/>
        <v>0</v>
      </c>
      <c r="O111" s="5">
        <f t="shared" si="42"/>
        <v>0</v>
      </c>
      <c r="P111" s="5">
        <f t="shared" si="42"/>
        <v>0</v>
      </c>
      <c r="Q111" s="5">
        <f t="shared" si="42"/>
        <v>0</v>
      </c>
      <c r="R111" s="5">
        <f t="shared" si="42"/>
        <v>0</v>
      </c>
      <c r="S111" s="5">
        <f t="shared" si="42"/>
        <v>0</v>
      </c>
      <c r="T111" s="5">
        <f t="shared" si="42"/>
        <v>0</v>
      </c>
      <c r="U111" s="5">
        <f t="shared" si="42"/>
        <v>0</v>
      </c>
      <c r="V111" s="5">
        <f t="shared" si="42"/>
        <v>0</v>
      </c>
      <c r="W111" s="5">
        <f>W30</f>
        <v>0</v>
      </c>
      <c r="X111" s="5">
        <f t="shared" si="42"/>
        <v>0</v>
      </c>
      <c r="Y111" s="5">
        <f t="shared" si="42"/>
        <v>0</v>
      </c>
      <c r="Z111" s="5">
        <f t="shared" si="42"/>
        <v>0</v>
      </c>
      <c r="AA111" s="5">
        <f t="shared" si="42"/>
        <v>0</v>
      </c>
      <c r="AB111" s="5">
        <f t="shared" si="42"/>
        <v>0</v>
      </c>
      <c r="AC111" s="5">
        <f t="shared" si="42"/>
        <v>0</v>
      </c>
      <c r="AD111" s="5">
        <f t="shared" si="42"/>
        <v>0</v>
      </c>
      <c r="AE111" s="5">
        <f t="shared" si="42"/>
        <v>0</v>
      </c>
      <c r="AF111" s="5">
        <f t="shared" si="42"/>
        <v>0</v>
      </c>
      <c r="AG111" s="5">
        <f t="shared" si="42"/>
        <v>0</v>
      </c>
      <c r="AH111" s="5">
        <f t="shared" si="42"/>
        <v>0</v>
      </c>
      <c r="AI111" s="5">
        <f t="shared" si="42"/>
        <v>0</v>
      </c>
      <c r="AJ111" s="5">
        <f t="shared" si="42"/>
        <v>0</v>
      </c>
      <c r="AK111" s="5">
        <f t="shared" si="42"/>
        <v>0</v>
      </c>
      <c r="AL111" s="5">
        <f t="shared" si="42"/>
        <v>0</v>
      </c>
      <c r="AM111" s="5">
        <f t="shared" si="42"/>
        <v>0</v>
      </c>
      <c r="AN111" s="5">
        <f t="shared" si="42"/>
        <v>0</v>
      </c>
      <c r="AO111" s="5">
        <f t="shared" si="42"/>
        <v>0</v>
      </c>
      <c r="AP111" s="5">
        <f t="shared" si="42"/>
        <v>0</v>
      </c>
      <c r="AQ111" s="5">
        <f t="shared" si="42"/>
        <v>0</v>
      </c>
      <c r="AR111" s="5">
        <f t="shared" si="42"/>
        <v>0</v>
      </c>
      <c r="AS111" s="5">
        <f t="shared" si="42"/>
        <v>0</v>
      </c>
      <c r="AT111" s="5">
        <f t="shared" si="42"/>
        <v>0</v>
      </c>
      <c r="AU111" s="5">
        <f t="shared" si="42"/>
        <v>0</v>
      </c>
      <c r="AV111" s="5">
        <f t="shared" si="42"/>
        <v>0</v>
      </c>
      <c r="AW111" s="5">
        <f t="shared" si="42"/>
        <v>0</v>
      </c>
      <c r="AX111" s="5">
        <f t="shared" si="42"/>
        <v>0</v>
      </c>
      <c r="AY111" s="5">
        <f t="shared" si="42"/>
        <v>0</v>
      </c>
      <c r="AZ111" s="5">
        <f t="shared" si="42"/>
        <v>0</v>
      </c>
      <c r="BA111" s="5">
        <f t="shared" si="42"/>
        <v>0</v>
      </c>
      <c r="BB111" s="5">
        <f t="shared" si="42"/>
        <v>0</v>
      </c>
      <c r="BC111" s="5">
        <f t="shared" si="42"/>
        <v>0</v>
      </c>
      <c r="BD111" s="5">
        <f t="shared" si="42"/>
        <v>0</v>
      </c>
      <c r="BE111" s="5">
        <f t="shared" si="42"/>
        <v>0</v>
      </c>
      <c r="BF111" s="5">
        <f t="shared" si="42"/>
        <v>0</v>
      </c>
      <c r="BG111" s="5">
        <f t="shared" si="42"/>
        <v>0</v>
      </c>
      <c r="BH111" s="5">
        <f t="shared" si="42"/>
        <v>0</v>
      </c>
      <c r="BI111" s="5">
        <f t="shared" si="42"/>
        <v>0</v>
      </c>
      <c r="BJ111" s="5">
        <f t="shared" si="42"/>
        <v>0</v>
      </c>
      <c r="BK111" s="5">
        <f t="shared" si="42"/>
        <v>0</v>
      </c>
      <c r="BL111" s="5">
        <f t="shared" si="42"/>
        <v>0</v>
      </c>
      <c r="BM111" s="5">
        <f t="shared" si="42"/>
        <v>0</v>
      </c>
      <c r="BN111" s="5">
        <f t="shared" si="42"/>
        <v>0</v>
      </c>
      <c r="BO111" s="5">
        <f t="shared" si="42"/>
        <v>0</v>
      </c>
      <c r="BP111" s="5">
        <f t="shared" si="42"/>
        <v>0</v>
      </c>
      <c r="BQ111" s="5">
        <f t="shared" si="42"/>
        <v>0</v>
      </c>
      <c r="BR111" s="77">
        <f t="shared" si="42"/>
        <v>0</v>
      </c>
    </row>
    <row r="112" spans="1:72" x14ac:dyDescent="0.3">
      <c r="A112" s="100"/>
      <c r="B112" s="15"/>
      <c r="C112" s="102"/>
      <c r="D112" s="5">
        <f t="shared" si="42"/>
        <v>0</v>
      </c>
      <c r="E112" s="5">
        <f t="shared" si="42"/>
        <v>0</v>
      </c>
      <c r="F112" s="5">
        <f t="shared" si="42"/>
        <v>0</v>
      </c>
      <c r="G112" s="5">
        <f t="shared" si="42"/>
        <v>0</v>
      </c>
      <c r="H112" s="5">
        <f t="shared" si="42"/>
        <v>0</v>
      </c>
      <c r="I112" s="5">
        <f t="shared" si="42"/>
        <v>0</v>
      </c>
      <c r="J112" s="5">
        <f t="shared" si="42"/>
        <v>0</v>
      </c>
      <c r="K112" s="5">
        <f t="shared" si="42"/>
        <v>0</v>
      </c>
      <c r="L112" s="5">
        <f t="shared" si="42"/>
        <v>0</v>
      </c>
      <c r="M112" s="5">
        <f t="shared" si="42"/>
        <v>0</v>
      </c>
      <c r="N112" s="5">
        <f t="shared" si="42"/>
        <v>0</v>
      </c>
      <c r="O112" s="5">
        <f t="shared" si="42"/>
        <v>0</v>
      </c>
      <c r="P112" s="5">
        <f t="shared" si="42"/>
        <v>0</v>
      </c>
      <c r="Q112" s="5">
        <f t="shared" si="42"/>
        <v>0</v>
      </c>
      <c r="R112" s="5">
        <f t="shared" si="42"/>
        <v>0</v>
      </c>
      <c r="S112" s="5">
        <f t="shared" si="42"/>
        <v>0</v>
      </c>
      <c r="T112" s="5">
        <f t="shared" si="42"/>
        <v>0</v>
      </c>
      <c r="U112" s="5">
        <f t="shared" si="42"/>
        <v>0</v>
      </c>
      <c r="V112" s="5">
        <f t="shared" si="42"/>
        <v>0</v>
      </c>
      <c r="W112" s="5">
        <f>W31</f>
        <v>0</v>
      </c>
      <c r="X112" s="5">
        <f t="shared" si="42"/>
        <v>0</v>
      </c>
      <c r="Y112" s="5">
        <f t="shared" si="42"/>
        <v>0</v>
      </c>
      <c r="Z112" s="5">
        <f t="shared" si="42"/>
        <v>0</v>
      </c>
      <c r="AA112" s="5">
        <f t="shared" si="42"/>
        <v>0</v>
      </c>
      <c r="AB112" s="5">
        <f t="shared" si="42"/>
        <v>0</v>
      </c>
      <c r="AC112" s="5">
        <f t="shared" si="42"/>
        <v>0</v>
      </c>
      <c r="AD112" s="5">
        <f t="shared" si="42"/>
        <v>0</v>
      </c>
      <c r="AE112" s="5">
        <f t="shared" si="42"/>
        <v>0</v>
      </c>
      <c r="AF112" s="5">
        <f t="shared" si="42"/>
        <v>0</v>
      </c>
      <c r="AG112" s="5">
        <f t="shared" si="42"/>
        <v>0</v>
      </c>
      <c r="AH112" s="5">
        <f t="shared" si="42"/>
        <v>0</v>
      </c>
      <c r="AI112" s="5">
        <f t="shared" si="42"/>
        <v>0</v>
      </c>
      <c r="AJ112" s="5">
        <f t="shared" si="42"/>
        <v>0</v>
      </c>
      <c r="AK112" s="5">
        <f t="shared" si="42"/>
        <v>0</v>
      </c>
      <c r="AL112" s="5">
        <f t="shared" si="42"/>
        <v>0</v>
      </c>
      <c r="AM112" s="5">
        <f t="shared" si="42"/>
        <v>0</v>
      </c>
      <c r="AN112" s="5">
        <f t="shared" si="42"/>
        <v>0</v>
      </c>
      <c r="AO112" s="5">
        <f t="shared" si="42"/>
        <v>0</v>
      </c>
      <c r="AP112" s="5">
        <f t="shared" si="42"/>
        <v>0</v>
      </c>
      <c r="AQ112" s="5">
        <f t="shared" si="42"/>
        <v>0</v>
      </c>
      <c r="AR112" s="5">
        <f t="shared" si="42"/>
        <v>0</v>
      </c>
      <c r="AS112" s="5">
        <f t="shared" si="42"/>
        <v>0</v>
      </c>
      <c r="AT112" s="5">
        <f t="shared" si="42"/>
        <v>0</v>
      </c>
      <c r="AU112" s="5">
        <f t="shared" si="42"/>
        <v>0</v>
      </c>
      <c r="AV112" s="5">
        <f t="shared" si="42"/>
        <v>0</v>
      </c>
      <c r="AW112" s="5">
        <f t="shared" si="42"/>
        <v>0</v>
      </c>
      <c r="AX112" s="5">
        <f t="shared" si="42"/>
        <v>0</v>
      </c>
      <c r="AY112" s="5">
        <f t="shared" si="42"/>
        <v>0</v>
      </c>
      <c r="AZ112" s="5">
        <f t="shared" si="42"/>
        <v>0</v>
      </c>
      <c r="BA112" s="5">
        <f t="shared" si="42"/>
        <v>0</v>
      </c>
      <c r="BB112" s="5">
        <f t="shared" si="42"/>
        <v>0</v>
      </c>
      <c r="BC112" s="5">
        <f t="shared" si="42"/>
        <v>0</v>
      </c>
      <c r="BD112" s="5">
        <f t="shared" si="42"/>
        <v>0</v>
      </c>
      <c r="BE112" s="5">
        <f t="shared" si="42"/>
        <v>0</v>
      </c>
      <c r="BF112" s="5">
        <f t="shared" si="42"/>
        <v>0</v>
      </c>
      <c r="BG112" s="5">
        <f t="shared" si="42"/>
        <v>0</v>
      </c>
      <c r="BH112" s="5">
        <f t="shared" si="42"/>
        <v>0</v>
      </c>
      <c r="BI112" s="5">
        <f t="shared" si="42"/>
        <v>0</v>
      </c>
      <c r="BJ112" s="5">
        <f t="shared" ref="BJ112:BR112" si="43">BJ31</f>
        <v>0</v>
      </c>
      <c r="BK112" s="5">
        <f t="shared" si="43"/>
        <v>0</v>
      </c>
      <c r="BL112" s="5">
        <f t="shared" si="43"/>
        <v>0</v>
      </c>
      <c r="BM112" s="5">
        <f t="shared" si="43"/>
        <v>0</v>
      </c>
      <c r="BN112" s="5">
        <f t="shared" si="43"/>
        <v>0</v>
      </c>
      <c r="BO112" s="5">
        <f t="shared" si="43"/>
        <v>0</v>
      </c>
      <c r="BP112" s="5">
        <f t="shared" si="43"/>
        <v>0</v>
      </c>
      <c r="BQ112" s="5">
        <f t="shared" si="43"/>
        <v>0</v>
      </c>
      <c r="BR112" s="77">
        <f t="shared" si="43"/>
        <v>0</v>
      </c>
    </row>
    <row r="113" spans="1:72" x14ac:dyDescent="0.3">
      <c r="A113" s="100"/>
      <c r="B113" s="5"/>
      <c r="C113" s="103"/>
      <c r="D113" s="5">
        <f t="shared" ref="D113:BR113" si="44">D32</f>
        <v>0</v>
      </c>
      <c r="E113" s="5">
        <f t="shared" si="44"/>
        <v>0</v>
      </c>
      <c r="F113" s="5">
        <f t="shared" si="44"/>
        <v>0</v>
      </c>
      <c r="G113" s="5">
        <f t="shared" si="44"/>
        <v>0</v>
      </c>
      <c r="H113" s="5">
        <f t="shared" si="44"/>
        <v>0</v>
      </c>
      <c r="I113" s="5">
        <f t="shared" si="44"/>
        <v>0</v>
      </c>
      <c r="J113" s="5">
        <f t="shared" si="44"/>
        <v>0</v>
      </c>
      <c r="K113" s="5">
        <f t="shared" si="44"/>
        <v>0</v>
      </c>
      <c r="L113" s="5">
        <f t="shared" si="44"/>
        <v>0</v>
      </c>
      <c r="M113" s="5">
        <f t="shared" si="44"/>
        <v>0</v>
      </c>
      <c r="N113" s="5">
        <f t="shared" si="44"/>
        <v>0</v>
      </c>
      <c r="O113" s="5">
        <f t="shared" si="44"/>
        <v>0</v>
      </c>
      <c r="P113" s="5">
        <f t="shared" si="44"/>
        <v>0</v>
      </c>
      <c r="Q113" s="5">
        <f t="shared" si="44"/>
        <v>0</v>
      </c>
      <c r="R113" s="5">
        <f t="shared" si="44"/>
        <v>0</v>
      </c>
      <c r="S113" s="5">
        <f t="shared" si="44"/>
        <v>0</v>
      </c>
      <c r="T113" s="5">
        <f t="shared" si="44"/>
        <v>0</v>
      </c>
      <c r="U113" s="5">
        <f t="shared" si="44"/>
        <v>0</v>
      </c>
      <c r="V113" s="5">
        <f t="shared" si="44"/>
        <v>0</v>
      </c>
      <c r="W113" s="5">
        <f>W32</f>
        <v>0</v>
      </c>
      <c r="X113" s="5">
        <f t="shared" si="44"/>
        <v>0</v>
      </c>
      <c r="Y113" s="5">
        <f t="shared" si="44"/>
        <v>0</v>
      </c>
      <c r="Z113" s="5">
        <f t="shared" si="44"/>
        <v>0</v>
      </c>
      <c r="AA113" s="5">
        <f t="shared" si="44"/>
        <v>0</v>
      </c>
      <c r="AB113" s="5">
        <f t="shared" si="44"/>
        <v>0</v>
      </c>
      <c r="AC113" s="5">
        <f t="shared" si="44"/>
        <v>0</v>
      </c>
      <c r="AD113" s="5">
        <f t="shared" si="44"/>
        <v>0</v>
      </c>
      <c r="AE113" s="5">
        <f t="shared" si="44"/>
        <v>0</v>
      </c>
      <c r="AF113" s="5">
        <f t="shared" si="44"/>
        <v>0</v>
      </c>
      <c r="AG113" s="5">
        <f t="shared" si="44"/>
        <v>0</v>
      </c>
      <c r="AH113" s="5">
        <f t="shared" si="44"/>
        <v>0</v>
      </c>
      <c r="AI113" s="5">
        <f t="shared" si="44"/>
        <v>0</v>
      </c>
      <c r="AJ113" s="5">
        <f t="shared" si="44"/>
        <v>0</v>
      </c>
      <c r="AK113" s="5">
        <f t="shared" si="44"/>
        <v>0</v>
      </c>
      <c r="AL113" s="5">
        <f t="shared" si="44"/>
        <v>0</v>
      </c>
      <c r="AM113" s="5">
        <f t="shared" si="44"/>
        <v>0</v>
      </c>
      <c r="AN113" s="5">
        <f t="shared" si="44"/>
        <v>0</v>
      </c>
      <c r="AO113" s="5">
        <f t="shared" si="44"/>
        <v>0</v>
      </c>
      <c r="AP113" s="5">
        <f t="shared" si="44"/>
        <v>0</v>
      </c>
      <c r="AQ113" s="5">
        <f t="shared" si="44"/>
        <v>0</v>
      </c>
      <c r="AR113" s="5">
        <f t="shared" si="44"/>
        <v>0</v>
      </c>
      <c r="AS113" s="5">
        <f t="shared" si="44"/>
        <v>0</v>
      </c>
      <c r="AT113" s="5">
        <f t="shared" si="44"/>
        <v>0</v>
      </c>
      <c r="AU113" s="5">
        <f t="shared" si="44"/>
        <v>0</v>
      </c>
      <c r="AV113" s="5">
        <f t="shared" si="44"/>
        <v>0</v>
      </c>
      <c r="AW113" s="5">
        <f t="shared" si="44"/>
        <v>0</v>
      </c>
      <c r="AX113" s="5">
        <f t="shared" si="44"/>
        <v>0</v>
      </c>
      <c r="AY113" s="5">
        <f t="shared" si="44"/>
        <v>0</v>
      </c>
      <c r="AZ113" s="5">
        <f t="shared" si="44"/>
        <v>0</v>
      </c>
      <c r="BA113" s="5">
        <f t="shared" si="44"/>
        <v>0</v>
      </c>
      <c r="BB113" s="5">
        <f t="shared" si="44"/>
        <v>0</v>
      </c>
      <c r="BC113" s="5">
        <f t="shared" si="44"/>
        <v>0</v>
      </c>
      <c r="BD113" s="5">
        <f t="shared" si="44"/>
        <v>0</v>
      </c>
      <c r="BE113" s="5">
        <f t="shared" si="44"/>
        <v>0</v>
      </c>
      <c r="BF113" s="5">
        <f t="shared" si="44"/>
        <v>0</v>
      </c>
      <c r="BG113" s="5">
        <f t="shared" si="44"/>
        <v>0</v>
      </c>
      <c r="BH113" s="5">
        <f t="shared" si="44"/>
        <v>0</v>
      </c>
      <c r="BI113" s="5">
        <f t="shared" si="44"/>
        <v>0</v>
      </c>
      <c r="BJ113" s="5">
        <f t="shared" si="44"/>
        <v>0</v>
      </c>
      <c r="BK113" s="5">
        <f t="shared" si="44"/>
        <v>0</v>
      </c>
      <c r="BL113" s="5">
        <f t="shared" si="44"/>
        <v>0</v>
      </c>
      <c r="BM113" s="5">
        <f t="shared" si="44"/>
        <v>0</v>
      </c>
      <c r="BN113" s="5">
        <f t="shared" si="44"/>
        <v>0</v>
      </c>
      <c r="BO113" s="5">
        <f t="shared" si="44"/>
        <v>0</v>
      </c>
      <c r="BP113" s="5">
        <f t="shared" si="44"/>
        <v>0</v>
      </c>
      <c r="BQ113" s="5">
        <f t="shared" si="44"/>
        <v>0</v>
      </c>
      <c r="BR113" s="77">
        <f t="shared" si="44"/>
        <v>0</v>
      </c>
    </row>
    <row r="114" spans="1:72" ht="17.399999999999999" x14ac:dyDescent="0.35">
      <c r="B114" s="16" t="s">
        <v>22</v>
      </c>
      <c r="C114" s="17"/>
      <c r="D114" s="18">
        <f t="shared" ref="D114:BR114" si="45">SUM(D109:D113)</f>
        <v>0.02</v>
      </c>
      <c r="E114" s="18">
        <f t="shared" si="45"/>
        <v>0</v>
      </c>
      <c r="F114" s="18">
        <f t="shared" si="45"/>
        <v>0.01</v>
      </c>
      <c r="G114" s="18">
        <f t="shared" si="45"/>
        <v>5.9999999999999995E-4</v>
      </c>
      <c r="H114" s="18">
        <f t="shared" si="45"/>
        <v>0</v>
      </c>
      <c r="I114" s="18">
        <f t="shared" si="45"/>
        <v>0</v>
      </c>
      <c r="J114" s="18">
        <f t="shared" si="45"/>
        <v>0</v>
      </c>
      <c r="K114" s="18">
        <f t="shared" si="45"/>
        <v>3.0000000000000001E-3</v>
      </c>
      <c r="L114" s="18">
        <f t="shared" si="45"/>
        <v>0</v>
      </c>
      <c r="M114" s="18">
        <f t="shared" si="45"/>
        <v>0</v>
      </c>
      <c r="N114" s="18">
        <f t="shared" si="45"/>
        <v>0</v>
      </c>
      <c r="O114" s="18">
        <f t="shared" si="45"/>
        <v>0</v>
      </c>
      <c r="P114" s="18">
        <f t="shared" si="45"/>
        <v>0</v>
      </c>
      <c r="Q114" s="18">
        <f t="shared" si="45"/>
        <v>0</v>
      </c>
      <c r="R114" s="18">
        <f t="shared" si="45"/>
        <v>0</v>
      </c>
      <c r="S114" s="18">
        <f t="shared" si="45"/>
        <v>0</v>
      </c>
      <c r="T114" s="18">
        <f t="shared" si="45"/>
        <v>0</v>
      </c>
      <c r="U114" s="18">
        <f t="shared" si="45"/>
        <v>0</v>
      </c>
      <c r="V114" s="18">
        <f t="shared" si="45"/>
        <v>0</v>
      </c>
      <c r="W114" s="18">
        <f>SUM(W109:W113)</f>
        <v>0</v>
      </c>
      <c r="X114" s="18">
        <f t="shared" si="45"/>
        <v>0</v>
      </c>
      <c r="Y114" s="18">
        <f t="shared" si="45"/>
        <v>0</v>
      </c>
      <c r="Z114" s="18">
        <f t="shared" si="45"/>
        <v>0</v>
      </c>
      <c r="AA114" s="18">
        <f t="shared" si="45"/>
        <v>0</v>
      </c>
      <c r="AB114" s="18">
        <f t="shared" si="45"/>
        <v>0</v>
      </c>
      <c r="AC114" s="18">
        <f t="shared" si="45"/>
        <v>0</v>
      </c>
      <c r="AD114" s="18">
        <f t="shared" si="45"/>
        <v>0</v>
      </c>
      <c r="AE114" s="18">
        <f t="shared" si="45"/>
        <v>0</v>
      </c>
      <c r="AF114" s="18">
        <f t="shared" si="45"/>
        <v>0</v>
      </c>
      <c r="AG114" s="18">
        <f t="shared" si="45"/>
        <v>0</v>
      </c>
      <c r="AH114" s="18">
        <f t="shared" si="45"/>
        <v>0</v>
      </c>
      <c r="AI114" s="18">
        <f t="shared" si="45"/>
        <v>0</v>
      </c>
      <c r="AJ114" s="18">
        <f t="shared" si="45"/>
        <v>0</v>
      </c>
      <c r="AK114" s="18">
        <f t="shared" si="45"/>
        <v>0</v>
      </c>
      <c r="AL114" s="18">
        <f t="shared" si="45"/>
        <v>0</v>
      </c>
      <c r="AM114" s="18">
        <f t="shared" si="45"/>
        <v>0</v>
      </c>
      <c r="AN114" s="18">
        <f t="shared" si="45"/>
        <v>0</v>
      </c>
      <c r="AO114" s="18">
        <f t="shared" si="45"/>
        <v>0</v>
      </c>
      <c r="AP114" s="18">
        <f t="shared" si="45"/>
        <v>0</v>
      </c>
      <c r="AQ114" s="18">
        <f t="shared" si="45"/>
        <v>0</v>
      </c>
      <c r="AR114" s="18">
        <f t="shared" si="45"/>
        <v>0</v>
      </c>
      <c r="AS114" s="18">
        <f t="shared" si="45"/>
        <v>0</v>
      </c>
      <c r="AT114" s="18">
        <f t="shared" si="45"/>
        <v>0</v>
      </c>
      <c r="AU114" s="18">
        <f t="shared" si="45"/>
        <v>0</v>
      </c>
      <c r="AV114" s="18">
        <f t="shared" si="45"/>
        <v>0</v>
      </c>
      <c r="AW114" s="18">
        <f t="shared" si="45"/>
        <v>0</v>
      </c>
      <c r="AX114" s="18">
        <f t="shared" si="45"/>
        <v>0</v>
      </c>
      <c r="AY114" s="18">
        <f t="shared" si="45"/>
        <v>0</v>
      </c>
      <c r="AZ114" s="18">
        <f t="shared" si="45"/>
        <v>0</v>
      </c>
      <c r="BA114" s="18">
        <f t="shared" si="45"/>
        <v>0</v>
      </c>
      <c r="BB114" s="18">
        <f t="shared" si="45"/>
        <v>0</v>
      </c>
      <c r="BC114" s="18">
        <f t="shared" si="45"/>
        <v>0</v>
      </c>
      <c r="BD114" s="18">
        <f t="shared" si="45"/>
        <v>0</v>
      </c>
      <c r="BE114" s="18">
        <f t="shared" si="45"/>
        <v>0</v>
      </c>
      <c r="BF114" s="18">
        <f t="shared" si="45"/>
        <v>0</v>
      </c>
      <c r="BG114" s="18">
        <f t="shared" si="45"/>
        <v>0</v>
      </c>
      <c r="BH114" s="18">
        <f t="shared" si="45"/>
        <v>0</v>
      </c>
      <c r="BI114" s="18">
        <f t="shared" si="45"/>
        <v>0</v>
      </c>
      <c r="BJ114" s="18">
        <f t="shared" si="45"/>
        <v>0.114</v>
      </c>
      <c r="BK114" s="18">
        <f t="shared" si="45"/>
        <v>3.5999999999999997E-2</v>
      </c>
      <c r="BL114" s="18">
        <f t="shared" si="45"/>
        <v>1.7000000000000001E-2</v>
      </c>
      <c r="BM114" s="18">
        <f t="shared" si="45"/>
        <v>4.4999999999999998E-2</v>
      </c>
      <c r="BN114" s="18">
        <f t="shared" si="45"/>
        <v>0</v>
      </c>
      <c r="BO114" s="18">
        <f t="shared" si="45"/>
        <v>0</v>
      </c>
      <c r="BP114" s="18">
        <f t="shared" si="45"/>
        <v>3.0000000000000001E-3</v>
      </c>
      <c r="BQ114" s="18">
        <f t="shared" si="45"/>
        <v>5.0000000000000001E-4</v>
      </c>
      <c r="BR114" s="78">
        <f t="shared" si="45"/>
        <v>0</v>
      </c>
    </row>
    <row r="115" spans="1:72" ht="17.399999999999999" x14ac:dyDescent="0.35">
      <c r="B115" s="16" t="s">
        <v>23</v>
      </c>
      <c r="C115" s="17"/>
      <c r="D115" s="19">
        <f t="shared" ref="D115:BR115" si="46">PRODUCT(D114,$F$7)</f>
        <v>0.02</v>
      </c>
      <c r="E115" s="19">
        <f t="shared" si="46"/>
        <v>0</v>
      </c>
      <c r="F115" s="19">
        <f t="shared" si="46"/>
        <v>0.01</v>
      </c>
      <c r="G115" s="19">
        <f t="shared" si="46"/>
        <v>5.9999999999999995E-4</v>
      </c>
      <c r="H115" s="19">
        <f t="shared" si="46"/>
        <v>0</v>
      </c>
      <c r="I115" s="19">
        <f t="shared" si="46"/>
        <v>0</v>
      </c>
      <c r="J115" s="19">
        <f t="shared" si="46"/>
        <v>0</v>
      </c>
      <c r="K115" s="19">
        <f t="shared" si="46"/>
        <v>3.0000000000000001E-3</v>
      </c>
      <c r="L115" s="19">
        <f t="shared" si="46"/>
        <v>0</v>
      </c>
      <c r="M115" s="19">
        <f t="shared" si="46"/>
        <v>0</v>
      </c>
      <c r="N115" s="19">
        <f t="shared" si="46"/>
        <v>0</v>
      </c>
      <c r="O115" s="19">
        <f t="shared" si="46"/>
        <v>0</v>
      </c>
      <c r="P115" s="19">
        <f t="shared" si="46"/>
        <v>0</v>
      </c>
      <c r="Q115" s="19">
        <f t="shared" si="46"/>
        <v>0</v>
      </c>
      <c r="R115" s="19">
        <f t="shared" si="46"/>
        <v>0</v>
      </c>
      <c r="S115" s="19">
        <f t="shared" si="46"/>
        <v>0</v>
      </c>
      <c r="T115" s="19">
        <f t="shared" si="46"/>
        <v>0</v>
      </c>
      <c r="U115" s="19">
        <f t="shared" si="46"/>
        <v>0</v>
      </c>
      <c r="V115" s="19">
        <f t="shared" si="46"/>
        <v>0</v>
      </c>
      <c r="W115" s="19">
        <f>PRODUCT(W114,$F$7)</f>
        <v>0</v>
      </c>
      <c r="X115" s="19">
        <f t="shared" si="46"/>
        <v>0</v>
      </c>
      <c r="Y115" s="19">
        <f t="shared" si="46"/>
        <v>0</v>
      </c>
      <c r="Z115" s="19">
        <f t="shared" si="46"/>
        <v>0</v>
      </c>
      <c r="AA115" s="19">
        <f t="shared" si="46"/>
        <v>0</v>
      </c>
      <c r="AB115" s="19">
        <f t="shared" si="46"/>
        <v>0</v>
      </c>
      <c r="AC115" s="19">
        <f t="shared" si="46"/>
        <v>0</v>
      </c>
      <c r="AD115" s="19">
        <f t="shared" si="46"/>
        <v>0</v>
      </c>
      <c r="AE115" s="19">
        <f t="shared" si="46"/>
        <v>0</v>
      </c>
      <c r="AF115" s="19">
        <f t="shared" si="46"/>
        <v>0</v>
      </c>
      <c r="AG115" s="19">
        <f t="shared" si="46"/>
        <v>0</v>
      </c>
      <c r="AH115" s="19">
        <f t="shared" si="46"/>
        <v>0</v>
      </c>
      <c r="AI115" s="19">
        <f t="shared" si="46"/>
        <v>0</v>
      </c>
      <c r="AJ115" s="19">
        <f t="shared" si="46"/>
        <v>0</v>
      </c>
      <c r="AK115" s="19">
        <f t="shared" si="46"/>
        <v>0</v>
      </c>
      <c r="AL115" s="19">
        <f t="shared" si="46"/>
        <v>0</v>
      </c>
      <c r="AM115" s="19">
        <f t="shared" si="46"/>
        <v>0</v>
      </c>
      <c r="AN115" s="19">
        <f t="shared" si="46"/>
        <v>0</v>
      </c>
      <c r="AO115" s="19">
        <f t="shared" si="46"/>
        <v>0</v>
      </c>
      <c r="AP115" s="19">
        <f t="shared" si="46"/>
        <v>0</v>
      </c>
      <c r="AQ115" s="19">
        <f t="shared" si="46"/>
        <v>0</v>
      </c>
      <c r="AR115" s="19">
        <f t="shared" si="46"/>
        <v>0</v>
      </c>
      <c r="AS115" s="19">
        <f t="shared" si="46"/>
        <v>0</v>
      </c>
      <c r="AT115" s="19">
        <f t="shared" si="46"/>
        <v>0</v>
      </c>
      <c r="AU115" s="19">
        <f t="shared" si="46"/>
        <v>0</v>
      </c>
      <c r="AV115" s="19">
        <f t="shared" si="46"/>
        <v>0</v>
      </c>
      <c r="AW115" s="19">
        <f t="shared" si="46"/>
        <v>0</v>
      </c>
      <c r="AX115" s="19">
        <f t="shared" si="46"/>
        <v>0</v>
      </c>
      <c r="AY115" s="19">
        <f t="shared" si="46"/>
        <v>0</v>
      </c>
      <c r="AZ115" s="19">
        <f t="shared" si="46"/>
        <v>0</v>
      </c>
      <c r="BA115" s="19">
        <f t="shared" si="46"/>
        <v>0</v>
      </c>
      <c r="BB115" s="19">
        <f t="shared" si="46"/>
        <v>0</v>
      </c>
      <c r="BC115" s="19">
        <f t="shared" si="46"/>
        <v>0</v>
      </c>
      <c r="BD115" s="19">
        <f t="shared" si="46"/>
        <v>0</v>
      </c>
      <c r="BE115" s="19">
        <f t="shared" si="46"/>
        <v>0</v>
      </c>
      <c r="BF115" s="19">
        <f t="shared" si="46"/>
        <v>0</v>
      </c>
      <c r="BG115" s="19">
        <f t="shared" si="46"/>
        <v>0</v>
      </c>
      <c r="BH115" s="19">
        <f t="shared" si="46"/>
        <v>0</v>
      </c>
      <c r="BI115" s="19">
        <f t="shared" si="46"/>
        <v>0</v>
      </c>
      <c r="BJ115" s="19">
        <f t="shared" si="46"/>
        <v>0.114</v>
      </c>
      <c r="BK115" s="19">
        <f t="shared" si="46"/>
        <v>3.5999999999999997E-2</v>
      </c>
      <c r="BL115" s="19">
        <f t="shared" si="46"/>
        <v>1.7000000000000001E-2</v>
      </c>
      <c r="BM115" s="19">
        <f t="shared" si="46"/>
        <v>4.4999999999999998E-2</v>
      </c>
      <c r="BN115" s="19">
        <f t="shared" si="46"/>
        <v>0</v>
      </c>
      <c r="BO115" s="19">
        <f t="shared" si="46"/>
        <v>0</v>
      </c>
      <c r="BP115" s="19">
        <f t="shared" si="46"/>
        <v>3.0000000000000001E-3</v>
      </c>
      <c r="BQ115" s="19">
        <f t="shared" si="46"/>
        <v>5.0000000000000001E-4</v>
      </c>
      <c r="BR115" s="79">
        <f t="shared" si="46"/>
        <v>0</v>
      </c>
    </row>
    <row r="117" spans="1:72" ht="17.399999999999999" x14ac:dyDescent="0.35">
      <c r="A117" s="20"/>
      <c r="B117" s="21" t="s">
        <v>24</v>
      </c>
      <c r="C117" s="22" t="s">
        <v>25</v>
      </c>
      <c r="D117" s="23">
        <f t="shared" ref="D117:BR117" si="47">D49</f>
        <v>85.45</v>
      </c>
      <c r="E117" s="23">
        <f t="shared" si="47"/>
        <v>90</v>
      </c>
      <c r="F117" s="23">
        <f t="shared" si="47"/>
        <v>84.9</v>
      </c>
      <c r="G117" s="23">
        <f t="shared" si="47"/>
        <v>708</v>
      </c>
      <c r="H117" s="23">
        <f t="shared" si="47"/>
        <v>1460</v>
      </c>
      <c r="I117" s="23">
        <f t="shared" si="47"/>
        <v>690</v>
      </c>
      <c r="J117" s="23">
        <f t="shared" si="47"/>
        <v>90.57</v>
      </c>
      <c r="K117" s="23">
        <f t="shared" si="47"/>
        <v>1173.33</v>
      </c>
      <c r="L117" s="23">
        <f t="shared" si="47"/>
        <v>255.2</v>
      </c>
      <c r="M117" s="23">
        <f t="shared" si="47"/>
        <v>703</v>
      </c>
      <c r="N117" s="23">
        <f t="shared" si="47"/>
        <v>126.38</v>
      </c>
      <c r="O117" s="23">
        <f t="shared" si="47"/>
        <v>416.09</v>
      </c>
      <c r="P117" s="23">
        <f t="shared" si="47"/>
        <v>434.21</v>
      </c>
      <c r="Q117" s="23">
        <f t="shared" si="47"/>
        <v>380</v>
      </c>
      <c r="R117" s="23">
        <f t="shared" si="47"/>
        <v>1215</v>
      </c>
      <c r="S117" s="23">
        <f t="shared" si="47"/>
        <v>197.5</v>
      </c>
      <c r="T117" s="23">
        <f t="shared" si="47"/>
        <v>258.82</v>
      </c>
      <c r="U117" s="23">
        <f t="shared" si="47"/>
        <v>828</v>
      </c>
      <c r="V117" s="23">
        <f t="shared" si="47"/>
        <v>394.52</v>
      </c>
      <c r="W117" s="23">
        <f>W49</f>
        <v>329</v>
      </c>
      <c r="X117" s="23">
        <f t="shared" si="47"/>
        <v>9.9</v>
      </c>
      <c r="Y117" s="23">
        <f t="shared" si="47"/>
        <v>0</v>
      </c>
      <c r="Z117" s="23">
        <f t="shared" si="47"/>
        <v>469</v>
      </c>
      <c r="AA117" s="23">
        <f t="shared" si="47"/>
        <v>378</v>
      </c>
      <c r="AB117" s="23">
        <f t="shared" si="47"/>
        <v>325</v>
      </c>
      <c r="AC117" s="23">
        <f t="shared" si="47"/>
        <v>257</v>
      </c>
      <c r="AD117" s="23">
        <f t="shared" si="47"/>
        <v>119</v>
      </c>
      <c r="AE117" s="23">
        <f t="shared" si="47"/>
        <v>757</v>
      </c>
      <c r="AF117" s="23"/>
      <c r="AG117" s="23"/>
      <c r="AH117" s="23">
        <f t="shared" si="47"/>
        <v>229</v>
      </c>
      <c r="AI117" s="23"/>
      <c r="AJ117" s="23">
        <f t="shared" si="47"/>
        <v>222.73</v>
      </c>
      <c r="AK117" s="23">
        <f t="shared" si="47"/>
        <v>89</v>
      </c>
      <c r="AL117" s="23">
        <f t="shared" si="47"/>
        <v>59</v>
      </c>
      <c r="AM117" s="23">
        <f t="shared" si="47"/>
        <v>43.8</v>
      </c>
      <c r="AN117" s="23">
        <f t="shared" si="47"/>
        <v>240</v>
      </c>
      <c r="AO117" s="23">
        <f t="shared" si="47"/>
        <v>234</v>
      </c>
      <c r="AP117" s="23">
        <f t="shared" si="47"/>
        <v>0</v>
      </c>
      <c r="AQ117" s="23">
        <f t="shared" si="47"/>
        <v>314</v>
      </c>
      <c r="AR117" s="23">
        <f t="shared" si="47"/>
        <v>0</v>
      </c>
      <c r="AS117" s="23">
        <f t="shared" si="47"/>
        <v>251.72</v>
      </c>
      <c r="AT117" s="23">
        <f t="shared" si="47"/>
        <v>81.25</v>
      </c>
      <c r="AU117" s="23">
        <f t="shared" si="47"/>
        <v>68.67</v>
      </c>
      <c r="AV117" s="23">
        <f t="shared" si="47"/>
        <v>59.33</v>
      </c>
      <c r="AW117" s="23">
        <f t="shared" si="47"/>
        <v>68.569999999999993</v>
      </c>
      <c r="AX117" s="23">
        <f t="shared" si="47"/>
        <v>75.709999999999994</v>
      </c>
      <c r="AY117" s="23">
        <f t="shared" si="47"/>
        <v>53.75</v>
      </c>
      <c r="AZ117" s="23">
        <f t="shared" si="47"/>
        <v>81.430000000000007</v>
      </c>
      <c r="BA117" s="23">
        <f t="shared" si="47"/>
        <v>68.67</v>
      </c>
      <c r="BB117" s="23">
        <f t="shared" si="47"/>
        <v>56.67</v>
      </c>
      <c r="BC117" s="23">
        <f t="shared" si="47"/>
        <v>130.66999999999999</v>
      </c>
      <c r="BD117" s="23">
        <f t="shared" si="47"/>
        <v>304</v>
      </c>
      <c r="BE117" s="23">
        <f t="shared" si="47"/>
        <v>499</v>
      </c>
      <c r="BF117" s="23">
        <f t="shared" si="47"/>
        <v>606</v>
      </c>
      <c r="BG117" s="23">
        <f t="shared" si="47"/>
        <v>263</v>
      </c>
      <c r="BH117" s="23">
        <f t="shared" si="47"/>
        <v>499</v>
      </c>
      <c r="BI117" s="23">
        <f t="shared" si="47"/>
        <v>0</v>
      </c>
      <c r="BJ117" s="23">
        <f t="shared" si="47"/>
        <v>55</v>
      </c>
      <c r="BK117" s="23">
        <f t="shared" si="47"/>
        <v>35</v>
      </c>
      <c r="BL117" s="23">
        <f t="shared" si="47"/>
        <v>39</v>
      </c>
      <c r="BM117" s="23">
        <f t="shared" si="47"/>
        <v>68</v>
      </c>
      <c r="BN117" s="23">
        <f t="shared" si="47"/>
        <v>49</v>
      </c>
      <c r="BO117" s="23">
        <f t="shared" si="47"/>
        <v>299</v>
      </c>
      <c r="BP117" s="23">
        <f t="shared" si="47"/>
        <v>149</v>
      </c>
      <c r="BQ117" s="23">
        <f t="shared" si="47"/>
        <v>23</v>
      </c>
      <c r="BR117" s="78">
        <f t="shared" si="47"/>
        <v>0</v>
      </c>
    </row>
    <row r="118" spans="1:72" ht="17.399999999999999" x14ac:dyDescent="0.35">
      <c r="B118" s="16" t="s">
        <v>26</v>
      </c>
      <c r="C118" s="17" t="s">
        <v>25</v>
      </c>
      <c r="D118" s="18">
        <f t="shared" ref="D118:BR118" si="48">D117/1000</f>
        <v>8.5449999999999998E-2</v>
      </c>
      <c r="E118" s="18">
        <f t="shared" si="48"/>
        <v>0.09</v>
      </c>
      <c r="F118" s="18">
        <f t="shared" si="48"/>
        <v>8.4900000000000003E-2</v>
      </c>
      <c r="G118" s="18">
        <f t="shared" si="48"/>
        <v>0.70799999999999996</v>
      </c>
      <c r="H118" s="18">
        <f t="shared" si="48"/>
        <v>1.46</v>
      </c>
      <c r="I118" s="18">
        <f t="shared" si="48"/>
        <v>0.69</v>
      </c>
      <c r="J118" s="18">
        <f t="shared" si="48"/>
        <v>9.0569999999999998E-2</v>
      </c>
      <c r="K118" s="18">
        <f t="shared" si="48"/>
        <v>1.17333</v>
      </c>
      <c r="L118" s="18">
        <f t="shared" si="48"/>
        <v>0.25519999999999998</v>
      </c>
      <c r="M118" s="18">
        <f t="shared" si="48"/>
        <v>0.70299999999999996</v>
      </c>
      <c r="N118" s="18">
        <f t="shared" si="48"/>
        <v>0.12637999999999999</v>
      </c>
      <c r="O118" s="18">
        <f t="shared" si="48"/>
        <v>0.41608999999999996</v>
      </c>
      <c r="P118" s="18">
        <f t="shared" si="48"/>
        <v>0.43420999999999998</v>
      </c>
      <c r="Q118" s="18">
        <f t="shared" si="48"/>
        <v>0.38</v>
      </c>
      <c r="R118" s="18">
        <f t="shared" si="48"/>
        <v>1.2150000000000001</v>
      </c>
      <c r="S118" s="18">
        <f t="shared" si="48"/>
        <v>0.19750000000000001</v>
      </c>
      <c r="T118" s="18">
        <f t="shared" si="48"/>
        <v>0.25881999999999999</v>
      </c>
      <c r="U118" s="18">
        <f t="shared" si="48"/>
        <v>0.82799999999999996</v>
      </c>
      <c r="V118" s="18">
        <f t="shared" si="48"/>
        <v>0.39451999999999998</v>
      </c>
      <c r="W118" s="18">
        <f>W117/1000</f>
        <v>0.32900000000000001</v>
      </c>
      <c r="X118" s="18">
        <f t="shared" si="48"/>
        <v>9.9000000000000008E-3</v>
      </c>
      <c r="Y118" s="18">
        <f t="shared" si="48"/>
        <v>0</v>
      </c>
      <c r="Z118" s="18">
        <f t="shared" si="48"/>
        <v>0.46899999999999997</v>
      </c>
      <c r="AA118" s="18">
        <f t="shared" si="48"/>
        <v>0.378</v>
      </c>
      <c r="AB118" s="18">
        <f t="shared" si="48"/>
        <v>0.32500000000000001</v>
      </c>
      <c r="AC118" s="18">
        <f t="shared" si="48"/>
        <v>0.25700000000000001</v>
      </c>
      <c r="AD118" s="18">
        <f t="shared" si="48"/>
        <v>0.11899999999999999</v>
      </c>
      <c r="AE118" s="18">
        <f t="shared" si="48"/>
        <v>0.75700000000000001</v>
      </c>
      <c r="AF118" s="18">
        <f t="shared" si="48"/>
        <v>0</v>
      </c>
      <c r="AG118" s="18">
        <f t="shared" si="48"/>
        <v>0</v>
      </c>
      <c r="AH118" s="18">
        <f t="shared" si="48"/>
        <v>0.22900000000000001</v>
      </c>
      <c r="AI118" s="18">
        <f t="shared" si="48"/>
        <v>0</v>
      </c>
      <c r="AJ118" s="18">
        <f t="shared" si="48"/>
        <v>0.22272999999999998</v>
      </c>
      <c r="AK118" s="18">
        <f t="shared" si="48"/>
        <v>8.8999999999999996E-2</v>
      </c>
      <c r="AL118" s="18">
        <f t="shared" si="48"/>
        <v>5.8999999999999997E-2</v>
      </c>
      <c r="AM118" s="18">
        <f t="shared" si="48"/>
        <v>4.3799999999999999E-2</v>
      </c>
      <c r="AN118" s="18">
        <f t="shared" si="48"/>
        <v>0.24</v>
      </c>
      <c r="AO118" s="18">
        <f t="shared" si="48"/>
        <v>0.23400000000000001</v>
      </c>
      <c r="AP118" s="18">
        <f t="shared" si="48"/>
        <v>0</v>
      </c>
      <c r="AQ118" s="18">
        <f t="shared" si="48"/>
        <v>0.314</v>
      </c>
      <c r="AR118" s="18">
        <f t="shared" si="48"/>
        <v>0</v>
      </c>
      <c r="AS118" s="18">
        <f t="shared" si="48"/>
        <v>0.25172</v>
      </c>
      <c r="AT118" s="18">
        <f t="shared" si="48"/>
        <v>8.1250000000000003E-2</v>
      </c>
      <c r="AU118" s="18">
        <f t="shared" si="48"/>
        <v>6.8669999999999995E-2</v>
      </c>
      <c r="AV118" s="18">
        <f t="shared" si="48"/>
        <v>5.9330000000000001E-2</v>
      </c>
      <c r="AW118" s="18">
        <f t="shared" si="48"/>
        <v>6.8569999999999992E-2</v>
      </c>
      <c r="AX118" s="18">
        <f t="shared" si="48"/>
        <v>7.571E-2</v>
      </c>
      <c r="AY118" s="18">
        <f t="shared" si="48"/>
        <v>5.3749999999999999E-2</v>
      </c>
      <c r="AZ118" s="18">
        <f t="shared" si="48"/>
        <v>8.1430000000000002E-2</v>
      </c>
      <c r="BA118" s="18">
        <f t="shared" si="48"/>
        <v>6.8669999999999995E-2</v>
      </c>
      <c r="BB118" s="18">
        <f t="shared" si="48"/>
        <v>5.6670000000000005E-2</v>
      </c>
      <c r="BC118" s="18">
        <f t="shared" si="48"/>
        <v>0.13066999999999998</v>
      </c>
      <c r="BD118" s="18">
        <f t="shared" si="48"/>
        <v>0.30399999999999999</v>
      </c>
      <c r="BE118" s="18">
        <f t="shared" si="48"/>
        <v>0.499</v>
      </c>
      <c r="BF118" s="18">
        <f t="shared" si="48"/>
        <v>0.60599999999999998</v>
      </c>
      <c r="BG118" s="18">
        <f t="shared" si="48"/>
        <v>0.26300000000000001</v>
      </c>
      <c r="BH118" s="18">
        <f t="shared" si="48"/>
        <v>0.499</v>
      </c>
      <c r="BI118" s="18">
        <f t="shared" si="48"/>
        <v>0</v>
      </c>
      <c r="BJ118" s="18">
        <f t="shared" si="48"/>
        <v>5.5E-2</v>
      </c>
      <c r="BK118" s="18">
        <f t="shared" si="48"/>
        <v>3.5000000000000003E-2</v>
      </c>
      <c r="BL118" s="18">
        <f t="shared" si="48"/>
        <v>3.9E-2</v>
      </c>
      <c r="BM118" s="18">
        <f t="shared" si="48"/>
        <v>6.8000000000000005E-2</v>
      </c>
      <c r="BN118" s="18">
        <f t="shared" si="48"/>
        <v>4.9000000000000002E-2</v>
      </c>
      <c r="BO118" s="18">
        <f t="shared" si="48"/>
        <v>0.29899999999999999</v>
      </c>
      <c r="BP118" s="18">
        <f t="shared" si="48"/>
        <v>0.14899999999999999</v>
      </c>
      <c r="BQ118" s="18">
        <f t="shared" si="48"/>
        <v>2.3E-2</v>
      </c>
      <c r="BR118" s="78">
        <f t="shared" si="48"/>
        <v>0</v>
      </c>
    </row>
    <row r="119" spans="1:72" ht="17.399999999999999" x14ac:dyDescent="0.35">
      <c r="A119" s="24"/>
      <c r="B119" s="25" t="s">
        <v>27</v>
      </c>
      <c r="C119" s="104"/>
      <c r="D119" s="26">
        <f t="shared" ref="D119:BR119" si="49">D115*D117</f>
        <v>1.7090000000000001</v>
      </c>
      <c r="E119" s="26">
        <f t="shared" si="49"/>
        <v>0</v>
      </c>
      <c r="F119" s="26">
        <f t="shared" si="49"/>
        <v>0.84900000000000009</v>
      </c>
      <c r="G119" s="26">
        <f t="shared" si="49"/>
        <v>0.42479999999999996</v>
      </c>
      <c r="H119" s="26">
        <f t="shared" si="49"/>
        <v>0</v>
      </c>
      <c r="I119" s="26">
        <f t="shared" si="49"/>
        <v>0</v>
      </c>
      <c r="J119" s="26">
        <f t="shared" si="49"/>
        <v>0</v>
      </c>
      <c r="K119" s="26">
        <f t="shared" si="49"/>
        <v>3.51999</v>
      </c>
      <c r="L119" s="26">
        <f t="shared" si="49"/>
        <v>0</v>
      </c>
      <c r="M119" s="26">
        <f t="shared" si="49"/>
        <v>0</v>
      </c>
      <c r="N119" s="26">
        <f t="shared" si="49"/>
        <v>0</v>
      </c>
      <c r="O119" s="26">
        <f t="shared" si="49"/>
        <v>0</v>
      </c>
      <c r="P119" s="26">
        <f t="shared" si="49"/>
        <v>0</v>
      </c>
      <c r="Q119" s="26">
        <f t="shared" si="49"/>
        <v>0</v>
      </c>
      <c r="R119" s="26">
        <f t="shared" si="49"/>
        <v>0</v>
      </c>
      <c r="S119" s="26">
        <f t="shared" si="49"/>
        <v>0</v>
      </c>
      <c r="T119" s="26">
        <f t="shared" si="49"/>
        <v>0</v>
      </c>
      <c r="U119" s="26">
        <f t="shared" si="49"/>
        <v>0</v>
      </c>
      <c r="V119" s="26">
        <f t="shared" si="49"/>
        <v>0</v>
      </c>
      <c r="W119" s="26">
        <f>W115*W117</f>
        <v>0</v>
      </c>
      <c r="X119" s="26">
        <f t="shared" si="49"/>
        <v>0</v>
      </c>
      <c r="Y119" s="26">
        <f t="shared" si="49"/>
        <v>0</v>
      </c>
      <c r="Z119" s="26">
        <f t="shared" si="49"/>
        <v>0</v>
      </c>
      <c r="AA119" s="26">
        <f t="shared" si="49"/>
        <v>0</v>
      </c>
      <c r="AB119" s="26">
        <f t="shared" si="49"/>
        <v>0</v>
      </c>
      <c r="AC119" s="26">
        <f t="shared" si="49"/>
        <v>0</v>
      </c>
      <c r="AD119" s="26">
        <f t="shared" si="49"/>
        <v>0</v>
      </c>
      <c r="AE119" s="26">
        <f t="shared" si="49"/>
        <v>0</v>
      </c>
      <c r="AF119" s="26">
        <f t="shared" si="49"/>
        <v>0</v>
      </c>
      <c r="AG119" s="26">
        <f t="shared" si="49"/>
        <v>0</v>
      </c>
      <c r="AH119" s="26">
        <f t="shared" si="49"/>
        <v>0</v>
      </c>
      <c r="AI119" s="26">
        <f t="shared" si="49"/>
        <v>0</v>
      </c>
      <c r="AJ119" s="26">
        <f t="shared" si="49"/>
        <v>0</v>
      </c>
      <c r="AK119" s="26">
        <f t="shared" si="49"/>
        <v>0</v>
      </c>
      <c r="AL119" s="26">
        <f t="shared" si="49"/>
        <v>0</v>
      </c>
      <c r="AM119" s="26">
        <f t="shared" si="49"/>
        <v>0</v>
      </c>
      <c r="AN119" s="26">
        <f t="shared" si="49"/>
        <v>0</v>
      </c>
      <c r="AO119" s="26">
        <f t="shared" si="49"/>
        <v>0</v>
      </c>
      <c r="AP119" s="26">
        <f t="shared" si="49"/>
        <v>0</v>
      </c>
      <c r="AQ119" s="26">
        <f t="shared" si="49"/>
        <v>0</v>
      </c>
      <c r="AR119" s="26">
        <f t="shared" si="49"/>
        <v>0</v>
      </c>
      <c r="AS119" s="26">
        <f t="shared" si="49"/>
        <v>0</v>
      </c>
      <c r="AT119" s="26">
        <f t="shared" si="49"/>
        <v>0</v>
      </c>
      <c r="AU119" s="26">
        <f t="shared" si="49"/>
        <v>0</v>
      </c>
      <c r="AV119" s="26">
        <f t="shared" si="49"/>
        <v>0</v>
      </c>
      <c r="AW119" s="26">
        <f t="shared" si="49"/>
        <v>0</v>
      </c>
      <c r="AX119" s="26">
        <f t="shared" si="49"/>
        <v>0</v>
      </c>
      <c r="AY119" s="26">
        <f t="shared" si="49"/>
        <v>0</v>
      </c>
      <c r="AZ119" s="26">
        <f t="shared" si="49"/>
        <v>0</v>
      </c>
      <c r="BA119" s="26">
        <f t="shared" si="49"/>
        <v>0</v>
      </c>
      <c r="BB119" s="26">
        <f t="shared" si="49"/>
        <v>0</v>
      </c>
      <c r="BC119" s="26">
        <f t="shared" si="49"/>
        <v>0</v>
      </c>
      <c r="BD119" s="26">
        <f t="shared" si="49"/>
        <v>0</v>
      </c>
      <c r="BE119" s="26">
        <f t="shared" si="49"/>
        <v>0</v>
      </c>
      <c r="BF119" s="26">
        <f t="shared" si="49"/>
        <v>0</v>
      </c>
      <c r="BG119" s="26">
        <f t="shared" si="49"/>
        <v>0</v>
      </c>
      <c r="BH119" s="26">
        <f t="shared" si="49"/>
        <v>0</v>
      </c>
      <c r="BI119" s="26">
        <f t="shared" si="49"/>
        <v>0</v>
      </c>
      <c r="BJ119" s="26">
        <f t="shared" si="49"/>
        <v>6.2700000000000005</v>
      </c>
      <c r="BK119" s="26">
        <f t="shared" si="49"/>
        <v>1.26</v>
      </c>
      <c r="BL119" s="26">
        <f t="shared" si="49"/>
        <v>0.66300000000000003</v>
      </c>
      <c r="BM119" s="26">
        <f t="shared" si="49"/>
        <v>3.06</v>
      </c>
      <c r="BN119" s="26">
        <f t="shared" si="49"/>
        <v>0</v>
      </c>
      <c r="BO119" s="26">
        <f t="shared" si="49"/>
        <v>0</v>
      </c>
      <c r="BP119" s="26">
        <f t="shared" si="49"/>
        <v>0.44700000000000001</v>
      </c>
      <c r="BQ119" s="26">
        <f t="shared" si="49"/>
        <v>1.15E-2</v>
      </c>
      <c r="BR119" s="82">
        <f t="shared" si="49"/>
        <v>0</v>
      </c>
      <c r="BS119" s="27">
        <f>SUM(D119:BQ119)</f>
        <v>18.214290000000002</v>
      </c>
      <c r="BT119" s="28">
        <f>BS119/$C$10</f>
        <v>18.214290000000002</v>
      </c>
    </row>
    <row r="120" spans="1:72" ht="17.399999999999999" x14ac:dyDescent="0.35">
      <c r="A120" s="24"/>
      <c r="B120" s="25" t="s">
        <v>28</v>
      </c>
      <c r="C120" s="104"/>
      <c r="D120" s="26">
        <f t="shared" ref="D120:BR120" si="50">D115*D117</f>
        <v>1.7090000000000001</v>
      </c>
      <c r="E120" s="26">
        <f t="shared" si="50"/>
        <v>0</v>
      </c>
      <c r="F120" s="26">
        <f t="shared" si="50"/>
        <v>0.84900000000000009</v>
      </c>
      <c r="G120" s="26">
        <f t="shared" si="50"/>
        <v>0.42479999999999996</v>
      </c>
      <c r="H120" s="26">
        <f t="shared" si="50"/>
        <v>0</v>
      </c>
      <c r="I120" s="26">
        <f t="shared" si="50"/>
        <v>0</v>
      </c>
      <c r="J120" s="26">
        <f t="shared" si="50"/>
        <v>0</v>
      </c>
      <c r="K120" s="26">
        <f t="shared" si="50"/>
        <v>3.51999</v>
      </c>
      <c r="L120" s="26">
        <f t="shared" si="50"/>
        <v>0</v>
      </c>
      <c r="M120" s="26">
        <f t="shared" si="50"/>
        <v>0</v>
      </c>
      <c r="N120" s="26">
        <f t="shared" si="50"/>
        <v>0</v>
      </c>
      <c r="O120" s="26">
        <f t="shared" si="50"/>
        <v>0</v>
      </c>
      <c r="P120" s="26">
        <f t="shared" si="50"/>
        <v>0</v>
      </c>
      <c r="Q120" s="26">
        <f t="shared" si="50"/>
        <v>0</v>
      </c>
      <c r="R120" s="26">
        <f t="shared" si="50"/>
        <v>0</v>
      </c>
      <c r="S120" s="26">
        <f t="shared" si="50"/>
        <v>0</v>
      </c>
      <c r="T120" s="26">
        <f t="shared" si="50"/>
        <v>0</v>
      </c>
      <c r="U120" s="26">
        <f t="shared" si="50"/>
        <v>0</v>
      </c>
      <c r="V120" s="26">
        <f t="shared" si="50"/>
        <v>0</v>
      </c>
      <c r="W120" s="26">
        <f>W115*W117</f>
        <v>0</v>
      </c>
      <c r="X120" s="26">
        <f t="shared" si="50"/>
        <v>0</v>
      </c>
      <c r="Y120" s="26">
        <f t="shared" si="50"/>
        <v>0</v>
      </c>
      <c r="Z120" s="26">
        <f t="shared" si="50"/>
        <v>0</v>
      </c>
      <c r="AA120" s="26">
        <f t="shared" si="50"/>
        <v>0</v>
      </c>
      <c r="AB120" s="26">
        <f t="shared" si="50"/>
        <v>0</v>
      </c>
      <c r="AC120" s="26">
        <f t="shared" si="50"/>
        <v>0</v>
      </c>
      <c r="AD120" s="26">
        <f t="shared" si="50"/>
        <v>0</v>
      </c>
      <c r="AE120" s="26">
        <f t="shared" si="50"/>
        <v>0</v>
      </c>
      <c r="AF120" s="26">
        <f t="shared" si="50"/>
        <v>0</v>
      </c>
      <c r="AG120" s="26">
        <f t="shared" si="50"/>
        <v>0</v>
      </c>
      <c r="AH120" s="26">
        <f t="shared" si="50"/>
        <v>0</v>
      </c>
      <c r="AI120" s="26">
        <f t="shared" si="50"/>
        <v>0</v>
      </c>
      <c r="AJ120" s="26">
        <f t="shared" si="50"/>
        <v>0</v>
      </c>
      <c r="AK120" s="26">
        <f t="shared" si="50"/>
        <v>0</v>
      </c>
      <c r="AL120" s="26">
        <f t="shared" si="50"/>
        <v>0</v>
      </c>
      <c r="AM120" s="26">
        <f t="shared" si="50"/>
        <v>0</v>
      </c>
      <c r="AN120" s="26">
        <f t="shared" si="50"/>
        <v>0</v>
      </c>
      <c r="AO120" s="26">
        <f t="shared" si="50"/>
        <v>0</v>
      </c>
      <c r="AP120" s="26">
        <f t="shared" si="50"/>
        <v>0</v>
      </c>
      <c r="AQ120" s="26">
        <f t="shared" si="50"/>
        <v>0</v>
      </c>
      <c r="AR120" s="26">
        <f t="shared" si="50"/>
        <v>0</v>
      </c>
      <c r="AS120" s="26">
        <f t="shared" si="50"/>
        <v>0</v>
      </c>
      <c r="AT120" s="26">
        <f t="shared" si="50"/>
        <v>0</v>
      </c>
      <c r="AU120" s="26">
        <f t="shared" si="50"/>
        <v>0</v>
      </c>
      <c r="AV120" s="26">
        <f t="shared" si="50"/>
        <v>0</v>
      </c>
      <c r="AW120" s="26">
        <f t="shared" si="50"/>
        <v>0</v>
      </c>
      <c r="AX120" s="26">
        <f t="shared" si="50"/>
        <v>0</v>
      </c>
      <c r="AY120" s="26">
        <f t="shared" si="50"/>
        <v>0</v>
      </c>
      <c r="AZ120" s="26">
        <f t="shared" si="50"/>
        <v>0</v>
      </c>
      <c r="BA120" s="26">
        <f t="shared" si="50"/>
        <v>0</v>
      </c>
      <c r="BB120" s="26">
        <f t="shared" si="50"/>
        <v>0</v>
      </c>
      <c r="BC120" s="26">
        <f t="shared" si="50"/>
        <v>0</v>
      </c>
      <c r="BD120" s="26">
        <f t="shared" si="50"/>
        <v>0</v>
      </c>
      <c r="BE120" s="26">
        <f t="shared" si="50"/>
        <v>0</v>
      </c>
      <c r="BF120" s="26">
        <f t="shared" si="50"/>
        <v>0</v>
      </c>
      <c r="BG120" s="26">
        <f t="shared" si="50"/>
        <v>0</v>
      </c>
      <c r="BH120" s="26">
        <f t="shared" si="50"/>
        <v>0</v>
      </c>
      <c r="BI120" s="26">
        <f t="shared" si="50"/>
        <v>0</v>
      </c>
      <c r="BJ120" s="26">
        <f t="shared" si="50"/>
        <v>6.2700000000000005</v>
      </c>
      <c r="BK120" s="26">
        <f t="shared" si="50"/>
        <v>1.26</v>
      </c>
      <c r="BL120" s="26">
        <f t="shared" si="50"/>
        <v>0.66300000000000003</v>
      </c>
      <c r="BM120" s="26">
        <f t="shared" si="50"/>
        <v>3.06</v>
      </c>
      <c r="BN120" s="26">
        <f t="shared" si="50"/>
        <v>0</v>
      </c>
      <c r="BO120" s="26">
        <f t="shared" si="50"/>
        <v>0</v>
      </c>
      <c r="BP120" s="26">
        <f t="shared" si="50"/>
        <v>0.44700000000000001</v>
      </c>
      <c r="BQ120" s="26">
        <f t="shared" si="50"/>
        <v>1.15E-2</v>
      </c>
      <c r="BR120" s="82">
        <f t="shared" si="50"/>
        <v>0</v>
      </c>
      <c r="BS120" s="27">
        <f>SUM(D120:BQ120)</f>
        <v>18.214290000000002</v>
      </c>
      <c r="BT120" s="28">
        <f>BS120/$C$10</f>
        <v>18.214290000000002</v>
      </c>
    </row>
  </sheetData>
  <mergeCells count="376">
    <mergeCell ref="A8:A9"/>
    <mergeCell ref="C8:C9"/>
    <mergeCell ref="D8:D9"/>
    <mergeCell ref="E8:E9"/>
    <mergeCell ref="F8:F9"/>
    <mergeCell ref="G8:G9"/>
    <mergeCell ref="N8:N9"/>
    <mergeCell ref="O8:O9"/>
    <mergeCell ref="P8:P9"/>
    <mergeCell ref="Q8:Q9"/>
    <mergeCell ref="R8:R9"/>
    <mergeCell ref="S8:S9"/>
    <mergeCell ref="H8:H9"/>
    <mergeCell ref="I8:I9"/>
    <mergeCell ref="J8:J9"/>
    <mergeCell ref="K8:K9"/>
    <mergeCell ref="L8:L9"/>
    <mergeCell ref="M8:M9"/>
    <mergeCell ref="AK8:AK9"/>
    <mergeCell ref="Z8:Z9"/>
    <mergeCell ref="AA8:AA9"/>
    <mergeCell ref="AB8:AB9"/>
    <mergeCell ref="AC8:AC9"/>
    <mergeCell ref="AD8:AD9"/>
    <mergeCell ref="AE8:AE9"/>
    <mergeCell ref="T8:T9"/>
    <mergeCell ref="U8:U9"/>
    <mergeCell ref="V8:V9"/>
    <mergeCell ref="W8:W9"/>
    <mergeCell ref="X8:X9"/>
    <mergeCell ref="Y8:Y9"/>
    <mergeCell ref="BS8:BS9"/>
    <mergeCell ref="BT8:BT9"/>
    <mergeCell ref="A10:A14"/>
    <mergeCell ref="C10:C14"/>
    <mergeCell ref="BJ8:BJ9"/>
    <mergeCell ref="BK8:BK9"/>
    <mergeCell ref="BL8:BL9"/>
    <mergeCell ref="BM8:BM9"/>
    <mergeCell ref="BN8:BN9"/>
    <mergeCell ref="BO8:BO9"/>
    <mergeCell ref="BD8:BD9"/>
    <mergeCell ref="BE8:BE9"/>
    <mergeCell ref="BF8:BF9"/>
    <mergeCell ref="BG8:BG9"/>
    <mergeCell ref="BH8:BH9"/>
    <mergeCell ref="BI8:BI9"/>
    <mergeCell ref="AX8:AX9"/>
    <mergeCell ref="AY8:AY9"/>
    <mergeCell ref="AZ8:AZ9"/>
    <mergeCell ref="BA8:BA9"/>
    <mergeCell ref="BB8:BB9"/>
    <mergeCell ref="BC8:BC9"/>
    <mergeCell ref="AR8:AR9"/>
    <mergeCell ref="AS8:AS9"/>
    <mergeCell ref="A15:A22"/>
    <mergeCell ref="C15:C22"/>
    <mergeCell ref="A23:A27"/>
    <mergeCell ref="C23:C27"/>
    <mergeCell ref="A28:A32"/>
    <mergeCell ref="C28:C32"/>
    <mergeCell ref="BP8:BP9"/>
    <mergeCell ref="BQ8:BQ9"/>
    <mergeCell ref="BR8:BR9"/>
    <mergeCell ref="AT8:AT9"/>
    <mergeCell ref="AU8:AU9"/>
    <mergeCell ref="AV8:AV9"/>
    <mergeCell ref="AW8:AW9"/>
    <mergeCell ref="AL8:AL9"/>
    <mergeCell ref="AM8:AM9"/>
    <mergeCell ref="AN8:AN9"/>
    <mergeCell ref="AO8:AO9"/>
    <mergeCell ref="AP8:AP9"/>
    <mergeCell ref="AQ8:AQ9"/>
    <mergeCell ref="AF8:AF9"/>
    <mergeCell ref="AG8:AG9"/>
    <mergeCell ref="AH8:AH9"/>
    <mergeCell ref="AI8:AI9"/>
    <mergeCell ref="AJ8:AJ9"/>
    <mergeCell ref="G57:G58"/>
    <mergeCell ref="H57:H58"/>
    <mergeCell ref="I57:I58"/>
    <mergeCell ref="J57:J58"/>
    <mergeCell ref="K57:K58"/>
    <mergeCell ref="L57:L58"/>
    <mergeCell ref="C51:C52"/>
    <mergeCell ref="A57:A58"/>
    <mergeCell ref="C57:C58"/>
    <mergeCell ref="D57:D58"/>
    <mergeCell ref="E57:E58"/>
    <mergeCell ref="F57:F58"/>
    <mergeCell ref="S57:S58"/>
    <mergeCell ref="T57:T58"/>
    <mergeCell ref="U57:U58"/>
    <mergeCell ref="V57:V58"/>
    <mergeCell ref="W57:W58"/>
    <mergeCell ref="X57:X58"/>
    <mergeCell ref="M57:M58"/>
    <mergeCell ref="N57:N58"/>
    <mergeCell ref="O57:O58"/>
    <mergeCell ref="P57:P58"/>
    <mergeCell ref="Q57:Q58"/>
    <mergeCell ref="R57:R58"/>
    <mergeCell ref="AE57:AE58"/>
    <mergeCell ref="AF57:AF58"/>
    <mergeCell ref="AG57:AG58"/>
    <mergeCell ref="AH57:AH58"/>
    <mergeCell ref="AI57:AI58"/>
    <mergeCell ref="AJ57:AJ58"/>
    <mergeCell ref="Y57:Y58"/>
    <mergeCell ref="Z57:Z58"/>
    <mergeCell ref="AA57:AA58"/>
    <mergeCell ref="AB57:AB58"/>
    <mergeCell ref="AC57:AC58"/>
    <mergeCell ref="AD57:AD58"/>
    <mergeCell ref="AT57:AT58"/>
    <mergeCell ref="AU57:AU58"/>
    <mergeCell ref="AV57:AV58"/>
    <mergeCell ref="AK57:AK58"/>
    <mergeCell ref="AL57:AL58"/>
    <mergeCell ref="AM57:AM58"/>
    <mergeCell ref="AN57:AN58"/>
    <mergeCell ref="AO57:AO58"/>
    <mergeCell ref="AP57:AP58"/>
    <mergeCell ref="BR57:BR58"/>
    <mergeCell ref="BS57:BS58"/>
    <mergeCell ref="BT57:BT58"/>
    <mergeCell ref="BI57:BI58"/>
    <mergeCell ref="BJ57:BJ58"/>
    <mergeCell ref="BK57:BK58"/>
    <mergeCell ref="BL57:BL58"/>
    <mergeCell ref="BM57:BM58"/>
    <mergeCell ref="BN57:BN58"/>
    <mergeCell ref="A59:A63"/>
    <mergeCell ref="C59:C63"/>
    <mergeCell ref="C69:C70"/>
    <mergeCell ref="A73:A74"/>
    <mergeCell ref="C73:C74"/>
    <mergeCell ref="D73:D74"/>
    <mergeCell ref="BO57:BO58"/>
    <mergeCell ref="BP57:BP58"/>
    <mergeCell ref="BQ57:BQ58"/>
    <mergeCell ref="BC57:BC58"/>
    <mergeCell ref="BD57:BD58"/>
    <mergeCell ref="BE57:BE58"/>
    <mergeCell ref="BF57:BF58"/>
    <mergeCell ref="BG57:BG58"/>
    <mergeCell ref="BH57:BH58"/>
    <mergeCell ref="AW57:AW58"/>
    <mergeCell ref="AX57:AX58"/>
    <mergeCell ref="AY57:AY58"/>
    <mergeCell ref="AZ57:AZ58"/>
    <mergeCell ref="BA57:BA58"/>
    <mergeCell ref="BB57:BB58"/>
    <mergeCell ref="AQ57:AQ58"/>
    <mergeCell ref="AR57:AR58"/>
    <mergeCell ref="AS57:AS58"/>
    <mergeCell ref="K73:K74"/>
    <mergeCell ref="L73:L74"/>
    <mergeCell ref="M73:M74"/>
    <mergeCell ref="N73:N74"/>
    <mergeCell ref="O73:O74"/>
    <mergeCell ref="P73:P74"/>
    <mergeCell ref="E73:E74"/>
    <mergeCell ref="F73:F74"/>
    <mergeCell ref="G73:G74"/>
    <mergeCell ref="H73:H74"/>
    <mergeCell ref="I73:I74"/>
    <mergeCell ref="J73:J74"/>
    <mergeCell ref="W73:W74"/>
    <mergeCell ref="X73:X74"/>
    <mergeCell ref="Y73:Y74"/>
    <mergeCell ref="Z73:Z74"/>
    <mergeCell ref="AA73:AA74"/>
    <mergeCell ref="AB73:AB74"/>
    <mergeCell ref="Q73:Q74"/>
    <mergeCell ref="R73:R74"/>
    <mergeCell ref="S73:S74"/>
    <mergeCell ref="T73:T74"/>
    <mergeCell ref="U73:U74"/>
    <mergeCell ref="V73:V74"/>
    <mergeCell ref="AI73:AI74"/>
    <mergeCell ref="AJ73:AJ74"/>
    <mergeCell ref="AK73:AK74"/>
    <mergeCell ref="AL73:AL74"/>
    <mergeCell ref="AM73:AM74"/>
    <mergeCell ref="AN73:AN74"/>
    <mergeCell ref="AC73:AC74"/>
    <mergeCell ref="AD73:AD74"/>
    <mergeCell ref="AE73:AE74"/>
    <mergeCell ref="AF73:AF74"/>
    <mergeCell ref="AG73:AG74"/>
    <mergeCell ref="AH73:AH74"/>
    <mergeCell ref="AU73:AU74"/>
    <mergeCell ref="AV73:AV74"/>
    <mergeCell ref="AW73:AW74"/>
    <mergeCell ref="AX73:AX74"/>
    <mergeCell ref="AY73:AY74"/>
    <mergeCell ref="AZ73:AZ74"/>
    <mergeCell ref="AO73:AO74"/>
    <mergeCell ref="AP73:AP74"/>
    <mergeCell ref="AQ73:AQ74"/>
    <mergeCell ref="AR73:AR74"/>
    <mergeCell ref="AS73:AS74"/>
    <mergeCell ref="AT73:AT74"/>
    <mergeCell ref="BI73:BI74"/>
    <mergeCell ref="BJ73:BJ74"/>
    <mergeCell ref="BK73:BK74"/>
    <mergeCell ref="BL73:BL74"/>
    <mergeCell ref="BA73:BA74"/>
    <mergeCell ref="BB73:BB74"/>
    <mergeCell ref="BC73:BC74"/>
    <mergeCell ref="BD73:BD74"/>
    <mergeCell ref="BE73:BE74"/>
    <mergeCell ref="BF73:BF74"/>
    <mergeCell ref="G91:G92"/>
    <mergeCell ref="H91:H92"/>
    <mergeCell ref="I91:I92"/>
    <mergeCell ref="J91:J92"/>
    <mergeCell ref="K91:K92"/>
    <mergeCell ref="L91:L92"/>
    <mergeCell ref="BS73:BS74"/>
    <mergeCell ref="BT73:BT74"/>
    <mergeCell ref="A75:A81"/>
    <mergeCell ref="C75:C81"/>
    <mergeCell ref="C87:C88"/>
    <mergeCell ref="A91:A92"/>
    <mergeCell ref="C91:C92"/>
    <mergeCell ref="D91:D92"/>
    <mergeCell ref="E91:E92"/>
    <mergeCell ref="F91:F92"/>
    <mergeCell ref="BM73:BM74"/>
    <mergeCell ref="BN73:BN74"/>
    <mergeCell ref="BO73:BO74"/>
    <mergeCell ref="BP73:BP74"/>
    <mergeCell ref="BQ73:BQ74"/>
    <mergeCell ref="BR73:BR74"/>
    <mergeCell ref="BG73:BG74"/>
    <mergeCell ref="BH73:BH74"/>
    <mergeCell ref="S91:S92"/>
    <mergeCell ref="T91:T92"/>
    <mergeCell ref="U91:U92"/>
    <mergeCell ref="V91:V92"/>
    <mergeCell ref="W91:W92"/>
    <mergeCell ref="X91:X92"/>
    <mergeCell ref="M91:M92"/>
    <mergeCell ref="N91:N92"/>
    <mergeCell ref="O91:O92"/>
    <mergeCell ref="P91:P92"/>
    <mergeCell ref="Q91:Q92"/>
    <mergeCell ref="R91:R92"/>
    <mergeCell ref="AE91:AE92"/>
    <mergeCell ref="AF91:AF92"/>
    <mergeCell ref="AG91:AG92"/>
    <mergeCell ref="AH91:AH92"/>
    <mergeCell ref="AI91:AI92"/>
    <mergeCell ref="AJ91:AJ92"/>
    <mergeCell ref="Y91:Y92"/>
    <mergeCell ref="Z91:Z92"/>
    <mergeCell ref="AA91:AA92"/>
    <mergeCell ref="AB91:AB92"/>
    <mergeCell ref="AC91:AC92"/>
    <mergeCell ref="AD91:AD92"/>
    <mergeCell ref="AT91:AT92"/>
    <mergeCell ref="AU91:AU92"/>
    <mergeCell ref="AV91:AV92"/>
    <mergeCell ref="AK91:AK92"/>
    <mergeCell ref="AL91:AL92"/>
    <mergeCell ref="AM91:AM92"/>
    <mergeCell ref="AN91:AN92"/>
    <mergeCell ref="AO91:AO92"/>
    <mergeCell ref="AP91:AP92"/>
    <mergeCell ref="BR91:BR92"/>
    <mergeCell ref="BS91:BS92"/>
    <mergeCell ref="BT91:BT92"/>
    <mergeCell ref="BI91:BI92"/>
    <mergeCell ref="BJ91:BJ92"/>
    <mergeCell ref="BK91:BK92"/>
    <mergeCell ref="BL91:BL92"/>
    <mergeCell ref="BM91:BM92"/>
    <mergeCell ref="BN91:BN92"/>
    <mergeCell ref="A93:A97"/>
    <mergeCell ref="C93:C97"/>
    <mergeCell ref="C103:C104"/>
    <mergeCell ref="A107:A108"/>
    <mergeCell ref="C107:C108"/>
    <mergeCell ref="D107:D108"/>
    <mergeCell ref="BO91:BO92"/>
    <mergeCell ref="BP91:BP92"/>
    <mergeCell ref="BQ91:BQ92"/>
    <mergeCell ref="BC91:BC92"/>
    <mergeCell ref="BD91:BD92"/>
    <mergeCell ref="BE91:BE92"/>
    <mergeCell ref="BF91:BF92"/>
    <mergeCell ref="BG91:BG92"/>
    <mergeCell ref="BH91:BH92"/>
    <mergeCell ref="AW91:AW92"/>
    <mergeCell ref="AX91:AX92"/>
    <mergeCell ref="AY91:AY92"/>
    <mergeCell ref="AZ91:AZ92"/>
    <mergeCell ref="BA91:BA92"/>
    <mergeCell ref="BB91:BB92"/>
    <mergeCell ref="AQ91:AQ92"/>
    <mergeCell ref="AR91:AR92"/>
    <mergeCell ref="AS91:AS92"/>
    <mergeCell ref="K107:K108"/>
    <mergeCell ref="L107:L108"/>
    <mergeCell ref="M107:M108"/>
    <mergeCell ref="N107:N108"/>
    <mergeCell ref="O107:O108"/>
    <mergeCell ref="P107:P108"/>
    <mergeCell ref="E107:E108"/>
    <mergeCell ref="F107:F108"/>
    <mergeCell ref="G107:G108"/>
    <mergeCell ref="H107:H108"/>
    <mergeCell ref="I107:I108"/>
    <mergeCell ref="J107:J108"/>
    <mergeCell ref="W107:W108"/>
    <mergeCell ref="X107:X108"/>
    <mergeCell ref="Y107:Y108"/>
    <mergeCell ref="Z107:Z108"/>
    <mergeCell ref="AA107:AA108"/>
    <mergeCell ref="AB107:AB108"/>
    <mergeCell ref="Q107:Q108"/>
    <mergeCell ref="R107:R108"/>
    <mergeCell ref="S107:S108"/>
    <mergeCell ref="T107:T108"/>
    <mergeCell ref="U107:U108"/>
    <mergeCell ref="V107:V108"/>
    <mergeCell ref="AI107:AI108"/>
    <mergeCell ref="AJ107:AJ108"/>
    <mergeCell ref="AK107:AK108"/>
    <mergeCell ref="AL107:AL108"/>
    <mergeCell ref="AM107:AM108"/>
    <mergeCell ref="AN107:AN108"/>
    <mergeCell ref="AC107:AC108"/>
    <mergeCell ref="AD107:AD108"/>
    <mergeCell ref="AE107:AE108"/>
    <mergeCell ref="AF107:AF108"/>
    <mergeCell ref="AG107:AG108"/>
    <mergeCell ref="AH107:AH108"/>
    <mergeCell ref="AV107:AV108"/>
    <mergeCell ref="AW107:AW108"/>
    <mergeCell ref="AX107:AX108"/>
    <mergeCell ref="AY107:AY108"/>
    <mergeCell ref="AZ107:AZ108"/>
    <mergeCell ref="AO107:AO108"/>
    <mergeCell ref="AP107:AP108"/>
    <mergeCell ref="AQ107:AQ108"/>
    <mergeCell ref="AR107:AR108"/>
    <mergeCell ref="AS107:AS108"/>
    <mergeCell ref="AT107:AT108"/>
    <mergeCell ref="BS107:BS108"/>
    <mergeCell ref="BT107:BT108"/>
    <mergeCell ref="A109:A113"/>
    <mergeCell ref="C109:C113"/>
    <mergeCell ref="C119:C120"/>
    <mergeCell ref="BM107:BM108"/>
    <mergeCell ref="BN107:BN108"/>
    <mergeCell ref="BO107:BO108"/>
    <mergeCell ref="BP107:BP108"/>
    <mergeCell ref="BQ107:BQ108"/>
    <mergeCell ref="BR107:BR108"/>
    <mergeCell ref="BG107:BG108"/>
    <mergeCell ref="BH107:BH108"/>
    <mergeCell ref="BI107:BI108"/>
    <mergeCell ref="BJ107:BJ108"/>
    <mergeCell ref="BK107:BK108"/>
    <mergeCell ref="BL107:BL108"/>
    <mergeCell ref="BA107:BA108"/>
    <mergeCell ref="BB107:BB108"/>
    <mergeCell ref="BC107:BC108"/>
    <mergeCell ref="BD107:BD108"/>
    <mergeCell ref="BE107:BE108"/>
    <mergeCell ref="BF107:BF108"/>
    <mergeCell ref="AU107:AU108"/>
  </mergeCells>
  <pageMargins left="0.70866141732283472" right="0.70866141732283472" top="0.74803149606299213" bottom="0.74803149606299213" header="0.31496062992125984" footer="0.31496062992125984"/>
  <pageSetup paperSize="9" scale="88" fitToWidth="2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U118"/>
  <sheetViews>
    <sheetView zoomScale="75" zoomScaleNormal="75" workbookViewId="0">
      <selection activeCell="BH16" sqref="BH16"/>
    </sheetView>
  </sheetViews>
  <sheetFormatPr defaultRowHeight="14.4" x14ac:dyDescent="0.3"/>
  <cols>
    <col min="1" max="1" width="6.6640625" customWidth="1"/>
    <col min="2" max="2" width="35.5546875" customWidth="1"/>
    <col min="3" max="3" width="8.44140625" customWidth="1"/>
    <col min="8" max="8" width="10.109375" customWidth="1"/>
    <col min="9" max="9" width="10.109375" hidden="1" customWidth="1"/>
    <col min="11" max="11" width="11.5546875" bestFit="1" customWidth="1"/>
    <col min="12" max="13" width="10.6640625" customWidth="1"/>
    <col min="14" max="23" width="10.6640625" hidden="1" customWidth="1"/>
    <col min="24" max="24" width="10.6640625" customWidth="1"/>
    <col min="25" max="27" width="10.6640625" hidden="1" customWidth="1"/>
    <col min="28" max="28" width="9" hidden="1" customWidth="1"/>
    <col min="29" max="29" width="8.88671875" hidden="1" customWidth="1"/>
    <col min="30" max="30" width="8.88671875" customWidth="1"/>
    <col min="31" max="31" width="9.88671875" hidden="1" customWidth="1"/>
    <col min="32" max="33" width="8.88671875" hidden="1" customWidth="1"/>
    <col min="34" max="34" width="9.33203125" customWidth="1"/>
    <col min="35" max="35" width="10.6640625" customWidth="1"/>
    <col min="36" max="38" width="10.6640625" hidden="1" customWidth="1"/>
    <col min="39" max="40" width="10.6640625" customWidth="1"/>
    <col min="41" max="45" width="10.6640625" hidden="1" customWidth="1"/>
    <col min="46" max="46" width="9.6640625" customWidth="1"/>
    <col min="47" max="54" width="10.88671875" hidden="1" customWidth="1"/>
    <col min="55" max="56" width="10.6640625" customWidth="1"/>
    <col min="57" max="59" width="10.6640625" hidden="1" customWidth="1"/>
    <col min="60" max="60" width="10.6640625" customWidth="1"/>
    <col min="61" max="61" width="10.6640625" hidden="1" customWidth="1"/>
    <col min="65" max="65" width="10.88671875" customWidth="1"/>
    <col min="66" max="67" width="10.88671875" hidden="1" customWidth="1"/>
    <col min="68" max="68" width="11.109375" bestFit="1" customWidth="1"/>
    <col min="70" max="70" width="10.33203125" style="75" customWidth="1"/>
    <col min="72" max="72" width="9.88671875" customWidth="1"/>
  </cols>
  <sheetData>
    <row r="1" spans="1:73" x14ac:dyDescent="0.3">
      <c r="A1" s="85" t="s">
        <v>93</v>
      </c>
      <c r="B1" s="85"/>
      <c r="C1" s="85"/>
      <c r="D1" s="85"/>
      <c r="E1" s="85"/>
      <c r="F1" s="85"/>
      <c r="G1" s="86"/>
      <c r="H1" s="86"/>
      <c r="I1" s="86"/>
      <c r="J1" s="87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  <c r="Y1" s="86"/>
      <c r="Z1" s="86"/>
      <c r="AA1" s="86"/>
      <c r="AB1" s="86"/>
      <c r="AC1" s="86"/>
      <c r="AD1" s="86"/>
      <c r="AE1" s="86"/>
      <c r="AF1" s="86"/>
      <c r="AG1" s="86"/>
      <c r="AH1" s="86"/>
      <c r="AI1" s="86"/>
      <c r="AJ1" s="86"/>
      <c r="AK1" s="86"/>
      <c r="AL1" s="86"/>
      <c r="AM1" s="86"/>
      <c r="AN1" s="86"/>
      <c r="AO1" s="86"/>
      <c r="AP1" s="86"/>
      <c r="AQ1" s="86"/>
      <c r="AR1" s="86"/>
      <c r="AS1" s="86"/>
      <c r="AT1" s="86"/>
      <c r="AU1" s="86"/>
      <c r="AV1" s="86"/>
      <c r="AW1" s="86"/>
      <c r="AX1" s="86"/>
      <c r="AY1" s="86"/>
      <c r="AZ1" s="86"/>
      <c r="BA1" s="86"/>
      <c r="BB1" s="86"/>
      <c r="BC1" s="86"/>
      <c r="BD1" s="86"/>
      <c r="BE1" s="86"/>
      <c r="BF1" s="86"/>
      <c r="BG1" s="86"/>
      <c r="BH1" s="86"/>
      <c r="BI1" s="86"/>
      <c r="BJ1" s="86"/>
      <c r="BK1" s="86"/>
      <c r="BL1" s="86"/>
      <c r="BM1" s="86"/>
      <c r="BN1" s="86"/>
      <c r="BO1" s="86"/>
      <c r="BP1" s="86"/>
      <c r="BQ1" s="86"/>
      <c r="BR1" s="88"/>
      <c r="BS1" s="89"/>
      <c r="BT1" s="86"/>
      <c r="BU1" s="86"/>
    </row>
    <row r="2" spans="1:73" ht="18" x14ac:dyDescent="0.35">
      <c r="A2" s="85" t="s">
        <v>94</v>
      </c>
      <c r="B2" s="85"/>
      <c r="C2" s="85"/>
      <c r="D2" s="85"/>
      <c r="E2" s="85"/>
      <c r="F2" s="86"/>
      <c r="G2" s="90"/>
      <c r="H2" s="90"/>
      <c r="I2" s="86"/>
      <c r="J2" s="86"/>
      <c r="K2" s="91" t="s">
        <v>95</v>
      </c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86"/>
      <c r="Z2" s="86"/>
      <c r="AA2" s="86"/>
      <c r="AB2" s="86"/>
      <c r="AC2" s="86"/>
      <c r="AD2" s="86"/>
      <c r="AE2" s="86"/>
      <c r="AF2" s="86"/>
      <c r="AG2" s="86"/>
      <c r="AH2" s="86"/>
      <c r="AI2" s="86"/>
      <c r="AJ2" s="86"/>
      <c r="AK2" s="86"/>
      <c r="AL2" s="86"/>
      <c r="AM2" s="86"/>
      <c r="AN2" s="86"/>
      <c r="AO2" s="86"/>
      <c r="AP2" s="86"/>
      <c r="AQ2" s="86"/>
      <c r="AR2" s="86"/>
      <c r="AS2" s="86"/>
      <c r="AT2" s="86"/>
      <c r="AU2" s="86"/>
      <c r="AV2" s="86"/>
      <c r="AW2" s="86"/>
      <c r="AX2" s="86"/>
      <c r="AY2" s="86"/>
      <c r="AZ2" s="86"/>
      <c r="BA2" s="86"/>
      <c r="BB2" s="86"/>
      <c r="BC2" s="86"/>
      <c r="BD2" s="86"/>
      <c r="BE2" s="86"/>
      <c r="BF2" s="86"/>
      <c r="BG2" s="86"/>
      <c r="BH2" s="86"/>
      <c r="BI2" s="86"/>
      <c r="BJ2" s="86"/>
      <c r="BK2" s="86"/>
      <c r="BL2" s="86"/>
      <c r="BM2" s="86"/>
      <c r="BN2" s="86"/>
      <c r="BO2" s="86"/>
      <c r="BP2" s="86"/>
      <c r="BQ2" s="86"/>
      <c r="BR2" s="88"/>
      <c r="BS2" s="89"/>
      <c r="BT2" s="86"/>
      <c r="BU2" s="86"/>
    </row>
    <row r="3" spans="1:73" ht="15" customHeight="1" x14ac:dyDescent="0.35">
      <c r="A3" s="86" t="s">
        <v>96</v>
      </c>
      <c r="B3" s="86"/>
      <c r="C3" s="86"/>
      <c r="D3" s="86"/>
      <c r="E3" s="86"/>
      <c r="F3" s="86"/>
      <c r="G3" s="90"/>
      <c r="H3" s="90"/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86"/>
      <c r="U3" s="86"/>
      <c r="V3" s="86"/>
      <c r="W3" s="86"/>
      <c r="X3" s="86"/>
      <c r="Y3" s="86"/>
      <c r="Z3" s="86"/>
      <c r="AA3" s="86"/>
      <c r="AB3" s="86"/>
      <c r="AC3" s="86"/>
      <c r="AD3" s="86"/>
      <c r="AE3" s="86"/>
      <c r="AF3" s="86"/>
      <c r="AG3" s="86"/>
      <c r="AH3" s="86"/>
      <c r="AI3" s="86"/>
      <c r="AJ3" s="86"/>
      <c r="AK3" s="86"/>
      <c r="AL3" s="86"/>
      <c r="AM3" s="86"/>
      <c r="AN3" s="86"/>
      <c r="AO3" s="86"/>
      <c r="AP3" s="86"/>
      <c r="AQ3" s="86"/>
      <c r="AR3" s="86"/>
      <c r="AS3" s="86"/>
      <c r="AT3" s="86"/>
      <c r="AU3" s="86"/>
      <c r="AV3" s="86"/>
      <c r="AW3" s="86"/>
      <c r="AX3" s="86"/>
      <c r="AY3" s="86"/>
      <c r="AZ3" s="86"/>
      <c r="BA3" s="86"/>
      <c r="BB3" s="86"/>
      <c r="BC3" s="86"/>
      <c r="BD3" s="86"/>
      <c r="BE3" s="86"/>
      <c r="BF3" s="86"/>
      <c r="BG3" s="86"/>
      <c r="BH3" s="86"/>
      <c r="BI3" s="86"/>
      <c r="BJ3" s="86"/>
      <c r="BK3" s="86"/>
      <c r="BL3" s="86"/>
      <c r="BM3" s="86"/>
      <c r="BN3" s="86"/>
      <c r="BO3" s="86"/>
      <c r="BP3" s="86"/>
      <c r="BQ3" s="86"/>
      <c r="BR3" s="88"/>
      <c r="BS3" s="89"/>
      <c r="BT3" s="86"/>
      <c r="BU3" s="86"/>
    </row>
    <row r="4" spans="1:73" ht="15.6" x14ac:dyDescent="0.3">
      <c r="A4" s="86"/>
      <c r="B4" s="86"/>
      <c r="C4" s="86"/>
      <c r="D4" s="86"/>
      <c r="E4" s="86"/>
      <c r="F4" s="86"/>
      <c r="G4" s="86"/>
      <c r="H4" s="86"/>
      <c r="I4" s="86"/>
      <c r="J4" s="86"/>
      <c r="K4" s="86" t="s">
        <v>97</v>
      </c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6"/>
      <c r="Y4" s="86"/>
      <c r="Z4" s="86"/>
      <c r="AA4" s="86"/>
      <c r="AB4" s="86"/>
      <c r="AC4" s="86"/>
      <c r="AD4" s="86"/>
      <c r="AE4" s="86"/>
      <c r="AF4" s="86"/>
      <c r="AG4" s="86"/>
      <c r="AH4" s="86"/>
      <c r="AI4" s="86"/>
      <c r="AJ4" s="86"/>
      <c r="AK4" s="86"/>
      <c r="AL4" s="86"/>
      <c r="AM4" s="86"/>
      <c r="AN4" s="86"/>
      <c r="AO4" s="86"/>
      <c r="AP4" s="86"/>
      <c r="AQ4" s="86"/>
      <c r="AR4" s="86"/>
      <c r="AS4" s="86"/>
      <c r="AT4" s="86"/>
      <c r="AU4" s="86"/>
      <c r="AV4" s="86"/>
      <c r="AW4" s="86"/>
      <c r="AX4" s="86"/>
      <c r="AY4" s="86"/>
      <c r="AZ4" s="86"/>
      <c r="BA4" s="86"/>
      <c r="BB4" s="86"/>
      <c r="BC4" s="86"/>
      <c r="BD4" s="86"/>
      <c r="BE4" s="86"/>
      <c r="BF4" s="86"/>
      <c r="BG4" s="86"/>
      <c r="BH4" s="86"/>
      <c r="BI4" s="86"/>
      <c r="BJ4" s="86"/>
      <c r="BK4" s="86"/>
      <c r="BL4" s="86"/>
      <c r="BM4" s="86"/>
      <c r="BN4" s="86"/>
      <c r="BO4" s="86"/>
      <c r="BP4" s="86"/>
      <c r="BQ4" s="86"/>
      <c r="BR4" s="88"/>
      <c r="BS4" s="89"/>
      <c r="BT4" s="86"/>
      <c r="BU4" s="86"/>
    </row>
    <row r="5" spans="1:73" x14ac:dyDescent="0.3">
      <c r="A5" s="86"/>
      <c r="B5" s="86"/>
      <c r="C5" s="86"/>
      <c r="D5" s="86"/>
      <c r="E5" s="86"/>
      <c r="F5" s="86"/>
      <c r="G5" s="86"/>
      <c r="H5" s="86"/>
      <c r="I5" s="86"/>
      <c r="J5" s="86"/>
      <c r="K5" s="86" t="s">
        <v>98</v>
      </c>
      <c r="L5" s="86"/>
      <c r="M5" s="93"/>
      <c r="N5" s="93"/>
      <c r="O5" s="93"/>
      <c r="P5" s="86"/>
      <c r="Q5" s="86"/>
      <c r="R5" s="86"/>
      <c r="S5" s="86"/>
      <c r="T5" s="86"/>
      <c r="U5" s="86"/>
      <c r="V5" s="86"/>
      <c r="W5" s="86"/>
      <c r="X5" s="86"/>
      <c r="Y5" s="86"/>
      <c r="Z5" s="86"/>
      <c r="AA5" s="86"/>
      <c r="AB5" s="86"/>
      <c r="AC5" s="86"/>
      <c r="AD5" s="86"/>
      <c r="AE5" s="86"/>
      <c r="AF5" s="86"/>
      <c r="AG5" s="86"/>
      <c r="AH5" s="86"/>
      <c r="AI5" s="86"/>
      <c r="AJ5" s="86"/>
      <c r="AK5" s="86"/>
      <c r="AL5" s="86"/>
      <c r="AM5" s="86"/>
      <c r="AN5" s="86"/>
      <c r="AO5" s="86"/>
      <c r="AP5" s="86"/>
      <c r="AQ5" s="86"/>
      <c r="AR5" s="86"/>
      <c r="AS5" s="86"/>
      <c r="AT5" s="86"/>
      <c r="AU5" s="86"/>
      <c r="AV5" s="86"/>
      <c r="AW5" s="86"/>
      <c r="AX5" s="86"/>
      <c r="AY5" s="86"/>
      <c r="AZ5" s="86"/>
      <c r="BA5" s="86"/>
      <c r="BB5" s="86"/>
      <c r="BC5" s="86"/>
      <c r="BD5" s="86"/>
      <c r="BE5" s="86"/>
      <c r="BF5" s="86"/>
      <c r="BG5" s="86"/>
      <c r="BH5" s="86"/>
      <c r="BI5" s="86"/>
      <c r="BJ5" s="86"/>
      <c r="BK5" s="86"/>
      <c r="BL5" s="86"/>
      <c r="BM5" s="86"/>
      <c r="BN5" s="86"/>
      <c r="BO5" s="86"/>
      <c r="BP5" s="86"/>
      <c r="BQ5" s="86"/>
      <c r="BR5" s="88"/>
      <c r="BS5" s="89"/>
      <c r="BT5" s="86"/>
      <c r="BU5" s="86"/>
    </row>
    <row r="7" spans="1:73" x14ac:dyDescent="0.3">
      <c r="D7" t="s">
        <v>0</v>
      </c>
      <c r="F7" s="1">
        <v>3</v>
      </c>
      <c r="G7" t="s">
        <v>37</v>
      </c>
      <c r="K7" s="47">
        <f>' 3-7 лет (день 5)'!K7</f>
        <v>45782</v>
      </c>
      <c r="L7" s="2"/>
    </row>
    <row r="8" spans="1:73" s="32" customFormat="1" ht="15" customHeight="1" x14ac:dyDescent="0.3">
      <c r="A8" s="115"/>
      <c r="B8" s="31" t="s">
        <v>1</v>
      </c>
      <c r="C8" s="112" t="s">
        <v>2</v>
      </c>
      <c r="D8" s="111" t="str">
        <f>[1]Цены!A1</f>
        <v>Хлеб пшеничный</v>
      </c>
      <c r="E8" s="111" t="str">
        <f>[1]Цены!B1</f>
        <v>Хлеб ржано-пшеничный</v>
      </c>
      <c r="F8" s="111" t="str">
        <f>[1]Цены!C1</f>
        <v>Сахар</v>
      </c>
      <c r="G8" s="111" t="str">
        <f>[1]Цены!D1</f>
        <v>Чай</v>
      </c>
      <c r="H8" s="111" t="str">
        <f>[1]Цены!E1</f>
        <v>Какао</v>
      </c>
      <c r="I8" s="111" t="str">
        <f>[1]Цены!F1</f>
        <v>Кофейный напиток</v>
      </c>
      <c r="J8" s="111" t="str">
        <f>[1]Цены!G1</f>
        <v>Молоко 2,5%</v>
      </c>
      <c r="K8" s="111" t="str">
        <f>[1]Цены!H1</f>
        <v>Масло сливочное</v>
      </c>
      <c r="L8" s="111" t="str">
        <f>[1]Цены!I1</f>
        <v>Сметана 15%</v>
      </c>
      <c r="M8" s="111" t="str">
        <f>[1]Цены!J1</f>
        <v>Молоко сухое</v>
      </c>
      <c r="N8" s="111" t="str">
        <f>[1]Цены!K1</f>
        <v>Снежок 2,5 %</v>
      </c>
      <c r="O8" s="111" t="str">
        <f>[1]Цены!L1</f>
        <v>Творог 5%</v>
      </c>
      <c r="P8" s="111" t="str">
        <f>[1]Цены!M1</f>
        <v>Молоко сгущенное</v>
      </c>
      <c r="Q8" s="111" t="str">
        <f>[1]Цены!N1</f>
        <v xml:space="preserve">Джем Сава </v>
      </c>
      <c r="R8" s="111" t="str">
        <f>[1]Цены!O1</f>
        <v>Сыр</v>
      </c>
      <c r="S8" s="111" t="str">
        <f>[1]Цены!P1</f>
        <v>Зеленый горошек</v>
      </c>
      <c r="T8" s="111" t="str">
        <f>[1]Цены!Q1</f>
        <v>Кукуруза консервирован.</v>
      </c>
      <c r="U8" s="111" t="str">
        <f>[1]Цены!R1</f>
        <v>Консервы рыбные</v>
      </c>
      <c r="V8" s="111" t="str">
        <f>[1]Цены!S1</f>
        <v>Огурцы консервирован.</v>
      </c>
      <c r="W8" s="111" t="str">
        <f>[1]Цены!T1</f>
        <v>Огурцы свежие</v>
      </c>
      <c r="X8" s="111" t="str">
        <f>[1]Цены!U1</f>
        <v>Яйцо</v>
      </c>
      <c r="Y8" s="111" t="str">
        <f>[1]Цены!V1</f>
        <v>Икра кабачковая</v>
      </c>
      <c r="Z8" s="111" t="str">
        <f>[1]Цены!W1</f>
        <v>Изюм</v>
      </c>
      <c r="AA8" s="111" t="str">
        <f>[1]Цены!X1</f>
        <v>Курага</v>
      </c>
      <c r="AB8" s="111" t="str">
        <f>[1]Цены!Y1</f>
        <v>Чернослив</v>
      </c>
      <c r="AC8" s="111" t="str">
        <f>[1]Цены!Z1</f>
        <v>Шиповник</v>
      </c>
      <c r="AD8" s="111" t="str">
        <f>[1]Цены!AA1</f>
        <v>Сухофрукты</v>
      </c>
      <c r="AE8" s="111" t="str">
        <f>[1]Цены!AB1</f>
        <v>Ягода свежемороженная</v>
      </c>
      <c r="AF8" s="112" t="str">
        <f>' 3-7 лет (день 5)'!AF8:AF9</f>
        <v xml:space="preserve">Апельсин </v>
      </c>
      <c r="AG8" s="112" t="str">
        <f>' 3-7 лет (день 5)'!AG8:AG9</f>
        <v>Банан</v>
      </c>
      <c r="AH8" s="112" t="str">
        <f>' 3-7 лет (день 5)'!AH8:AH9</f>
        <v>Лимон</v>
      </c>
      <c r="AI8" s="112" t="str">
        <f>' 3-7 лет (день 5)'!AI8:AI9</f>
        <v>Яблоко</v>
      </c>
      <c r="AJ8" s="111" t="str">
        <f>[1]Цены!AD1</f>
        <v>Кисель</v>
      </c>
      <c r="AK8" s="111" t="str">
        <f>[1]Цены!AE1</f>
        <v xml:space="preserve">Сок </v>
      </c>
      <c r="AL8" s="111" t="str">
        <f>[1]Цены!AF1</f>
        <v>Макаронные изделия</v>
      </c>
      <c r="AM8" s="111" t="str">
        <f>[1]Цены!AG1</f>
        <v>Мука</v>
      </c>
      <c r="AN8" s="111" t="str">
        <f>[1]Цены!AH1</f>
        <v>Дрожжи</v>
      </c>
      <c r="AO8" s="111" t="str">
        <f>[1]Цены!AI1</f>
        <v>Печенье</v>
      </c>
      <c r="AP8" s="111" t="str">
        <f>[1]Цены!AJ1</f>
        <v>Пряники</v>
      </c>
      <c r="AQ8" s="111" t="str">
        <f>[1]Цены!AK1</f>
        <v>Вафли</v>
      </c>
      <c r="AR8" s="111" t="str">
        <f>[1]Цены!AL1</f>
        <v>Конфеты</v>
      </c>
      <c r="AS8" s="111" t="str">
        <f>[1]Цены!AM1</f>
        <v>Повидло Сава</v>
      </c>
      <c r="AT8" s="111" t="str">
        <f>[1]Цены!AN1</f>
        <v>Крупа геркулес</v>
      </c>
      <c r="AU8" s="111" t="str">
        <f>[1]Цены!AO1</f>
        <v>Крупа горох</v>
      </c>
      <c r="AV8" s="111" t="str">
        <f>[1]Цены!AP1</f>
        <v>Крупа гречневая</v>
      </c>
      <c r="AW8" s="111" t="str">
        <f>[1]Цены!AQ1</f>
        <v>Крупа кукурузная</v>
      </c>
      <c r="AX8" s="111" t="str">
        <f>[1]Цены!AR1</f>
        <v>Крупа манная</v>
      </c>
      <c r="AY8" s="111" t="str">
        <f>[1]Цены!AS1</f>
        <v>Крупа перловая</v>
      </c>
      <c r="AZ8" s="111" t="str">
        <f>[1]Цены!AT1</f>
        <v>Крупа пшеничная</v>
      </c>
      <c r="BA8" s="111" t="str">
        <f>[1]Цены!AU1</f>
        <v>Крупа пшено</v>
      </c>
      <c r="BB8" s="111" t="str">
        <f>[1]Цены!AV1</f>
        <v>Крупа ячневая</v>
      </c>
      <c r="BC8" s="111" t="str">
        <f>[1]Цены!AW1</f>
        <v>Рис</v>
      </c>
      <c r="BD8" s="111" t="str">
        <f>[1]Цены!AX1</f>
        <v>Цыпленок бройлер</v>
      </c>
      <c r="BE8" s="111" t="str">
        <f>[1]Цены!AY1</f>
        <v>Филе куриное</v>
      </c>
      <c r="BF8" s="111" t="str">
        <f>[1]Цены!AZ1</f>
        <v>Фарш говяжий</v>
      </c>
      <c r="BG8" s="111" t="str">
        <f>[1]Цены!BA1</f>
        <v>Печень куриная</v>
      </c>
      <c r="BH8" s="111" t="str">
        <f>[1]Цены!BB1</f>
        <v>Филе минтая</v>
      </c>
      <c r="BI8" s="111" t="str">
        <f>[1]Цены!BC1</f>
        <v>Филе сельди слабосол.</v>
      </c>
      <c r="BJ8" s="111" t="str">
        <f>[1]Цены!BD1</f>
        <v>Картофель</v>
      </c>
      <c r="BK8" s="111" t="str">
        <f>[1]Цены!BE1</f>
        <v>Морковь</v>
      </c>
      <c r="BL8" s="111" t="str">
        <f>[1]Цены!BF1</f>
        <v>Лук</v>
      </c>
      <c r="BM8" s="111" t="str">
        <f>[1]Цены!BG1</f>
        <v>Капуста</v>
      </c>
      <c r="BN8" s="111" t="str">
        <f>[1]Цены!BH1</f>
        <v>Свекла</v>
      </c>
      <c r="BO8" s="111" t="str">
        <f>[1]Цены!BI1</f>
        <v>Томатная паста</v>
      </c>
      <c r="BP8" s="111" t="str">
        <f>[1]Цены!BJ1</f>
        <v>Масло растительное</v>
      </c>
      <c r="BQ8" s="111" t="str">
        <f>[1]Цены!BK1</f>
        <v>Соль</v>
      </c>
      <c r="BR8" s="110" t="s">
        <v>92</v>
      </c>
      <c r="BS8" s="114" t="s">
        <v>3</v>
      </c>
      <c r="BT8" s="114" t="s">
        <v>4</v>
      </c>
    </row>
    <row r="9" spans="1:73" s="32" customFormat="1" ht="45.75" customHeight="1" x14ac:dyDescent="0.3">
      <c r="A9" s="116"/>
      <c r="B9" s="4" t="s">
        <v>5</v>
      </c>
      <c r="C9" s="113"/>
      <c r="D9" s="111"/>
      <c r="E9" s="111"/>
      <c r="F9" s="111"/>
      <c r="G9" s="111"/>
      <c r="H9" s="111"/>
      <c r="I9" s="111"/>
      <c r="J9" s="111"/>
      <c r="K9" s="111"/>
      <c r="L9" s="111"/>
      <c r="M9" s="111"/>
      <c r="N9" s="111"/>
      <c r="O9" s="111"/>
      <c r="P9" s="111"/>
      <c r="Q9" s="111"/>
      <c r="R9" s="111"/>
      <c r="S9" s="111"/>
      <c r="T9" s="111"/>
      <c r="U9" s="111"/>
      <c r="V9" s="111"/>
      <c r="W9" s="111"/>
      <c r="X9" s="111"/>
      <c r="Y9" s="111"/>
      <c r="Z9" s="111"/>
      <c r="AA9" s="111"/>
      <c r="AB9" s="111"/>
      <c r="AC9" s="111"/>
      <c r="AD9" s="111"/>
      <c r="AE9" s="111"/>
      <c r="AF9" s="113"/>
      <c r="AG9" s="113"/>
      <c r="AH9" s="113"/>
      <c r="AI9" s="113"/>
      <c r="AJ9" s="111"/>
      <c r="AK9" s="111"/>
      <c r="AL9" s="111"/>
      <c r="AM9" s="111"/>
      <c r="AN9" s="111"/>
      <c r="AO9" s="111"/>
      <c r="AP9" s="111"/>
      <c r="AQ9" s="111"/>
      <c r="AR9" s="111"/>
      <c r="AS9" s="111"/>
      <c r="AT9" s="111"/>
      <c r="AU9" s="111"/>
      <c r="AV9" s="111"/>
      <c r="AW9" s="111"/>
      <c r="AX9" s="111"/>
      <c r="AY9" s="111"/>
      <c r="AZ9" s="111"/>
      <c r="BA9" s="111"/>
      <c r="BB9" s="111"/>
      <c r="BC9" s="111"/>
      <c r="BD9" s="111"/>
      <c r="BE9" s="111"/>
      <c r="BF9" s="111"/>
      <c r="BG9" s="111"/>
      <c r="BH9" s="111"/>
      <c r="BI9" s="111"/>
      <c r="BJ9" s="111"/>
      <c r="BK9" s="111"/>
      <c r="BL9" s="111"/>
      <c r="BM9" s="111"/>
      <c r="BN9" s="111"/>
      <c r="BO9" s="111"/>
      <c r="BP9" s="111"/>
      <c r="BQ9" s="111"/>
      <c r="BR9" s="110"/>
      <c r="BS9" s="114"/>
      <c r="BT9" s="114"/>
    </row>
    <row r="10" spans="1:73" ht="14.25" customHeight="1" x14ac:dyDescent="0.3">
      <c r="A10" s="100" t="s">
        <v>6</v>
      </c>
      <c r="B10" s="5" t="str">
        <f>' 3-7 лет (день 5)'!B10</f>
        <v>Каша молочная "Геркулес"</v>
      </c>
      <c r="C10" s="101">
        <f>$F$7</f>
        <v>3</v>
      </c>
      <c r="D10" s="5"/>
      <c r="E10" s="5"/>
      <c r="F10" s="5">
        <v>4.0000000000000001E-3</v>
      </c>
      <c r="G10" s="5"/>
      <c r="H10" s="5"/>
      <c r="I10" s="5"/>
      <c r="J10" s="5"/>
      <c r="K10" s="5">
        <v>2E-3</v>
      </c>
      <c r="L10" s="5"/>
      <c r="M10" s="5">
        <v>1.6E-2</v>
      </c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6">
        <v>0.02</v>
      </c>
      <c r="AU10" s="6"/>
      <c r="AV10" s="6"/>
      <c r="AW10" s="6"/>
      <c r="AX10" s="6"/>
      <c r="AY10" s="6"/>
      <c r="AZ10" s="6"/>
      <c r="BA10" s="6"/>
      <c r="BB10" s="6"/>
      <c r="BC10" s="6"/>
      <c r="BD10" s="5"/>
      <c r="BE10" s="5"/>
      <c r="BF10" s="5"/>
      <c r="BG10" s="5"/>
      <c r="BH10" s="5"/>
      <c r="BI10" s="5"/>
      <c r="BJ10" s="5"/>
      <c r="BK10" s="5"/>
      <c r="BL10" s="5"/>
      <c r="BM10" s="6"/>
      <c r="BN10" s="6"/>
      <c r="BO10" s="6"/>
      <c r="BP10" s="5"/>
      <c r="BQ10" s="5">
        <v>5.0000000000000001E-4</v>
      </c>
      <c r="BR10" s="76"/>
    </row>
    <row r="11" spans="1:73" x14ac:dyDescent="0.3">
      <c r="A11" s="100"/>
      <c r="B11" s="5" t="str">
        <f>' 3-7 лет (день 5)'!B11</f>
        <v>Бутерброд с маслом</v>
      </c>
      <c r="C11" s="102"/>
      <c r="D11" s="5">
        <v>0.03</v>
      </c>
      <c r="E11" s="5"/>
      <c r="F11" s="5"/>
      <c r="G11" s="5"/>
      <c r="H11" s="5"/>
      <c r="I11" s="5"/>
      <c r="J11" s="5"/>
      <c r="K11" s="5">
        <v>5.0000000000000001E-3</v>
      </c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5"/>
      <c r="BE11" s="5"/>
      <c r="BF11" s="5"/>
      <c r="BG11" s="5"/>
      <c r="BH11" s="5"/>
      <c r="BI11" s="5"/>
      <c r="BJ11" s="5"/>
      <c r="BK11" s="5"/>
      <c r="BL11" s="5"/>
      <c r="BM11" s="6"/>
      <c r="BN11" s="6"/>
      <c r="BO11" s="6"/>
      <c r="BP11" s="5"/>
      <c r="BQ11" s="5"/>
      <c r="BR11" s="77"/>
    </row>
    <row r="12" spans="1:73" x14ac:dyDescent="0.3">
      <c r="A12" s="100"/>
      <c r="B12" s="5" t="str">
        <f>' 3-7 лет (день 5)'!B12</f>
        <v>Какао с молоком</v>
      </c>
      <c r="C12" s="102"/>
      <c r="D12" s="5"/>
      <c r="E12" s="5"/>
      <c r="F12" s="5">
        <v>0.01</v>
      </c>
      <c r="G12" s="5"/>
      <c r="H12" s="5">
        <v>1.1999999999999999E-3</v>
      </c>
      <c r="I12" s="5"/>
      <c r="J12" s="5">
        <v>0.09</v>
      </c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5"/>
      <c r="BE12" s="5"/>
      <c r="BF12" s="5"/>
      <c r="BG12" s="5"/>
      <c r="BH12" s="5"/>
      <c r="BI12" s="5"/>
      <c r="BJ12" s="5"/>
      <c r="BK12" s="5"/>
      <c r="BL12" s="5"/>
      <c r="BM12" s="6"/>
      <c r="BN12" s="6"/>
      <c r="BO12" s="6"/>
      <c r="BP12" s="5"/>
      <c r="BQ12" s="5"/>
      <c r="BR12" s="77"/>
    </row>
    <row r="13" spans="1:73" x14ac:dyDescent="0.3">
      <c r="A13" s="100"/>
      <c r="B13" s="5"/>
      <c r="C13" s="102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5"/>
      <c r="BE13" s="5"/>
      <c r="BF13" s="5"/>
      <c r="BG13" s="5"/>
      <c r="BH13" s="5"/>
      <c r="BI13" s="5"/>
      <c r="BJ13" s="5"/>
      <c r="BK13" s="5"/>
      <c r="BL13" s="5"/>
      <c r="BM13" s="6"/>
      <c r="BN13" s="6"/>
      <c r="BO13" s="6"/>
      <c r="BP13" s="5"/>
      <c r="BQ13" s="5"/>
      <c r="BR13" s="77"/>
    </row>
    <row r="14" spans="1:73" x14ac:dyDescent="0.3">
      <c r="A14" s="100"/>
      <c r="B14" s="5"/>
      <c r="C14" s="103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5"/>
      <c r="BE14" s="5"/>
      <c r="BF14" s="5"/>
      <c r="BG14" s="5"/>
      <c r="BH14" s="5"/>
      <c r="BI14" s="5"/>
      <c r="BJ14" s="5"/>
      <c r="BK14" s="5"/>
      <c r="BL14" s="5"/>
      <c r="BM14" s="6"/>
      <c r="BN14" s="6"/>
      <c r="BO14" s="6"/>
      <c r="BP14" s="5"/>
      <c r="BQ14" s="5"/>
      <c r="BR14" s="77"/>
    </row>
    <row r="15" spans="1:73" x14ac:dyDescent="0.3">
      <c r="A15" s="100" t="s">
        <v>10</v>
      </c>
      <c r="B15" s="5" t="str">
        <f>' 3-7 лет (день 5)'!B15</f>
        <v>Суп картофельный с гренками</v>
      </c>
      <c r="C15" s="101">
        <f>$F$7</f>
        <v>3</v>
      </c>
      <c r="D15" s="97">
        <v>2.2599999999999999E-2</v>
      </c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5">
        <v>3.5000000000000003E-2</v>
      </c>
      <c r="BE15" s="5"/>
      <c r="BF15" s="5"/>
      <c r="BG15" s="5"/>
      <c r="BH15" s="5"/>
      <c r="BI15" s="5"/>
      <c r="BJ15" s="5">
        <v>0.15</v>
      </c>
      <c r="BK15" s="5">
        <v>0.01</v>
      </c>
      <c r="BL15" s="5">
        <v>0.01</v>
      </c>
      <c r="BM15" s="6"/>
      <c r="BN15" s="6"/>
      <c r="BO15" s="6"/>
      <c r="BP15" s="5">
        <v>3.0000000000000001E-3</v>
      </c>
      <c r="BQ15" s="5">
        <v>2E-3</v>
      </c>
      <c r="BR15" s="77"/>
    </row>
    <row r="16" spans="1:73" x14ac:dyDescent="0.3">
      <c r="A16" s="100"/>
      <c r="B16" s="5" t="str">
        <f>' 3-7 лет (день 5)'!B16</f>
        <v>Рыба, тушенная в сметанном соусе</v>
      </c>
      <c r="C16" s="102"/>
      <c r="D16" s="5"/>
      <c r="E16" s="5"/>
      <c r="F16" s="5"/>
      <c r="G16" s="5"/>
      <c r="H16" s="5"/>
      <c r="I16" s="5"/>
      <c r="J16" s="5"/>
      <c r="K16" s="5"/>
      <c r="L16" s="5">
        <v>8.0000000000000002E-3</v>
      </c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>
        <v>5.9999999999999995E-4</v>
      </c>
      <c r="AN16" s="5"/>
      <c r="AO16" s="5"/>
      <c r="AP16" s="5"/>
      <c r="AQ16" s="5"/>
      <c r="AR16" s="5"/>
      <c r="AS16" s="5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5"/>
      <c r="BE16" s="5"/>
      <c r="BF16" s="5"/>
      <c r="BG16" s="5"/>
      <c r="BH16" s="5">
        <v>4.4999999999999998E-2</v>
      </c>
      <c r="BI16" s="5"/>
      <c r="BJ16" s="5"/>
      <c r="BK16" s="5">
        <v>2.7E-2</v>
      </c>
      <c r="BL16" s="5">
        <v>1.4999999999999999E-2</v>
      </c>
      <c r="BM16" s="6"/>
      <c r="BN16" s="6"/>
      <c r="BO16" s="6"/>
      <c r="BP16" s="5">
        <v>7.0000000000000001E-3</v>
      </c>
      <c r="BQ16" s="5">
        <v>1E-3</v>
      </c>
      <c r="BR16" s="77"/>
    </row>
    <row r="17" spans="1:70" x14ac:dyDescent="0.3">
      <c r="A17" s="100"/>
      <c r="B17" s="5" t="str">
        <f>' 3-7 лет (день 5)'!B17</f>
        <v>Рис отварной</v>
      </c>
      <c r="C17" s="102"/>
      <c r="D17" s="5"/>
      <c r="E17" s="5"/>
      <c r="F17" s="5"/>
      <c r="G17" s="5"/>
      <c r="H17" s="5"/>
      <c r="I17" s="5"/>
      <c r="J17" s="5"/>
      <c r="K17" s="5">
        <v>2E-3</v>
      </c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6"/>
      <c r="AU17" s="6"/>
      <c r="AV17" s="6"/>
      <c r="AW17" s="6"/>
      <c r="AX17" s="6"/>
      <c r="AY17" s="6"/>
      <c r="AZ17" s="6"/>
      <c r="BA17" s="6"/>
      <c r="BB17" s="6"/>
      <c r="BC17" s="6">
        <v>3.5000000000000003E-2</v>
      </c>
      <c r="BD17" s="5"/>
      <c r="BE17" s="5"/>
      <c r="BF17" s="5"/>
      <c r="BG17" s="5"/>
      <c r="BH17" s="5"/>
      <c r="BI17" s="5"/>
      <c r="BJ17" s="5"/>
      <c r="BK17" s="5"/>
      <c r="BL17" s="5"/>
      <c r="BM17" s="6"/>
      <c r="BN17" s="6"/>
      <c r="BO17" s="6"/>
      <c r="BP17" s="5"/>
      <c r="BQ17" s="5">
        <v>2E-3</v>
      </c>
      <c r="BR17" s="77"/>
    </row>
    <row r="18" spans="1:70" x14ac:dyDescent="0.3">
      <c r="A18" s="100"/>
      <c r="B18" s="5" t="str">
        <f>' 3-7 лет (день 5)'!B18</f>
        <v>Хлеб пшеничный</v>
      </c>
      <c r="C18" s="102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5"/>
      <c r="BE18" s="5"/>
      <c r="BF18" s="5"/>
      <c r="BG18" s="5"/>
      <c r="BH18" s="5"/>
      <c r="BI18" s="5"/>
      <c r="BJ18" s="5"/>
      <c r="BK18" s="5"/>
      <c r="BL18" s="5"/>
      <c r="BM18" s="6"/>
      <c r="BN18" s="6"/>
      <c r="BO18" s="6"/>
      <c r="BP18" s="5"/>
      <c r="BQ18" s="5"/>
      <c r="BR18" s="77"/>
    </row>
    <row r="19" spans="1:70" x14ac:dyDescent="0.3">
      <c r="A19" s="100"/>
      <c r="B19" s="5" t="str">
        <f>' 3-7 лет (день 5)'!B19</f>
        <v>Хлеб ржано-пшеничный</v>
      </c>
      <c r="C19" s="102"/>
      <c r="D19" s="5"/>
      <c r="E19" s="97">
        <v>4.3400000000000001E-2</v>
      </c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5"/>
      <c r="BE19" s="5"/>
      <c r="BF19" s="5"/>
      <c r="BG19" s="5"/>
      <c r="BH19" s="5"/>
      <c r="BI19" s="5"/>
      <c r="BJ19" s="5"/>
      <c r="BK19" s="5"/>
      <c r="BL19" s="5"/>
      <c r="BM19" s="6"/>
      <c r="BN19" s="6"/>
      <c r="BO19" s="6"/>
      <c r="BP19" s="5"/>
      <c r="BQ19" s="5"/>
      <c r="BR19" s="77"/>
    </row>
    <row r="20" spans="1:70" x14ac:dyDescent="0.3">
      <c r="A20" s="100"/>
      <c r="B20" s="5" t="str">
        <f>' 3-7 лет (день 5)'!B20</f>
        <v>Компот из сухофруктов</v>
      </c>
      <c r="C20" s="102"/>
      <c r="D20" s="5"/>
      <c r="E20" s="5"/>
      <c r="F20" s="5">
        <v>1.0999999999999999E-2</v>
      </c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98">
        <v>1.43E-2</v>
      </c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5"/>
      <c r="BE20" s="5"/>
      <c r="BF20" s="5"/>
      <c r="BG20" s="5"/>
      <c r="BH20" s="5"/>
      <c r="BI20" s="5"/>
      <c r="BJ20" s="5"/>
      <c r="BK20" s="5"/>
      <c r="BL20" s="5"/>
      <c r="BM20" s="6"/>
      <c r="BN20" s="6"/>
      <c r="BO20" s="6"/>
      <c r="BP20" s="5"/>
      <c r="BQ20" s="5"/>
      <c r="BR20" s="77">
        <v>5.0000000000000002E-5</v>
      </c>
    </row>
    <row r="21" spans="1:70" x14ac:dyDescent="0.3">
      <c r="A21" s="100"/>
      <c r="B21" s="9"/>
      <c r="C21" s="102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5"/>
      <c r="BE21" s="5"/>
      <c r="BF21" s="5"/>
      <c r="BG21" s="5"/>
      <c r="BH21" s="5"/>
      <c r="BI21" s="5"/>
      <c r="BJ21" s="5"/>
      <c r="BK21" s="5"/>
      <c r="BL21" s="5"/>
      <c r="BM21" s="6"/>
      <c r="BN21" s="6"/>
      <c r="BO21" s="6"/>
      <c r="BP21" s="5"/>
      <c r="BQ21" s="5"/>
      <c r="BR21" s="77"/>
    </row>
    <row r="22" spans="1:70" ht="15.6" customHeight="1" x14ac:dyDescent="0.3">
      <c r="A22" s="100"/>
      <c r="B22" s="9"/>
      <c r="C22" s="103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5"/>
      <c r="BE22" s="5"/>
      <c r="BF22" s="5"/>
      <c r="BG22" s="5"/>
      <c r="BH22" s="5"/>
      <c r="BI22" s="5"/>
      <c r="BJ22" s="5"/>
      <c r="BK22" s="5"/>
      <c r="BL22" s="5"/>
      <c r="BM22" s="6"/>
      <c r="BN22" s="6"/>
      <c r="BO22" s="6"/>
      <c r="BP22" s="5"/>
      <c r="BQ22" s="5"/>
      <c r="BR22" s="77"/>
    </row>
    <row r="23" spans="1:70" x14ac:dyDescent="0.3">
      <c r="A23" s="100" t="s">
        <v>16</v>
      </c>
      <c r="B23" s="5" t="str">
        <f>' 3-7 лет (день 5)'!B23</f>
        <v>Чай с лимоном</v>
      </c>
      <c r="C23" s="101">
        <f>$F$7</f>
        <v>3</v>
      </c>
      <c r="D23" s="5"/>
      <c r="E23" s="5"/>
      <c r="F23" s="5">
        <v>1.0999999999999999E-2</v>
      </c>
      <c r="G23" s="5">
        <v>5.9999999999999995E-4</v>
      </c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>
        <v>6.0000000000000001E-3</v>
      </c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5"/>
      <c r="BE23" s="5"/>
      <c r="BF23" s="5"/>
      <c r="BG23" s="5"/>
      <c r="BH23" s="5"/>
      <c r="BI23" s="5"/>
      <c r="BJ23" s="5"/>
      <c r="BK23" s="5"/>
      <c r="BL23" s="5"/>
      <c r="BM23" s="6"/>
      <c r="BN23" s="6"/>
      <c r="BO23" s="6"/>
      <c r="BP23" s="5"/>
      <c r="BQ23" s="5"/>
      <c r="BR23" s="77"/>
    </row>
    <row r="24" spans="1:70" s="35" customFormat="1" x14ac:dyDescent="0.3">
      <c r="A24" s="100"/>
      <c r="B24" s="5" t="str">
        <f>' 3-7 лет (день 5)'!B24</f>
        <v>Крендель сахарный</v>
      </c>
      <c r="C24" s="102"/>
      <c r="D24" s="9"/>
      <c r="E24" s="9"/>
      <c r="F24" s="9">
        <v>3.225E-3</v>
      </c>
      <c r="G24" s="9"/>
      <c r="H24" s="9"/>
      <c r="I24" s="9"/>
      <c r="J24" s="9">
        <v>1.4E-2</v>
      </c>
      <c r="K24" s="9">
        <v>3.0000000000000001E-3</v>
      </c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33">
        <v>0.1</v>
      </c>
      <c r="Y24" s="33"/>
      <c r="Z24" s="33"/>
      <c r="AA24" s="33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>
        <v>3.9E-2</v>
      </c>
      <c r="AN24" s="9">
        <v>7.2400000000000003E-4</v>
      </c>
      <c r="AO24" s="9"/>
      <c r="AP24" s="9"/>
      <c r="AQ24" s="9"/>
      <c r="AR24" s="9"/>
      <c r="AS24" s="9"/>
      <c r="AT24" s="34"/>
      <c r="AU24" s="34"/>
      <c r="AV24" s="34"/>
      <c r="AW24" s="34"/>
      <c r="AX24" s="34"/>
      <c r="AY24" s="34"/>
      <c r="AZ24" s="34"/>
      <c r="BA24" s="34"/>
      <c r="BB24" s="34"/>
      <c r="BC24" s="34"/>
      <c r="BD24" s="9"/>
      <c r="BE24" s="9"/>
      <c r="BF24" s="9"/>
      <c r="BG24" s="9"/>
      <c r="BH24" s="9"/>
      <c r="BI24" s="9"/>
      <c r="BJ24" s="9"/>
      <c r="BK24" s="9"/>
      <c r="BL24" s="9"/>
      <c r="BM24" s="34"/>
      <c r="BN24" s="34"/>
      <c r="BO24" s="34"/>
      <c r="BP24" s="9">
        <v>3.0000000000000001E-3</v>
      </c>
      <c r="BQ24" s="9"/>
      <c r="BR24" s="77"/>
    </row>
    <row r="25" spans="1:70" hidden="1" x14ac:dyDescent="0.3">
      <c r="A25" s="100"/>
      <c r="B25" s="5" t="str">
        <f>' 3-7 лет (день 5)'!B25</f>
        <v>Яблоко</v>
      </c>
      <c r="C25" s="102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5"/>
      <c r="BE25" s="5"/>
      <c r="BF25" s="5"/>
      <c r="BG25" s="5"/>
      <c r="BH25" s="5"/>
      <c r="BI25" s="5"/>
      <c r="BJ25" s="5"/>
      <c r="BK25" s="5"/>
      <c r="BL25" s="5"/>
      <c r="BM25" s="6"/>
      <c r="BN25" s="6"/>
      <c r="BO25" s="6"/>
      <c r="BP25" s="5"/>
      <c r="BQ25" s="5"/>
      <c r="BR25" s="77"/>
    </row>
    <row r="26" spans="1:70" x14ac:dyDescent="0.3">
      <c r="A26" s="100"/>
      <c r="B26" s="5"/>
      <c r="C26" s="102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5"/>
      <c r="BE26" s="5"/>
      <c r="BF26" s="5"/>
      <c r="BG26" s="5"/>
      <c r="BH26" s="5"/>
      <c r="BI26" s="5"/>
      <c r="BJ26" s="5"/>
      <c r="BK26" s="5"/>
      <c r="BL26" s="5"/>
      <c r="BM26" s="6"/>
      <c r="BN26" s="6"/>
      <c r="BO26" s="6"/>
      <c r="BP26" s="5"/>
      <c r="BQ26" s="5"/>
      <c r="BR26" s="77"/>
    </row>
    <row r="27" spans="1:70" x14ac:dyDescent="0.3">
      <c r="A27" s="100"/>
      <c r="B27" s="5"/>
      <c r="C27" s="103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5"/>
      <c r="BE27" s="5"/>
      <c r="BF27" s="5"/>
      <c r="BG27" s="5"/>
      <c r="BH27" s="5"/>
      <c r="BI27" s="5"/>
      <c r="BJ27" s="5"/>
      <c r="BK27" s="5"/>
      <c r="BL27" s="5"/>
      <c r="BM27" s="6"/>
      <c r="BN27" s="6"/>
      <c r="BO27" s="6"/>
      <c r="BP27" s="5"/>
      <c r="BQ27" s="5"/>
      <c r="BR27" s="77"/>
    </row>
    <row r="28" spans="1:70" x14ac:dyDescent="0.3">
      <c r="A28" s="100" t="s">
        <v>19</v>
      </c>
      <c r="B28" s="14" t="str">
        <f>' 3-7 лет (день 5)'!B28</f>
        <v>Рагу из овощей</v>
      </c>
      <c r="C28" s="101">
        <f>$F$7</f>
        <v>3</v>
      </c>
      <c r="D28" s="5"/>
      <c r="E28" s="5"/>
      <c r="F28" s="5"/>
      <c r="G28" s="5"/>
      <c r="H28" s="5"/>
      <c r="I28" s="5"/>
      <c r="J28" s="5"/>
      <c r="K28" s="64">
        <v>3.0000000000000001E-3</v>
      </c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5"/>
      <c r="BE28" s="5"/>
      <c r="BF28" s="5"/>
      <c r="BG28" s="5"/>
      <c r="BH28" s="5"/>
      <c r="BI28" s="5"/>
      <c r="BJ28" s="5">
        <v>0.114</v>
      </c>
      <c r="BK28" s="5">
        <v>3.5999999999999997E-2</v>
      </c>
      <c r="BL28" s="5">
        <v>1.7000000000000001E-2</v>
      </c>
      <c r="BM28" s="6">
        <v>4.4999999999999998E-2</v>
      </c>
      <c r="BN28" s="6"/>
      <c r="BO28" s="6"/>
      <c r="BP28" s="5">
        <v>3.0000000000000001E-3</v>
      </c>
      <c r="BQ28" s="5">
        <v>5.0000000000000001E-4</v>
      </c>
      <c r="BR28" s="77"/>
    </row>
    <row r="29" spans="1:70" x14ac:dyDescent="0.3">
      <c r="A29" s="100"/>
      <c r="B29" s="14" t="str">
        <f>' 3-7 лет (день 5)'!B29</f>
        <v>Хлеб пшеничный</v>
      </c>
      <c r="C29" s="102"/>
      <c r="D29" s="5">
        <v>0.02</v>
      </c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5"/>
      <c r="BE29" s="5"/>
      <c r="BF29" s="5"/>
      <c r="BG29" s="5"/>
      <c r="BH29" s="5"/>
      <c r="BI29" s="5"/>
      <c r="BJ29" s="5"/>
      <c r="BK29" s="5"/>
      <c r="BL29" s="5"/>
      <c r="BM29" s="6"/>
      <c r="BN29" s="6"/>
      <c r="BO29" s="6"/>
      <c r="BP29" s="5"/>
      <c r="BQ29" s="5"/>
      <c r="BR29" s="77"/>
    </row>
    <row r="30" spans="1:70" x14ac:dyDescent="0.3">
      <c r="A30" s="100"/>
      <c r="B30" s="14" t="str">
        <f>' 3-7 лет (день 5)'!B30</f>
        <v>Чай с сахаром</v>
      </c>
      <c r="C30" s="102"/>
      <c r="D30" s="5"/>
      <c r="E30" s="5"/>
      <c r="F30" s="5">
        <v>0.01</v>
      </c>
      <c r="G30" s="5">
        <v>5.9999999999999995E-4</v>
      </c>
      <c r="H30" s="9"/>
      <c r="I30" s="9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5"/>
      <c r="BE30" s="5"/>
      <c r="BF30" s="5"/>
      <c r="BG30" s="5"/>
      <c r="BH30" s="5"/>
      <c r="BI30" s="5"/>
      <c r="BJ30" s="5"/>
      <c r="BK30" s="5"/>
      <c r="BL30" s="5"/>
      <c r="BM30" s="6"/>
      <c r="BN30" s="6"/>
      <c r="BO30" s="6"/>
      <c r="BP30" s="5"/>
      <c r="BQ30" s="5"/>
      <c r="BR30" s="77"/>
    </row>
    <row r="31" spans="1:70" x14ac:dyDescent="0.3">
      <c r="A31" s="100"/>
      <c r="B31" s="15"/>
      <c r="C31" s="102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5"/>
      <c r="BE31" s="5"/>
      <c r="BF31" s="5"/>
      <c r="BG31" s="5"/>
      <c r="BH31" s="5"/>
      <c r="BI31" s="5"/>
      <c r="BJ31" s="5"/>
      <c r="BK31" s="5"/>
      <c r="BL31" s="5"/>
      <c r="BM31" s="6"/>
      <c r="BN31" s="6"/>
      <c r="BO31" s="6"/>
      <c r="BP31" s="5"/>
      <c r="BQ31" s="5"/>
      <c r="BR31" s="77"/>
    </row>
    <row r="32" spans="1:70" x14ac:dyDescent="0.3">
      <c r="A32" s="100"/>
      <c r="B32" s="5"/>
      <c r="C32" s="103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5"/>
      <c r="BE32" s="5"/>
      <c r="BF32" s="5"/>
      <c r="BG32" s="5"/>
      <c r="BH32" s="5"/>
      <c r="BI32" s="5"/>
      <c r="BJ32" s="5"/>
      <c r="BK32" s="5"/>
      <c r="BL32" s="5"/>
      <c r="BM32" s="6"/>
      <c r="BN32" s="6"/>
      <c r="BO32" s="6"/>
      <c r="BP32" s="5"/>
      <c r="BQ32" s="5"/>
      <c r="BR32" s="77"/>
    </row>
    <row r="33" spans="1:73" ht="17.399999999999999" x14ac:dyDescent="0.35">
      <c r="A33" s="36"/>
      <c r="B33" s="37" t="s">
        <v>22</v>
      </c>
      <c r="C33" s="38"/>
      <c r="D33" s="39">
        <f t="shared" ref="D33:BR33" si="0">SUM(D10:D32)</f>
        <v>7.2599999999999998E-2</v>
      </c>
      <c r="E33" s="39">
        <f t="shared" si="0"/>
        <v>4.3400000000000001E-2</v>
      </c>
      <c r="F33" s="39">
        <f t="shared" si="0"/>
        <v>4.9225000000000005E-2</v>
      </c>
      <c r="G33" s="39">
        <f t="shared" si="0"/>
        <v>1.1999999999999999E-3</v>
      </c>
      <c r="H33" s="39">
        <f t="shared" si="0"/>
        <v>1.1999999999999999E-3</v>
      </c>
      <c r="I33" s="39">
        <f t="shared" si="0"/>
        <v>0</v>
      </c>
      <c r="J33" s="39">
        <f t="shared" si="0"/>
        <v>0.104</v>
      </c>
      <c r="K33" s="39">
        <f t="shared" si="0"/>
        <v>1.4999999999999999E-2</v>
      </c>
      <c r="L33" s="39">
        <f t="shared" si="0"/>
        <v>8.0000000000000002E-3</v>
      </c>
      <c r="M33" s="39">
        <f t="shared" si="0"/>
        <v>1.6E-2</v>
      </c>
      <c r="N33" s="39">
        <f t="shared" si="0"/>
        <v>0</v>
      </c>
      <c r="O33" s="39">
        <f t="shared" si="0"/>
        <v>0</v>
      </c>
      <c r="P33" s="39">
        <f t="shared" si="0"/>
        <v>0</v>
      </c>
      <c r="Q33" s="39">
        <f t="shared" si="0"/>
        <v>0</v>
      </c>
      <c r="R33" s="39">
        <f t="shared" si="0"/>
        <v>0</v>
      </c>
      <c r="S33" s="39">
        <f t="shared" si="0"/>
        <v>0</v>
      </c>
      <c r="T33" s="39">
        <f t="shared" si="0"/>
        <v>0</v>
      </c>
      <c r="U33" s="39">
        <f t="shared" si="0"/>
        <v>0</v>
      </c>
      <c r="V33" s="39">
        <f t="shared" si="0"/>
        <v>0</v>
      </c>
      <c r="W33" s="39">
        <f t="shared" si="0"/>
        <v>0</v>
      </c>
      <c r="X33" s="39">
        <f t="shared" si="0"/>
        <v>0.1</v>
      </c>
      <c r="Y33" s="39">
        <f t="shared" si="0"/>
        <v>0</v>
      </c>
      <c r="Z33" s="39">
        <f t="shared" si="0"/>
        <v>0</v>
      </c>
      <c r="AA33" s="39">
        <f t="shared" si="0"/>
        <v>0</v>
      </c>
      <c r="AB33" s="39">
        <f t="shared" si="0"/>
        <v>0</v>
      </c>
      <c r="AC33" s="39">
        <f t="shared" si="0"/>
        <v>0</v>
      </c>
      <c r="AD33" s="39">
        <f t="shared" si="0"/>
        <v>1.43E-2</v>
      </c>
      <c r="AE33" s="39">
        <f t="shared" si="0"/>
        <v>0</v>
      </c>
      <c r="AF33" s="39">
        <f t="shared" si="0"/>
        <v>0</v>
      </c>
      <c r="AG33" s="39">
        <f t="shared" si="0"/>
        <v>0</v>
      </c>
      <c r="AH33" s="39">
        <f t="shared" si="0"/>
        <v>6.0000000000000001E-3</v>
      </c>
      <c r="AI33" s="39">
        <f t="shared" si="0"/>
        <v>0</v>
      </c>
      <c r="AJ33" s="39">
        <f t="shared" si="0"/>
        <v>0</v>
      </c>
      <c r="AK33" s="39">
        <f t="shared" si="0"/>
        <v>0</v>
      </c>
      <c r="AL33" s="39">
        <f t="shared" si="0"/>
        <v>0</v>
      </c>
      <c r="AM33" s="39">
        <f t="shared" si="0"/>
        <v>3.9600000000000003E-2</v>
      </c>
      <c r="AN33" s="39">
        <f t="shared" si="0"/>
        <v>7.2400000000000003E-4</v>
      </c>
      <c r="AO33" s="39">
        <f t="shared" si="0"/>
        <v>0</v>
      </c>
      <c r="AP33" s="39">
        <f t="shared" si="0"/>
        <v>0</v>
      </c>
      <c r="AQ33" s="39">
        <f t="shared" si="0"/>
        <v>0</v>
      </c>
      <c r="AR33" s="39">
        <f t="shared" si="0"/>
        <v>0</v>
      </c>
      <c r="AS33" s="39">
        <f t="shared" si="0"/>
        <v>0</v>
      </c>
      <c r="AT33" s="39">
        <f t="shared" si="0"/>
        <v>0.02</v>
      </c>
      <c r="AU33" s="39">
        <f t="shared" si="0"/>
        <v>0</v>
      </c>
      <c r="AV33" s="39">
        <f t="shared" si="0"/>
        <v>0</v>
      </c>
      <c r="AW33" s="39">
        <f t="shared" si="0"/>
        <v>0</v>
      </c>
      <c r="AX33" s="39">
        <f t="shared" si="0"/>
        <v>0</v>
      </c>
      <c r="AY33" s="39">
        <f t="shared" si="0"/>
        <v>0</v>
      </c>
      <c r="AZ33" s="39">
        <f t="shared" si="0"/>
        <v>0</v>
      </c>
      <c r="BA33" s="39">
        <f t="shared" si="0"/>
        <v>0</v>
      </c>
      <c r="BB33" s="39">
        <f t="shared" si="0"/>
        <v>0</v>
      </c>
      <c r="BC33" s="39">
        <f t="shared" si="0"/>
        <v>3.5000000000000003E-2</v>
      </c>
      <c r="BD33" s="39">
        <f t="shared" si="0"/>
        <v>3.5000000000000003E-2</v>
      </c>
      <c r="BE33" s="39">
        <f t="shared" si="0"/>
        <v>0</v>
      </c>
      <c r="BF33" s="39">
        <f t="shared" si="0"/>
        <v>0</v>
      </c>
      <c r="BG33" s="39">
        <f t="shared" si="0"/>
        <v>0</v>
      </c>
      <c r="BH33" s="39">
        <f t="shared" si="0"/>
        <v>4.4999999999999998E-2</v>
      </c>
      <c r="BI33" s="39">
        <f t="shared" si="0"/>
        <v>0</v>
      </c>
      <c r="BJ33" s="39">
        <f t="shared" si="0"/>
        <v>0.26400000000000001</v>
      </c>
      <c r="BK33" s="39">
        <f t="shared" si="0"/>
        <v>7.2999999999999995E-2</v>
      </c>
      <c r="BL33" s="39">
        <f t="shared" si="0"/>
        <v>4.2000000000000003E-2</v>
      </c>
      <c r="BM33" s="39">
        <f t="shared" si="0"/>
        <v>4.4999999999999998E-2</v>
      </c>
      <c r="BN33" s="39">
        <f t="shared" si="0"/>
        <v>0</v>
      </c>
      <c r="BO33" s="39">
        <f t="shared" si="0"/>
        <v>0</v>
      </c>
      <c r="BP33" s="39">
        <f t="shared" si="0"/>
        <v>1.6E-2</v>
      </c>
      <c r="BQ33" s="39">
        <f t="shared" si="0"/>
        <v>6.0000000000000001E-3</v>
      </c>
      <c r="BR33" s="78">
        <f t="shared" si="0"/>
        <v>5.0000000000000002E-5</v>
      </c>
    </row>
    <row r="34" spans="1:73" ht="17.399999999999999" x14ac:dyDescent="0.35">
      <c r="A34" s="36"/>
      <c r="B34" s="37" t="s">
        <v>35</v>
      </c>
      <c r="C34" s="38"/>
      <c r="D34" s="40">
        <f>ROUND(PRODUCT(D33,$F$7),3)</f>
        <v>0.218</v>
      </c>
      <c r="E34" s="40">
        <f t="shared" ref="E34:BR34" si="1">ROUND(PRODUCT(E33,$F$7),3)</f>
        <v>0.13</v>
      </c>
      <c r="F34" s="40">
        <f t="shared" si="1"/>
        <v>0.14799999999999999</v>
      </c>
      <c r="G34" s="40">
        <f t="shared" si="1"/>
        <v>4.0000000000000001E-3</v>
      </c>
      <c r="H34" s="40">
        <f t="shared" si="1"/>
        <v>4.0000000000000001E-3</v>
      </c>
      <c r="I34" s="40">
        <f t="shared" si="1"/>
        <v>0</v>
      </c>
      <c r="J34" s="40">
        <f t="shared" si="1"/>
        <v>0.312</v>
      </c>
      <c r="K34" s="40">
        <f t="shared" si="1"/>
        <v>4.4999999999999998E-2</v>
      </c>
      <c r="L34" s="40">
        <f t="shared" si="1"/>
        <v>2.4E-2</v>
      </c>
      <c r="M34" s="40">
        <f t="shared" si="1"/>
        <v>4.8000000000000001E-2</v>
      </c>
      <c r="N34" s="40">
        <f t="shared" si="1"/>
        <v>0</v>
      </c>
      <c r="O34" s="40">
        <f t="shared" si="1"/>
        <v>0</v>
      </c>
      <c r="P34" s="40">
        <f t="shared" si="1"/>
        <v>0</v>
      </c>
      <c r="Q34" s="40">
        <f t="shared" si="1"/>
        <v>0</v>
      </c>
      <c r="R34" s="40">
        <f t="shared" si="1"/>
        <v>0</v>
      </c>
      <c r="S34" s="40">
        <f t="shared" si="1"/>
        <v>0</v>
      </c>
      <c r="T34" s="40">
        <f t="shared" si="1"/>
        <v>0</v>
      </c>
      <c r="U34" s="40">
        <f t="shared" si="1"/>
        <v>0</v>
      </c>
      <c r="V34" s="40">
        <f t="shared" si="1"/>
        <v>0</v>
      </c>
      <c r="W34" s="40">
        <f t="shared" si="1"/>
        <v>0</v>
      </c>
      <c r="X34" s="40">
        <v>0</v>
      </c>
      <c r="Y34" s="40">
        <f t="shared" si="1"/>
        <v>0</v>
      </c>
      <c r="Z34" s="40">
        <f t="shared" si="1"/>
        <v>0</v>
      </c>
      <c r="AA34" s="40">
        <f t="shared" si="1"/>
        <v>0</v>
      </c>
      <c r="AB34" s="40">
        <f t="shared" si="1"/>
        <v>0</v>
      </c>
      <c r="AC34" s="40">
        <f t="shared" si="1"/>
        <v>0</v>
      </c>
      <c r="AD34" s="40">
        <f t="shared" si="1"/>
        <v>4.2999999999999997E-2</v>
      </c>
      <c r="AE34" s="40">
        <f t="shared" si="1"/>
        <v>0</v>
      </c>
      <c r="AF34" s="40">
        <f t="shared" si="1"/>
        <v>0</v>
      </c>
      <c r="AG34" s="40">
        <f t="shared" si="1"/>
        <v>0</v>
      </c>
      <c r="AH34" s="40">
        <f t="shared" si="1"/>
        <v>1.7999999999999999E-2</v>
      </c>
      <c r="AI34" s="40">
        <f t="shared" si="1"/>
        <v>0</v>
      </c>
      <c r="AJ34" s="40">
        <f t="shared" si="1"/>
        <v>0</v>
      </c>
      <c r="AK34" s="40">
        <f t="shared" si="1"/>
        <v>0</v>
      </c>
      <c r="AL34" s="40">
        <f t="shared" si="1"/>
        <v>0</v>
      </c>
      <c r="AM34" s="40">
        <f t="shared" si="1"/>
        <v>0.11899999999999999</v>
      </c>
      <c r="AN34" s="40">
        <f t="shared" si="1"/>
        <v>2E-3</v>
      </c>
      <c r="AO34" s="40">
        <f t="shared" si="1"/>
        <v>0</v>
      </c>
      <c r="AP34" s="40">
        <f t="shared" si="1"/>
        <v>0</v>
      </c>
      <c r="AQ34" s="40">
        <f t="shared" si="1"/>
        <v>0</v>
      </c>
      <c r="AR34" s="40">
        <f t="shared" si="1"/>
        <v>0</v>
      </c>
      <c r="AS34" s="40">
        <f t="shared" si="1"/>
        <v>0</v>
      </c>
      <c r="AT34" s="40">
        <f t="shared" si="1"/>
        <v>0.06</v>
      </c>
      <c r="AU34" s="40">
        <f t="shared" si="1"/>
        <v>0</v>
      </c>
      <c r="AV34" s="40">
        <f t="shared" si="1"/>
        <v>0</v>
      </c>
      <c r="AW34" s="40">
        <f t="shared" si="1"/>
        <v>0</v>
      </c>
      <c r="AX34" s="40">
        <f t="shared" si="1"/>
        <v>0</v>
      </c>
      <c r="AY34" s="40">
        <f t="shared" si="1"/>
        <v>0</v>
      </c>
      <c r="AZ34" s="40">
        <f t="shared" si="1"/>
        <v>0</v>
      </c>
      <c r="BA34" s="40">
        <f t="shared" si="1"/>
        <v>0</v>
      </c>
      <c r="BB34" s="40">
        <f t="shared" si="1"/>
        <v>0</v>
      </c>
      <c r="BC34" s="40">
        <f t="shared" si="1"/>
        <v>0.105</v>
      </c>
      <c r="BD34" s="40">
        <f t="shared" si="1"/>
        <v>0.105</v>
      </c>
      <c r="BE34" s="40">
        <f t="shared" si="1"/>
        <v>0</v>
      </c>
      <c r="BF34" s="40">
        <f t="shared" si="1"/>
        <v>0</v>
      </c>
      <c r="BG34" s="40">
        <f t="shared" si="1"/>
        <v>0</v>
      </c>
      <c r="BH34" s="40">
        <f t="shared" si="1"/>
        <v>0.13500000000000001</v>
      </c>
      <c r="BI34" s="40">
        <f t="shared" si="1"/>
        <v>0</v>
      </c>
      <c r="BJ34" s="40">
        <f t="shared" si="1"/>
        <v>0.79200000000000004</v>
      </c>
      <c r="BK34" s="40">
        <f t="shared" si="1"/>
        <v>0.219</v>
      </c>
      <c r="BL34" s="40">
        <f t="shared" si="1"/>
        <v>0.126</v>
      </c>
      <c r="BM34" s="40">
        <f t="shared" si="1"/>
        <v>0.13500000000000001</v>
      </c>
      <c r="BN34" s="40">
        <f t="shared" si="1"/>
        <v>0</v>
      </c>
      <c r="BO34" s="40">
        <f t="shared" si="1"/>
        <v>0</v>
      </c>
      <c r="BP34" s="40">
        <f t="shared" si="1"/>
        <v>4.8000000000000001E-2</v>
      </c>
      <c r="BQ34" s="40">
        <f t="shared" si="1"/>
        <v>1.7999999999999999E-2</v>
      </c>
      <c r="BR34" s="79">
        <f t="shared" si="1"/>
        <v>0</v>
      </c>
    </row>
    <row r="35" spans="1:73" s="41" customFormat="1" ht="18" x14ac:dyDescent="0.35"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42"/>
      <c r="AA35" s="42"/>
      <c r="AB35" s="42"/>
      <c r="AC35" s="42"/>
      <c r="AD35" s="42"/>
      <c r="AE35" s="42"/>
      <c r="AF35" s="42"/>
      <c r="AG35" s="42"/>
      <c r="AH35" s="42"/>
      <c r="AI35" s="42"/>
      <c r="AJ35" s="42"/>
      <c r="AK35" s="42"/>
      <c r="AL35" s="42"/>
      <c r="AM35" s="42"/>
      <c r="AN35" s="42"/>
      <c r="AO35" s="42"/>
      <c r="AP35" s="42"/>
      <c r="AQ35" s="42"/>
      <c r="AR35" s="42"/>
      <c r="AS35" s="42"/>
      <c r="AT35" s="42"/>
      <c r="AU35" s="42"/>
      <c r="AV35" s="42"/>
      <c r="AW35" s="42"/>
      <c r="AX35" s="42"/>
      <c r="AY35" s="42"/>
      <c r="AZ35" s="42"/>
      <c r="BA35" s="42"/>
      <c r="BB35" s="42"/>
      <c r="BC35" s="42"/>
      <c r="BD35" s="42"/>
      <c r="BE35" s="42"/>
      <c r="BF35" s="42"/>
      <c r="BG35" s="42"/>
      <c r="BH35" s="42"/>
      <c r="BI35" s="42"/>
      <c r="BJ35" s="42"/>
      <c r="BK35" s="42"/>
      <c r="BL35" s="42"/>
      <c r="BM35" s="42"/>
      <c r="BN35" s="42"/>
      <c r="BO35" s="42"/>
      <c r="BP35" s="42"/>
      <c r="BQ35" s="42"/>
      <c r="BR35" s="80"/>
      <c r="BS35" s="43"/>
    </row>
    <row r="36" spans="1:73" s="41" customFormat="1" ht="18" x14ac:dyDescent="0.35"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42"/>
      <c r="AB36" s="42"/>
      <c r="AC36" s="42"/>
      <c r="AD36" s="42"/>
      <c r="AE36" s="42"/>
      <c r="AF36" s="42"/>
      <c r="AG36" s="42"/>
      <c r="AH36" s="42"/>
      <c r="AI36" s="42"/>
      <c r="AJ36" s="42"/>
      <c r="AK36" s="42"/>
      <c r="AL36" s="42"/>
      <c r="AM36" s="42"/>
      <c r="AN36" s="42"/>
      <c r="AO36" s="42"/>
      <c r="AP36" s="42"/>
      <c r="AQ36" s="42"/>
      <c r="AR36" s="42"/>
      <c r="AS36" s="42"/>
      <c r="AT36" s="42"/>
      <c r="AU36" s="42"/>
      <c r="AV36" s="42"/>
      <c r="AW36" s="42"/>
      <c r="AX36" s="42"/>
      <c r="AY36" s="42"/>
      <c r="AZ36" s="42"/>
      <c r="BA36" s="42"/>
      <c r="BB36" s="42"/>
      <c r="BC36" s="42"/>
      <c r="BD36" s="42"/>
      <c r="BE36" s="42"/>
      <c r="BF36" s="42"/>
      <c r="BG36" s="42"/>
      <c r="BH36" s="42"/>
      <c r="BI36" s="42"/>
      <c r="BJ36" s="42"/>
      <c r="BK36" s="42"/>
      <c r="BL36" s="42"/>
      <c r="BM36" s="42"/>
      <c r="BN36" s="42"/>
      <c r="BO36" s="42"/>
      <c r="BP36" s="42"/>
      <c r="BQ36" s="42"/>
      <c r="BR36" s="80"/>
      <c r="BS36" s="43"/>
    </row>
    <row r="37" spans="1:73" x14ac:dyDescent="0.3">
      <c r="A37" s="89"/>
      <c r="B37" s="89"/>
      <c r="C37" s="89"/>
      <c r="D37" s="89" t="s">
        <v>99</v>
      </c>
      <c r="E37" s="89"/>
      <c r="F37" s="94"/>
      <c r="G37" s="89"/>
      <c r="H37" s="89" t="s">
        <v>100</v>
      </c>
      <c r="I37" s="89"/>
      <c r="J37" s="89"/>
      <c r="K37" s="89" t="s">
        <v>101</v>
      </c>
      <c r="L37" s="89"/>
      <c r="M37" s="89"/>
      <c r="N37" s="89"/>
      <c r="O37" s="89"/>
      <c r="P37" s="89"/>
      <c r="Q37" s="89"/>
      <c r="R37" s="89"/>
      <c r="S37" s="89"/>
      <c r="T37" s="89"/>
      <c r="U37" s="89"/>
      <c r="V37" s="89"/>
      <c r="W37" s="89"/>
      <c r="X37" s="89"/>
      <c r="Y37" s="89"/>
      <c r="Z37" s="89"/>
      <c r="AA37" s="89"/>
      <c r="AB37" s="89"/>
      <c r="AC37" s="89"/>
      <c r="AD37" s="89"/>
      <c r="AE37" s="89"/>
      <c r="AF37" s="89"/>
      <c r="AG37" s="89"/>
      <c r="AH37" s="89"/>
      <c r="AI37" s="89"/>
      <c r="AJ37" s="89"/>
      <c r="AK37" s="89"/>
      <c r="AL37" s="89"/>
      <c r="AM37" s="89"/>
      <c r="AN37" s="89"/>
      <c r="AO37" s="89"/>
      <c r="AP37" s="89"/>
      <c r="AQ37" s="89"/>
      <c r="AR37" s="89"/>
      <c r="AS37" s="89"/>
      <c r="AT37" s="89"/>
      <c r="AU37" s="89"/>
      <c r="AV37" s="89"/>
      <c r="AW37" s="89"/>
      <c r="AX37" s="89"/>
      <c r="AY37" s="89"/>
      <c r="AZ37" s="89"/>
      <c r="BA37" s="89"/>
      <c r="BB37" s="89"/>
      <c r="BC37" s="89"/>
      <c r="BD37" s="89"/>
      <c r="BE37" s="89"/>
      <c r="BF37" s="89"/>
      <c r="BG37" s="89"/>
      <c r="BH37" s="89"/>
      <c r="BI37" s="89"/>
      <c r="BJ37" s="89"/>
      <c r="BK37" s="89"/>
      <c r="BL37" s="89"/>
      <c r="BM37" s="89"/>
      <c r="BN37" s="89"/>
      <c r="BO37" s="89"/>
      <c r="BP37" s="89"/>
      <c r="BQ37" s="89"/>
      <c r="BR37" s="95"/>
      <c r="BS37" s="89"/>
      <c r="BT37" s="86"/>
      <c r="BU37" s="86"/>
    </row>
    <row r="38" spans="1:73" ht="11.25" customHeight="1" x14ac:dyDescent="0.3">
      <c r="A38" s="89"/>
      <c r="B38" s="89"/>
      <c r="C38" s="89"/>
      <c r="D38" s="89" t="s">
        <v>102</v>
      </c>
      <c r="E38" s="89"/>
      <c r="F38" s="89" t="s">
        <v>103</v>
      </c>
      <c r="G38" s="89"/>
      <c r="H38" s="89" t="s">
        <v>104</v>
      </c>
      <c r="I38" s="89"/>
      <c r="J38" s="89"/>
      <c r="K38" s="89"/>
      <c r="L38" s="89"/>
      <c r="M38" s="89"/>
      <c r="N38" s="89"/>
      <c r="O38" s="89"/>
      <c r="P38" s="89"/>
      <c r="Q38" s="89"/>
      <c r="R38" s="89"/>
      <c r="S38" s="89"/>
      <c r="T38" s="89"/>
      <c r="U38" s="89"/>
      <c r="V38" s="89"/>
      <c r="W38" s="89"/>
      <c r="X38" s="89"/>
      <c r="Y38" s="89"/>
      <c r="Z38" s="89"/>
      <c r="AA38" s="89"/>
      <c r="AB38" s="89"/>
      <c r="AC38" s="89"/>
      <c r="AD38" s="89"/>
      <c r="AE38" s="89"/>
      <c r="AF38" s="89"/>
      <c r="AG38" s="89"/>
      <c r="AH38" s="89"/>
      <c r="AI38" s="89"/>
      <c r="AJ38" s="89"/>
      <c r="AK38" s="89"/>
      <c r="AL38" s="89"/>
      <c r="AM38" s="89"/>
      <c r="AN38" s="89"/>
      <c r="AO38" s="89"/>
      <c r="AP38" s="89"/>
      <c r="AQ38" s="89"/>
      <c r="AR38" s="89"/>
      <c r="AS38" s="89"/>
      <c r="AT38" s="89"/>
      <c r="AU38" s="89"/>
      <c r="AV38" s="89"/>
      <c r="AW38" s="89"/>
      <c r="AX38" s="89"/>
      <c r="AY38" s="89"/>
      <c r="AZ38" s="89"/>
      <c r="BA38" s="89"/>
      <c r="BB38" s="89"/>
      <c r="BC38" s="89"/>
      <c r="BD38" s="89"/>
      <c r="BE38" s="89"/>
      <c r="BF38" s="89"/>
      <c r="BG38" s="89"/>
      <c r="BH38" s="89"/>
      <c r="BI38" s="89"/>
      <c r="BJ38" s="89"/>
      <c r="BK38" s="89"/>
      <c r="BL38" s="89"/>
      <c r="BM38" s="89"/>
      <c r="BN38" s="89"/>
      <c r="BO38" s="89"/>
      <c r="BP38" s="89"/>
      <c r="BQ38" s="89"/>
      <c r="BR38" s="95"/>
      <c r="BS38" s="89"/>
      <c r="BT38" s="86"/>
      <c r="BU38" s="86"/>
    </row>
    <row r="39" spans="1:73" x14ac:dyDescent="0.3">
      <c r="A39" s="89"/>
      <c r="B39" s="89"/>
      <c r="C39" s="89"/>
      <c r="D39" s="89"/>
      <c r="E39" s="89"/>
      <c r="F39" s="89"/>
      <c r="G39" s="89"/>
      <c r="H39" s="89"/>
      <c r="I39" s="89"/>
      <c r="J39" s="89"/>
      <c r="K39" s="89"/>
      <c r="L39" s="89"/>
      <c r="M39" s="89"/>
      <c r="N39" s="89"/>
      <c r="O39" s="89"/>
      <c r="P39" s="89"/>
      <c r="Q39" s="89"/>
      <c r="R39" s="89"/>
      <c r="S39" s="89"/>
      <c r="T39" s="89"/>
      <c r="U39" s="89"/>
      <c r="V39" s="89"/>
      <c r="W39" s="89"/>
      <c r="X39" s="89"/>
      <c r="Y39" s="89"/>
      <c r="Z39" s="89"/>
      <c r="AA39" s="89"/>
      <c r="AB39" s="89"/>
      <c r="AC39" s="89"/>
      <c r="AD39" s="89"/>
      <c r="AE39" s="89"/>
      <c r="AF39" s="89"/>
      <c r="AG39" s="89"/>
      <c r="AH39" s="89"/>
      <c r="AI39" s="89"/>
      <c r="AJ39" s="89"/>
      <c r="AK39" s="89"/>
      <c r="AL39" s="89"/>
      <c r="AM39" s="89"/>
      <c r="AN39" s="89"/>
      <c r="AO39" s="89"/>
      <c r="AP39" s="89"/>
      <c r="AQ39" s="89"/>
      <c r="AR39" s="89"/>
      <c r="AS39" s="89"/>
      <c r="AT39" s="89"/>
      <c r="AU39" s="89"/>
      <c r="AV39" s="89"/>
      <c r="AW39" s="89"/>
      <c r="AX39" s="89"/>
      <c r="AY39" s="89"/>
      <c r="AZ39" s="89"/>
      <c r="BA39" s="89"/>
      <c r="BB39" s="89"/>
      <c r="BC39" s="89"/>
      <c r="BD39" s="89"/>
      <c r="BE39" s="89"/>
      <c r="BF39" s="89"/>
      <c r="BG39" s="89"/>
      <c r="BH39" s="89"/>
      <c r="BI39" s="89"/>
      <c r="BJ39" s="89"/>
      <c r="BK39" s="89"/>
      <c r="BL39" s="89"/>
      <c r="BM39" s="89"/>
      <c r="BN39" s="89"/>
      <c r="BO39" s="89"/>
      <c r="BP39" s="89"/>
      <c r="BQ39" s="89"/>
      <c r="BR39" s="95"/>
      <c r="BS39" s="89"/>
      <c r="BT39" s="86"/>
      <c r="BU39" s="86"/>
    </row>
    <row r="40" spans="1:73" x14ac:dyDescent="0.3">
      <c r="A40" s="89"/>
      <c r="B40" s="89"/>
      <c r="C40" s="89"/>
      <c r="D40" s="89"/>
      <c r="E40" s="89"/>
      <c r="F40" s="89" t="s">
        <v>105</v>
      </c>
      <c r="G40" s="89"/>
      <c r="H40" s="89" t="s">
        <v>106</v>
      </c>
      <c r="I40" s="89"/>
      <c r="J40" s="89"/>
      <c r="K40" s="89">
        <f>' 3-7 лет (день 5)'!K40</f>
        <v>0</v>
      </c>
      <c r="L40" s="89"/>
      <c r="M40" s="89"/>
      <c r="N40" s="89"/>
      <c r="O40" s="89"/>
      <c r="P40" s="89"/>
      <c r="Q40" s="89"/>
      <c r="R40" s="89"/>
      <c r="S40" s="89"/>
      <c r="T40" s="89"/>
      <c r="U40" s="89"/>
      <c r="V40" s="89"/>
      <c r="W40" s="89"/>
      <c r="X40" s="89"/>
      <c r="Y40" s="89"/>
      <c r="Z40" s="89"/>
      <c r="AA40" s="89"/>
      <c r="AB40" s="89"/>
      <c r="AC40" s="89"/>
      <c r="AD40" s="89"/>
      <c r="AE40" s="89"/>
      <c r="AF40" s="89"/>
      <c r="AG40" s="89"/>
      <c r="AH40" s="89"/>
      <c r="AI40" s="89"/>
      <c r="AJ40" s="89"/>
      <c r="AK40" s="89"/>
      <c r="AL40" s="89"/>
      <c r="AM40" s="89"/>
      <c r="AN40" s="89"/>
      <c r="AO40" s="89"/>
      <c r="AP40" s="89"/>
      <c r="AQ40" s="89"/>
      <c r="AR40" s="89"/>
      <c r="AS40" s="89"/>
      <c r="AT40" s="89"/>
      <c r="AU40" s="89"/>
      <c r="AV40" s="89"/>
      <c r="AW40" s="89"/>
      <c r="AX40" s="89"/>
      <c r="AY40" s="89"/>
      <c r="AZ40" s="89"/>
      <c r="BA40" s="89"/>
      <c r="BB40" s="89"/>
      <c r="BC40" s="89"/>
      <c r="BD40" s="89"/>
      <c r="BE40" s="89"/>
      <c r="BF40" s="89"/>
      <c r="BG40" s="89"/>
      <c r="BH40" s="89"/>
      <c r="BI40" s="89"/>
      <c r="BJ40" s="89"/>
      <c r="BK40" s="89"/>
      <c r="BL40" s="89"/>
      <c r="BM40" s="89"/>
      <c r="BN40" s="89"/>
      <c r="BO40" s="89"/>
      <c r="BP40" s="89"/>
      <c r="BQ40" s="89"/>
      <c r="BR40" s="95"/>
      <c r="BS40" s="96"/>
      <c r="BT40" s="87"/>
      <c r="BU40" s="86"/>
    </row>
    <row r="41" spans="1:73" ht="12" customHeight="1" x14ac:dyDescent="0.3">
      <c r="A41" s="89"/>
      <c r="B41" s="89"/>
      <c r="C41" s="89"/>
      <c r="D41" s="89"/>
      <c r="E41" s="89"/>
      <c r="F41" s="89"/>
      <c r="G41" s="89"/>
      <c r="H41" s="89" t="s">
        <v>104</v>
      </c>
      <c r="I41" s="89"/>
      <c r="J41" s="89"/>
      <c r="K41" s="89"/>
      <c r="L41" s="89"/>
      <c r="M41" s="89"/>
      <c r="N41" s="89"/>
      <c r="O41" s="89"/>
      <c r="P41" s="89"/>
      <c r="Q41" s="89"/>
      <c r="R41" s="89"/>
      <c r="S41" s="89"/>
      <c r="T41" s="89"/>
      <c r="U41" s="89"/>
      <c r="V41" s="89"/>
      <c r="W41" s="89"/>
      <c r="X41" s="89"/>
      <c r="Y41" s="89"/>
      <c r="Z41" s="89"/>
      <c r="AA41" s="89"/>
      <c r="AB41" s="89"/>
      <c r="AC41" s="89"/>
      <c r="AD41" s="89"/>
      <c r="AE41" s="89"/>
      <c r="AF41" s="89"/>
      <c r="AG41" s="89"/>
      <c r="AH41" s="89"/>
      <c r="AI41" s="89"/>
      <c r="AJ41" s="89"/>
      <c r="AK41" s="89"/>
      <c r="AL41" s="89"/>
      <c r="AM41" s="89"/>
      <c r="AN41" s="89"/>
      <c r="AO41" s="89"/>
      <c r="AP41" s="89"/>
      <c r="AQ41" s="89"/>
      <c r="AR41" s="89"/>
      <c r="AS41" s="89"/>
      <c r="AT41" s="89"/>
      <c r="AU41" s="89"/>
      <c r="AV41" s="89"/>
      <c r="AW41" s="89"/>
      <c r="AX41" s="89"/>
      <c r="AY41" s="89"/>
      <c r="AZ41" s="89"/>
      <c r="BA41" s="89"/>
      <c r="BB41" s="89"/>
      <c r="BC41" s="89"/>
      <c r="BD41" s="89"/>
      <c r="BE41" s="89"/>
      <c r="BF41" s="89"/>
      <c r="BG41" s="89"/>
      <c r="BH41" s="89"/>
      <c r="BI41" s="89"/>
      <c r="BJ41" s="89"/>
      <c r="BK41" s="89"/>
      <c r="BL41" s="89"/>
      <c r="BM41" s="89"/>
      <c r="BN41" s="89"/>
      <c r="BO41" s="89"/>
      <c r="BP41" s="89"/>
      <c r="BQ41" s="89"/>
      <c r="BR41" s="95"/>
      <c r="BS41" s="89"/>
      <c r="BT41" s="86"/>
      <c r="BU41" s="86"/>
    </row>
    <row r="47" spans="1:73" ht="17.399999999999999" x14ac:dyDescent="0.35">
      <c r="A47" s="20"/>
      <c r="B47" s="21" t="s">
        <v>24</v>
      </c>
      <c r="C47" s="22" t="s">
        <v>25</v>
      </c>
      <c r="D47" s="68">
        <v>85.45</v>
      </c>
      <c r="E47" s="68">
        <v>90</v>
      </c>
      <c r="F47" s="68">
        <v>84.9</v>
      </c>
      <c r="G47" s="68">
        <v>708</v>
      </c>
      <c r="H47" s="68">
        <v>1460</v>
      </c>
      <c r="I47" s="68">
        <v>690</v>
      </c>
      <c r="J47" s="68">
        <v>90.57</v>
      </c>
      <c r="K47" s="68">
        <v>1173.33</v>
      </c>
      <c r="L47" s="68">
        <v>255.2</v>
      </c>
      <c r="M47" s="68">
        <v>703</v>
      </c>
      <c r="N47" s="68">
        <v>126.38</v>
      </c>
      <c r="O47" s="68">
        <v>416.09</v>
      </c>
      <c r="P47" s="68">
        <v>434.21</v>
      </c>
      <c r="Q47" s="68">
        <v>380</v>
      </c>
      <c r="R47" s="68">
        <v>1215</v>
      </c>
      <c r="S47" s="68">
        <v>197.5</v>
      </c>
      <c r="T47" s="68">
        <v>258.82</v>
      </c>
      <c r="U47" s="68">
        <v>828</v>
      </c>
      <c r="V47" s="68">
        <v>394.52</v>
      </c>
      <c r="W47" s="68">
        <v>329</v>
      </c>
      <c r="X47" s="68">
        <v>9.9</v>
      </c>
      <c r="Y47" s="68"/>
      <c r="Z47" s="68">
        <v>469</v>
      </c>
      <c r="AA47" s="68">
        <v>378</v>
      </c>
      <c r="AB47" s="68">
        <v>325</v>
      </c>
      <c r="AC47" s="68">
        <v>257</v>
      </c>
      <c r="AD47" s="68">
        <v>119</v>
      </c>
      <c r="AE47" s="68">
        <v>757</v>
      </c>
      <c r="AF47" s="68"/>
      <c r="AG47" s="68">
        <v>239</v>
      </c>
      <c r="AH47" s="68">
        <v>229</v>
      </c>
      <c r="AI47" s="68">
        <v>179</v>
      </c>
      <c r="AJ47" s="68">
        <v>222.73</v>
      </c>
      <c r="AK47" s="68">
        <v>89</v>
      </c>
      <c r="AL47" s="68">
        <v>59</v>
      </c>
      <c r="AM47" s="68">
        <v>43.8</v>
      </c>
      <c r="AN47" s="68">
        <v>240</v>
      </c>
      <c r="AO47" s="68">
        <v>234</v>
      </c>
      <c r="AP47" s="68"/>
      <c r="AQ47" s="68">
        <v>314</v>
      </c>
      <c r="AR47" s="68"/>
      <c r="AS47" s="68">
        <v>251.72</v>
      </c>
      <c r="AT47" s="68">
        <v>81.25</v>
      </c>
      <c r="AU47" s="68">
        <v>68.67</v>
      </c>
      <c r="AV47" s="68">
        <v>59.33</v>
      </c>
      <c r="AW47" s="68">
        <v>68.569999999999993</v>
      </c>
      <c r="AX47" s="68">
        <v>75.709999999999994</v>
      </c>
      <c r="AY47" s="68">
        <v>53.75</v>
      </c>
      <c r="AZ47" s="68">
        <v>81.430000000000007</v>
      </c>
      <c r="BA47" s="68">
        <v>68.67</v>
      </c>
      <c r="BB47" s="68">
        <v>56.67</v>
      </c>
      <c r="BC47" s="68">
        <v>130.66999999999999</v>
      </c>
      <c r="BD47" s="68">
        <v>304</v>
      </c>
      <c r="BE47" s="68">
        <v>499</v>
      </c>
      <c r="BF47" s="68">
        <v>606</v>
      </c>
      <c r="BG47" s="68">
        <v>263</v>
      </c>
      <c r="BH47" s="68">
        <v>499</v>
      </c>
      <c r="BI47" s="68"/>
      <c r="BJ47" s="68">
        <v>55</v>
      </c>
      <c r="BK47" s="68">
        <v>35</v>
      </c>
      <c r="BL47" s="68">
        <v>39</v>
      </c>
      <c r="BM47" s="68">
        <v>68</v>
      </c>
      <c r="BN47" s="68">
        <v>49</v>
      </c>
      <c r="BO47" s="68">
        <v>299</v>
      </c>
      <c r="BP47" s="68">
        <v>149</v>
      </c>
      <c r="BQ47" s="68">
        <v>23</v>
      </c>
      <c r="BR47" s="83"/>
    </row>
    <row r="48" spans="1:73" ht="17.399999999999999" x14ac:dyDescent="0.35">
      <c r="B48" s="16" t="s">
        <v>26</v>
      </c>
      <c r="C48" s="17" t="s">
        <v>25</v>
      </c>
      <c r="D48" s="18">
        <f>D47/1000</f>
        <v>8.5449999999999998E-2</v>
      </c>
      <c r="E48" s="18">
        <f t="shared" ref="E48:BR48" si="2">E47/1000</f>
        <v>0.09</v>
      </c>
      <c r="F48" s="18">
        <f t="shared" si="2"/>
        <v>8.4900000000000003E-2</v>
      </c>
      <c r="G48" s="18">
        <f t="shared" si="2"/>
        <v>0.70799999999999996</v>
      </c>
      <c r="H48" s="18">
        <f t="shared" si="2"/>
        <v>1.46</v>
      </c>
      <c r="I48" s="18">
        <f t="shared" si="2"/>
        <v>0.69</v>
      </c>
      <c r="J48" s="18">
        <f t="shared" si="2"/>
        <v>9.0569999999999998E-2</v>
      </c>
      <c r="K48" s="18">
        <f t="shared" si="2"/>
        <v>1.17333</v>
      </c>
      <c r="L48" s="18">
        <f t="shared" si="2"/>
        <v>0.25519999999999998</v>
      </c>
      <c r="M48" s="18">
        <f t="shared" si="2"/>
        <v>0.70299999999999996</v>
      </c>
      <c r="N48" s="18">
        <f t="shared" si="2"/>
        <v>0.12637999999999999</v>
      </c>
      <c r="O48" s="18">
        <f t="shared" si="2"/>
        <v>0.41608999999999996</v>
      </c>
      <c r="P48" s="18">
        <f t="shared" si="2"/>
        <v>0.43420999999999998</v>
      </c>
      <c r="Q48" s="18">
        <f t="shared" si="2"/>
        <v>0.38</v>
      </c>
      <c r="R48" s="18">
        <f t="shared" si="2"/>
        <v>1.2150000000000001</v>
      </c>
      <c r="S48" s="18">
        <f t="shared" si="2"/>
        <v>0.19750000000000001</v>
      </c>
      <c r="T48" s="18">
        <f t="shared" si="2"/>
        <v>0.25881999999999999</v>
      </c>
      <c r="U48" s="18">
        <f t="shared" si="2"/>
        <v>0.82799999999999996</v>
      </c>
      <c r="V48" s="18">
        <f t="shared" si="2"/>
        <v>0.39451999999999998</v>
      </c>
      <c r="W48" s="18">
        <f t="shared" si="2"/>
        <v>0.32900000000000001</v>
      </c>
      <c r="X48" s="18">
        <f t="shared" si="2"/>
        <v>9.9000000000000008E-3</v>
      </c>
      <c r="Y48" s="18">
        <f t="shared" si="2"/>
        <v>0</v>
      </c>
      <c r="Z48" s="18">
        <f t="shared" si="2"/>
        <v>0.46899999999999997</v>
      </c>
      <c r="AA48" s="18">
        <f t="shared" si="2"/>
        <v>0.378</v>
      </c>
      <c r="AB48" s="18">
        <f t="shared" si="2"/>
        <v>0.32500000000000001</v>
      </c>
      <c r="AC48" s="18">
        <f t="shared" si="2"/>
        <v>0.25700000000000001</v>
      </c>
      <c r="AD48" s="18">
        <f t="shared" si="2"/>
        <v>0.11899999999999999</v>
      </c>
      <c r="AE48" s="18">
        <f t="shared" si="2"/>
        <v>0.75700000000000001</v>
      </c>
      <c r="AF48" s="18">
        <f t="shared" ref="AF48:AI48" si="3">AF47/1000</f>
        <v>0</v>
      </c>
      <c r="AG48" s="18">
        <f t="shared" si="3"/>
        <v>0.23899999999999999</v>
      </c>
      <c r="AH48" s="18">
        <f t="shared" si="3"/>
        <v>0.22900000000000001</v>
      </c>
      <c r="AI48" s="18">
        <f t="shared" si="3"/>
        <v>0.17899999999999999</v>
      </c>
      <c r="AJ48" s="18">
        <f t="shared" si="2"/>
        <v>0.22272999999999998</v>
      </c>
      <c r="AK48" s="18">
        <f t="shared" si="2"/>
        <v>8.8999999999999996E-2</v>
      </c>
      <c r="AL48" s="18">
        <f t="shared" si="2"/>
        <v>5.8999999999999997E-2</v>
      </c>
      <c r="AM48" s="18">
        <f t="shared" si="2"/>
        <v>4.3799999999999999E-2</v>
      </c>
      <c r="AN48" s="18">
        <f t="shared" si="2"/>
        <v>0.24</v>
      </c>
      <c r="AO48" s="18">
        <f t="shared" si="2"/>
        <v>0.23400000000000001</v>
      </c>
      <c r="AP48" s="18">
        <f t="shared" si="2"/>
        <v>0</v>
      </c>
      <c r="AQ48" s="18">
        <f t="shared" si="2"/>
        <v>0.314</v>
      </c>
      <c r="AR48" s="18">
        <f t="shared" si="2"/>
        <v>0</v>
      </c>
      <c r="AS48" s="18">
        <f t="shared" si="2"/>
        <v>0.25172</v>
      </c>
      <c r="AT48" s="18">
        <f t="shared" si="2"/>
        <v>8.1250000000000003E-2</v>
      </c>
      <c r="AU48" s="18">
        <f t="shared" si="2"/>
        <v>6.8669999999999995E-2</v>
      </c>
      <c r="AV48" s="18">
        <f t="shared" si="2"/>
        <v>5.9330000000000001E-2</v>
      </c>
      <c r="AW48" s="18">
        <f t="shared" si="2"/>
        <v>6.8569999999999992E-2</v>
      </c>
      <c r="AX48" s="18">
        <f t="shared" si="2"/>
        <v>7.571E-2</v>
      </c>
      <c r="AY48" s="18">
        <f t="shared" si="2"/>
        <v>5.3749999999999999E-2</v>
      </c>
      <c r="AZ48" s="18">
        <f t="shared" si="2"/>
        <v>8.1430000000000002E-2</v>
      </c>
      <c r="BA48" s="18">
        <f t="shared" si="2"/>
        <v>6.8669999999999995E-2</v>
      </c>
      <c r="BB48" s="18">
        <f t="shared" si="2"/>
        <v>5.6670000000000005E-2</v>
      </c>
      <c r="BC48" s="18">
        <f t="shared" si="2"/>
        <v>0.13066999999999998</v>
      </c>
      <c r="BD48" s="18">
        <f t="shared" si="2"/>
        <v>0.30399999999999999</v>
      </c>
      <c r="BE48" s="18">
        <f t="shared" si="2"/>
        <v>0.499</v>
      </c>
      <c r="BF48" s="18">
        <f t="shared" si="2"/>
        <v>0.60599999999999998</v>
      </c>
      <c r="BG48" s="18">
        <f t="shared" si="2"/>
        <v>0.26300000000000001</v>
      </c>
      <c r="BH48" s="18">
        <f t="shared" si="2"/>
        <v>0.499</v>
      </c>
      <c r="BI48" s="18">
        <f t="shared" si="2"/>
        <v>0</v>
      </c>
      <c r="BJ48" s="18">
        <f t="shared" si="2"/>
        <v>5.5E-2</v>
      </c>
      <c r="BK48" s="18">
        <f t="shared" si="2"/>
        <v>3.5000000000000003E-2</v>
      </c>
      <c r="BL48" s="18">
        <f t="shared" si="2"/>
        <v>3.9E-2</v>
      </c>
      <c r="BM48" s="18">
        <f t="shared" si="2"/>
        <v>6.8000000000000005E-2</v>
      </c>
      <c r="BN48" s="18">
        <f t="shared" si="2"/>
        <v>4.9000000000000002E-2</v>
      </c>
      <c r="BO48" s="18">
        <f t="shared" si="2"/>
        <v>0.29899999999999999</v>
      </c>
      <c r="BP48" s="18">
        <f t="shared" si="2"/>
        <v>0.14899999999999999</v>
      </c>
      <c r="BQ48" s="18">
        <f t="shared" si="2"/>
        <v>2.3E-2</v>
      </c>
      <c r="BR48" s="78">
        <f t="shared" si="2"/>
        <v>0</v>
      </c>
    </row>
    <row r="49" spans="1:72" ht="17.399999999999999" x14ac:dyDescent="0.35">
      <c r="A49" s="24"/>
      <c r="B49" s="25" t="s">
        <v>27</v>
      </c>
      <c r="C49" s="104"/>
      <c r="D49" s="26">
        <f t="shared" ref="D49:AI49" si="4">D34*D47</f>
        <v>18.6281</v>
      </c>
      <c r="E49" s="26">
        <f t="shared" si="4"/>
        <v>11.700000000000001</v>
      </c>
      <c r="F49" s="26">
        <f t="shared" si="4"/>
        <v>12.565200000000001</v>
      </c>
      <c r="G49" s="26">
        <f t="shared" si="4"/>
        <v>2.8319999999999999</v>
      </c>
      <c r="H49" s="26">
        <f t="shared" si="4"/>
        <v>5.84</v>
      </c>
      <c r="I49" s="26">
        <f t="shared" si="4"/>
        <v>0</v>
      </c>
      <c r="J49" s="26">
        <f t="shared" si="4"/>
        <v>28.257839999999998</v>
      </c>
      <c r="K49" s="26">
        <f t="shared" si="4"/>
        <v>52.799849999999992</v>
      </c>
      <c r="L49" s="26">
        <f t="shared" si="4"/>
        <v>6.1247999999999996</v>
      </c>
      <c r="M49" s="26">
        <f t="shared" si="4"/>
        <v>33.744</v>
      </c>
      <c r="N49" s="26">
        <f t="shared" si="4"/>
        <v>0</v>
      </c>
      <c r="O49" s="26">
        <f t="shared" si="4"/>
        <v>0</v>
      </c>
      <c r="P49" s="26">
        <f t="shared" si="4"/>
        <v>0</v>
      </c>
      <c r="Q49" s="26">
        <f t="shared" si="4"/>
        <v>0</v>
      </c>
      <c r="R49" s="26">
        <f t="shared" si="4"/>
        <v>0</v>
      </c>
      <c r="S49" s="26">
        <f t="shared" si="4"/>
        <v>0</v>
      </c>
      <c r="T49" s="26">
        <f t="shared" si="4"/>
        <v>0</v>
      </c>
      <c r="U49" s="26">
        <f t="shared" si="4"/>
        <v>0</v>
      </c>
      <c r="V49" s="26">
        <f t="shared" si="4"/>
        <v>0</v>
      </c>
      <c r="W49" s="26">
        <f t="shared" si="4"/>
        <v>0</v>
      </c>
      <c r="X49" s="26">
        <f t="shared" si="4"/>
        <v>0</v>
      </c>
      <c r="Y49" s="26">
        <f t="shared" si="4"/>
        <v>0</v>
      </c>
      <c r="Z49" s="26">
        <f t="shared" si="4"/>
        <v>0</v>
      </c>
      <c r="AA49" s="26">
        <f t="shared" si="4"/>
        <v>0</v>
      </c>
      <c r="AB49" s="26">
        <f t="shared" si="4"/>
        <v>0</v>
      </c>
      <c r="AC49" s="26">
        <f t="shared" si="4"/>
        <v>0</v>
      </c>
      <c r="AD49" s="26">
        <f t="shared" si="4"/>
        <v>5.117</v>
      </c>
      <c r="AE49" s="26">
        <f t="shared" si="4"/>
        <v>0</v>
      </c>
      <c r="AF49" s="26">
        <f t="shared" si="4"/>
        <v>0</v>
      </c>
      <c r="AG49" s="26">
        <f t="shared" si="4"/>
        <v>0</v>
      </c>
      <c r="AH49" s="26">
        <f t="shared" si="4"/>
        <v>4.1219999999999999</v>
      </c>
      <c r="AI49" s="26">
        <f t="shared" si="4"/>
        <v>0</v>
      </c>
      <c r="AJ49" s="26">
        <f t="shared" ref="AJ49:BR49" si="5">AJ34*AJ47</f>
        <v>0</v>
      </c>
      <c r="AK49" s="26">
        <f t="shared" si="5"/>
        <v>0</v>
      </c>
      <c r="AL49" s="26">
        <f t="shared" si="5"/>
        <v>0</v>
      </c>
      <c r="AM49" s="26">
        <f t="shared" si="5"/>
        <v>5.2121999999999993</v>
      </c>
      <c r="AN49" s="26">
        <f t="shared" si="5"/>
        <v>0.48</v>
      </c>
      <c r="AO49" s="26">
        <f t="shared" si="5"/>
        <v>0</v>
      </c>
      <c r="AP49" s="26">
        <f t="shared" si="5"/>
        <v>0</v>
      </c>
      <c r="AQ49" s="26">
        <f t="shared" si="5"/>
        <v>0</v>
      </c>
      <c r="AR49" s="26">
        <f t="shared" si="5"/>
        <v>0</v>
      </c>
      <c r="AS49" s="26">
        <f t="shared" si="5"/>
        <v>0</v>
      </c>
      <c r="AT49" s="26">
        <f t="shared" si="5"/>
        <v>4.875</v>
      </c>
      <c r="AU49" s="26">
        <f t="shared" si="5"/>
        <v>0</v>
      </c>
      <c r="AV49" s="26">
        <f t="shared" si="5"/>
        <v>0</v>
      </c>
      <c r="AW49" s="26">
        <f t="shared" si="5"/>
        <v>0</v>
      </c>
      <c r="AX49" s="26">
        <f t="shared" si="5"/>
        <v>0</v>
      </c>
      <c r="AY49" s="26">
        <f t="shared" si="5"/>
        <v>0</v>
      </c>
      <c r="AZ49" s="26">
        <f t="shared" si="5"/>
        <v>0</v>
      </c>
      <c r="BA49" s="26">
        <f t="shared" si="5"/>
        <v>0</v>
      </c>
      <c r="BB49" s="26">
        <f t="shared" si="5"/>
        <v>0</v>
      </c>
      <c r="BC49" s="26">
        <f t="shared" si="5"/>
        <v>13.720349999999998</v>
      </c>
      <c r="BD49" s="26">
        <f t="shared" si="5"/>
        <v>31.919999999999998</v>
      </c>
      <c r="BE49" s="26">
        <f t="shared" si="5"/>
        <v>0</v>
      </c>
      <c r="BF49" s="26">
        <f t="shared" si="5"/>
        <v>0</v>
      </c>
      <c r="BG49" s="26">
        <f t="shared" si="5"/>
        <v>0</v>
      </c>
      <c r="BH49" s="26">
        <f t="shared" si="5"/>
        <v>67.365000000000009</v>
      </c>
      <c r="BI49" s="26">
        <f t="shared" si="5"/>
        <v>0</v>
      </c>
      <c r="BJ49" s="26">
        <f t="shared" si="5"/>
        <v>43.56</v>
      </c>
      <c r="BK49" s="26">
        <f t="shared" si="5"/>
        <v>7.665</v>
      </c>
      <c r="BL49" s="26">
        <f t="shared" si="5"/>
        <v>4.9139999999999997</v>
      </c>
      <c r="BM49" s="26">
        <f t="shared" si="5"/>
        <v>9.18</v>
      </c>
      <c r="BN49" s="26">
        <f t="shared" si="5"/>
        <v>0</v>
      </c>
      <c r="BO49" s="26">
        <f t="shared" si="5"/>
        <v>0</v>
      </c>
      <c r="BP49" s="26">
        <f t="shared" si="5"/>
        <v>7.1520000000000001</v>
      </c>
      <c r="BQ49" s="26">
        <f t="shared" si="5"/>
        <v>0.41399999999999998</v>
      </c>
      <c r="BR49" s="82">
        <f t="shared" si="5"/>
        <v>0</v>
      </c>
      <c r="BS49" s="27">
        <f>SUM(D49:BQ49)</f>
        <v>378.18833999999993</v>
      </c>
      <c r="BT49" s="28">
        <f>BS49/$C$10</f>
        <v>126.06277999999998</v>
      </c>
    </row>
    <row r="50" spans="1:72" ht="17.399999999999999" x14ac:dyDescent="0.35">
      <c r="A50" s="24"/>
      <c r="B50" s="25" t="s">
        <v>28</v>
      </c>
      <c r="C50" s="104"/>
      <c r="D50" s="26">
        <f t="shared" ref="D50:AI50" si="6">D34*D47</f>
        <v>18.6281</v>
      </c>
      <c r="E50" s="26">
        <f t="shared" si="6"/>
        <v>11.700000000000001</v>
      </c>
      <c r="F50" s="26">
        <f t="shared" si="6"/>
        <v>12.565200000000001</v>
      </c>
      <c r="G50" s="26">
        <f t="shared" si="6"/>
        <v>2.8319999999999999</v>
      </c>
      <c r="H50" s="26">
        <f t="shared" si="6"/>
        <v>5.84</v>
      </c>
      <c r="I50" s="26">
        <f t="shared" si="6"/>
        <v>0</v>
      </c>
      <c r="J50" s="26">
        <f t="shared" si="6"/>
        <v>28.257839999999998</v>
      </c>
      <c r="K50" s="26">
        <f t="shared" si="6"/>
        <v>52.799849999999992</v>
      </c>
      <c r="L50" s="26">
        <f t="shared" si="6"/>
        <v>6.1247999999999996</v>
      </c>
      <c r="M50" s="26">
        <f t="shared" si="6"/>
        <v>33.744</v>
      </c>
      <c r="N50" s="26">
        <f t="shared" si="6"/>
        <v>0</v>
      </c>
      <c r="O50" s="26">
        <f t="shared" si="6"/>
        <v>0</v>
      </c>
      <c r="P50" s="26">
        <f t="shared" si="6"/>
        <v>0</v>
      </c>
      <c r="Q50" s="26">
        <f t="shared" si="6"/>
        <v>0</v>
      </c>
      <c r="R50" s="26">
        <f t="shared" si="6"/>
        <v>0</v>
      </c>
      <c r="S50" s="26">
        <f t="shared" si="6"/>
        <v>0</v>
      </c>
      <c r="T50" s="26">
        <f t="shared" si="6"/>
        <v>0</v>
      </c>
      <c r="U50" s="26">
        <f t="shared" si="6"/>
        <v>0</v>
      </c>
      <c r="V50" s="26">
        <f t="shared" si="6"/>
        <v>0</v>
      </c>
      <c r="W50" s="26">
        <f t="shared" si="6"/>
        <v>0</v>
      </c>
      <c r="X50" s="26">
        <f t="shared" si="6"/>
        <v>0</v>
      </c>
      <c r="Y50" s="26">
        <f t="shared" si="6"/>
        <v>0</v>
      </c>
      <c r="Z50" s="26">
        <f t="shared" si="6"/>
        <v>0</v>
      </c>
      <c r="AA50" s="26">
        <f t="shared" si="6"/>
        <v>0</v>
      </c>
      <c r="AB50" s="26">
        <f t="shared" si="6"/>
        <v>0</v>
      </c>
      <c r="AC50" s="26">
        <f t="shared" si="6"/>
        <v>0</v>
      </c>
      <c r="AD50" s="26">
        <f t="shared" si="6"/>
        <v>5.117</v>
      </c>
      <c r="AE50" s="26">
        <f t="shared" si="6"/>
        <v>0</v>
      </c>
      <c r="AF50" s="26">
        <f t="shared" si="6"/>
        <v>0</v>
      </c>
      <c r="AG50" s="26">
        <f t="shared" si="6"/>
        <v>0</v>
      </c>
      <c r="AH50" s="26">
        <f t="shared" si="6"/>
        <v>4.1219999999999999</v>
      </c>
      <c r="AI50" s="26">
        <f t="shared" si="6"/>
        <v>0</v>
      </c>
      <c r="AJ50" s="26">
        <f t="shared" ref="AJ50:BR50" si="7">AJ34*AJ47</f>
        <v>0</v>
      </c>
      <c r="AK50" s="26">
        <f t="shared" si="7"/>
        <v>0</v>
      </c>
      <c r="AL50" s="26">
        <f t="shared" si="7"/>
        <v>0</v>
      </c>
      <c r="AM50" s="26">
        <f t="shared" si="7"/>
        <v>5.2121999999999993</v>
      </c>
      <c r="AN50" s="26">
        <f t="shared" si="7"/>
        <v>0.48</v>
      </c>
      <c r="AO50" s="26">
        <f t="shared" si="7"/>
        <v>0</v>
      </c>
      <c r="AP50" s="26">
        <f t="shared" si="7"/>
        <v>0</v>
      </c>
      <c r="AQ50" s="26">
        <f t="shared" si="7"/>
        <v>0</v>
      </c>
      <c r="AR50" s="26">
        <f t="shared" si="7"/>
        <v>0</v>
      </c>
      <c r="AS50" s="26">
        <f t="shared" si="7"/>
        <v>0</v>
      </c>
      <c r="AT50" s="26">
        <f t="shared" si="7"/>
        <v>4.875</v>
      </c>
      <c r="AU50" s="26">
        <f t="shared" si="7"/>
        <v>0</v>
      </c>
      <c r="AV50" s="26">
        <f t="shared" si="7"/>
        <v>0</v>
      </c>
      <c r="AW50" s="26">
        <f t="shared" si="7"/>
        <v>0</v>
      </c>
      <c r="AX50" s="26">
        <f t="shared" si="7"/>
        <v>0</v>
      </c>
      <c r="AY50" s="26">
        <f t="shared" si="7"/>
        <v>0</v>
      </c>
      <c r="AZ50" s="26">
        <f t="shared" si="7"/>
        <v>0</v>
      </c>
      <c r="BA50" s="26">
        <f t="shared" si="7"/>
        <v>0</v>
      </c>
      <c r="BB50" s="26">
        <f t="shared" si="7"/>
        <v>0</v>
      </c>
      <c r="BC50" s="26">
        <f t="shared" si="7"/>
        <v>13.720349999999998</v>
      </c>
      <c r="BD50" s="26">
        <f t="shared" si="7"/>
        <v>31.919999999999998</v>
      </c>
      <c r="BE50" s="26">
        <f t="shared" si="7"/>
        <v>0</v>
      </c>
      <c r="BF50" s="26">
        <f t="shared" si="7"/>
        <v>0</v>
      </c>
      <c r="BG50" s="26">
        <f t="shared" si="7"/>
        <v>0</v>
      </c>
      <c r="BH50" s="26">
        <f t="shared" si="7"/>
        <v>67.365000000000009</v>
      </c>
      <c r="BI50" s="26">
        <f t="shared" si="7"/>
        <v>0</v>
      </c>
      <c r="BJ50" s="26">
        <f t="shared" si="7"/>
        <v>43.56</v>
      </c>
      <c r="BK50" s="26">
        <f t="shared" si="7"/>
        <v>7.665</v>
      </c>
      <c r="BL50" s="26">
        <f t="shared" si="7"/>
        <v>4.9139999999999997</v>
      </c>
      <c r="BM50" s="26">
        <f t="shared" si="7"/>
        <v>9.18</v>
      </c>
      <c r="BN50" s="26">
        <f t="shared" si="7"/>
        <v>0</v>
      </c>
      <c r="BO50" s="26">
        <f t="shared" si="7"/>
        <v>0</v>
      </c>
      <c r="BP50" s="26">
        <f t="shared" si="7"/>
        <v>7.1520000000000001</v>
      </c>
      <c r="BQ50" s="26">
        <f t="shared" si="7"/>
        <v>0.41399999999999998</v>
      </c>
      <c r="BR50" s="82">
        <f t="shared" si="7"/>
        <v>0</v>
      </c>
      <c r="BS50" s="27">
        <f>SUM(D50:BQ50)</f>
        <v>378.18833999999993</v>
      </c>
      <c r="BT50" s="28">
        <f>BS50/$C$10</f>
        <v>126.06277999999998</v>
      </c>
    </row>
    <row r="51" spans="1:72" x14ac:dyDescent="0.3">
      <c r="A51" s="29"/>
      <c r="B51" s="29" t="s">
        <v>29</v>
      </c>
    </row>
    <row r="52" spans="1:72" x14ac:dyDescent="0.3">
      <c r="A52" s="29"/>
      <c r="B52" s="29" t="s">
        <v>30</v>
      </c>
      <c r="BT52" s="30">
        <f>BT67+BT85+BT101+BT117</f>
        <v>126.76169250000001</v>
      </c>
    </row>
    <row r="54" spans="1:72" x14ac:dyDescent="0.3">
      <c r="J54" s="1"/>
      <c r="AI54" s="63"/>
    </row>
    <row r="55" spans="1:72" ht="15" customHeight="1" x14ac:dyDescent="0.3">
      <c r="A55" s="108"/>
      <c r="B55" s="3" t="s">
        <v>1</v>
      </c>
      <c r="C55" s="106" t="s">
        <v>2</v>
      </c>
      <c r="D55" s="105" t="str">
        <f t="shared" ref="D55:BR55" si="8">D8</f>
        <v>Хлеб пшеничный</v>
      </c>
      <c r="E55" s="105" t="str">
        <f t="shared" si="8"/>
        <v>Хлеб ржано-пшеничный</v>
      </c>
      <c r="F55" s="105" t="str">
        <f t="shared" si="8"/>
        <v>Сахар</v>
      </c>
      <c r="G55" s="105" t="str">
        <f t="shared" si="8"/>
        <v>Чай</v>
      </c>
      <c r="H55" s="105" t="str">
        <f t="shared" si="8"/>
        <v>Какао</v>
      </c>
      <c r="I55" s="105" t="str">
        <f t="shared" si="8"/>
        <v>Кофейный напиток</v>
      </c>
      <c r="J55" s="105" t="str">
        <f t="shared" si="8"/>
        <v>Молоко 2,5%</v>
      </c>
      <c r="K55" s="105" t="str">
        <f t="shared" si="8"/>
        <v>Масло сливочное</v>
      </c>
      <c r="L55" s="105" t="str">
        <f t="shared" si="8"/>
        <v>Сметана 15%</v>
      </c>
      <c r="M55" s="105" t="str">
        <f t="shared" si="8"/>
        <v>Молоко сухое</v>
      </c>
      <c r="N55" s="105" t="str">
        <f t="shared" si="8"/>
        <v>Снежок 2,5 %</v>
      </c>
      <c r="O55" s="105" t="str">
        <f t="shared" si="8"/>
        <v>Творог 5%</v>
      </c>
      <c r="P55" s="105" t="str">
        <f t="shared" si="8"/>
        <v>Молоко сгущенное</v>
      </c>
      <c r="Q55" s="105" t="str">
        <f t="shared" si="8"/>
        <v xml:space="preserve">Джем Сава </v>
      </c>
      <c r="R55" s="105" t="str">
        <f t="shared" si="8"/>
        <v>Сыр</v>
      </c>
      <c r="S55" s="105" t="str">
        <f t="shared" si="8"/>
        <v>Зеленый горошек</v>
      </c>
      <c r="T55" s="105" t="str">
        <f t="shared" si="8"/>
        <v>Кукуруза консервирован.</v>
      </c>
      <c r="U55" s="105" t="str">
        <f t="shared" si="8"/>
        <v>Консервы рыбные</v>
      </c>
      <c r="V55" s="105" t="str">
        <f t="shared" si="8"/>
        <v>Огурцы консервирован.</v>
      </c>
      <c r="W55" s="105" t="str">
        <f>W8</f>
        <v>Огурцы свежие</v>
      </c>
      <c r="X55" s="105" t="str">
        <f t="shared" si="8"/>
        <v>Яйцо</v>
      </c>
      <c r="Y55" s="105" t="str">
        <f t="shared" si="8"/>
        <v>Икра кабачковая</v>
      </c>
      <c r="Z55" s="105" t="str">
        <f t="shared" si="8"/>
        <v>Изюм</v>
      </c>
      <c r="AA55" s="105" t="str">
        <f t="shared" si="8"/>
        <v>Курага</v>
      </c>
      <c r="AB55" s="105" t="str">
        <f t="shared" si="8"/>
        <v>Чернослив</v>
      </c>
      <c r="AC55" s="105" t="str">
        <f t="shared" si="8"/>
        <v>Шиповник</v>
      </c>
      <c r="AD55" s="105" t="str">
        <f t="shared" si="8"/>
        <v>Сухофрукты</v>
      </c>
      <c r="AE55" s="105" t="str">
        <f t="shared" si="8"/>
        <v>Ягода свежемороженная</v>
      </c>
      <c r="AF55" s="105" t="str">
        <f t="shared" ref="AF55:AG55" si="9">AF8</f>
        <v xml:space="preserve">Апельсин </v>
      </c>
      <c r="AG55" s="105" t="str">
        <f t="shared" si="9"/>
        <v>Банан</v>
      </c>
      <c r="AH55" s="105" t="str">
        <f t="shared" si="8"/>
        <v>Лимон</v>
      </c>
      <c r="AI55" s="105" t="str">
        <f t="shared" si="8"/>
        <v>Яблоко</v>
      </c>
      <c r="AJ55" s="105" t="str">
        <f t="shared" si="8"/>
        <v>Кисель</v>
      </c>
      <c r="AK55" s="105" t="str">
        <f t="shared" si="8"/>
        <v xml:space="preserve">Сок </v>
      </c>
      <c r="AL55" s="105" t="str">
        <f t="shared" si="8"/>
        <v>Макаронные изделия</v>
      </c>
      <c r="AM55" s="105" t="str">
        <f t="shared" si="8"/>
        <v>Мука</v>
      </c>
      <c r="AN55" s="105" t="str">
        <f t="shared" si="8"/>
        <v>Дрожжи</v>
      </c>
      <c r="AO55" s="105" t="str">
        <f t="shared" si="8"/>
        <v>Печенье</v>
      </c>
      <c r="AP55" s="105" t="str">
        <f t="shared" si="8"/>
        <v>Пряники</v>
      </c>
      <c r="AQ55" s="105" t="str">
        <f t="shared" si="8"/>
        <v>Вафли</v>
      </c>
      <c r="AR55" s="105" t="str">
        <f t="shared" si="8"/>
        <v>Конфеты</v>
      </c>
      <c r="AS55" s="105" t="str">
        <f t="shared" si="8"/>
        <v>Повидло Сава</v>
      </c>
      <c r="AT55" s="105" t="str">
        <f t="shared" si="8"/>
        <v>Крупа геркулес</v>
      </c>
      <c r="AU55" s="105" t="str">
        <f t="shared" si="8"/>
        <v>Крупа горох</v>
      </c>
      <c r="AV55" s="105" t="str">
        <f t="shared" si="8"/>
        <v>Крупа гречневая</v>
      </c>
      <c r="AW55" s="105" t="str">
        <f t="shared" si="8"/>
        <v>Крупа кукурузная</v>
      </c>
      <c r="AX55" s="105" t="str">
        <f t="shared" si="8"/>
        <v>Крупа манная</v>
      </c>
      <c r="AY55" s="105" t="str">
        <f t="shared" si="8"/>
        <v>Крупа перловая</v>
      </c>
      <c r="AZ55" s="105" t="str">
        <f t="shared" si="8"/>
        <v>Крупа пшеничная</v>
      </c>
      <c r="BA55" s="105" t="str">
        <f t="shared" si="8"/>
        <v>Крупа пшено</v>
      </c>
      <c r="BB55" s="105" t="str">
        <f t="shared" si="8"/>
        <v>Крупа ячневая</v>
      </c>
      <c r="BC55" s="105" t="str">
        <f t="shared" si="8"/>
        <v>Рис</v>
      </c>
      <c r="BD55" s="105" t="str">
        <f t="shared" si="8"/>
        <v>Цыпленок бройлер</v>
      </c>
      <c r="BE55" s="105" t="str">
        <f t="shared" si="8"/>
        <v>Филе куриное</v>
      </c>
      <c r="BF55" s="105" t="str">
        <f t="shared" si="8"/>
        <v>Фарш говяжий</v>
      </c>
      <c r="BG55" s="105" t="str">
        <f t="shared" si="8"/>
        <v>Печень куриная</v>
      </c>
      <c r="BH55" s="105" t="str">
        <f t="shared" si="8"/>
        <v>Филе минтая</v>
      </c>
      <c r="BI55" s="105" t="str">
        <f t="shared" si="8"/>
        <v>Филе сельди слабосол.</v>
      </c>
      <c r="BJ55" s="105" t="str">
        <f t="shared" si="8"/>
        <v>Картофель</v>
      </c>
      <c r="BK55" s="105" t="str">
        <f t="shared" si="8"/>
        <v>Морковь</v>
      </c>
      <c r="BL55" s="105" t="str">
        <f t="shared" si="8"/>
        <v>Лук</v>
      </c>
      <c r="BM55" s="105" t="str">
        <f t="shared" si="8"/>
        <v>Капуста</v>
      </c>
      <c r="BN55" s="105" t="str">
        <f t="shared" si="8"/>
        <v>Свекла</v>
      </c>
      <c r="BO55" s="105" t="str">
        <f t="shared" si="8"/>
        <v>Томатная паста</v>
      </c>
      <c r="BP55" s="105" t="str">
        <f t="shared" si="8"/>
        <v>Масло растительное</v>
      </c>
      <c r="BQ55" s="105" t="str">
        <f t="shared" si="8"/>
        <v>Соль</v>
      </c>
      <c r="BR55" s="110" t="str">
        <f t="shared" si="8"/>
        <v>Лимонная кислота</v>
      </c>
      <c r="BS55" s="99" t="s">
        <v>3</v>
      </c>
      <c r="BT55" s="99" t="s">
        <v>4</v>
      </c>
    </row>
    <row r="56" spans="1:72" ht="45.75" customHeight="1" x14ac:dyDescent="0.3">
      <c r="A56" s="109"/>
      <c r="B56" s="4" t="s">
        <v>5</v>
      </c>
      <c r="C56" s="107"/>
      <c r="D56" s="105"/>
      <c r="E56" s="105"/>
      <c r="F56" s="105"/>
      <c r="G56" s="105"/>
      <c r="H56" s="105"/>
      <c r="I56" s="105"/>
      <c r="J56" s="105"/>
      <c r="K56" s="105"/>
      <c r="L56" s="105"/>
      <c r="M56" s="105"/>
      <c r="N56" s="105"/>
      <c r="O56" s="105"/>
      <c r="P56" s="105"/>
      <c r="Q56" s="105"/>
      <c r="R56" s="105"/>
      <c r="S56" s="105"/>
      <c r="T56" s="105"/>
      <c r="U56" s="105"/>
      <c r="V56" s="105"/>
      <c r="W56" s="105"/>
      <c r="X56" s="105"/>
      <c r="Y56" s="105"/>
      <c r="Z56" s="105"/>
      <c r="AA56" s="105"/>
      <c r="AB56" s="105"/>
      <c r="AC56" s="105"/>
      <c r="AD56" s="105"/>
      <c r="AE56" s="105"/>
      <c r="AF56" s="105"/>
      <c r="AG56" s="105"/>
      <c r="AH56" s="105"/>
      <c r="AI56" s="105"/>
      <c r="AJ56" s="105"/>
      <c r="AK56" s="105"/>
      <c r="AL56" s="105"/>
      <c r="AM56" s="105"/>
      <c r="AN56" s="105"/>
      <c r="AO56" s="105"/>
      <c r="AP56" s="105"/>
      <c r="AQ56" s="105"/>
      <c r="AR56" s="105"/>
      <c r="AS56" s="105"/>
      <c r="AT56" s="105"/>
      <c r="AU56" s="105"/>
      <c r="AV56" s="105"/>
      <c r="AW56" s="105"/>
      <c r="AX56" s="105"/>
      <c r="AY56" s="105"/>
      <c r="AZ56" s="105"/>
      <c r="BA56" s="105"/>
      <c r="BB56" s="105"/>
      <c r="BC56" s="105"/>
      <c r="BD56" s="105"/>
      <c r="BE56" s="105"/>
      <c r="BF56" s="105"/>
      <c r="BG56" s="105"/>
      <c r="BH56" s="105"/>
      <c r="BI56" s="105"/>
      <c r="BJ56" s="105"/>
      <c r="BK56" s="105"/>
      <c r="BL56" s="105"/>
      <c r="BM56" s="105"/>
      <c r="BN56" s="105"/>
      <c r="BO56" s="105"/>
      <c r="BP56" s="105"/>
      <c r="BQ56" s="105"/>
      <c r="BR56" s="110"/>
      <c r="BS56" s="99"/>
      <c r="BT56" s="99"/>
    </row>
    <row r="57" spans="1:72" x14ac:dyDescent="0.3">
      <c r="A57" s="100" t="s">
        <v>6</v>
      </c>
      <c r="B57" s="5" t="s">
        <v>7</v>
      </c>
      <c r="C57" s="101">
        <f>$F$7</f>
        <v>3</v>
      </c>
      <c r="D57" s="5">
        <f t="shared" ref="D57:BR61" si="10">D10</f>
        <v>0</v>
      </c>
      <c r="E57" s="5">
        <f t="shared" si="10"/>
        <v>0</v>
      </c>
      <c r="F57" s="5">
        <f t="shared" si="10"/>
        <v>4.0000000000000001E-3</v>
      </c>
      <c r="G57" s="5">
        <f t="shared" si="10"/>
        <v>0</v>
      </c>
      <c r="H57" s="5">
        <f t="shared" si="10"/>
        <v>0</v>
      </c>
      <c r="I57" s="5">
        <f t="shared" si="10"/>
        <v>0</v>
      </c>
      <c r="J57" s="5">
        <f t="shared" si="10"/>
        <v>0</v>
      </c>
      <c r="K57" s="5">
        <f t="shared" si="10"/>
        <v>2E-3</v>
      </c>
      <c r="L57" s="5">
        <f t="shared" si="10"/>
        <v>0</v>
      </c>
      <c r="M57" s="5">
        <f t="shared" si="10"/>
        <v>1.6E-2</v>
      </c>
      <c r="N57" s="5">
        <f t="shared" si="10"/>
        <v>0</v>
      </c>
      <c r="O57" s="5">
        <f t="shared" si="10"/>
        <v>0</v>
      </c>
      <c r="P57" s="5">
        <f t="shared" si="10"/>
        <v>0</v>
      </c>
      <c r="Q57" s="5">
        <f t="shared" si="10"/>
        <v>0</v>
      </c>
      <c r="R57" s="5">
        <f t="shared" si="10"/>
        <v>0</v>
      </c>
      <c r="S57" s="5">
        <f t="shared" si="10"/>
        <v>0</v>
      </c>
      <c r="T57" s="5">
        <f t="shared" si="10"/>
        <v>0</v>
      </c>
      <c r="U57" s="5">
        <f t="shared" si="10"/>
        <v>0</v>
      </c>
      <c r="V57" s="5">
        <f t="shared" si="10"/>
        <v>0</v>
      </c>
      <c r="W57" s="5">
        <f>W10</f>
        <v>0</v>
      </c>
      <c r="X57" s="5">
        <f t="shared" si="10"/>
        <v>0</v>
      </c>
      <c r="Y57" s="5">
        <f t="shared" si="10"/>
        <v>0</v>
      </c>
      <c r="Z57" s="5">
        <f t="shared" si="10"/>
        <v>0</v>
      </c>
      <c r="AA57" s="5">
        <f t="shared" si="10"/>
        <v>0</v>
      </c>
      <c r="AB57" s="5">
        <f t="shared" si="10"/>
        <v>0</v>
      </c>
      <c r="AC57" s="5">
        <f t="shared" si="10"/>
        <v>0</v>
      </c>
      <c r="AD57" s="5">
        <f t="shared" si="10"/>
        <v>0</v>
      </c>
      <c r="AE57" s="5">
        <f t="shared" si="10"/>
        <v>0</v>
      </c>
      <c r="AF57" s="5">
        <f t="shared" ref="AF57:AI60" si="11">AF10</f>
        <v>0</v>
      </c>
      <c r="AG57" s="5">
        <f t="shared" si="11"/>
        <v>0</v>
      </c>
      <c r="AH57" s="5">
        <f t="shared" si="11"/>
        <v>0</v>
      </c>
      <c r="AI57" s="5">
        <f t="shared" si="11"/>
        <v>0</v>
      </c>
      <c r="AJ57" s="5">
        <f t="shared" si="10"/>
        <v>0</v>
      </c>
      <c r="AK57" s="5">
        <f t="shared" si="10"/>
        <v>0</v>
      </c>
      <c r="AL57" s="5">
        <f t="shared" si="10"/>
        <v>0</v>
      </c>
      <c r="AM57" s="5">
        <f t="shared" si="10"/>
        <v>0</v>
      </c>
      <c r="AN57" s="5">
        <f t="shared" si="10"/>
        <v>0</v>
      </c>
      <c r="AO57" s="5">
        <f t="shared" si="10"/>
        <v>0</v>
      </c>
      <c r="AP57" s="5">
        <f t="shared" si="10"/>
        <v>0</v>
      </c>
      <c r="AQ57" s="5">
        <f t="shared" si="10"/>
        <v>0</v>
      </c>
      <c r="AR57" s="5">
        <f t="shared" si="10"/>
        <v>0</v>
      </c>
      <c r="AS57" s="5">
        <f t="shared" si="10"/>
        <v>0</v>
      </c>
      <c r="AT57" s="5">
        <f t="shared" si="10"/>
        <v>0.02</v>
      </c>
      <c r="AU57" s="5">
        <f t="shared" si="10"/>
        <v>0</v>
      </c>
      <c r="AV57" s="5">
        <f t="shared" si="10"/>
        <v>0</v>
      </c>
      <c r="AW57" s="5">
        <f t="shared" si="10"/>
        <v>0</v>
      </c>
      <c r="AX57" s="5">
        <f t="shared" si="10"/>
        <v>0</v>
      </c>
      <c r="AY57" s="5">
        <f t="shared" si="10"/>
        <v>0</v>
      </c>
      <c r="AZ57" s="5">
        <f t="shared" si="10"/>
        <v>0</v>
      </c>
      <c r="BA57" s="5">
        <f t="shared" si="10"/>
        <v>0</v>
      </c>
      <c r="BB57" s="5">
        <f t="shared" si="10"/>
        <v>0</v>
      </c>
      <c r="BC57" s="5">
        <f t="shared" si="10"/>
        <v>0</v>
      </c>
      <c r="BD57" s="5">
        <f t="shared" si="10"/>
        <v>0</v>
      </c>
      <c r="BE57" s="5">
        <f t="shared" si="10"/>
        <v>0</v>
      </c>
      <c r="BF57" s="5">
        <f t="shared" si="10"/>
        <v>0</v>
      </c>
      <c r="BG57" s="5">
        <f t="shared" si="10"/>
        <v>0</v>
      </c>
      <c r="BH57" s="5">
        <f t="shared" si="10"/>
        <v>0</v>
      </c>
      <c r="BI57" s="5">
        <f t="shared" si="10"/>
        <v>0</v>
      </c>
      <c r="BJ57" s="5">
        <f t="shared" si="10"/>
        <v>0</v>
      </c>
      <c r="BK57" s="5">
        <f t="shared" si="10"/>
        <v>0</v>
      </c>
      <c r="BL57" s="5">
        <f t="shared" si="10"/>
        <v>0</v>
      </c>
      <c r="BM57" s="5">
        <f t="shared" si="10"/>
        <v>0</v>
      </c>
      <c r="BN57" s="5">
        <f t="shared" si="10"/>
        <v>0</v>
      </c>
      <c r="BO57" s="5">
        <f t="shared" si="10"/>
        <v>0</v>
      </c>
      <c r="BP57" s="5">
        <f t="shared" si="10"/>
        <v>0</v>
      </c>
      <c r="BQ57" s="5">
        <f t="shared" si="10"/>
        <v>5.0000000000000001E-4</v>
      </c>
      <c r="BR57" s="77">
        <f t="shared" si="10"/>
        <v>0</v>
      </c>
    </row>
    <row r="58" spans="1:72" x14ac:dyDescent="0.3">
      <c r="A58" s="100"/>
      <c r="B58" s="7" t="s">
        <v>32</v>
      </c>
      <c r="C58" s="102"/>
      <c r="D58" s="5">
        <f t="shared" si="10"/>
        <v>0.03</v>
      </c>
      <c r="E58" s="5">
        <f t="shared" si="10"/>
        <v>0</v>
      </c>
      <c r="F58" s="5">
        <f t="shared" si="10"/>
        <v>0</v>
      </c>
      <c r="G58" s="5">
        <f t="shared" si="10"/>
        <v>0</v>
      </c>
      <c r="H58" s="5">
        <f t="shared" si="10"/>
        <v>0</v>
      </c>
      <c r="I58" s="5">
        <f t="shared" si="10"/>
        <v>0</v>
      </c>
      <c r="J58" s="5">
        <f t="shared" si="10"/>
        <v>0</v>
      </c>
      <c r="K58" s="5">
        <f t="shared" si="10"/>
        <v>5.0000000000000001E-3</v>
      </c>
      <c r="L58" s="5">
        <f t="shared" si="10"/>
        <v>0</v>
      </c>
      <c r="M58" s="5">
        <f t="shared" si="10"/>
        <v>0</v>
      </c>
      <c r="N58" s="5">
        <f t="shared" si="10"/>
        <v>0</v>
      </c>
      <c r="O58" s="5">
        <f t="shared" si="10"/>
        <v>0</v>
      </c>
      <c r="P58" s="5">
        <f t="shared" si="10"/>
        <v>0</v>
      </c>
      <c r="Q58" s="5">
        <f t="shared" si="10"/>
        <v>0</v>
      </c>
      <c r="R58" s="5">
        <f t="shared" si="10"/>
        <v>0</v>
      </c>
      <c r="S58" s="5">
        <f t="shared" si="10"/>
        <v>0</v>
      </c>
      <c r="T58" s="5">
        <f t="shared" si="10"/>
        <v>0</v>
      </c>
      <c r="U58" s="5">
        <f t="shared" si="10"/>
        <v>0</v>
      </c>
      <c r="V58" s="5">
        <f t="shared" si="10"/>
        <v>0</v>
      </c>
      <c r="W58" s="5">
        <f>W11</f>
        <v>0</v>
      </c>
      <c r="X58" s="5">
        <f t="shared" si="10"/>
        <v>0</v>
      </c>
      <c r="Y58" s="5">
        <f t="shared" si="10"/>
        <v>0</v>
      </c>
      <c r="Z58" s="5">
        <f t="shared" si="10"/>
        <v>0</v>
      </c>
      <c r="AA58" s="5">
        <f t="shared" si="10"/>
        <v>0</v>
      </c>
      <c r="AB58" s="5">
        <f t="shared" si="10"/>
        <v>0</v>
      </c>
      <c r="AC58" s="5">
        <f t="shared" si="10"/>
        <v>0</v>
      </c>
      <c r="AD58" s="5">
        <f t="shared" si="10"/>
        <v>0</v>
      </c>
      <c r="AE58" s="5">
        <f t="shared" si="10"/>
        <v>0</v>
      </c>
      <c r="AF58" s="5">
        <f t="shared" si="11"/>
        <v>0</v>
      </c>
      <c r="AG58" s="5">
        <f t="shared" si="11"/>
        <v>0</v>
      </c>
      <c r="AH58" s="5">
        <f t="shared" si="11"/>
        <v>0</v>
      </c>
      <c r="AI58" s="5">
        <f t="shared" si="11"/>
        <v>0</v>
      </c>
      <c r="AJ58" s="5">
        <f t="shared" si="10"/>
        <v>0</v>
      </c>
      <c r="AK58" s="5">
        <f t="shared" si="10"/>
        <v>0</v>
      </c>
      <c r="AL58" s="5">
        <f t="shared" si="10"/>
        <v>0</v>
      </c>
      <c r="AM58" s="5">
        <f t="shared" si="10"/>
        <v>0</v>
      </c>
      <c r="AN58" s="5">
        <f t="shared" si="10"/>
        <v>0</v>
      </c>
      <c r="AO58" s="5">
        <f t="shared" si="10"/>
        <v>0</v>
      </c>
      <c r="AP58" s="5">
        <f t="shared" si="10"/>
        <v>0</v>
      </c>
      <c r="AQ58" s="5">
        <f t="shared" si="10"/>
        <v>0</v>
      </c>
      <c r="AR58" s="5">
        <f t="shared" si="10"/>
        <v>0</v>
      </c>
      <c r="AS58" s="5">
        <f t="shared" si="10"/>
        <v>0</v>
      </c>
      <c r="AT58" s="5">
        <f t="shared" si="10"/>
        <v>0</v>
      </c>
      <c r="AU58" s="5">
        <f t="shared" si="10"/>
        <v>0</v>
      </c>
      <c r="AV58" s="5">
        <f t="shared" si="10"/>
        <v>0</v>
      </c>
      <c r="AW58" s="5">
        <f t="shared" si="10"/>
        <v>0</v>
      </c>
      <c r="AX58" s="5">
        <f t="shared" si="10"/>
        <v>0</v>
      </c>
      <c r="AY58" s="5">
        <f t="shared" si="10"/>
        <v>0</v>
      </c>
      <c r="AZ58" s="5">
        <f t="shared" si="10"/>
        <v>0</v>
      </c>
      <c r="BA58" s="5">
        <f t="shared" si="10"/>
        <v>0</v>
      </c>
      <c r="BB58" s="5">
        <f t="shared" si="10"/>
        <v>0</v>
      </c>
      <c r="BC58" s="5">
        <f t="shared" si="10"/>
        <v>0</v>
      </c>
      <c r="BD58" s="5">
        <f t="shared" si="10"/>
        <v>0</v>
      </c>
      <c r="BE58" s="5">
        <f t="shared" si="10"/>
        <v>0</v>
      </c>
      <c r="BF58" s="5">
        <f t="shared" si="10"/>
        <v>0</v>
      </c>
      <c r="BG58" s="5">
        <f t="shared" si="10"/>
        <v>0</v>
      </c>
      <c r="BH58" s="5">
        <f t="shared" si="10"/>
        <v>0</v>
      </c>
      <c r="BI58" s="5">
        <f t="shared" si="10"/>
        <v>0</v>
      </c>
      <c r="BJ58" s="5">
        <f t="shared" si="10"/>
        <v>0</v>
      </c>
      <c r="BK58" s="5">
        <f t="shared" si="10"/>
        <v>0</v>
      </c>
      <c r="BL58" s="5">
        <f t="shared" si="10"/>
        <v>0</v>
      </c>
      <c r="BM58" s="5">
        <f t="shared" si="10"/>
        <v>0</v>
      </c>
      <c r="BN58" s="5">
        <f t="shared" si="10"/>
        <v>0</v>
      </c>
      <c r="BO58" s="5">
        <f t="shared" si="10"/>
        <v>0</v>
      </c>
      <c r="BP58" s="5">
        <f t="shared" si="10"/>
        <v>0</v>
      </c>
      <c r="BQ58" s="5">
        <f t="shared" si="10"/>
        <v>0</v>
      </c>
      <c r="BR58" s="77">
        <f t="shared" si="10"/>
        <v>0</v>
      </c>
    </row>
    <row r="59" spans="1:72" x14ac:dyDescent="0.3">
      <c r="A59" s="100"/>
      <c r="B59" s="5" t="s">
        <v>9</v>
      </c>
      <c r="C59" s="102"/>
      <c r="D59" s="5">
        <f t="shared" si="10"/>
        <v>0</v>
      </c>
      <c r="E59" s="5">
        <f t="shared" si="10"/>
        <v>0</v>
      </c>
      <c r="F59" s="5">
        <f t="shared" si="10"/>
        <v>0.01</v>
      </c>
      <c r="G59" s="5">
        <f t="shared" si="10"/>
        <v>0</v>
      </c>
      <c r="H59" s="5">
        <f t="shared" si="10"/>
        <v>1.1999999999999999E-3</v>
      </c>
      <c r="I59" s="5">
        <f t="shared" si="10"/>
        <v>0</v>
      </c>
      <c r="J59" s="5">
        <f t="shared" si="10"/>
        <v>0.09</v>
      </c>
      <c r="K59" s="5">
        <f t="shared" si="10"/>
        <v>0</v>
      </c>
      <c r="L59" s="5">
        <f t="shared" si="10"/>
        <v>0</v>
      </c>
      <c r="M59" s="5">
        <f t="shared" si="10"/>
        <v>0</v>
      </c>
      <c r="N59" s="5">
        <f t="shared" si="10"/>
        <v>0</v>
      </c>
      <c r="O59" s="5">
        <f t="shared" si="10"/>
        <v>0</v>
      </c>
      <c r="P59" s="5">
        <f t="shared" si="10"/>
        <v>0</v>
      </c>
      <c r="Q59" s="5">
        <f t="shared" si="10"/>
        <v>0</v>
      </c>
      <c r="R59" s="5">
        <f t="shared" si="10"/>
        <v>0</v>
      </c>
      <c r="S59" s="5">
        <f t="shared" si="10"/>
        <v>0</v>
      </c>
      <c r="T59" s="5">
        <f t="shared" si="10"/>
        <v>0</v>
      </c>
      <c r="U59" s="5">
        <f t="shared" si="10"/>
        <v>0</v>
      </c>
      <c r="V59" s="5">
        <f t="shared" si="10"/>
        <v>0</v>
      </c>
      <c r="W59" s="5">
        <f>W12</f>
        <v>0</v>
      </c>
      <c r="X59" s="5">
        <f t="shared" si="10"/>
        <v>0</v>
      </c>
      <c r="Y59" s="5">
        <f t="shared" si="10"/>
        <v>0</v>
      </c>
      <c r="Z59" s="5">
        <f t="shared" si="10"/>
        <v>0</v>
      </c>
      <c r="AA59" s="5">
        <f t="shared" si="10"/>
        <v>0</v>
      </c>
      <c r="AB59" s="5">
        <f t="shared" si="10"/>
        <v>0</v>
      </c>
      <c r="AC59" s="5">
        <f t="shared" si="10"/>
        <v>0</v>
      </c>
      <c r="AD59" s="5">
        <f t="shared" si="10"/>
        <v>0</v>
      </c>
      <c r="AE59" s="5">
        <f t="shared" si="10"/>
        <v>0</v>
      </c>
      <c r="AF59" s="5">
        <f t="shared" si="11"/>
        <v>0</v>
      </c>
      <c r="AG59" s="5">
        <f t="shared" si="11"/>
        <v>0</v>
      </c>
      <c r="AH59" s="5">
        <f t="shared" si="11"/>
        <v>0</v>
      </c>
      <c r="AI59" s="5">
        <f t="shared" si="11"/>
        <v>0</v>
      </c>
      <c r="AJ59" s="5">
        <f t="shared" si="10"/>
        <v>0</v>
      </c>
      <c r="AK59" s="5">
        <f t="shared" si="10"/>
        <v>0</v>
      </c>
      <c r="AL59" s="5">
        <f t="shared" si="10"/>
        <v>0</v>
      </c>
      <c r="AM59" s="5">
        <f t="shared" si="10"/>
        <v>0</v>
      </c>
      <c r="AN59" s="5">
        <f t="shared" si="10"/>
        <v>0</v>
      </c>
      <c r="AO59" s="5">
        <f t="shared" si="10"/>
        <v>0</v>
      </c>
      <c r="AP59" s="5">
        <f t="shared" si="10"/>
        <v>0</v>
      </c>
      <c r="AQ59" s="5">
        <f t="shared" si="10"/>
        <v>0</v>
      </c>
      <c r="AR59" s="5">
        <f t="shared" si="10"/>
        <v>0</v>
      </c>
      <c r="AS59" s="5">
        <f t="shared" si="10"/>
        <v>0</v>
      </c>
      <c r="AT59" s="5">
        <f t="shared" si="10"/>
        <v>0</v>
      </c>
      <c r="AU59" s="5">
        <f t="shared" si="10"/>
        <v>0</v>
      </c>
      <c r="AV59" s="5">
        <f t="shared" si="10"/>
        <v>0</v>
      </c>
      <c r="AW59" s="5">
        <f t="shared" si="10"/>
        <v>0</v>
      </c>
      <c r="AX59" s="5">
        <f t="shared" si="10"/>
        <v>0</v>
      </c>
      <c r="AY59" s="5">
        <f t="shared" si="10"/>
        <v>0</v>
      </c>
      <c r="AZ59" s="5">
        <f t="shared" si="10"/>
        <v>0</v>
      </c>
      <c r="BA59" s="5">
        <f t="shared" si="10"/>
        <v>0</v>
      </c>
      <c r="BB59" s="5">
        <f t="shared" si="10"/>
        <v>0</v>
      </c>
      <c r="BC59" s="5">
        <f t="shared" si="10"/>
        <v>0</v>
      </c>
      <c r="BD59" s="5">
        <f t="shared" si="10"/>
        <v>0</v>
      </c>
      <c r="BE59" s="5">
        <f t="shared" si="10"/>
        <v>0</v>
      </c>
      <c r="BF59" s="5">
        <f t="shared" si="10"/>
        <v>0</v>
      </c>
      <c r="BG59" s="5">
        <f t="shared" si="10"/>
        <v>0</v>
      </c>
      <c r="BH59" s="5">
        <f t="shared" si="10"/>
        <v>0</v>
      </c>
      <c r="BI59" s="5">
        <f t="shared" si="10"/>
        <v>0</v>
      </c>
      <c r="BJ59" s="5">
        <f t="shared" si="10"/>
        <v>0</v>
      </c>
      <c r="BK59" s="5">
        <f t="shared" si="10"/>
        <v>0</v>
      </c>
      <c r="BL59" s="5">
        <f t="shared" si="10"/>
        <v>0</v>
      </c>
      <c r="BM59" s="5">
        <f t="shared" si="10"/>
        <v>0</v>
      </c>
      <c r="BN59" s="5">
        <f t="shared" si="10"/>
        <v>0</v>
      </c>
      <c r="BO59" s="5">
        <f t="shared" si="10"/>
        <v>0</v>
      </c>
      <c r="BP59" s="5">
        <f t="shared" si="10"/>
        <v>0</v>
      </c>
      <c r="BQ59" s="5">
        <f t="shared" si="10"/>
        <v>0</v>
      </c>
      <c r="BR59" s="77">
        <f t="shared" si="10"/>
        <v>0</v>
      </c>
    </row>
    <row r="60" spans="1:72" x14ac:dyDescent="0.3">
      <c r="A60" s="100"/>
      <c r="B60" s="5"/>
      <c r="C60" s="102"/>
      <c r="D60" s="5">
        <f t="shared" si="10"/>
        <v>0</v>
      </c>
      <c r="E60" s="5">
        <f t="shared" si="10"/>
        <v>0</v>
      </c>
      <c r="F60" s="5">
        <f t="shared" si="10"/>
        <v>0</v>
      </c>
      <c r="G60" s="5">
        <f t="shared" si="10"/>
        <v>0</v>
      </c>
      <c r="H60" s="5">
        <f t="shared" si="10"/>
        <v>0</v>
      </c>
      <c r="I60" s="5">
        <f t="shared" si="10"/>
        <v>0</v>
      </c>
      <c r="J60" s="5">
        <f t="shared" si="10"/>
        <v>0</v>
      </c>
      <c r="K60" s="5">
        <f t="shared" si="10"/>
        <v>0</v>
      </c>
      <c r="L60" s="5">
        <f t="shared" si="10"/>
        <v>0</v>
      </c>
      <c r="M60" s="5">
        <f t="shared" si="10"/>
        <v>0</v>
      </c>
      <c r="N60" s="5">
        <f t="shared" si="10"/>
        <v>0</v>
      </c>
      <c r="O60" s="5">
        <f t="shared" si="10"/>
        <v>0</v>
      </c>
      <c r="P60" s="5">
        <f t="shared" si="10"/>
        <v>0</v>
      </c>
      <c r="Q60" s="5">
        <f t="shared" si="10"/>
        <v>0</v>
      </c>
      <c r="R60" s="5">
        <f t="shared" si="10"/>
        <v>0</v>
      </c>
      <c r="S60" s="5">
        <f t="shared" si="10"/>
        <v>0</v>
      </c>
      <c r="T60" s="5">
        <f t="shared" si="10"/>
        <v>0</v>
      </c>
      <c r="U60" s="5">
        <f t="shared" si="10"/>
        <v>0</v>
      </c>
      <c r="V60" s="5">
        <f t="shared" si="10"/>
        <v>0</v>
      </c>
      <c r="W60" s="5">
        <f>W13</f>
        <v>0</v>
      </c>
      <c r="X60" s="5">
        <f t="shared" si="10"/>
        <v>0</v>
      </c>
      <c r="Y60" s="5">
        <f t="shared" si="10"/>
        <v>0</v>
      </c>
      <c r="Z60" s="5">
        <f t="shared" si="10"/>
        <v>0</v>
      </c>
      <c r="AA60" s="5">
        <f t="shared" si="10"/>
        <v>0</v>
      </c>
      <c r="AB60" s="5">
        <f t="shared" si="10"/>
        <v>0</v>
      </c>
      <c r="AC60" s="5">
        <f t="shared" si="10"/>
        <v>0</v>
      </c>
      <c r="AD60" s="5">
        <f t="shared" si="10"/>
        <v>0</v>
      </c>
      <c r="AE60" s="5">
        <f t="shared" si="10"/>
        <v>0</v>
      </c>
      <c r="AF60" s="5">
        <f t="shared" si="11"/>
        <v>0</v>
      </c>
      <c r="AG60" s="5">
        <f t="shared" si="11"/>
        <v>0</v>
      </c>
      <c r="AH60" s="5">
        <f t="shared" si="11"/>
        <v>0</v>
      </c>
      <c r="AI60" s="5">
        <f t="shared" si="11"/>
        <v>0</v>
      </c>
      <c r="AJ60" s="5">
        <f t="shared" si="10"/>
        <v>0</v>
      </c>
      <c r="AK60" s="5">
        <f t="shared" si="10"/>
        <v>0</v>
      </c>
      <c r="AL60" s="5">
        <f t="shared" si="10"/>
        <v>0</v>
      </c>
      <c r="AM60" s="5">
        <f t="shared" si="10"/>
        <v>0</v>
      </c>
      <c r="AN60" s="5">
        <f t="shared" si="10"/>
        <v>0</v>
      </c>
      <c r="AO60" s="5">
        <f t="shared" si="10"/>
        <v>0</v>
      </c>
      <c r="AP60" s="5">
        <f t="shared" si="10"/>
        <v>0</v>
      </c>
      <c r="AQ60" s="5">
        <f t="shared" si="10"/>
        <v>0</v>
      </c>
      <c r="AR60" s="5">
        <f t="shared" si="10"/>
        <v>0</v>
      </c>
      <c r="AS60" s="5">
        <f t="shared" si="10"/>
        <v>0</v>
      </c>
      <c r="AT60" s="5">
        <f t="shared" si="10"/>
        <v>0</v>
      </c>
      <c r="AU60" s="5">
        <f t="shared" si="10"/>
        <v>0</v>
      </c>
      <c r="AV60" s="5">
        <f t="shared" si="10"/>
        <v>0</v>
      </c>
      <c r="AW60" s="5">
        <f t="shared" si="10"/>
        <v>0</v>
      </c>
      <c r="AX60" s="5">
        <f t="shared" si="10"/>
        <v>0</v>
      </c>
      <c r="AY60" s="5">
        <f t="shared" si="10"/>
        <v>0</v>
      </c>
      <c r="AZ60" s="5">
        <f t="shared" si="10"/>
        <v>0</v>
      </c>
      <c r="BA60" s="5">
        <f t="shared" si="10"/>
        <v>0</v>
      </c>
      <c r="BB60" s="5">
        <f t="shared" si="10"/>
        <v>0</v>
      </c>
      <c r="BC60" s="5">
        <f t="shared" si="10"/>
        <v>0</v>
      </c>
      <c r="BD60" s="5">
        <f t="shared" si="10"/>
        <v>0</v>
      </c>
      <c r="BE60" s="5">
        <f t="shared" si="10"/>
        <v>0</v>
      </c>
      <c r="BF60" s="5">
        <f t="shared" si="10"/>
        <v>0</v>
      </c>
      <c r="BG60" s="5">
        <f t="shared" si="10"/>
        <v>0</v>
      </c>
      <c r="BH60" s="5">
        <f t="shared" si="10"/>
        <v>0</v>
      </c>
      <c r="BI60" s="5">
        <f t="shared" si="10"/>
        <v>0</v>
      </c>
      <c r="BJ60" s="5">
        <f t="shared" si="10"/>
        <v>0</v>
      </c>
      <c r="BK60" s="5">
        <f t="shared" si="10"/>
        <v>0</v>
      </c>
      <c r="BL60" s="5">
        <f t="shared" si="10"/>
        <v>0</v>
      </c>
      <c r="BM60" s="5">
        <f t="shared" si="10"/>
        <v>0</v>
      </c>
      <c r="BN60" s="5">
        <f t="shared" si="10"/>
        <v>0</v>
      </c>
      <c r="BO60" s="5">
        <f t="shared" si="10"/>
        <v>0</v>
      </c>
      <c r="BP60" s="5">
        <f t="shared" si="10"/>
        <v>0</v>
      </c>
      <c r="BQ60" s="5">
        <f t="shared" si="10"/>
        <v>0</v>
      </c>
      <c r="BR60" s="77">
        <f t="shared" si="10"/>
        <v>0</v>
      </c>
    </row>
    <row r="61" spans="1:72" x14ac:dyDescent="0.3">
      <c r="A61" s="100"/>
      <c r="B61" s="5"/>
      <c r="C61" s="103"/>
      <c r="D61" s="5">
        <f t="shared" si="10"/>
        <v>0</v>
      </c>
      <c r="E61" s="5">
        <f t="shared" si="10"/>
        <v>0</v>
      </c>
      <c r="F61" s="5">
        <f t="shared" si="10"/>
        <v>0</v>
      </c>
      <c r="G61" s="5">
        <f t="shared" ref="G61:BR61" si="12">G14</f>
        <v>0</v>
      </c>
      <c r="H61" s="5">
        <f t="shared" si="12"/>
        <v>0</v>
      </c>
      <c r="I61" s="5">
        <f t="shared" si="12"/>
        <v>0</v>
      </c>
      <c r="J61" s="5">
        <f t="shared" si="12"/>
        <v>0</v>
      </c>
      <c r="K61" s="5">
        <f t="shared" si="12"/>
        <v>0</v>
      </c>
      <c r="L61" s="5">
        <f t="shared" si="12"/>
        <v>0</v>
      </c>
      <c r="M61" s="5">
        <f t="shared" si="12"/>
        <v>0</v>
      </c>
      <c r="N61" s="5">
        <f t="shared" si="12"/>
        <v>0</v>
      </c>
      <c r="O61" s="5">
        <f t="shared" si="12"/>
        <v>0</v>
      </c>
      <c r="P61" s="5">
        <f t="shared" si="12"/>
        <v>0</v>
      </c>
      <c r="Q61" s="5">
        <f t="shared" si="12"/>
        <v>0</v>
      </c>
      <c r="R61" s="5">
        <f t="shared" si="12"/>
        <v>0</v>
      </c>
      <c r="S61" s="5">
        <f t="shared" si="12"/>
        <v>0</v>
      </c>
      <c r="T61" s="5">
        <f t="shared" si="12"/>
        <v>0</v>
      </c>
      <c r="U61" s="5">
        <f t="shared" si="12"/>
        <v>0</v>
      </c>
      <c r="V61" s="5">
        <f t="shared" si="12"/>
        <v>0</v>
      </c>
      <c r="W61" s="5">
        <f>W14</f>
        <v>0</v>
      </c>
      <c r="X61" s="5">
        <f t="shared" si="12"/>
        <v>0</v>
      </c>
      <c r="Y61" s="5">
        <f t="shared" si="12"/>
        <v>0</v>
      </c>
      <c r="Z61" s="5">
        <f t="shared" si="12"/>
        <v>0</v>
      </c>
      <c r="AA61" s="5">
        <f t="shared" si="12"/>
        <v>0</v>
      </c>
      <c r="AB61" s="5">
        <f t="shared" si="12"/>
        <v>0</v>
      </c>
      <c r="AC61" s="5">
        <f t="shared" si="12"/>
        <v>0</v>
      </c>
      <c r="AD61" s="5">
        <f t="shared" si="12"/>
        <v>0</v>
      </c>
      <c r="AE61" s="5">
        <f t="shared" si="12"/>
        <v>0</v>
      </c>
      <c r="AF61" s="5">
        <f t="shared" ref="AF61:AI61" si="13">AF14</f>
        <v>0</v>
      </c>
      <c r="AG61" s="5">
        <f t="shared" si="13"/>
        <v>0</v>
      </c>
      <c r="AH61" s="5">
        <f t="shared" si="13"/>
        <v>0</v>
      </c>
      <c r="AI61" s="5">
        <f t="shared" si="13"/>
        <v>0</v>
      </c>
      <c r="AJ61" s="5">
        <f t="shared" si="12"/>
        <v>0</v>
      </c>
      <c r="AK61" s="5">
        <f t="shared" si="12"/>
        <v>0</v>
      </c>
      <c r="AL61" s="5">
        <f t="shared" si="12"/>
        <v>0</v>
      </c>
      <c r="AM61" s="5">
        <f t="shared" si="12"/>
        <v>0</v>
      </c>
      <c r="AN61" s="5">
        <f t="shared" si="12"/>
        <v>0</v>
      </c>
      <c r="AO61" s="5">
        <f t="shared" si="12"/>
        <v>0</v>
      </c>
      <c r="AP61" s="5">
        <f t="shared" si="12"/>
        <v>0</v>
      </c>
      <c r="AQ61" s="5">
        <f t="shared" si="12"/>
        <v>0</v>
      </c>
      <c r="AR61" s="5">
        <f t="shared" si="12"/>
        <v>0</v>
      </c>
      <c r="AS61" s="5">
        <f t="shared" si="12"/>
        <v>0</v>
      </c>
      <c r="AT61" s="5">
        <f t="shared" si="12"/>
        <v>0</v>
      </c>
      <c r="AU61" s="5">
        <f t="shared" si="12"/>
        <v>0</v>
      </c>
      <c r="AV61" s="5">
        <f t="shared" si="12"/>
        <v>0</v>
      </c>
      <c r="AW61" s="5">
        <f t="shared" si="12"/>
        <v>0</v>
      </c>
      <c r="AX61" s="5">
        <f t="shared" si="12"/>
        <v>0</v>
      </c>
      <c r="AY61" s="5">
        <f t="shared" si="12"/>
        <v>0</v>
      </c>
      <c r="AZ61" s="5">
        <f t="shared" si="12"/>
        <v>0</v>
      </c>
      <c r="BA61" s="5">
        <f t="shared" si="12"/>
        <v>0</v>
      </c>
      <c r="BB61" s="5">
        <f t="shared" si="12"/>
        <v>0</v>
      </c>
      <c r="BC61" s="5">
        <f t="shared" si="12"/>
        <v>0</v>
      </c>
      <c r="BD61" s="5">
        <f t="shared" si="12"/>
        <v>0</v>
      </c>
      <c r="BE61" s="5">
        <f t="shared" si="12"/>
        <v>0</v>
      </c>
      <c r="BF61" s="5">
        <f t="shared" si="12"/>
        <v>0</v>
      </c>
      <c r="BG61" s="5">
        <f t="shared" si="12"/>
        <v>0</v>
      </c>
      <c r="BH61" s="5">
        <f t="shared" si="12"/>
        <v>0</v>
      </c>
      <c r="BI61" s="5">
        <f t="shared" si="12"/>
        <v>0</v>
      </c>
      <c r="BJ61" s="5">
        <f t="shared" si="12"/>
        <v>0</v>
      </c>
      <c r="BK61" s="5">
        <f t="shared" si="12"/>
        <v>0</v>
      </c>
      <c r="BL61" s="5">
        <f t="shared" si="12"/>
        <v>0</v>
      </c>
      <c r="BM61" s="5">
        <f t="shared" si="12"/>
        <v>0</v>
      </c>
      <c r="BN61" s="5">
        <f t="shared" si="12"/>
        <v>0</v>
      </c>
      <c r="BO61" s="5">
        <f t="shared" si="12"/>
        <v>0</v>
      </c>
      <c r="BP61" s="5">
        <f t="shared" si="12"/>
        <v>0</v>
      </c>
      <c r="BQ61" s="5">
        <f t="shared" si="12"/>
        <v>0</v>
      </c>
      <c r="BR61" s="77">
        <f t="shared" si="12"/>
        <v>0</v>
      </c>
    </row>
    <row r="62" spans="1:72" ht="17.399999999999999" x14ac:dyDescent="0.35">
      <c r="B62" s="16" t="s">
        <v>22</v>
      </c>
      <c r="C62" s="17"/>
      <c r="D62" s="18">
        <f t="shared" ref="D62:BQ62" si="14">SUM(D57:D61)</f>
        <v>0.03</v>
      </c>
      <c r="E62" s="18">
        <f t="shared" si="14"/>
        <v>0</v>
      </c>
      <c r="F62" s="18">
        <f t="shared" si="14"/>
        <v>1.4E-2</v>
      </c>
      <c r="G62" s="18">
        <f t="shared" si="14"/>
        <v>0</v>
      </c>
      <c r="H62" s="18">
        <f t="shared" si="14"/>
        <v>1.1999999999999999E-3</v>
      </c>
      <c r="I62" s="18">
        <f t="shared" si="14"/>
        <v>0</v>
      </c>
      <c r="J62" s="18">
        <f t="shared" si="14"/>
        <v>0.09</v>
      </c>
      <c r="K62" s="18">
        <f t="shared" si="14"/>
        <v>7.0000000000000001E-3</v>
      </c>
      <c r="L62" s="18">
        <f t="shared" si="14"/>
        <v>0</v>
      </c>
      <c r="M62" s="18">
        <f t="shared" si="14"/>
        <v>1.6E-2</v>
      </c>
      <c r="N62" s="18">
        <f t="shared" si="14"/>
        <v>0</v>
      </c>
      <c r="O62" s="18">
        <f t="shared" si="14"/>
        <v>0</v>
      </c>
      <c r="P62" s="18">
        <f t="shared" si="14"/>
        <v>0</v>
      </c>
      <c r="Q62" s="18">
        <f t="shared" si="14"/>
        <v>0</v>
      </c>
      <c r="R62" s="18">
        <f t="shared" si="14"/>
        <v>0</v>
      </c>
      <c r="S62" s="18">
        <f t="shared" si="14"/>
        <v>0</v>
      </c>
      <c r="T62" s="18">
        <f t="shared" si="14"/>
        <v>0</v>
      </c>
      <c r="U62" s="18">
        <f t="shared" si="14"/>
        <v>0</v>
      </c>
      <c r="V62" s="18">
        <f t="shared" si="14"/>
        <v>0</v>
      </c>
      <c r="W62" s="18">
        <f>SUM(W57:W61)</f>
        <v>0</v>
      </c>
      <c r="X62" s="18">
        <f t="shared" si="14"/>
        <v>0</v>
      </c>
      <c r="Y62" s="18">
        <f t="shared" si="14"/>
        <v>0</v>
      </c>
      <c r="Z62" s="18">
        <f t="shared" si="14"/>
        <v>0</v>
      </c>
      <c r="AA62" s="18">
        <f t="shared" si="14"/>
        <v>0</v>
      </c>
      <c r="AB62" s="18">
        <f t="shared" si="14"/>
        <v>0</v>
      </c>
      <c r="AC62" s="18">
        <f t="shared" si="14"/>
        <v>0</v>
      </c>
      <c r="AD62" s="18">
        <f t="shared" si="14"/>
        <v>0</v>
      </c>
      <c r="AE62" s="18">
        <f t="shared" si="14"/>
        <v>0</v>
      </c>
      <c r="AF62" s="18">
        <f t="shared" ref="AF62:AI62" si="15">SUM(AF57:AF61)</f>
        <v>0</v>
      </c>
      <c r="AG62" s="18">
        <f t="shared" si="15"/>
        <v>0</v>
      </c>
      <c r="AH62" s="18">
        <f t="shared" si="15"/>
        <v>0</v>
      </c>
      <c r="AI62" s="18">
        <f t="shared" si="15"/>
        <v>0</v>
      </c>
      <c r="AJ62" s="18">
        <f t="shared" si="14"/>
        <v>0</v>
      </c>
      <c r="AK62" s="18">
        <f t="shared" si="14"/>
        <v>0</v>
      </c>
      <c r="AL62" s="18">
        <f t="shared" si="14"/>
        <v>0</v>
      </c>
      <c r="AM62" s="18">
        <f t="shared" si="14"/>
        <v>0</v>
      </c>
      <c r="AN62" s="18">
        <f t="shared" si="14"/>
        <v>0</v>
      </c>
      <c r="AO62" s="18">
        <f t="shared" si="14"/>
        <v>0</v>
      </c>
      <c r="AP62" s="18">
        <f t="shared" si="14"/>
        <v>0</v>
      </c>
      <c r="AQ62" s="18">
        <f t="shared" si="14"/>
        <v>0</v>
      </c>
      <c r="AR62" s="18">
        <f t="shared" si="14"/>
        <v>0</v>
      </c>
      <c r="AS62" s="18">
        <f t="shared" si="14"/>
        <v>0</v>
      </c>
      <c r="AT62" s="18">
        <f t="shared" si="14"/>
        <v>0.02</v>
      </c>
      <c r="AU62" s="18">
        <f t="shared" si="14"/>
        <v>0</v>
      </c>
      <c r="AV62" s="18">
        <f t="shared" si="14"/>
        <v>0</v>
      </c>
      <c r="AW62" s="18">
        <f t="shared" si="14"/>
        <v>0</v>
      </c>
      <c r="AX62" s="18">
        <f t="shared" si="14"/>
        <v>0</v>
      </c>
      <c r="AY62" s="18">
        <f t="shared" si="14"/>
        <v>0</v>
      </c>
      <c r="AZ62" s="18">
        <f t="shared" si="14"/>
        <v>0</v>
      </c>
      <c r="BA62" s="18">
        <f t="shared" si="14"/>
        <v>0</v>
      </c>
      <c r="BB62" s="18">
        <f t="shared" si="14"/>
        <v>0</v>
      </c>
      <c r="BC62" s="18">
        <f t="shared" si="14"/>
        <v>0</v>
      </c>
      <c r="BD62" s="18">
        <f t="shared" si="14"/>
        <v>0</v>
      </c>
      <c r="BE62" s="18">
        <f t="shared" si="14"/>
        <v>0</v>
      </c>
      <c r="BF62" s="18">
        <f t="shared" si="14"/>
        <v>0</v>
      </c>
      <c r="BG62" s="18">
        <f t="shared" si="14"/>
        <v>0</v>
      </c>
      <c r="BH62" s="18">
        <f t="shared" si="14"/>
        <v>0</v>
      </c>
      <c r="BI62" s="18">
        <f t="shared" si="14"/>
        <v>0</v>
      </c>
      <c r="BJ62" s="18">
        <f t="shared" si="14"/>
        <v>0</v>
      </c>
      <c r="BK62" s="18">
        <f t="shared" si="14"/>
        <v>0</v>
      </c>
      <c r="BL62" s="18">
        <f t="shared" si="14"/>
        <v>0</v>
      </c>
      <c r="BM62" s="18">
        <f t="shared" si="14"/>
        <v>0</v>
      </c>
      <c r="BN62" s="18">
        <f t="shared" si="14"/>
        <v>0</v>
      </c>
      <c r="BO62" s="18">
        <f t="shared" si="14"/>
        <v>0</v>
      </c>
      <c r="BP62" s="18">
        <f t="shared" si="14"/>
        <v>0</v>
      </c>
      <c r="BQ62" s="18">
        <f t="shared" si="14"/>
        <v>5.0000000000000001E-4</v>
      </c>
      <c r="BR62" s="78">
        <f t="shared" ref="BR62" si="16">SUM(BR57:BR61)</f>
        <v>0</v>
      </c>
    </row>
    <row r="63" spans="1:72" ht="17.399999999999999" x14ac:dyDescent="0.35">
      <c r="B63" s="16" t="s">
        <v>23</v>
      </c>
      <c r="C63" s="17"/>
      <c r="D63" s="19">
        <f t="shared" ref="D63:BR63" si="17">PRODUCT(D62,$F$7)</f>
        <v>0.09</v>
      </c>
      <c r="E63" s="19">
        <f t="shared" si="17"/>
        <v>0</v>
      </c>
      <c r="F63" s="19">
        <f t="shared" si="17"/>
        <v>4.2000000000000003E-2</v>
      </c>
      <c r="G63" s="19">
        <f t="shared" si="17"/>
        <v>0</v>
      </c>
      <c r="H63" s="19">
        <f t="shared" si="17"/>
        <v>3.5999999999999999E-3</v>
      </c>
      <c r="I63" s="19">
        <f t="shared" si="17"/>
        <v>0</v>
      </c>
      <c r="J63" s="19">
        <f t="shared" si="17"/>
        <v>0.27</v>
      </c>
      <c r="K63" s="19">
        <f t="shared" si="17"/>
        <v>2.1000000000000001E-2</v>
      </c>
      <c r="L63" s="19">
        <f t="shared" si="17"/>
        <v>0</v>
      </c>
      <c r="M63" s="19">
        <f t="shared" si="17"/>
        <v>4.8000000000000001E-2</v>
      </c>
      <c r="N63" s="19">
        <f t="shared" si="17"/>
        <v>0</v>
      </c>
      <c r="O63" s="19">
        <f t="shared" si="17"/>
        <v>0</v>
      </c>
      <c r="P63" s="19">
        <f t="shared" si="17"/>
        <v>0</v>
      </c>
      <c r="Q63" s="19">
        <f t="shared" si="17"/>
        <v>0</v>
      </c>
      <c r="R63" s="19">
        <f t="shared" si="17"/>
        <v>0</v>
      </c>
      <c r="S63" s="19">
        <f t="shared" si="17"/>
        <v>0</v>
      </c>
      <c r="T63" s="19">
        <f t="shared" si="17"/>
        <v>0</v>
      </c>
      <c r="U63" s="19">
        <f t="shared" si="17"/>
        <v>0</v>
      </c>
      <c r="V63" s="19">
        <f t="shared" si="17"/>
        <v>0</v>
      </c>
      <c r="W63" s="19">
        <f>PRODUCT(W62,$F$7)</f>
        <v>0</v>
      </c>
      <c r="X63" s="19">
        <f t="shared" si="17"/>
        <v>0</v>
      </c>
      <c r="Y63" s="19">
        <f t="shared" si="17"/>
        <v>0</v>
      </c>
      <c r="Z63" s="19">
        <f t="shared" si="17"/>
        <v>0</v>
      </c>
      <c r="AA63" s="19">
        <f t="shared" si="17"/>
        <v>0</v>
      </c>
      <c r="AB63" s="19">
        <f t="shared" si="17"/>
        <v>0</v>
      </c>
      <c r="AC63" s="19">
        <f t="shared" si="17"/>
        <v>0</v>
      </c>
      <c r="AD63" s="19">
        <f t="shared" si="17"/>
        <v>0</v>
      </c>
      <c r="AE63" s="19">
        <f t="shared" si="17"/>
        <v>0</v>
      </c>
      <c r="AF63" s="19">
        <f t="shared" ref="AF63:AI63" si="18">PRODUCT(AF62,$F$7)</f>
        <v>0</v>
      </c>
      <c r="AG63" s="19">
        <f t="shared" si="18"/>
        <v>0</v>
      </c>
      <c r="AH63" s="19">
        <f t="shared" si="18"/>
        <v>0</v>
      </c>
      <c r="AI63" s="19">
        <f t="shared" si="18"/>
        <v>0</v>
      </c>
      <c r="AJ63" s="19">
        <f t="shared" si="17"/>
        <v>0</v>
      </c>
      <c r="AK63" s="19">
        <f t="shared" si="17"/>
        <v>0</v>
      </c>
      <c r="AL63" s="19">
        <f t="shared" si="17"/>
        <v>0</v>
      </c>
      <c r="AM63" s="19">
        <f t="shared" si="17"/>
        <v>0</v>
      </c>
      <c r="AN63" s="19">
        <f t="shared" si="17"/>
        <v>0</v>
      </c>
      <c r="AO63" s="19">
        <f t="shared" si="17"/>
        <v>0</v>
      </c>
      <c r="AP63" s="19">
        <f t="shared" si="17"/>
        <v>0</v>
      </c>
      <c r="AQ63" s="19">
        <f t="shared" si="17"/>
        <v>0</v>
      </c>
      <c r="AR63" s="19">
        <f t="shared" si="17"/>
        <v>0</v>
      </c>
      <c r="AS63" s="19">
        <f t="shared" si="17"/>
        <v>0</v>
      </c>
      <c r="AT63" s="19">
        <f t="shared" si="17"/>
        <v>0.06</v>
      </c>
      <c r="AU63" s="19">
        <f t="shared" si="17"/>
        <v>0</v>
      </c>
      <c r="AV63" s="19">
        <f t="shared" si="17"/>
        <v>0</v>
      </c>
      <c r="AW63" s="19">
        <f t="shared" si="17"/>
        <v>0</v>
      </c>
      <c r="AX63" s="19">
        <f t="shared" si="17"/>
        <v>0</v>
      </c>
      <c r="AY63" s="19">
        <f t="shared" si="17"/>
        <v>0</v>
      </c>
      <c r="AZ63" s="19">
        <f t="shared" si="17"/>
        <v>0</v>
      </c>
      <c r="BA63" s="19">
        <f t="shared" si="17"/>
        <v>0</v>
      </c>
      <c r="BB63" s="19">
        <f t="shared" si="17"/>
        <v>0</v>
      </c>
      <c r="BC63" s="19">
        <f t="shared" si="17"/>
        <v>0</v>
      </c>
      <c r="BD63" s="19">
        <f t="shared" si="17"/>
        <v>0</v>
      </c>
      <c r="BE63" s="19">
        <f t="shared" si="17"/>
        <v>0</v>
      </c>
      <c r="BF63" s="19">
        <f t="shared" si="17"/>
        <v>0</v>
      </c>
      <c r="BG63" s="19">
        <f t="shared" si="17"/>
        <v>0</v>
      </c>
      <c r="BH63" s="19">
        <f t="shared" si="17"/>
        <v>0</v>
      </c>
      <c r="BI63" s="19">
        <f t="shared" si="17"/>
        <v>0</v>
      </c>
      <c r="BJ63" s="19">
        <f t="shared" si="17"/>
        <v>0</v>
      </c>
      <c r="BK63" s="19">
        <f t="shared" si="17"/>
        <v>0</v>
      </c>
      <c r="BL63" s="19">
        <f t="shared" si="17"/>
        <v>0</v>
      </c>
      <c r="BM63" s="19">
        <f t="shared" si="17"/>
        <v>0</v>
      </c>
      <c r="BN63" s="19">
        <f t="shared" si="17"/>
        <v>0</v>
      </c>
      <c r="BO63" s="19">
        <f t="shared" si="17"/>
        <v>0</v>
      </c>
      <c r="BP63" s="19">
        <f t="shared" si="17"/>
        <v>0</v>
      </c>
      <c r="BQ63" s="19">
        <f t="shared" si="17"/>
        <v>1.5E-3</v>
      </c>
      <c r="BR63" s="79">
        <f t="shared" si="17"/>
        <v>0</v>
      </c>
    </row>
    <row r="65" spans="1:72" ht="17.399999999999999" x14ac:dyDescent="0.35">
      <c r="A65" s="20"/>
      <c r="B65" s="21" t="s">
        <v>24</v>
      </c>
      <c r="C65" s="22" t="s">
        <v>25</v>
      </c>
      <c r="D65" s="23">
        <f t="shared" ref="D65:BR65" si="19">D47</f>
        <v>85.45</v>
      </c>
      <c r="E65" s="23">
        <f t="shared" si="19"/>
        <v>90</v>
      </c>
      <c r="F65" s="23">
        <f t="shared" si="19"/>
        <v>84.9</v>
      </c>
      <c r="G65" s="23">
        <f t="shared" si="19"/>
        <v>708</v>
      </c>
      <c r="H65" s="23">
        <f t="shared" si="19"/>
        <v>1460</v>
      </c>
      <c r="I65" s="23">
        <f t="shared" si="19"/>
        <v>690</v>
      </c>
      <c r="J65" s="23">
        <f t="shared" si="19"/>
        <v>90.57</v>
      </c>
      <c r="K65" s="23">
        <f t="shared" si="19"/>
        <v>1173.33</v>
      </c>
      <c r="L65" s="23">
        <f t="shared" si="19"/>
        <v>255.2</v>
      </c>
      <c r="M65" s="23">
        <f t="shared" si="19"/>
        <v>703</v>
      </c>
      <c r="N65" s="23">
        <f t="shared" si="19"/>
        <v>126.38</v>
      </c>
      <c r="O65" s="23">
        <f t="shared" si="19"/>
        <v>416.09</v>
      </c>
      <c r="P65" s="23">
        <f t="shared" si="19"/>
        <v>434.21</v>
      </c>
      <c r="Q65" s="23">
        <f t="shared" si="19"/>
        <v>380</v>
      </c>
      <c r="R65" s="23">
        <f t="shared" si="19"/>
        <v>1215</v>
      </c>
      <c r="S65" s="23">
        <f t="shared" si="19"/>
        <v>197.5</v>
      </c>
      <c r="T65" s="23">
        <f t="shared" si="19"/>
        <v>258.82</v>
      </c>
      <c r="U65" s="23">
        <f t="shared" si="19"/>
        <v>828</v>
      </c>
      <c r="V65" s="23">
        <f>V47</f>
        <v>394.52</v>
      </c>
      <c r="W65" s="23">
        <f>W47</f>
        <v>329</v>
      </c>
      <c r="X65" s="23">
        <f t="shared" si="19"/>
        <v>9.9</v>
      </c>
      <c r="Y65" s="23">
        <f t="shared" si="19"/>
        <v>0</v>
      </c>
      <c r="Z65" s="23">
        <f t="shared" si="19"/>
        <v>469</v>
      </c>
      <c r="AA65" s="23">
        <f t="shared" si="19"/>
        <v>378</v>
      </c>
      <c r="AB65" s="23">
        <f t="shared" si="19"/>
        <v>325</v>
      </c>
      <c r="AC65" s="23">
        <f t="shared" si="19"/>
        <v>257</v>
      </c>
      <c r="AD65" s="23">
        <f t="shared" si="19"/>
        <v>119</v>
      </c>
      <c r="AE65" s="23">
        <f t="shared" si="19"/>
        <v>757</v>
      </c>
      <c r="AF65" s="23"/>
      <c r="AG65" s="23"/>
      <c r="AH65" s="23">
        <f t="shared" si="19"/>
        <v>229</v>
      </c>
      <c r="AI65" s="23"/>
      <c r="AJ65" s="23">
        <f t="shared" si="19"/>
        <v>222.73</v>
      </c>
      <c r="AK65" s="23">
        <f t="shared" si="19"/>
        <v>89</v>
      </c>
      <c r="AL65" s="23">
        <f t="shared" si="19"/>
        <v>59</v>
      </c>
      <c r="AM65" s="23">
        <f t="shared" si="19"/>
        <v>43.8</v>
      </c>
      <c r="AN65" s="23">
        <f t="shared" si="19"/>
        <v>240</v>
      </c>
      <c r="AO65" s="23">
        <f t="shared" si="19"/>
        <v>234</v>
      </c>
      <c r="AP65" s="23">
        <f t="shared" si="19"/>
        <v>0</v>
      </c>
      <c r="AQ65" s="23">
        <f t="shared" si="19"/>
        <v>314</v>
      </c>
      <c r="AR65" s="23">
        <f t="shared" si="19"/>
        <v>0</v>
      </c>
      <c r="AS65" s="23">
        <f t="shared" si="19"/>
        <v>251.72</v>
      </c>
      <c r="AT65" s="23">
        <f t="shared" si="19"/>
        <v>81.25</v>
      </c>
      <c r="AU65" s="23">
        <f t="shared" si="19"/>
        <v>68.67</v>
      </c>
      <c r="AV65" s="23">
        <f t="shared" si="19"/>
        <v>59.33</v>
      </c>
      <c r="AW65" s="23">
        <f t="shared" si="19"/>
        <v>68.569999999999993</v>
      </c>
      <c r="AX65" s="23">
        <f t="shared" si="19"/>
        <v>75.709999999999994</v>
      </c>
      <c r="AY65" s="23">
        <f t="shared" si="19"/>
        <v>53.75</v>
      </c>
      <c r="AZ65" s="23">
        <f t="shared" si="19"/>
        <v>81.430000000000007</v>
      </c>
      <c r="BA65" s="23">
        <f t="shared" si="19"/>
        <v>68.67</v>
      </c>
      <c r="BB65" s="23">
        <f t="shared" si="19"/>
        <v>56.67</v>
      </c>
      <c r="BC65" s="23">
        <f t="shared" si="19"/>
        <v>130.66999999999999</v>
      </c>
      <c r="BD65" s="23">
        <f t="shared" si="19"/>
        <v>304</v>
      </c>
      <c r="BE65" s="23">
        <f t="shared" si="19"/>
        <v>499</v>
      </c>
      <c r="BF65" s="23">
        <f t="shared" si="19"/>
        <v>606</v>
      </c>
      <c r="BG65" s="23">
        <f t="shared" si="19"/>
        <v>263</v>
      </c>
      <c r="BH65" s="23">
        <f t="shared" si="19"/>
        <v>499</v>
      </c>
      <c r="BI65" s="23">
        <f t="shared" si="19"/>
        <v>0</v>
      </c>
      <c r="BJ65" s="23">
        <f t="shared" si="19"/>
        <v>55</v>
      </c>
      <c r="BK65" s="23">
        <f t="shared" si="19"/>
        <v>35</v>
      </c>
      <c r="BL65" s="23">
        <f t="shared" si="19"/>
        <v>39</v>
      </c>
      <c r="BM65" s="23">
        <f t="shared" si="19"/>
        <v>68</v>
      </c>
      <c r="BN65" s="23">
        <f t="shared" si="19"/>
        <v>49</v>
      </c>
      <c r="BO65" s="23">
        <f t="shared" si="19"/>
        <v>299</v>
      </c>
      <c r="BP65" s="23">
        <f t="shared" si="19"/>
        <v>149</v>
      </c>
      <c r="BQ65" s="23">
        <f t="shared" si="19"/>
        <v>23</v>
      </c>
      <c r="BR65" s="78">
        <f t="shared" si="19"/>
        <v>0</v>
      </c>
    </row>
    <row r="66" spans="1:72" ht="17.399999999999999" x14ac:dyDescent="0.35">
      <c r="B66" s="16" t="s">
        <v>26</v>
      </c>
      <c r="C66" s="17" t="s">
        <v>25</v>
      </c>
      <c r="D66" s="18">
        <f t="shared" ref="D66:BR66" si="20">D65/1000</f>
        <v>8.5449999999999998E-2</v>
      </c>
      <c r="E66" s="18">
        <f t="shared" si="20"/>
        <v>0.09</v>
      </c>
      <c r="F66" s="18">
        <f t="shared" si="20"/>
        <v>8.4900000000000003E-2</v>
      </c>
      <c r="G66" s="18">
        <f t="shared" si="20"/>
        <v>0.70799999999999996</v>
      </c>
      <c r="H66" s="18">
        <f t="shared" si="20"/>
        <v>1.46</v>
      </c>
      <c r="I66" s="18">
        <f t="shared" si="20"/>
        <v>0.69</v>
      </c>
      <c r="J66" s="18">
        <f t="shared" si="20"/>
        <v>9.0569999999999998E-2</v>
      </c>
      <c r="K66" s="18">
        <f t="shared" si="20"/>
        <v>1.17333</v>
      </c>
      <c r="L66" s="18">
        <f t="shared" si="20"/>
        <v>0.25519999999999998</v>
      </c>
      <c r="M66" s="18">
        <f t="shared" si="20"/>
        <v>0.70299999999999996</v>
      </c>
      <c r="N66" s="18">
        <f t="shared" si="20"/>
        <v>0.12637999999999999</v>
      </c>
      <c r="O66" s="18">
        <f t="shared" si="20"/>
        <v>0.41608999999999996</v>
      </c>
      <c r="P66" s="18">
        <f t="shared" si="20"/>
        <v>0.43420999999999998</v>
      </c>
      <c r="Q66" s="18">
        <f t="shared" si="20"/>
        <v>0.38</v>
      </c>
      <c r="R66" s="18">
        <f t="shared" si="20"/>
        <v>1.2150000000000001</v>
      </c>
      <c r="S66" s="18">
        <f t="shared" si="20"/>
        <v>0.19750000000000001</v>
      </c>
      <c r="T66" s="18">
        <f t="shared" si="20"/>
        <v>0.25881999999999999</v>
      </c>
      <c r="U66" s="18">
        <f t="shared" si="20"/>
        <v>0.82799999999999996</v>
      </c>
      <c r="V66" s="18">
        <f>V65/1000</f>
        <v>0.39451999999999998</v>
      </c>
      <c r="W66" s="18">
        <f>W65/1000</f>
        <v>0.32900000000000001</v>
      </c>
      <c r="X66" s="18">
        <f t="shared" si="20"/>
        <v>9.9000000000000008E-3</v>
      </c>
      <c r="Y66" s="18">
        <f t="shared" si="20"/>
        <v>0</v>
      </c>
      <c r="Z66" s="18">
        <f t="shared" si="20"/>
        <v>0.46899999999999997</v>
      </c>
      <c r="AA66" s="18">
        <f t="shared" si="20"/>
        <v>0.378</v>
      </c>
      <c r="AB66" s="18">
        <f t="shared" si="20"/>
        <v>0.32500000000000001</v>
      </c>
      <c r="AC66" s="18">
        <f t="shared" si="20"/>
        <v>0.25700000000000001</v>
      </c>
      <c r="AD66" s="18">
        <f t="shared" si="20"/>
        <v>0.11899999999999999</v>
      </c>
      <c r="AE66" s="18">
        <f t="shared" si="20"/>
        <v>0.75700000000000001</v>
      </c>
      <c r="AF66" s="18">
        <f t="shared" ref="AF66:AI66" si="21">AF65/1000</f>
        <v>0</v>
      </c>
      <c r="AG66" s="18">
        <f t="shared" si="21"/>
        <v>0</v>
      </c>
      <c r="AH66" s="18">
        <f t="shared" si="21"/>
        <v>0.22900000000000001</v>
      </c>
      <c r="AI66" s="18">
        <f t="shared" si="21"/>
        <v>0</v>
      </c>
      <c r="AJ66" s="18">
        <f t="shared" si="20"/>
        <v>0.22272999999999998</v>
      </c>
      <c r="AK66" s="18">
        <f t="shared" si="20"/>
        <v>8.8999999999999996E-2</v>
      </c>
      <c r="AL66" s="18">
        <f t="shared" si="20"/>
        <v>5.8999999999999997E-2</v>
      </c>
      <c r="AM66" s="18">
        <f t="shared" si="20"/>
        <v>4.3799999999999999E-2</v>
      </c>
      <c r="AN66" s="18">
        <f t="shared" si="20"/>
        <v>0.24</v>
      </c>
      <c r="AO66" s="18">
        <f t="shared" si="20"/>
        <v>0.23400000000000001</v>
      </c>
      <c r="AP66" s="18">
        <f t="shared" si="20"/>
        <v>0</v>
      </c>
      <c r="AQ66" s="18">
        <f t="shared" si="20"/>
        <v>0.314</v>
      </c>
      <c r="AR66" s="18">
        <f t="shared" si="20"/>
        <v>0</v>
      </c>
      <c r="AS66" s="18">
        <f t="shared" si="20"/>
        <v>0.25172</v>
      </c>
      <c r="AT66" s="18">
        <f t="shared" si="20"/>
        <v>8.1250000000000003E-2</v>
      </c>
      <c r="AU66" s="18">
        <f t="shared" si="20"/>
        <v>6.8669999999999995E-2</v>
      </c>
      <c r="AV66" s="18">
        <f t="shared" si="20"/>
        <v>5.9330000000000001E-2</v>
      </c>
      <c r="AW66" s="18">
        <f t="shared" si="20"/>
        <v>6.8569999999999992E-2</v>
      </c>
      <c r="AX66" s="18">
        <f t="shared" si="20"/>
        <v>7.571E-2</v>
      </c>
      <c r="AY66" s="18">
        <f t="shared" si="20"/>
        <v>5.3749999999999999E-2</v>
      </c>
      <c r="AZ66" s="18">
        <f t="shared" si="20"/>
        <v>8.1430000000000002E-2</v>
      </c>
      <c r="BA66" s="18">
        <f t="shared" si="20"/>
        <v>6.8669999999999995E-2</v>
      </c>
      <c r="BB66" s="18">
        <f t="shared" si="20"/>
        <v>5.6670000000000005E-2</v>
      </c>
      <c r="BC66" s="18">
        <f t="shared" si="20"/>
        <v>0.13066999999999998</v>
      </c>
      <c r="BD66" s="18">
        <f t="shared" si="20"/>
        <v>0.30399999999999999</v>
      </c>
      <c r="BE66" s="18">
        <f t="shared" si="20"/>
        <v>0.499</v>
      </c>
      <c r="BF66" s="18">
        <f t="shared" si="20"/>
        <v>0.60599999999999998</v>
      </c>
      <c r="BG66" s="18">
        <f t="shared" si="20"/>
        <v>0.26300000000000001</v>
      </c>
      <c r="BH66" s="18">
        <f t="shared" si="20"/>
        <v>0.499</v>
      </c>
      <c r="BI66" s="18">
        <f t="shared" si="20"/>
        <v>0</v>
      </c>
      <c r="BJ66" s="18">
        <f t="shared" si="20"/>
        <v>5.5E-2</v>
      </c>
      <c r="BK66" s="18">
        <f t="shared" si="20"/>
        <v>3.5000000000000003E-2</v>
      </c>
      <c r="BL66" s="18">
        <f t="shared" si="20"/>
        <v>3.9E-2</v>
      </c>
      <c r="BM66" s="18">
        <f t="shared" si="20"/>
        <v>6.8000000000000005E-2</v>
      </c>
      <c r="BN66" s="18">
        <f t="shared" si="20"/>
        <v>4.9000000000000002E-2</v>
      </c>
      <c r="BO66" s="18">
        <f t="shared" si="20"/>
        <v>0.29899999999999999</v>
      </c>
      <c r="BP66" s="18">
        <f t="shared" si="20"/>
        <v>0.14899999999999999</v>
      </c>
      <c r="BQ66" s="18">
        <f t="shared" si="20"/>
        <v>2.3E-2</v>
      </c>
      <c r="BR66" s="78">
        <f t="shared" si="20"/>
        <v>0</v>
      </c>
      <c r="BS66" s="44"/>
    </row>
    <row r="67" spans="1:72" ht="17.399999999999999" x14ac:dyDescent="0.35">
      <c r="A67" s="24"/>
      <c r="B67" s="25" t="s">
        <v>27</v>
      </c>
      <c r="C67" s="104"/>
      <c r="D67" s="26">
        <f t="shared" ref="D67:BR67" si="22">D63*D65</f>
        <v>7.6905000000000001</v>
      </c>
      <c r="E67" s="26">
        <f t="shared" si="22"/>
        <v>0</v>
      </c>
      <c r="F67" s="26">
        <f t="shared" si="22"/>
        <v>3.5658000000000003</v>
      </c>
      <c r="G67" s="26">
        <f t="shared" si="22"/>
        <v>0</v>
      </c>
      <c r="H67" s="26">
        <f t="shared" si="22"/>
        <v>5.2560000000000002</v>
      </c>
      <c r="I67" s="26">
        <f t="shared" si="22"/>
        <v>0</v>
      </c>
      <c r="J67" s="26">
        <f t="shared" si="22"/>
        <v>24.453900000000001</v>
      </c>
      <c r="K67" s="26">
        <f t="shared" si="22"/>
        <v>24.63993</v>
      </c>
      <c r="L67" s="26">
        <f t="shared" si="22"/>
        <v>0</v>
      </c>
      <c r="M67" s="26">
        <f t="shared" si="22"/>
        <v>33.744</v>
      </c>
      <c r="N67" s="26">
        <f t="shared" si="22"/>
        <v>0</v>
      </c>
      <c r="O67" s="26">
        <f t="shared" si="22"/>
        <v>0</v>
      </c>
      <c r="P67" s="26">
        <f t="shared" si="22"/>
        <v>0</v>
      </c>
      <c r="Q67" s="26">
        <f t="shared" si="22"/>
        <v>0</v>
      </c>
      <c r="R67" s="26">
        <f t="shared" si="22"/>
        <v>0</v>
      </c>
      <c r="S67" s="26">
        <f t="shared" si="22"/>
        <v>0</v>
      </c>
      <c r="T67" s="26">
        <f t="shared" si="22"/>
        <v>0</v>
      </c>
      <c r="U67" s="26">
        <f t="shared" si="22"/>
        <v>0</v>
      </c>
      <c r="V67" s="26">
        <f>V63*V65</f>
        <v>0</v>
      </c>
      <c r="W67" s="26">
        <f>W63*W65</f>
        <v>0</v>
      </c>
      <c r="X67" s="26">
        <f t="shared" si="22"/>
        <v>0</v>
      </c>
      <c r="Y67" s="26">
        <f t="shared" si="22"/>
        <v>0</v>
      </c>
      <c r="Z67" s="26">
        <f t="shared" si="22"/>
        <v>0</v>
      </c>
      <c r="AA67" s="26">
        <f t="shared" si="22"/>
        <v>0</v>
      </c>
      <c r="AB67" s="26">
        <f t="shared" si="22"/>
        <v>0</v>
      </c>
      <c r="AC67" s="26">
        <f t="shared" si="22"/>
        <v>0</v>
      </c>
      <c r="AD67" s="26">
        <f t="shared" si="22"/>
        <v>0</v>
      </c>
      <c r="AE67" s="26">
        <f t="shared" si="22"/>
        <v>0</v>
      </c>
      <c r="AF67" s="26">
        <f t="shared" ref="AF67:AI67" si="23">AF63*AF65</f>
        <v>0</v>
      </c>
      <c r="AG67" s="26">
        <f t="shared" si="23"/>
        <v>0</v>
      </c>
      <c r="AH67" s="26">
        <f t="shared" si="23"/>
        <v>0</v>
      </c>
      <c r="AI67" s="26">
        <f t="shared" si="23"/>
        <v>0</v>
      </c>
      <c r="AJ67" s="26">
        <f t="shared" si="22"/>
        <v>0</v>
      </c>
      <c r="AK67" s="26">
        <f t="shared" si="22"/>
        <v>0</v>
      </c>
      <c r="AL67" s="26">
        <f t="shared" si="22"/>
        <v>0</v>
      </c>
      <c r="AM67" s="26">
        <f t="shared" si="22"/>
        <v>0</v>
      </c>
      <c r="AN67" s="26">
        <f t="shared" si="22"/>
        <v>0</v>
      </c>
      <c r="AO67" s="26">
        <f t="shared" si="22"/>
        <v>0</v>
      </c>
      <c r="AP67" s="26">
        <f t="shared" si="22"/>
        <v>0</v>
      </c>
      <c r="AQ67" s="26">
        <f t="shared" si="22"/>
        <v>0</v>
      </c>
      <c r="AR67" s="26">
        <f t="shared" si="22"/>
        <v>0</v>
      </c>
      <c r="AS67" s="26">
        <f t="shared" si="22"/>
        <v>0</v>
      </c>
      <c r="AT67" s="26">
        <f t="shared" si="22"/>
        <v>4.875</v>
      </c>
      <c r="AU67" s="26">
        <f t="shared" si="22"/>
        <v>0</v>
      </c>
      <c r="AV67" s="26">
        <f t="shared" si="22"/>
        <v>0</v>
      </c>
      <c r="AW67" s="26">
        <f t="shared" si="22"/>
        <v>0</v>
      </c>
      <c r="AX67" s="26">
        <f t="shared" si="22"/>
        <v>0</v>
      </c>
      <c r="AY67" s="26">
        <f t="shared" si="22"/>
        <v>0</v>
      </c>
      <c r="AZ67" s="26">
        <f t="shared" si="22"/>
        <v>0</v>
      </c>
      <c r="BA67" s="26">
        <f t="shared" si="22"/>
        <v>0</v>
      </c>
      <c r="BB67" s="26">
        <f t="shared" si="22"/>
        <v>0</v>
      </c>
      <c r="BC67" s="26">
        <f t="shared" si="22"/>
        <v>0</v>
      </c>
      <c r="BD67" s="26">
        <f t="shared" si="22"/>
        <v>0</v>
      </c>
      <c r="BE67" s="26">
        <f t="shared" si="22"/>
        <v>0</v>
      </c>
      <c r="BF67" s="26">
        <f t="shared" si="22"/>
        <v>0</v>
      </c>
      <c r="BG67" s="26">
        <f t="shared" si="22"/>
        <v>0</v>
      </c>
      <c r="BH67" s="26">
        <f t="shared" si="22"/>
        <v>0</v>
      </c>
      <c r="BI67" s="26">
        <f t="shared" si="22"/>
        <v>0</v>
      </c>
      <c r="BJ67" s="26">
        <f t="shared" si="22"/>
        <v>0</v>
      </c>
      <c r="BK67" s="26">
        <f t="shared" si="22"/>
        <v>0</v>
      </c>
      <c r="BL67" s="26">
        <f t="shared" si="22"/>
        <v>0</v>
      </c>
      <c r="BM67" s="26">
        <f t="shared" si="22"/>
        <v>0</v>
      </c>
      <c r="BN67" s="26">
        <f t="shared" si="22"/>
        <v>0</v>
      </c>
      <c r="BO67" s="26">
        <f t="shared" si="22"/>
        <v>0</v>
      </c>
      <c r="BP67" s="26">
        <f t="shared" si="22"/>
        <v>0</v>
      </c>
      <c r="BQ67" s="26">
        <f t="shared" si="22"/>
        <v>3.4500000000000003E-2</v>
      </c>
      <c r="BR67" s="82">
        <f t="shared" si="22"/>
        <v>0</v>
      </c>
      <c r="BS67" s="45">
        <f>SUM(D67:BQ67)</f>
        <v>104.25963</v>
      </c>
      <c r="BT67" s="28">
        <f>BS67/$C$10</f>
        <v>34.753210000000003</v>
      </c>
    </row>
    <row r="68" spans="1:72" ht="17.399999999999999" x14ac:dyDescent="0.35">
      <c r="A68" s="24"/>
      <c r="B68" s="25" t="s">
        <v>28</v>
      </c>
      <c r="C68" s="104"/>
      <c r="D68" s="26">
        <f t="shared" ref="D68:BR68" si="24">D63*D65</f>
        <v>7.6905000000000001</v>
      </c>
      <c r="E68" s="26">
        <f t="shared" si="24"/>
        <v>0</v>
      </c>
      <c r="F68" s="26">
        <f t="shared" si="24"/>
        <v>3.5658000000000003</v>
      </c>
      <c r="G68" s="26">
        <f t="shared" si="24"/>
        <v>0</v>
      </c>
      <c r="H68" s="26">
        <f t="shared" si="24"/>
        <v>5.2560000000000002</v>
      </c>
      <c r="I68" s="26">
        <f t="shared" si="24"/>
        <v>0</v>
      </c>
      <c r="J68" s="26">
        <f t="shared" si="24"/>
        <v>24.453900000000001</v>
      </c>
      <c r="K68" s="26">
        <f t="shared" si="24"/>
        <v>24.63993</v>
      </c>
      <c r="L68" s="26">
        <f t="shared" si="24"/>
        <v>0</v>
      </c>
      <c r="M68" s="26">
        <f t="shared" si="24"/>
        <v>33.744</v>
      </c>
      <c r="N68" s="26">
        <f t="shared" si="24"/>
        <v>0</v>
      </c>
      <c r="O68" s="26">
        <f t="shared" si="24"/>
        <v>0</v>
      </c>
      <c r="P68" s="26">
        <f t="shared" si="24"/>
        <v>0</v>
      </c>
      <c r="Q68" s="26">
        <f t="shared" si="24"/>
        <v>0</v>
      </c>
      <c r="R68" s="26">
        <f t="shared" si="24"/>
        <v>0</v>
      </c>
      <c r="S68" s="26">
        <f t="shared" si="24"/>
        <v>0</v>
      </c>
      <c r="T68" s="26">
        <f t="shared" si="24"/>
        <v>0</v>
      </c>
      <c r="U68" s="26">
        <f t="shared" si="24"/>
        <v>0</v>
      </c>
      <c r="V68" s="26">
        <f>V63*V65</f>
        <v>0</v>
      </c>
      <c r="W68" s="26">
        <f>W63*W65</f>
        <v>0</v>
      </c>
      <c r="X68" s="26">
        <f t="shared" si="24"/>
        <v>0</v>
      </c>
      <c r="Y68" s="26">
        <f t="shared" si="24"/>
        <v>0</v>
      </c>
      <c r="Z68" s="26">
        <f t="shared" si="24"/>
        <v>0</v>
      </c>
      <c r="AA68" s="26">
        <f t="shared" si="24"/>
        <v>0</v>
      </c>
      <c r="AB68" s="26">
        <f t="shared" si="24"/>
        <v>0</v>
      </c>
      <c r="AC68" s="26">
        <f t="shared" si="24"/>
        <v>0</v>
      </c>
      <c r="AD68" s="26">
        <f t="shared" si="24"/>
        <v>0</v>
      </c>
      <c r="AE68" s="26">
        <f t="shared" si="24"/>
        <v>0</v>
      </c>
      <c r="AF68" s="26">
        <f t="shared" ref="AF68:AI68" si="25">AF63*AF65</f>
        <v>0</v>
      </c>
      <c r="AG68" s="26">
        <f t="shared" si="25"/>
        <v>0</v>
      </c>
      <c r="AH68" s="26">
        <f t="shared" si="25"/>
        <v>0</v>
      </c>
      <c r="AI68" s="26">
        <f t="shared" si="25"/>
        <v>0</v>
      </c>
      <c r="AJ68" s="26">
        <f t="shared" si="24"/>
        <v>0</v>
      </c>
      <c r="AK68" s="26">
        <f t="shared" si="24"/>
        <v>0</v>
      </c>
      <c r="AL68" s="26">
        <f t="shared" si="24"/>
        <v>0</v>
      </c>
      <c r="AM68" s="26">
        <f t="shared" si="24"/>
        <v>0</v>
      </c>
      <c r="AN68" s="26">
        <f t="shared" si="24"/>
        <v>0</v>
      </c>
      <c r="AO68" s="26">
        <f t="shared" si="24"/>
        <v>0</v>
      </c>
      <c r="AP68" s="26">
        <f t="shared" si="24"/>
        <v>0</v>
      </c>
      <c r="AQ68" s="26">
        <f t="shared" si="24"/>
        <v>0</v>
      </c>
      <c r="AR68" s="26">
        <f t="shared" si="24"/>
        <v>0</v>
      </c>
      <c r="AS68" s="26">
        <f t="shared" si="24"/>
        <v>0</v>
      </c>
      <c r="AT68" s="26">
        <f t="shared" si="24"/>
        <v>4.875</v>
      </c>
      <c r="AU68" s="26">
        <f t="shared" si="24"/>
        <v>0</v>
      </c>
      <c r="AV68" s="26">
        <f t="shared" si="24"/>
        <v>0</v>
      </c>
      <c r="AW68" s="26">
        <f t="shared" si="24"/>
        <v>0</v>
      </c>
      <c r="AX68" s="26">
        <f t="shared" si="24"/>
        <v>0</v>
      </c>
      <c r="AY68" s="26">
        <f t="shared" si="24"/>
        <v>0</v>
      </c>
      <c r="AZ68" s="26">
        <f t="shared" si="24"/>
        <v>0</v>
      </c>
      <c r="BA68" s="26">
        <f t="shared" si="24"/>
        <v>0</v>
      </c>
      <c r="BB68" s="26">
        <f t="shared" si="24"/>
        <v>0</v>
      </c>
      <c r="BC68" s="26">
        <f t="shared" si="24"/>
        <v>0</v>
      </c>
      <c r="BD68" s="26">
        <f t="shared" si="24"/>
        <v>0</v>
      </c>
      <c r="BE68" s="26">
        <f t="shared" si="24"/>
        <v>0</v>
      </c>
      <c r="BF68" s="26">
        <f t="shared" si="24"/>
        <v>0</v>
      </c>
      <c r="BG68" s="26">
        <f t="shared" si="24"/>
        <v>0</v>
      </c>
      <c r="BH68" s="26">
        <f t="shared" si="24"/>
        <v>0</v>
      </c>
      <c r="BI68" s="26">
        <f t="shared" si="24"/>
        <v>0</v>
      </c>
      <c r="BJ68" s="26">
        <f t="shared" si="24"/>
        <v>0</v>
      </c>
      <c r="BK68" s="26">
        <f t="shared" si="24"/>
        <v>0</v>
      </c>
      <c r="BL68" s="26">
        <f t="shared" si="24"/>
        <v>0</v>
      </c>
      <c r="BM68" s="26">
        <f t="shared" si="24"/>
        <v>0</v>
      </c>
      <c r="BN68" s="26">
        <f t="shared" si="24"/>
        <v>0</v>
      </c>
      <c r="BO68" s="26">
        <f t="shared" si="24"/>
        <v>0</v>
      </c>
      <c r="BP68" s="26">
        <f t="shared" si="24"/>
        <v>0</v>
      </c>
      <c r="BQ68" s="26">
        <f t="shared" si="24"/>
        <v>3.4500000000000003E-2</v>
      </c>
      <c r="BR68" s="82">
        <f t="shared" si="24"/>
        <v>0</v>
      </c>
      <c r="BS68" s="45">
        <f>SUM(D68:BQ68)</f>
        <v>104.25963</v>
      </c>
      <c r="BT68" s="28">
        <f>BS68/$C$10</f>
        <v>34.753210000000003</v>
      </c>
    </row>
    <row r="70" spans="1:72" x14ac:dyDescent="0.3">
      <c r="J70" s="1"/>
    </row>
    <row r="71" spans="1:72" ht="15" customHeight="1" x14ac:dyDescent="0.3">
      <c r="A71" s="108"/>
      <c r="B71" s="3" t="s">
        <v>1</v>
      </c>
      <c r="C71" s="106" t="s">
        <v>2</v>
      </c>
      <c r="D71" s="105" t="str">
        <f t="shared" ref="D71:BR71" si="26">D8</f>
        <v>Хлеб пшеничный</v>
      </c>
      <c r="E71" s="105" t="str">
        <f t="shared" si="26"/>
        <v>Хлеб ржано-пшеничный</v>
      </c>
      <c r="F71" s="105" t="str">
        <f t="shared" si="26"/>
        <v>Сахар</v>
      </c>
      <c r="G71" s="105" t="str">
        <f t="shared" si="26"/>
        <v>Чай</v>
      </c>
      <c r="H71" s="105" t="str">
        <f t="shared" si="26"/>
        <v>Какао</v>
      </c>
      <c r="I71" s="105" t="str">
        <f t="shared" si="26"/>
        <v>Кофейный напиток</v>
      </c>
      <c r="J71" s="105" t="str">
        <f t="shared" si="26"/>
        <v>Молоко 2,5%</v>
      </c>
      <c r="K71" s="105" t="str">
        <f t="shared" si="26"/>
        <v>Масло сливочное</v>
      </c>
      <c r="L71" s="105" t="str">
        <f t="shared" si="26"/>
        <v>Сметана 15%</v>
      </c>
      <c r="M71" s="105" t="str">
        <f t="shared" si="26"/>
        <v>Молоко сухое</v>
      </c>
      <c r="N71" s="105" t="str">
        <f t="shared" si="26"/>
        <v>Снежок 2,5 %</v>
      </c>
      <c r="O71" s="105" t="str">
        <f t="shared" si="26"/>
        <v>Творог 5%</v>
      </c>
      <c r="P71" s="105" t="str">
        <f t="shared" si="26"/>
        <v>Молоко сгущенное</v>
      </c>
      <c r="Q71" s="105" t="str">
        <f t="shared" si="26"/>
        <v xml:space="preserve">Джем Сава </v>
      </c>
      <c r="R71" s="105" t="str">
        <f t="shared" si="26"/>
        <v>Сыр</v>
      </c>
      <c r="S71" s="105" t="str">
        <f t="shared" si="26"/>
        <v>Зеленый горошек</v>
      </c>
      <c r="T71" s="105" t="str">
        <f t="shared" si="26"/>
        <v>Кукуруза консервирован.</v>
      </c>
      <c r="U71" s="105" t="str">
        <f t="shared" si="26"/>
        <v>Консервы рыбные</v>
      </c>
      <c r="V71" s="105" t="str">
        <f t="shared" si="26"/>
        <v>Огурцы консервирован.</v>
      </c>
      <c r="W71" s="105" t="str">
        <f>W8</f>
        <v>Огурцы свежие</v>
      </c>
      <c r="X71" s="105" t="str">
        <f t="shared" si="26"/>
        <v>Яйцо</v>
      </c>
      <c r="Y71" s="105" t="str">
        <f t="shared" si="26"/>
        <v>Икра кабачковая</v>
      </c>
      <c r="Z71" s="105" t="str">
        <f t="shared" si="26"/>
        <v>Изюм</v>
      </c>
      <c r="AA71" s="105" t="str">
        <f t="shared" si="26"/>
        <v>Курага</v>
      </c>
      <c r="AB71" s="105" t="str">
        <f t="shared" si="26"/>
        <v>Чернослив</v>
      </c>
      <c r="AC71" s="105" t="str">
        <f t="shared" si="26"/>
        <v>Шиповник</v>
      </c>
      <c r="AD71" s="105" t="str">
        <f t="shared" si="26"/>
        <v>Сухофрукты</v>
      </c>
      <c r="AE71" s="105" t="str">
        <f t="shared" si="26"/>
        <v>Ягода свежемороженная</v>
      </c>
      <c r="AF71" s="105" t="str">
        <f t="shared" ref="AF71:AI71" si="27">AF8</f>
        <v xml:space="preserve">Апельсин </v>
      </c>
      <c r="AG71" s="105" t="str">
        <f t="shared" si="27"/>
        <v>Банан</v>
      </c>
      <c r="AH71" s="105" t="str">
        <f t="shared" si="27"/>
        <v>Лимон</v>
      </c>
      <c r="AI71" s="105" t="str">
        <f t="shared" si="27"/>
        <v>Яблоко</v>
      </c>
      <c r="AJ71" s="105" t="str">
        <f t="shared" si="26"/>
        <v>Кисель</v>
      </c>
      <c r="AK71" s="105" t="str">
        <f t="shared" si="26"/>
        <v xml:space="preserve">Сок </v>
      </c>
      <c r="AL71" s="105" t="str">
        <f t="shared" si="26"/>
        <v>Макаронные изделия</v>
      </c>
      <c r="AM71" s="105" t="str">
        <f t="shared" si="26"/>
        <v>Мука</v>
      </c>
      <c r="AN71" s="105" t="str">
        <f t="shared" si="26"/>
        <v>Дрожжи</v>
      </c>
      <c r="AO71" s="105" t="str">
        <f t="shared" si="26"/>
        <v>Печенье</v>
      </c>
      <c r="AP71" s="105" t="str">
        <f t="shared" si="26"/>
        <v>Пряники</v>
      </c>
      <c r="AQ71" s="105" t="str">
        <f t="shared" si="26"/>
        <v>Вафли</v>
      </c>
      <c r="AR71" s="105" t="str">
        <f t="shared" si="26"/>
        <v>Конфеты</v>
      </c>
      <c r="AS71" s="105" t="str">
        <f t="shared" si="26"/>
        <v>Повидло Сава</v>
      </c>
      <c r="AT71" s="105" t="str">
        <f t="shared" si="26"/>
        <v>Крупа геркулес</v>
      </c>
      <c r="AU71" s="105" t="str">
        <f t="shared" si="26"/>
        <v>Крупа горох</v>
      </c>
      <c r="AV71" s="105" t="str">
        <f t="shared" si="26"/>
        <v>Крупа гречневая</v>
      </c>
      <c r="AW71" s="105" t="str">
        <f t="shared" si="26"/>
        <v>Крупа кукурузная</v>
      </c>
      <c r="AX71" s="105" t="str">
        <f t="shared" si="26"/>
        <v>Крупа манная</v>
      </c>
      <c r="AY71" s="105" t="str">
        <f t="shared" si="26"/>
        <v>Крупа перловая</v>
      </c>
      <c r="AZ71" s="105" t="str">
        <f t="shared" si="26"/>
        <v>Крупа пшеничная</v>
      </c>
      <c r="BA71" s="105" t="str">
        <f t="shared" si="26"/>
        <v>Крупа пшено</v>
      </c>
      <c r="BB71" s="105" t="str">
        <f t="shared" si="26"/>
        <v>Крупа ячневая</v>
      </c>
      <c r="BC71" s="105" t="str">
        <f t="shared" si="26"/>
        <v>Рис</v>
      </c>
      <c r="BD71" s="105" t="str">
        <f t="shared" si="26"/>
        <v>Цыпленок бройлер</v>
      </c>
      <c r="BE71" s="105" t="str">
        <f t="shared" si="26"/>
        <v>Филе куриное</v>
      </c>
      <c r="BF71" s="105" t="str">
        <f t="shared" si="26"/>
        <v>Фарш говяжий</v>
      </c>
      <c r="BG71" s="105" t="str">
        <f t="shared" si="26"/>
        <v>Печень куриная</v>
      </c>
      <c r="BH71" s="105" t="str">
        <f t="shared" si="26"/>
        <v>Филе минтая</v>
      </c>
      <c r="BI71" s="105" t="str">
        <f t="shared" si="26"/>
        <v>Филе сельди слабосол.</v>
      </c>
      <c r="BJ71" s="105" t="str">
        <f t="shared" si="26"/>
        <v>Картофель</v>
      </c>
      <c r="BK71" s="105" t="str">
        <f t="shared" si="26"/>
        <v>Морковь</v>
      </c>
      <c r="BL71" s="105" t="str">
        <f t="shared" si="26"/>
        <v>Лук</v>
      </c>
      <c r="BM71" s="105" t="str">
        <f t="shared" si="26"/>
        <v>Капуста</v>
      </c>
      <c r="BN71" s="105" t="str">
        <f t="shared" si="26"/>
        <v>Свекла</v>
      </c>
      <c r="BO71" s="105" t="str">
        <f t="shared" si="26"/>
        <v>Томатная паста</v>
      </c>
      <c r="BP71" s="105" t="str">
        <f t="shared" si="26"/>
        <v>Масло растительное</v>
      </c>
      <c r="BQ71" s="105" t="str">
        <f t="shared" si="26"/>
        <v>Соль</v>
      </c>
      <c r="BR71" s="110" t="str">
        <f t="shared" si="26"/>
        <v>Лимонная кислота</v>
      </c>
      <c r="BS71" s="99" t="s">
        <v>3</v>
      </c>
      <c r="BT71" s="99" t="s">
        <v>4</v>
      </c>
    </row>
    <row r="72" spans="1:72" ht="45.75" customHeight="1" x14ac:dyDescent="0.3">
      <c r="A72" s="109"/>
      <c r="B72" s="4" t="s">
        <v>5</v>
      </c>
      <c r="C72" s="107"/>
      <c r="D72" s="105"/>
      <c r="E72" s="105"/>
      <c r="F72" s="105"/>
      <c r="G72" s="105"/>
      <c r="H72" s="105"/>
      <c r="I72" s="105"/>
      <c r="J72" s="105"/>
      <c r="K72" s="105"/>
      <c r="L72" s="105"/>
      <c r="M72" s="105"/>
      <c r="N72" s="105"/>
      <c r="O72" s="105"/>
      <c r="P72" s="105"/>
      <c r="Q72" s="105"/>
      <c r="R72" s="105"/>
      <c r="S72" s="105"/>
      <c r="T72" s="105"/>
      <c r="U72" s="105"/>
      <c r="V72" s="105"/>
      <c r="W72" s="105"/>
      <c r="X72" s="105"/>
      <c r="Y72" s="105"/>
      <c r="Z72" s="105"/>
      <c r="AA72" s="105"/>
      <c r="AB72" s="105"/>
      <c r="AC72" s="105"/>
      <c r="AD72" s="105"/>
      <c r="AE72" s="105"/>
      <c r="AF72" s="105"/>
      <c r="AG72" s="105"/>
      <c r="AH72" s="105"/>
      <c r="AI72" s="105"/>
      <c r="AJ72" s="105"/>
      <c r="AK72" s="105"/>
      <c r="AL72" s="105"/>
      <c r="AM72" s="105"/>
      <c r="AN72" s="105"/>
      <c r="AO72" s="105"/>
      <c r="AP72" s="105"/>
      <c r="AQ72" s="105"/>
      <c r="AR72" s="105"/>
      <c r="AS72" s="105"/>
      <c r="AT72" s="105"/>
      <c r="AU72" s="105"/>
      <c r="AV72" s="105"/>
      <c r="AW72" s="105"/>
      <c r="AX72" s="105"/>
      <c r="AY72" s="105"/>
      <c r="AZ72" s="105"/>
      <c r="BA72" s="105"/>
      <c r="BB72" s="105"/>
      <c r="BC72" s="105"/>
      <c r="BD72" s="105"/>
      <c r="BE72" s="105"/>
      <c r="BF72" s="105"/>
      <c r="BG72" s="105"/>
      <c r="BH72" s="105"/>
      <c r="BI72" s="105"/>
      <c r="BJ72" s="105"/>
      <c r="BK72" s="105"/>
      <c r="BL72" s="105"/>
      <c r="BM72" s="105"/>
      <c r="BN72" s="105"/>
      <c r="BO72" s="105"/>
      <c r="BP72" s="105"/>
      <c r="BQ72" s="105"/>
      <c r="BR72" s="110"/>
      <c r="BS72" s="99"/>
      <c r="BT72" s="99"/>
    </row>
    <row r="73" spans="1:72" x14ac:dyDescent="0.3">
      <c r="A73" s="100" t="s">
        <v>10</v>
      </c>
      <c r="B73" s="5" t="s">
        <v>11</v>
      </c>
      <c r="C73" s="101">
        <f>$F$7</f>
        <v>3</v>
      </c>
      <c r="D73" s="5">
        <f t="shared" ref="D73:BR76" si="28">D15</f>
        <v>2.2599999999999999E-2</v>
      </c>
      <c r="E73" s="5">
        <f t="shared" si="28"/>
        <v>0</v>
      </c>
      <c r="F73" s="5">
        <f t="shared" si="28"/>
        <v>0</v>
      </c>
      <c r="G73" s="5">
        <f t="shared" si="28"/>
        <v>0</v>
      </c>
      <c r="H73" s="5">
        <f t="shared" si="28"/>
        <v>0</v>
      </c>
      <c r="I73" s="5">
        <f t="shared" si="28"/>
        <v>0</v>
      </c>
      <c r="J73" s="5">
        <f t="shared" si="28"/>
        <v>0</v>
      </c>
      <c r="K73" s="5">
        <f t="shared" si="28"/>
        <v>0</v>
      </c>
      <c r="L73" s="5">
        <f t="shared" si="28"/>
        <v>0</v>
      </c>
      <c r="M73" s="5">
        <f t="shared" si="28"/>
        <v>0</v>
      </c>
      <c r="N73" s="5">
        <f t="shared" si="28"/>
        <v>0</v>
      </c>
      <c r="O73" s="5">
        <f t="shared" si="28"/>
        <v>0</v>
      </c>
      <c r="P73" s="5">
        <f t="shared" si="28"/>
        <v>0</v>
      </c>
      <c r="Q73" s="5">
        <f t="shared" si="28"/>
        <v>0</v>
      </c>
      <c r="R73" s="5">
        <f t="shared" si="28"/>
        <v>0</v>
      </c>
      <c r="S73" s="5">
        <f t="shared" si="28"/>
        <v>0</v>
      </c>
      <c r="T73" s="5">
        <f t="shared" si="28"/>
        <v>0</v>
      </c>
      <c r="U73" s="5">
        <f t="shared" si="28"/>
        <v>0</v>
      </c>
      <c r="V73" s="5">
        <f t="shared" si="28"/>
        <v>0</v>
      </c>
      <c r="W73" s="5">
        <f t="shared" si="28"/>
        <v>0</v>
      </c>
      <c r="X73" s="5">
        <f t="shared" si="28"/>
        <v>0</v>
      </c>
      <c r="Y73" s="5">
        <f t="shared" si="28"/>
        <v>0</v>
      </c>
      <c r="Z73" s="5">
        <f t="shared" si="28"/>
        <v>0</v>
      </c>
      <c r="AA73" s="5">
        <f t="shared" si="28"/>
        <v>0</v>
      </c>
      <c r="AB73" s="5">
        <f t="shared" si="28"/>
        <v>0</v>
      </c>
      <c r="AC73" s="5">
        <f t="shared" si="28"/>
        <v>0</v>
      </c>
      <c r="AD73" s="5">
        <f t="shared" si="28"/>
        <v>0</v>
      </c>
      <c r="AE73" s="5">
        <f t="shared" si="28"/>
        <v>0</v>
      </c>
      <c r="AF73" s="5">
        <f t="shared" ref="AF73:AI76" si="29">AF15</f>
        <v>0</v>
      </c>
      <c r="AG73" s="5">
        <f t="shared" si="29"/>
        <v>0</v>
      </c>
      <c r="AH73" s="5">
        <f t="shared" si="29"/>
        <v>0</v>
      </c>
      <c r="AI73" s="5">
        <f t="shared" si="29"/>
        <v>0</v>
      </c>
      <c r="AJ73" s="5">
        <f t="shared" si="28"/>
        <v>0</v>
      </c>
      <c r="AK73" s="5">
        <f t="shared" si="28"/>
        <v>0</v>
      </c>
      <c r="AL73" s="5">
        <f t="shared" si="28"/>
        <v>0</v>
      </c>
      <c r="AM73" s="5">
        <f t="shared" si="28"/>
        <v>0</v>
      </c>
      <c r="AN73" s="5">
        <f t="shared" si="28"/>
        <v>0</v>
      </c>
      <c r="AO73" s="5">
        <f t="shared" si="28"/>
        <v>0</v>
      </c>
      <c r="AP73" s="5">
        <f t="shared" si="28"/>
        <v>0</v>
      </c>
      <c r="AQ73" s="5">
        <f t="shared" si="28"/>
        <v>0</v>
      </c>
      <c r="AR73" s="5">
        <f t="shared" si="28"/>
        <v>0</v>
      </c>
      <c r="AS73" s="5">
        <f t="shared" si="28"/>
        <v>0</v>
      </c>
      <c r="AT73" s="5">
        <f t="shared" si="28"/>
        <v>0</v>
      </c>
      <c r="AU73" s="5">
        <f t="shared" si="28"/>
        <v>0</v>
      </c>
      <c r="AV73" s="5">
        <f t="shared" si="28"/>
        <v>0</v>
      </c>
      <c r="AW73" s="5">
        <f t="shared" si="28"/>
        <v>0</v>
      </c>
      <c r="AX73" s="5">
        <f t="shared" si="28"/>
        <v>0</v>
      </c>
      <c r="AY73" s="5">
        <f t="shared" si="28"/>
        <v>0</v>
      </c>
      <c r="AZ73" s="5">
        <f t="shared" si="28"/>
        <v>0</v>
      </c>
      <c r="BA73" s="5">
        <f t="shared" si="28"/>
        <v>0</v>
      </c>
      <c r="BB73" s="5">
        <f t="shared" si="28"/>
        <v>0</v>
      </c>
      <c r="BC73" s="5">
        <f t="shared" si="28"/>
        <v>0</v>
      </c>
      <c r="BD73" s="5">
        <f t="shared" si="28"/>
        <v>3.5000000000000003E-2</v>
      </c>
      <c r="BE73" s="5">
        <f t="shared" si="28"/>
        <v>0</v>
      </c>
      <c r="BF73" s="5">
        <f t="shared" si="28"/>
        <v>0</v>
      </c>
      <c r="BG73" s="5">
        <f t="shared" si="28"/>
        <v>0</v>
      </c>
      <c r="BH73" s="5">
        <f t="shared" si="28"/>
        <v>0</v>
      </c>
      <c r="BI73" s="5">
        <f t="shared" si="28"/>
        <v>0</v>
      </c>
      <c r="BJ73" s="5">
        <f t="shared" si="28"/>
        <v>0.15</v>
      </c>
      <c r="BK73" s="5">
        <f t="shared" si="28"/>
        <v>0.01</v>
      </c>
      <c r="BL73" s="5">
        <f t="shared" si="28"/>
        <v>0.01</v>
      </c>
      <c r="BM73" s="5">
        <f t="shared" si="28"/>
        <v>0</v>
      </c>
      <c r="BN73" s="5">
        <f t="shared" si="28"/>
        <v>0</v>
      </c>
      <c r="BO73" s="5">
        <f t="shared" si="28"/>
        <v>0</v>
      </c>
      <c r="BP73" s="5">
        <f t="shared" si="28"/>
        <v>3.0000000000000001E-3</v>
      </c>
      <c r="BQ73" s="5">
        <f t="shared" si="28"/>
        <v>2E-3</v>
      </c>
      <c r="BR73" s="77">
        <f t="shared" si="28"/>
        <v>0</v>
      </c>
    </row>
    <row r="74" spans="1:72" x14ac:dyDescent="0.3">
      <c r="A74" s="100"/>
      <c r="B74" s="8" t="s">
        <v>33</v>
      </c>
      <c r="C74" s="102"/>
      <c r="D74" s="5">
        <f t="shared" si="28"/>
        <v>0</v>
      </c>
      <c r="E74" s="5">
        <f t="shared" si="28"/>
        <v>0</v>
      </c>
      <c r="F74" s="5">
        <f t="shared" si="28"/>
        <v>0</v>
      </c>
      <c r="G74" s="5">
        <f t="shared" si="28"/>
        <v>0</v>
      </c>
      <c r="H74" s="5">
        <f t="shared" si="28"/>
        <v>0</v>
      </c>
      <c r="I74" s="5">
        <f t="shared" si="28"/>
        <v>0</v>
      </c>
      <c r="J74" s="5">
        <f t="shared" si="28"/>
        <v>0</v>
      </c>
      <c r="K74" s="5">
        <f t="shared" si="28"/>
        <v>0</v>
      </c>
      <c r="L74" s="5">
        <f t="shared" si="28"/>
        <v>8.0000000000000002E-3</v>
      </c>
      <c r="M74" s="5">
        <f t="shared" si="28"/>
        <v>0</v>
      </c>
      <c r="N74" s="5">
        <f t="shared" si="28"/>
        <v>0</v>
      </c>
      <c r="O74" s="5">
        <f t="shared" si="28"/>
        <v>0</v>
      </c>
      <c r="P74" s="5">
        <f t="shared" si="28"/>
        <v>0</v>
      </c>
      <c r="Q74" s="5">
        <f t="shared" si="28"/>
        <v>0</v>
      </c>
      <c r="R74" s="5">
        <f t="shared" si="28"/>
        <v>0</v>
      </c>
      <c r="S74" s="5">
        <f t="shared" si="28"/>
        <v>0</v>
      </c>
      <c r="T74" s="5">
        <f t="shared" si="28"/>
        <v>0</v>
      </c>
      <c r="U74" s="5">
        <f t="shared" si="28"/>
        <v>0</v>
      </c>
      <c r="V74" s="5">
        <f t="shared" si="28"/>
        <v>0</v>
      </c>
      <c r="W74" s="5">
        <f t="shared" si="28"/>
        <v>0</v>
      </c>
      <c r="X74" s="5">
        <f t="shared" si="28"/>
        <v>0</v>
      </c>
      <c r="Y74" s="5">
        <f t="shared" si="28"/>
        <v>0</v>
      </c>
      <c r="Z74" s="5">
        <f t="shared" si="28"/>
        <v>0</v>
      </c>
      <c r="AA74" s="5">
        <f t="shared" si="28"/>
        <v>0</v>
      </c>
      <c r="AB74" s="5">
        <f t="shared" si="28"/>
        <v>0</v>
      </c>
      <c r="AC74" s="5">
        <f t="shared" si="28"/>
        <v>0</v>
      </c>
      <c r="AD74" s="5">
        <f t="shared" si="28"/>
        <v>0</v>
      </c>
      <c r="AE74" s="5">
        <f t="shared" si="28"/>
        <v>0</v>
      </c>
      <c r="AF74" s="5">
        <f t="shared" si="29"/>
        <v>0</v>
      </c>
      <c r="AG74" s="5">
        <f t="shared" si="29"/>
        <v>0</v>
      </c>
      <c r="AH74" s="5">
        <f t="shared" si="29"/>
        <v>0</v>
      </c>
      <c r="AI74" s="5">
        <f t="shared" si="29"/>
        <v>0</v>
      </c>
      <c r="AJ74" s="5">
        <f t="shared" si="28"/>
        <v>0</v>
      </c>
      <c r="AK74" s="5">
        <f t="shared" si="28"/>
        <v>0</v>
      </c>
      <c r="AL74" s="5">
        <f t="shared" si="28"/>
        <v>0</v>
      </c>
      <c r="AM74" s="5">
        <f t="shared" si="28"/>
        <v>5.9999999999999995E-4</v>
      </c>
      <c r="AN74" s="5">
        <f t="shared" si="28"/>
        <v>0</v>
      </c>
      <c r="AO74" s="5">
        <f t="shared" si="28"/>
        <v>0</v>
      </c>
      <c r="AP74" s="5">
        <f t="shared" si="28"/>
        <v>0</v>
      </c>
      <c r="AQ74" s="5">
        <f t="shared" si="28"/>
        <v>0</v>
      </c>
      <c r="AR74" s="5">
        <f t="shared" si="28"/>
        <v>0</v>
      </c>
      <c r="AS74" s="5">
        <f t="shared" si="28"/>
        <v>0</v>
      </c>
      <c r="AT74" s="5">
        <f t="shared" si="28"/>
        <v>0</v>
      </c>
      <c r="AU74" s="5">
        <f t="shared" si="28"/>
        <v>0</v>
      </c>
      <c r="AV74" s="5">
        <f t="shared" si="28"/>
        <v>0</v>
      </c>
      <c r="AW74" s="5">
        <f t="shared" si="28"/>
        <v>0</v>
      </c>
      <c r="AX74" s="5">
        <f t="shared" si="28"/>
        <v>0</v>
      </c>
      <c r="AY74" s="5">
        <f t="shared" si="28"/>
        <v>0</v>
      </c>
      <c r="AZ74" s="5">
        <f t="shared" si="28"/>
        <v>0</v>
      </c>
      <c r="BA74" s="5">
        <f t="shared" si="28"/>
        <v>0</v>
      </c>
      <c r="BB74" s="5">
        <f t="shared" si="28"/>
        <v>0</v>
      </c>
      <c r="BC74" s="5">
        <f t="shared" si="28"/>
        <v>0</v>
      </c>
      <c r="BD74" s="5">
        <f t="shared" si="28"/>
        <v>0</v>
      </c>
      <c r="BE74" s="5">
        <f t="shared" si="28"/>
        <v>0</v>
      </c>
      <c r="BF74" s="5">
        <f t="shared" si="28"/>
        <v>0</v>
      </c>
      <c r="BG74" s="5">
        <f t="shared" si="28"/>
        <v>0</v>
      </c>
      <c r="BH74" s="5">
        <f t="shared" si="28"/>
        <v>4.4999999999999998E-2</v>
      </c>
      <c r="BI74" s="5">
        <f t="shared" si="28"/>
        <v>0</v>
      </c>
      <c r="BJ74" s="5">
        <f t="shared" si="28"/>
        <v>0</v>
      </c>
      <c r="BK74" s="5">
        <f t="shared" si="28"/>
        <v>2.7E-2</v>
      </c>
      <c r="BL74" s="5">
        <f t="shared" si="28"/>
        <v>1.4999999999999999E-2</v>
      </c>
      <c r="BM74" s="5">
        <f t="shared" si="28"/>
        <v>0</v>
      </c>
      <c r="BN74" s="5">
        <f t="shared" si="28"/>
        <v>0</v>
      </c>
      <c r="BO74" s="5">
        <f t="shared" si="28"/>
        <v>0</v>
      </c>
      <c r="BP74" s="5">
        <f t="shared" si="28"/>
        <v>7.0000000000000001E-3</v>
      </c>
      <c r="BQ74" s="5">
        <f t="shared" si="28"/>
        <v>1E-3</v>
      </c>
      <c r="BR74" s="77">
        <f t="shared" si="28"/>
        <v>0</v>
      </c>
    </row>
    <row r="75" spans="1:72" x14ac:dyDescent="0.3">
      <c r="A75" s="100"/>
      <c r="B75" s="5" t="s">
        <v>12</v>
      </c>
      <c r="C75" s="102"/>
      <c r="D75" s="5">
        <f t="shared" si="28"/>
        <v>0</v>
      </c>
      <c r="E75" s="5">
        <f t="shared" si="28"/>
        <v>0</v>
      </c>
      <c r="F75" s="5">
        <f t="shared" si="28"/>
        <v>0</v>
      </c>
      <c r="G75" s="5">
        <f t="shared" si="28"/>
        <v>0</v>
      </c>
      <c r="H75" s="5">
        <f t="shared" si="28"/>
        <v>0</v>
      </c>
      <c r="I75" s="5">
        <f t="shared" si="28"/>
        <v>0</v>
      </c>
      <c r="J75" s="5">
        <f t="shared" si="28"/>
        <v>0</v>
      </c>
      <c r="K75" s="5">
        <f t="shared" si="28"/>
        <v>2E-3</v>
      </c>
      <c r="L75" s="5">
        <f t="shared" si="28"/>
        <v>0</v>
      </c>
      <c r="M75" s="5">
        <f t="shared" si="28"/>
        <v>0</v>
      </c>
      <c r="N75" s="5">
        <f t="shared" si="28"/>
        <v>0</v>
      </c>
      <c r="O75" s="5">
        <f t="shared" si="28"/>
        <v>0</v>
      </c>
      <c r="P75" s="5">
        <f t="shared" si="28"/>
        <v>0</v>
      </c>
      <c r="Q75" s="5">
        <f t="shared" si="28"/>
        <v>0</v>
      </c>
      <c r="R75" s="5">
        <f t="shared" si="28"/>
        <v>0</v>
      </c>
      <c r="S75" s="5">
        <f t="shared" si="28"/>
        <v>0</v>
      </c>
      <c r="T75" s="5">
        <f t="shared" si="28"/>
        <v>0</v>
      </c>
      <c r="U75" s="5">
        <f t="shared" si="28"/>
        <v>0</v>
      </c>
      <c r="V75" s="5">
        <f t="shared" si="28"/>
        <v>0</v>
      </c>
      <c r="W75" s="5">
        <f t="shared" si="28"/>
        <v>0</v>
      </c>
      <c r="X75" s="5">
        <f t="shared" si="28"/>
        <v>0</v>
      </c>
      <c r="Y75" s="5">
        <f t="shared" si="28"/>
        <v>0</v>
      </c>
      <c r="Z75" s="5">
        <f t="shared" si="28"/>
        <v>0</v>
      </c>
      <c r="AA75" s="5">
        <f t="shared" si="28"/>
        <v>0</v>
      </c>
      <c r="AB75" s="5">
        <f t="shared" si="28"/>
        <v>0</v>
      </c>
      <c r="AC75" s="5">
        <f t="shared" si="28"/>
        <v>0</v>
      </c>
      <c r="AD75" s="5">
        <f t="shared" si="28"/>
        <v>0</v>
      </c>
      <c r="AE75" s="5">
        <f t="shared" si="28"/>
        <v>0</v>
      </c>
      <c r="AF75" s="5">
        <f t="shared" si="29"/>
        <v>0</v>
      </c>
      <c r="AG75" s="5">
        <f t="shared" si="29"/>
        <v>0</v>
      </c>
      <c r="AH75" s="5">
        <f t="shared" si="29"/>
        <v>0</v>
      </c>
      <c r="AI75" s="5">
        <f t="shared" si="29"/>
        <v>0</v>
      </c>
      <c r="AJ75" s="5">
        <f t="shared" si="28"/>
        <v>0</v>
      </c>
      <c r="AK75" s="5">
        <f t="shared" si="28"/>
        <v>0</v>
      </c>
      <c r="AL75" s="5">
        <f t="shared" si="28"/>
        <v>0</v>
      </c>
      <c r="AM75" s="5">
        <f t="shared" si="28"/>
        <v>0</v>
      </c>
      <c r="AN75" s="5">
        <f t="shared" si="28"/>
        <v>0</v>
      </c>
      <c r="AO75" s="5">
        <f t="shared" si="28"/>
        <v>0</v>
      </c>
      <c r="AP75" s="5">
        <f t="shared" si="28"/>
        <v>0</v>
      </c>
      <c r="AQ75" s="5">
        <f t="shared" si="28"/>
        <v>0</v>
      </c>
      <c r="AR75" s="5">
        <f t="shared" si="28"/>
        <v>0</v>
      </c>
      <c r="AS75" s="5">
        <f t="shared" si="28"/>
        <v>0</v>
      </c>
      <c r="AT75" s="5">
        <f t="shared" si="28"/>
        <v>0</v>
      </c>
      <c r="AU75" s="5">
        <f t="shared" si="28"/>
        <v>0</v>
      </c>
      <c r="AV75" s="5">
        <f t="shared" si="28"/>
        <v>0</v>
      </c>
      <c r="AW75" s="5">
        <f t="shared" si="28"/>
        <v>0</v>
      </c>
      <c r="AX75" s="5">
        <f t="shared" si="28"/>
        <v>0</v>
      </c>
      <c r="AY75" s="5">
        <f t="shared" si="28"/>
        <v>0</v>
      </c>
      <c r="AZ75" s="5">
        <f t="shared" si="28"/>
        <v>0</v>
      </c>
      <c r="BA75" s="5">
        <f t="shared" si="28"/>
        <v>0</v>
      </c>
      <c r="BB75" s="5">
        <f t="shared" si="28"/>
        <v>0</v>
      </c>
      <c r="BC75" s="5">
        <f t="shared" si="28"/>
        <v>3.5000000000000003E-2</v>
      </c>
      <c r="BD75" s="5">
        <f t="shared" si="28"/>
        <v>0</v>
      </c>
      <c r="BE75" s="5">
        <f t="shared" si="28"/>
        <v>0</v>
      </c>
      <c r="BF75" s="5">
        <f t="shared" si="28"/>
        <v>0</v>
      </c>
      <c r="BG75" s="5">
        <f t="shared" si="28"/>
        <v>0</v>
      </c>
      <c r="BH75" s="5">
        <f t="shared" si="28"/>
        <v>0</v>
      </c>
      <c r="BI75" s="5">
        <f t="shared" si="28"/>
        <v>0</v>
      </c>
      <c r="BJ75" s="5">
        <f t="shared" si="28"/>
        <v>0</v>
      </c>
      <c r="BK75" s="5">
        <f t="shared" si="28"/>
        <v>0</v>
      </c>
      <c r="BL75" s="5">
        <f t="shared" si="28"/>
        <v>0</v>
      </c>
      <c r="BM75" s="5">
        <f t="shared" si="28"/>
        <v>0</v>
      </c>
      <c r="BN75" s="5">
        <f t="shared" si="28"/>
        <v>0</v>
      </c>
      <c r="BO75" s="5">
        <f t="shared" si="28"/>
        <v>0</v>
      </c>
      <c r="BP75" s="5">
        <f t="shared" si="28"/>
        <v>0</v>
      </c>
      <c r="BQ75" s="5">
        <f t="shared" si="28"/>
        <v>2E-3</v>
      </c>
      <c r="BR75" s="77">
        <f t="shared" si="28"/>
        <v>0</v>
      </c>
    </row>
    <row r="76" spans="1:72" x14ac:dyDescent="0.3">
      <c r="A76" s="100"/>
      <c r="B76" s="5" t="s">
        <v>13</v>
      </c>
      <c r="C76" s="102"/>
      <c r="D76" s="5">
        <f t="shared" si="28"/>
        <v>0</v>
      </c>
      <c r="E76" s="5">
        <f t="shared" si="28"/>
        <v>0</v>
      </c>
      <c r="F76" s="5">
        <f t="shared" si="28"/>
        <v>0</v>
      </c>
      <c r="G76" s="5">
        <f t="shared" si="28"/>
        <v>0</v>
      </c>
      <c r="H76" s="5">
        <f t="shared" si="28"/>
        <v>0</v>
      </c>
      <c r="I76" s="5">
        <f t="shared" si="28"/>
        <v>0</v>
      </c>
      <c r="J76" s="5">
        <f t="shared" si="28"/>
        <v>0</v>
      </c>
      <c r="K76" s="5">
        <f t="shared" si="28"/>
        <v>0</v>
      </c>
      <c r="L76" s="5">
        <f t="shared" si="28"/>
        <v>0</v>
      </c>
      <c r="M76" s="5">
        <f t="shared" si="28"/>
        <v>0</v>
      </c>
      <c r="N76" s="5">
        <f t="shared" si="28"/>
        <v>0</v>
      </c>
      <c r="O76" s="5">
        <f t="shared" si="28"/>
        <v>0</v>
      </c>
      <c r="P76" s="5">
        <f t="shared" si="28"/>
        <v>0</v>
      </c>
      <c r="Q76" s="5">
        <f t="shared" si="28"/>
        <v>0</v>
      </c>
      <c r="R76" s="5">
        <f t="shared" si="28"/>
        <v>0</v>
      </c>
      <c r="S76" s="5">
        <f t="shared" si="28"/>
        <v>0</v>
      </c>
      <c r="T76" s="5">
        <f t="shared" si="28"/>
        <v>0</v>
      </c>
      <c r="U76" s="5">
        <f t="shared" si="28"/>
        <v>0</v>
      </c>
      <c r="V76" s="5">
        <f t="shared" si="28"/>
        <v>0</v>
      </c>
      <c r="W76" s="5">
        <f t="shared" si="28"/>
        <v>0</v>
      </c>
      <c r="X76" s="5">
        <f t="shared" si="28"/>
        <v>0</v>
      </c>
      <c r="Y76" s="5">
        <f t="shared" si="28"/>
        <v>0</v>
      </c>
      <c r="Z76" s="5">
        <f t="shared" si="28"/>
        <v>0</v>
      </c>
      <c r="AA76" s="5">
        <f t="shared" si="28"/>
        <v>0</v>
      </c>
      <c r="AB76" s="5">
        <f t="shared" si="28"/>
        <v>0</v>
      </c>
      <c r="AC76" s="5">
        <f t="shared" si="28"/>
        <v>0</v>
      </c>
      <c r="AD76" s="5">
        <f t="shared" si="28"/>
        <v>0</v>
      </c>
      <c r="AE76" s="5">
        <f t="shared" si="28"/>
        <v>0</v>
      </c>
      <c r="AF76" s="5">
        <f t="shared" si="29"/>
        <v>0</v>
      </c>
      <c r="AG76" s="5">
        <f t="shared" si="29"/>
        <v>0</v>
      </c>
      <c r="AH76" s="5">
        <f t="shared" si="29"/>
        <v>0</v>
      </c>
      <c r="AI76" s="5">
        <f t="shared" si="29"/>
        <v>0</v>
      </c>
      <c r="AJ76" s="5">
        <f t="shared" si="28"/>
        <v>0</v>
      </c>
      <c r="AK76" s="5">
        <f t="shared" si="28"/>
        <v>0</v>
      </c>
      <c r="AL76" s="5">
        <f t="shared" si="28"/>
        <v>0</v>
      </c>
      <c r="AM76" s="5">
        <f t="shared" si="28"/>
        <v>0</v>
      </c>
      <c r="AN76" s="5">
        <f t="shared" si="28"/>
        <v>0</v>
      </c>
      <c r="AO76" s="5">
        <f t="shared" si="28"/>
        <v>0</v>
      </c>
      <c r="AP76" s="5">
        <f t="shared" si="28"/>
        <v>0</v>
      </c>
      <c r="AQ76" s="5">
        <f t="shared" si="28"/>
        <v>0</v>
      </c>
      <c r="AR76" s="5">
        <f t="shared" si="28"/>
        <v>0</v>
      </c>
      <c r="AS76" s="5">
        <f t="shared" si="28"/>
        <v>0</v>
      </c>
      <c r="AT76" s="5">
        <f t="shared" si="28"/>
        <v>0</v>
      </c>
      <c r="AU76" s="5">
        <f t="shared" si="28"/>
        <v>0</v>
      </c>
      <c r="AV76" s="5">
        <f t="shared" si="28"/>
        <v>0</v>
      </c>
      <c r="AW76" s="5">
        <f t="shared" si="28"/>
        <v>0</v>
      </c>
      <c r="AX76" s="5">
        <f t="shared" si="28"/>
        <v>0</v>
      </c>
      <c r="AY76" s="5">
        <f t="shared" si="28"/>
        <v>0</v>
      </c>
      <c r="AZ76" s="5">
        <f t="shared" si="28"/>
        <v>0</v>
      </c>
      <c r="BA76" s="5">
        <f t="shared" si="28"/>
        <v>0</v>
      </c>
      <c r="BB76" s="5">
        <f t="shared" si="28"/>
        <v>0</v>
      </c>
      <c r="BC76" s="5">
        <f t="shared" si="28"/>
        <v>0</v>
      </c>
      <c r="BD76" s="5">
        <f t="shared" si="28"/>
        <v>0</v>
      </c>
      <c r="BE76" s="5">
        <f t="shared" si="28"/>
        <v>0</v>
      </c>
      <c r="BF76" s="5">
        <f t="shared" si="28"/>
        <v>0</v>
      </c>
      <c r="BG76" s="5">
        <f t="shared" si="28"/>
        <v>0</v>
      </c>
      <c r="BH76" s="5">
        <f t="shared" si="28"/>
        <v>0</v>
      </c>
      <c r="BI76" s="5">
        <f t="shared" si="28"/>
        <v>0</v>
      </c>
      <c r="BJ76" s="5">
        <f t="shared" si="28"/>
        <v>0</v>
      </c>
      <c r="BK76" s="5">
        <f t="shared" si="28"/>
        <v>0</v>
      </c>
      <c r="BL76" s="5">
        <f t="shared" si="28"/>
        <v>0</v>
      </c>
      <c r="BM76" s="5">
        <f t="shared" si="28"/>
        <v>0</v>
      </c>
      <c r="BN76" s="5">
        <f t="shared" si="28"/>
        <v>0</v>
      </c>
      <c r="BO76" s="5">
        <f t="shared" si="28"/>
        <v>0</v>
      </c>
      <c r="BP76" s="5">
        <f t="shared" si="28"/>
        <v>0</v>
      </c>
      <c r="BQ76" s="5">
        <f t="shared" si="28"/>
        <v>0</v>
      </c>
      <c r="BR76" s="77">
        <f t="shared" ref="BR76:BR79" si="30">BR18</f>
        <v>0</v>
      </c>
    </row>
    <row r="77" spans="1:72" x14ac:dyDescent="0.3">
      <c r="A77" s="100"/>
      <c r="B77" s="5" t="s">
        <v>14</v>
      </c>
      <c r="C77" s="102"/>
      <c r="D77" s="5">
        <f t="shared" ref="D77:BQ79" si="31">D19</f>
        <v>0</v>
      </c>
      <c r="E77" s="5">
        <f t="shared" si="31"/>
        <v>4.3400000000000001E-2</v>
      </c>
      <c r="F77" s="5">
        <f t="shared" si="31"/>
        <v>0</v>
      </c>
      <c r="G77" s="5">
        <f t="shared" si="31"/>
        <v>0</v>
      </c>
      <c r="H77" s="5">
        <f t="shared" si="31"/>
        <v>0</v>
      </c>
      <c r="I77" s="5">
        <f t="shared" si="31"/>
        <v>0</v>
      </c>
      <c r="J77" s="5">
        <f t="shared" si="31"/>
        <v>0</v>
      </c>
      <c r="K77" s="5">
        <f t="shared" si="31"/>
        <v>0</v>
      </c>
      <c r="L77" s="5">
        <f t="shared" si="31"/>
        <v>0</v>
      </c>
      <c r="M77" s="5">
        <f t="shared" si="31"/>
        <v>0</v>
      </c>
      <c r="N77" s="5">
        <f t="shared" si="31"/>
        <v>0</v>
      </c>
      <c r="O77" s="5">
        <f t="shared" si="31"/>
        <v>0</v>
      </c>
      <c r="P77" s="5">
        <f t="shared" si="31"/>
        <v>0</v>
      </c>
      <c r="Q77" s="5">
        <f t="shared" si="31"/>
        <v>0</v>
      </c>
      <c r="R77" s="5">
        <f t="shared" si="31"/>
        <v>0</v>
      </c>
      <c r="S77" s="5">
        <f t="shared" si="31"/>
        <v>0</v>
      </c>
      <c r="T77" s="5">
        <f t="shared" si="31"/>
        <v>0</v>
      </c>
      <c r="U77" s="5">
        <f t="shared" si="31"/>
        <v>0</v>
      </c>
      <c r="V77" s="5">
        <f t="shared" si="31"/>
        <v>0</v>
      </c>
      <c r="W77" s="5">
        <f t="shared" si="31"/>
        <v>0</v>
      </c>
      <c r="X77" s="5">
        <f t="shared" si="31"/>
        <v>0</v>
      </c>
      <c r="Y77" s="5">
        <f t="shared" si="31"/>
        <v>0</v>
      </c>
      <c r="Z77" s="5">
        <f t="shared" si="31"/>
        <v>0</v>
      </c>
      <c r="AA77" s="5">
        <f t="shared" si="31"/>
        <v>0</v>
      </c>
      <c r="AB77" s="5">
        <f t="shared" si="31"/>
        <v>0</v>
      </c>
      <c r="AC77" s="5">
        <f t="shared" si="31"/>
        <v>0</v>
      </c>
      <c r="AD77" s="5">
        <f t="shared" si="31"/>
        <v>0</v>
      </c>
      <c r="AE77" s="5">
        <f t="shared" si="31"/>
        <v>0</v>
      </c>
      <c r="AF77" s="5">
        <f t="shared" ref="AF77:AI77" si="32">AF19</f>
        <v>0</v>
      </c>
      <c r="AG77" s="5">
        <f t="shared" si="32"/>
        <v>0</v>
      </c>
      <c r="AH77" s="5">
        <f t="shared" si="32"/>
        <v>0</v>
      </c>
      <c r="AI77" s="5">
        <f t="shared" si="32"/>
        <v>0</v>
      </c>
      <c r="AJ77" s="5">
        <f t="shared" si="31"/>
        <v>0</v>
      </c>
      <c r="AK77" s="5">
        <f t="shared" si="31"/>
        <v>0</v>
      </c>
      <c r="AL77" s="5">
        <f t="shared" si="31"/>
        <v>0</v>
      </c>
      <c r="AM77" s="5">
        <f t="shared" si="31"/>
        <v>0</v>
      </c>
      <c r="AN77" s="5">
        <f t="shared" si="31"/>
        <v>0</v>
      </c>
      <c r="AO77" s="5">
        <f t="shared" si="31"/>
        <v>0</v>
      </c>
      <c r="AP77" s="5">
        <f t="shared" si="31"/>
        <v>0</v>
      </c>
      <c r="AQ77" s="5">
        <f t="shared" si="31"/>
        <v>0</v>
      </c>
      <c r="AR77" s="5">
        <f t="shared" si="31"/>
        <v>0</v>
      </c>
      <c r="AS77" s="5">
        <f t="shared" si="31"/>
        <v>0</v>
      </c>
      <c r="AT77" s="5">
        <f t="shared" si="31"/>
        <v>0</v>
      </c>
      <c r="AU77" s="5">
        <f t="shared" si="31"/>
        <v>0</v>
      </c>
      <c r="AV77" s="5">
        <f t="shared" si="31"/>
        <v>0</v>
      </c>
      <c r="AW77" s="5">
        <f t="shared" si="31"/>
        <v>0</v>
      </c>
      <c r="AX77" s="5">
        <f t="shared" si="31"/>
        <v>0</v>
      </c>
      <c r="AY77" s="5">
        <f t="shared" si="31"/>
        <v>0</v>
      </c>
      <c r="AZ77" s="5">
        <f t="shared" si="31"/>
        <v>0</v>
      </c>
      <c r="BA77" s="5">
        <f t="shared" si="31"/>
        <v>0</v>
      </c>
      <c r="BB77" s="5">
        <f t="shared" si="31"/>
        <v>0</v>
      </c>
      <c r="BC77" s="5">
        <f t="shared" si="31"/>
        <v>0</v>
      </c>
      <c r="BD77" s="5">
        <f t="shared" si="31"/>
        <v>0</v>
      </c>
      <c r="BE77" s="5">
        <f t="shared" si="31"/>
        <v>0</v>
      </c>
      <c r="BF77" s="5">
        <f t="shared" si="31"/>
        <v>0</v>
      </c>
      <c r="BG77" s="5">
        <f t="shared" si="31"/>
        <v>0</v>
      </c>
      <c r="BH77" s="5">
        <f t="shared" si="31"/>
        <v>0</v>
      </c>
      <c r="BI77" s="5">
        <f t="shared" si="31"/>
        <v>0</v>
      </c>
      <c r="BJ77" s="5">
        <f t="shared" si="31"/>
        <v>0</v>
      </c>
      <c r="BK77" s="5">
        <f t="shared" si="31"/>
        <v>0</v>
      </c>
      <c r="BL77" s="5">
        <f t="shared" si="31"/>
        <v>0</v>
      </c>
      <c r="BM77" s="5">
        <f t="shared" si="31"/>
        <v>0</v>
      </c>
      <c r="BN77" s="5">
        <f t="shared" si="31"/>
        <v>0</v>
      </c>
      <c r="BO77" s="5">
        <f t="shared" si="31"/>
        <v>0</v>
      </c>
      <c r="BP77" s="5">
        <f t="shared" si="31"/>
        <v>0</v>
      </c>
      <c r="BQ77" s="5">
        <f t="shared" si="31"/>
        <v>0</v>
      </c>
      <c r="BR77" s="77">
        <f t="shared" si="30"/>
        <v>0</v>
      </c>
    </row>
    <row r="78" spans="1:72" x14ac:dyDescent="0.3">
      <c r="A78" s="100"/>
      <c r="B78" s="15" t="s">
        <v>15</v>
      </c>
      <c r="C78" s="102"/>
      <c r="D78" s="5">
        <f t="shared" si="31"/>
        <v>0</v>
      </c>
      <c r="E78" s="5">
        <f t="shared" si="31"/>
        <v>0</v>
      </c>
      <c r="F78" s="5">
        <f t="shared" si="31"/>
        <v>1.0999999999999999E-2</v>
      </c>
      <c r="G78" s="5">
        <f t="shared" si="31"/>
        <v>0</v>
      </c>
      <c r="H78" s="5">
        <f t="shared" si="31"/>
        <v>0</v>
      </c>
      <c r="I78" s="5">
        <f t="shared" si="31"/>
        <v>0</v>
      </c>
      <c r="J78" s="5">
        <f t="shared" si="31"/>
        <v>0</v>
      </c>
      <c r="K78" s="5">
        <f t="shared" si="31"/>
        <v>0</v>
      </c>
      <c r="L78" s="5">
        <f t="shared" si="31"/>
        <v>0</v>
      </c>
      <c r="M78" s="5">
        <f t="shared" si="31"/>
        <v>0</v>
      </c>
      <c r="N78" s="5">
        <f t="shared" si="31"/>
        <v>0</v>
      </c>
      <c r="O78" s="5">
        <f t="shared" si="31"/>
        <v>0</v>
      </c>
      <c r="P78" s="5">
        <f t="shared" si="31"/>
        <v>0</v>
      </c>
      <c r="Q78" s="5">
        <f t="shared" si="31"/>
        <v>0</v>
      </c>
      <c r="R78" s="5">
        <f t="shared" si="31"/>
        <v>0</v>
      </c>
      <c r="S78" s="5">
        <f t="shared" si="31"/>
        <v>0</v>
      </c>
      <c r="T78" s="5">
        <f t="shared" si="31"/>
        <v>0</v>
      </c>
      <c r="U78" s="5">
        <f t="shared" si="31"/>
        <v>0</v>
      </c>
      <c r="V78" s="5">
        <f t="shared" si="31"/>
        <v>0</v>
      </c>
      <c r="W78" s="5">
        <f t="shared" si="31"/>
        <v>0</v>
      </c>
      <c r="X78" s="5">
        <f t="shared" si="31"/>
        <v>0</v>
      </c>
      <c r="Y78" s="5">
        <f t="shared" si="31"/>
        <v>0</v>
      </c>
      <c r="Z78" s="5">
        <f t="shared" si="31"/>
        <v>0</v>
      </c>
      <c r="AA78" s="5">
        <f t="shared" si="31"/>
        <v>0</v>
      </c>
      <c r="AB78" s="5">
        <f t="shared" si="31"/>
        <v>0</v>
      </c>
      <c r="AC78" s="5">
        <f t="shared" si="31"/>
        <v>0</v>
      </c>
      <c r="AD78" s="5">
        <f t="shared" si="31"/>
        <v>1.43E-2</v>
      </c>
      <c r="AE78" s="5">
        <f t="shared" si="31"/>
        <v>0</v>
      </c>
      <c r="AF78" s="5">
        <f t="shared" ref="AF78:AI78" si="33">AF20</f>
        <v>0</v>
      </c>
      <c r="AG78" s="5">
        <f t="shared" si="33"/>
        <v>0</v>
      </c>
      <c r="AH78" s="5">
        <f t="shared" si="33"/>
        <v>0</v>
      </c>
      <c r="AI78" s="5">
        <f t="shared" si="33"/>
        <v>0</v>
      </c>
      <c r="AJ78" s="5">
        <f t="shared" si="31"/>
        <v>0</v>
      </c>
      <c r="AK78" s="5">
        <f t="shared" si="31"/>
        <v>0</v>
      </c>
      <c r="AL78" s="5">
        <f t="shared" si="31"/>
        <v>0</v>
      </c>
      <c r="AM78" s="5">
        <f t="shared" si="31"/>
        <v>0</v>
      </c>
      <c r="AN78" s="5">
        <f t="shared" si="31"/>
        <v>0</v>
      </c>
      <c r="AO78" s="5">
        <f t="shared" si="31"/>
        <v>0</v>
      </c>
      <c r="AP78" s="5">
        <f t="shared" si="31"/>
        <v>0</v>
      </c>
      <c r="AQ78" s="5">
        <f t="shared" si="31"/>
        <v>0</v>
      </c>
      <c r="AR78" s="5">
        <f t="shared" si="31"/>
        <v>0</v>
      </c>
      <c r="AS78" s="5">
        <f t="shared" si="31"/>
        <v>0</v>
      </c>
      <c r="AT78" s="5">
        <f t="shared" si="31"/>
        <v>0</v>
      </c>
      <c r="AU78" s="5">
        <f t="shared" si="31"/>
        <v>0</v>
      </c>
      <c r="AV78" s="5">
        <f t="shared" si="31"/>
        <v>0</v>
      </c>
      <c r="AW78" s="5">
        <f t="shared" si="31"/>
        <v>0</v>
      </c>
      <c r="AX78" s="5">
        <f t="shared" si="31"/>
        <v>0</v>
      </c>
      <c r="AY78" s="5">
        <f t="shared" si="31"/>
        <v>0</v>
      </c>
      <c r="AZ78" s="5">
        <f t="shared" si="31"/>
        <v>0</v>
      </c>
      <c r="BA78" s="5">
        <f t="shared" si="31"/>
        <v>0</v>
      </c>
      <c r="BB78" s="5">
        <f t="shared" si="31"/>
        <v>0</v>
      </c>
      <c r="BC78" s="5">
        <f t="shared" si="31"/>
        <v>0</v>
      </c>
      <c r="BD78" s="5">
        <f t="shared" si="31"/>
        <v>0</v>
      </c>
      <c r="BE78" s="5">
        <f t="shared" si="31"/>
        <v>0</v>
      </c>
      <c r="BF78" s="5">
        <f t="shared" si="31"/>
        <v>0</v>
      </c>
      <c r="BG78" s="5">
        <f t="shared" si="31"/>
        <v>0</v>
      </c>
      <c r="BH78" s="5">
        <f t="shared" si="31"/>
        <v>0</v>
      </c>
      <c r="BI78" s="5">
        <f t="shared" si="31"/>
        <v>0</v>
      </c>
      <c r="BJ78" s="5">
        <f t="shared" si="31"/>
        <v>0</v>
      </c>
      <c r="BK78" s="5">
        <f t="shared" si="31"/>
        <v>0</v>
      </c>
      <c r="BL78" s="5">
        <f t="shared" si="31"/>
        <v>0</v>
      </c>
      <c r="BM78" s="5">
        <f t="shared" si="31"/>
        <v>0</v>
      </c>
      <c r="BN78" s="5">
        <f t="shared" si="31"/>
        <v>0</v>
      </c>
      <c r="BO78" s="5">
        <f t="shared" si="31"/>
        <v>0</v>
      </c>
      <c r="BP78" s="5">
        <f t="shared" si="31"/>
        <v>0</v>
      </c>
      <c r="BQ78" s="5">
        <f t="shared" si="31"/>
        <v>0</v>
      </c>
      <c r="BR78" s="77">
        <f t="shared" si="30"/>
        <v>5.0000000000000002E-5</v>
      </c>
    </row>
    <row r="79" spans="1:72" x14ac:dyDescent="0.3">
      <c r="A79" s="100"/>
      <c r="B79" s="9"/>
      <c r="C79" s="103"/>
      <c r="D79" s="5">
        <f t="shared" si="31"/>
        <v>0</v>
      </c>
      <c r="E79" s="5">
        <f t="shared" si="31"/>
        <v>0</v>
      </c>
      <c r="F79" s="5">
        <f t="shared" si="31"/>
        <v>0</v>
      </c>
      <c r="G79" s="5">
        <f t="shared" si="31"/>
        <v>0</v>
      </c>
      <c r="H79" s="5">
        <f t="shared" si="31"/>
        <v>0</v>
      </c>
      <c r="I79" s="5">
        <f t="shared" si="31"/>
        <v>0</v>
      </c>
      <c r="J79" s="5">
        <f t="shared" si="31"/>
        <v>0</v>
      </c>
      <c r="K79" s="5">
        <f t="shared" si="31"/>
        <v>0</v>
      </c>
      <c r="L79" s="5">
        <f t="shared" si="31"/>
        <v>0</v>
      </c>
      <c r="M79" s="5">
        <f t="shared" si="31"/>
        <v>0</v>
      </c>
      <c r="N79" s="5">
        <f t="shared" si="31"/>
        <v>0</v>
      </c>
      <c r="O79" s="5">
        <f t="shared" si="31"/>
        <v>0</v>
      </c>
      <c r="P79" s="5">
        <f t="shared" si="31"/>
        <v>0</v>
      </c>
      <c r="Q79" s="5">
        <f t="shared" si="31"/>
        <v>0</v>
      </c>
      <c r="R79" s="5">
        <f t="shared" si="31"/>
        <v>0</v>
      </c>
      <c r="S79" s="5">
        <f t="shared" si="31"/>
        <v>0</v>
      </c>
      <c r="T79" s="5">
        <f t="shared" si="31"/>
        <v>0</v>
      </c>
      <c r="U79" s="5">
        <f t="shared" si="31"/>
        <v>0</v>
      </c>
      <c r="V79" s="5">
        <f t="shared" si="31"/>
        <v>0</v>
      </c>
      <c r="W79" s="5">
        <f t="shared" si="31"/>
        <v>0</v>
      </c>
      <c r="X79" s="5">
        <f t="shared" si="31"/>
        <v>0</v>
      </c>
      <c r="Y79" s="5">
        <f t="shared" si="31"/>
        <v>0</v>
      </c>
      <c r="Z79" s="5">
        <f t="shared" si="31"/>
        <v>0</v>
      </c>
      <c r="AA79" s="5">
        <f t="shared" si="31"/>
        <v>0</v>
      </c>
      <c r="AB79" s="5">
        <f t="shared" si="31"/>
        <v>0</v>
      </c>
      <c r="AC79" s="5">
        <f t="shared" si="31"/>
        <v>0</v>
      </c>
      <c r="AD79" s="5">
        <f t="shared" si="31"/>
        <v>0</v>
      </c>
      <c r="AE79" s="5">
        <f t="shared" si="31"/>
        <v>0</v>
      </c>
      <c r="AF79" s="5">
        <f t="shared" ref="AF79:AI79" si="34">AF21</f>
        <v>0</v>
      </c>
      <c r="AG79" s="5">
        <f t="shared" si="34"/>
        <v>0</v>
      </c>
      <c r="AH79" s="5">
        <f t="shared" si="34"/>
        <v>0</v>
      </c>
      <c r="AI79" s="5">
        <f t="shared" si="34"/>
        <v>0</v>
      </c>
      <c r="AJ79" s="5">
        <f t="shared" si="31"/>
        <v>0</v>
      </c>
      <c r="AK79" s="5">
        <f t="shared" si="31"/>
        <v>0</v>
      </c>
      <c r="AL79" s="5">
        <f t="shared" si="31"/>
        <v>0</v>
      </c>
      <c r="AM79" s="5">
        <f t="shared" si="31"/>
        <v>0</v>
      </c>
      <c r="AN79" s="5">
        <f t="shared" si="31"/>
        <v>0</v>
      </c>
      <c r="AO79" s="5">
        <f t="shared" si="31"/>
        <v>0</v>
      </c>
      <c r="AP79" s="5">
        <f t="shared" si="31"/>
        <v>0</v>
      </c>
      <c r="AQ79" s="5">
        <f t="shared" si="31"/>
        <v>0</v>
      </c>
      <c r="AR79" s="5">
        <f t="shared" si="31"/>
        <v>0</v>
      </c>
      <c r="AS79" s="5">
        <f t="shared" si="31"/>
        <v>0</v>
      </c>
      <c r="AT79" s="5">
        <f t="shared" si="31"/>
        <v>0</v>
      </c>
      <c r="AU79" s="5">
        <f t="shared" si="31"/>
        <v>0</v>
      </c>
      <c r="AV79" s="5">
        <f t="shared" si="31"/>
        <v>0</v>
      </c>
      <c r="AW79" s="5">
        <f t="shared" si="31"/>
        <v>0</v>
      </c>
      <c r="AX79" s="5">
        <f t="shared" si="31"/>
        <v>0</v>
      </c>
      <c r="AY79" s="5">
        <f t="shared" si="31"/>
        <v>0</v>
      </c>
      <c r="AZ79" s="5">
        <f t="shared" si="31"/>
        <v>0</v>
      </c>
      <c r="BA79" s="5">
        <f t="shared" si="31"/>
        <v>0</v>
      </c>
      <c r="BB79" s="5">
        <f t="shared" si="31"/>
        <v>0</v>
      </c>
      <c r="BC79" s="5">
        <f t="shared" si="31"/>
        <v>0</v>
      </c>
      <c r="BD79" s="5">
        <f t="shared" si="31"/>
        <v>0</v>
      </c>
      <c r="BE79" s="5">
        <f t="shared" si="31"/>
        <v>0</v>
      </c>
      <c r="BF79" s="5">
        <f t="shared" si="31"/>
        <v>0</v>
      </c>
      <c r="BG79" s="5">
        <f t="shared" si="31"/>
        <v>0</v>
      </c>
      <c r="BH79" s="5">
        <f t="shared" si="31"/>
        <v>0</v>
      </c>
      <c r="BI79" s="5">
        <f t="shared" si="31"/>
        <v>0</v>
      </c>
      <c r="BJ79" s="5">
        <f t="shared" si="31"/>
        <v>0</v>
      </c>
      <c r="BK79" s="5">
        <f t="shared" si="31"/>
        <v>0</v>
      </c>
      <c r="BL79" s="5">
        <f t="shared" si="31"/>
        <v>0</v>
      </c>
      <c r="BM79" s="5">
        <f t="shared" si="31"/>
        <v>0</v>
      </c>
      <c r="BN79" s="5">
        <f t="shared" si="31"/>
        <v>0</v>
      </c>
      <c r="BO79" s="5">
        <f t="shared" si="31"/>
        <v>0</v>
      </c>
      <c r="BP79" s="5">
        <f t="shared" si="31"/>
        <v>0</v>
      </c>
      <c r="BQ79" s="5">
        <f t="shared" si="31"/>
        <v>0</v>
      </c>
      <c r="BR79" s="77">
        <f t="shared" si="30"/>
        <v>0</v>
      </c>
    </row>
    <row r="80" spans="1:72" ht="17.399999999999999" x14ac:dyDescent="0.35">
      <c r="B80" s="16" t="s">
        <v>22</v>
      </c>
      <c r="C80" s="17"/>
      <c r="D80" s="18">
        <f t="shared" ref="D80:BR80" si="35">SUM(D73:D79)</f>
        <v>2.2599999999999999E-2</v>
      </c>
      <c r="E80" s="18">
        <f t="shared" si="35"/>
        <v>4.3400000000000001E-2</v>
      </c>
      <c r="F80" s="18">
        <f t="shared" si="35"/>
        <v>1.0999999999999999E-2</v>
      </c>
      <c r="G80" s="18">
        <f t="shared" si="35"/>
        <v>0</v>
      </c>
      <c r="H80" s="18">
        <f t="shared" si="35"/>
        <v>0</v>
      </c>
      <c r="I80" s="18">
        <f t="shared" si="35"/>
        <v>0</v>
      </c>
      <c r="J80" s="18">
        <f t="shared" si="35"/>
        <v>0</v>
      </c>
      <c r="K80" s="18">
        <f t="shared" si="35"/>
        <v>2E-3</v>
      </c>
      <c r="L80" s="18">
        <f t="shared" si="35"/>
        <v>8.0000000000000002E-3</v>
      </c>
      <c r="M80" s="18">
        <f t="shared" si="35"/>
        <v>0</v>
      </c>
      <c r="N80" s="18">
        <f t="shared" si="35"/>
        <v>0</v>
      </c>
      <c r="O80" s="18">
        <f t="shared" si="35"/>
        <v>0</v>
      </c>
      <c r="P80" s="18">
        <f t="shared" si="35"/>
        <v>0</v>
      </c>
      <c r="Q80" s="18">
        <f t="shared" si="35"/>
        <v>0</v>
      </c>
      <c r="R80" s="18">
        <f t="shared" si="35"/>
        <v>0</v>
      </c>
      <c r="S80" s="18">
        <f t="shared" si="35"/>
        <v>0</v>
      </c>
      <c r="T80" s="18">
        <f t="shared" si="35"/>
        <v>0</v>
      </c>
      <c r="U80" s="18">
        <f t="shared" si="35"/>
        <v>0</v>
      </c>
      <c r="V80" s="18">
        <f t="shared" si="35"/>
        <v>0</v>
      </c>
      <c r="W80" s="18">
        <f>SUM(W73:W79)</f>
        <v>0</v>
      </c>
      <c r="X80" s="18">
        <f t="shared" si="35"/>
        <v>0</v>
      </c>
      <c r="Y80" s="18">
        <f t="shared" si="35"/>
        <v>0</v>
      </c>
      <c r="Z80" s="18">
        <f t="shared" si="35"/>
        <v>0</v>
      </c>
      <c r="AA80" s="18">
        <f t="shared" si="35"/>
        <v>0</v>
      </c>
      <c r="AB80" s="18">
        <f t="shared" si="35"/>
        <v>0</v>
      </c>
      <c r="AC80" s="18">
        <f t="shared" si="35"/>
        <v>0</v>
      </c>
      <c r="AD80" s="18">
        <f t="shared" si="35"/>
        <v>1.43E-2</v>
      </c>
      <c r="AE80" s="18">
        <f t="shared" si="35"/>
        <v>0</v>
      </c>
      <c r="AF80" s="18">
        <f t="shared" ref="AF80:AI80" si="36">SUM(AF73:AF79)</f>
        <v>0</v>
      </c>
      <c r="AG80" s="18">
        <f t="shared" si="36"/>
        <v>0</v>
      </c>
      <c r="AH80" s="18">
        <f t="shared" si="36"/>
        <v>0</v>
      </c>
      <c r="AI80" s="18">
        <f t="shared" si="36"/>
        <v>0</v>
      </c>
      <c r="AJ80" s="18">
        <f t="shared" si="35"/>
        <v>0</v>
      </c>
      <c r="AK80" s="18">
        <f t="shared" si="35"/>
        <v>0</v>
      </c>
      <c r="AL80" s="18">
        <f t="shared" si="35"/>
        <v>0</v>
      </c>
      <c r="AM80" s="18">
        <f t="shared" si="35"/>
        <v>5.9999999999999995E-4</v>
      </c>
      <c r="AN80" s="18">
        <f t="shared" si="35"/>
        <v>0</v>
      </c>
      <c r="AO80" s="18">
        <f t="shared" si="35"/>
        <v>0</v>
      </c>
      <c r="AP80" s="18">
        <f t="shared" si="35"/>
        <v>0</v>
      </c>
      <c r="AQ80" s="18">
        <f t="shared" si="35"/>
        <v>0</v>
      </c>
      <c r="AR80" s="18">
        <f t="shared" si="35"/>
        <v>0</v>
      </c>
      <c r="AS80" s="18">
        <f t="shared" si="35"/>
        <v>0</v>
      </c>
      <c r="AT80" s="18">
        <f t="shared" si="35"/>
        <v>0</v>
      </c>
      <c r="AU80" s="18">
        <f t="shared" si="35"/>
        <v>0</v>
      </c>
      <c r="AV80" s="18">
        <f t="shared" si="35"/>
        <v>0</v>
      </c>
      <c r="AW80" s="18">
        <f t="shared" si="35"/>
        <v>0</v>
      </c>
      <c r="AX80" s="18">
        <f t="shared" si="35"/>
        <v>0</v>
      </c>
      <c r="AY80" s="18">
        <f t="shared" si="35"/>
        <v>0</v>
      </c>
      <c r="AZ80" s="18">
        <f t="shared" si="35"/>
        <v>0</v>
      </c>
      <c r="BA80" s="18">
        <f t="shared" si="35"/>
        <v>0</v>
      </c>
      <c r="BB80" s="18">
        <f t="shared" si="35"/>
        <v>0</v>
      </c>
      <c r="BC80" s="18">
        <f t="shared" si="35"/>
        <v>3.5000000000000003E-2</v>
      </c>
      <c r="BD80" s="18">
        <f t="shared" si="35"/>
        <v>3.5000000000000003E-2</v>
      </c>
      <c r="BE80" s="18">
        <f t="shared" si="35"/>
        <v>0</v>
      </c>
      <c r="BF80" s="18">
        <f t="shared" si="35"/>
        <v>0</v>
      </c>
      <c r="BG80" s="18">
        <f t="shared" si="35"/>
        <v>0</v>
      </c>
      <c r="BH80" s="18">
        <f t="shared" si="35"/>
        <v>4.4999999999999998E-2</v>
      </c>
      <c r="BI80" s="18">
        <f t="shared" si="35"/>
        <v>0</v>
      </c>
      <c r="BJ80" s="18">
        <f t="shared" si="35"/>
        <v>0.15</v>
      </c>
      <c r="BK80" s="18">
        <f t="shared" si="35"/>
        <v>3.6999999999999998E-2</v>
      </c>
      <c r="BL80" s="18">
        <f t="shared" si="35"/>
        <v>2.5000000000000001E-2</v>
      </c>
      <c r="BM80" s="18">
        <f t="shared" si="35"/>
        <v>0</v>
      </c>
      <c r="BN80" s="18">
        <f t="shared" si="35"/>
        <v>0</v>
      </c>
      <c r="BO80" s="18">
        <f t="shared" si="35"/>
        <v>0</v>
      </c>
      <c r="BP80" s="18">
        <f t="shared" si="35"/>
        <v>0.01</v>
      </c>
      <c r="BQ80" s="18">
        <f t="shared" si="35"/>
        <v>5.0000000000000001E-3</v>
      </c>
      <c r="BR80" s="78">
        <f t="shared" si="35"/>
        <v>5.0000000000000002E-5</v>
      </c>
    </row>
    <row r="81" spans="1:72" ht="17.399999999999999" x14ac:dyDescent="0.35">
      <c r="B81" s="16" t="s">
        <v>23</v>
      </c>
      <c r="C81" s="17"/>
      <c r="D81" s="19">
        <f t="shared" ref="D81:BR81" si="37">PRODUCT(D80,$F$7)</f>
        <v>6.7799999999999999E-2</v>
      </c>
      <c r="E81" s="19">
        <f t="shared" si="37"/>
        <v>0.13020000000000001</v>
      </c>
      <c r="F81" s="19">
        <f t="shared" si="37"/>
        <v>3.3000000000000002E-2</v>
      </c>
      <c r="G81" s="19">
        <f t="shared" si="37"/>
        <v>0</v>
      </c>
      <c r="H81" s="19">
        <f t="shared" si="37"/>
        <v>0</v>
      </c>
      <c r="I81" s="19">
        <f t="shared" si="37"/>
        <v>0</v>
      </c>
      <c r="J81" s="19">
        <f t="shared" si="37"/>
        <v>0</v>
      </c>
      <c r="K81" s="19">
        <f t="shared" si="37"/>
        <v>6.0000000000000001E-3</v>
      </c>
      <c r="L81" s="19">
        <f t="shared" si="37"/>
        <v>2.4E-2</v>
      </c>
      <c r="M81" s="19">
        <f t="shared" si="37"/>
        <v>0</v>
      </c>
      <c r="N81" s="19">
        <f t="shared" si="37"/>
        <v>0</v>
      </c>
      <c r="O81" s="19">
        <f t="shared" si="37"/>
        <v>0</v>
      </c>
      <c r="P81" s="19">
        <f t="shared" si="37"/>
        <v>0</v>
      </c>
      <c r="Q81" s="19">
        <f t="shared" si="37"/>
        <v>0</v>
      </c>
      <c r="R81" s="19">
        <f t="shared" si="37"/>
        <v>0</v>
      </c>
      <c r="S81" s="19">
        <f t="shared" si="37"/>
        <v>0</v>
      </c>
      <c r="T81" s="19">
        <f t="shared" si="37"/>
        <v>0</v>
      </c>
      <c r="U81" s="19">
        <f t="shared" si="37"/>
        <v>0</v>
      </c>
      <c r="V81" s="19">
        <f t="shared" si="37"/>
        <v>0</v>
      </c>
      <c r="W81" s="19">
        <f>PRODUCT(W80,$F$7)</f>
        <v>0</v>
      </c>
      <c r="X81" s="19">
        <f t="shared" si="37"/>
        <v>0</v>
      </c>
      <c r="Y81" s="19">
        <f t="shared" si="37"/>
        <v>0</v>
      </c>
      <c r="Z81" s="19">
        <f t="shared" si="37"/>
        <v>0</v>
      </c>
      <c r="AA81" s="19">
        <f t="shared" si="37"/>
        <v>0</v>
      </c>
      <c r="AB81" s="19">
        <f t="shared" si="37"/>
        <v>0</v>
      </c>
      <c r="AC81" s="19">
        <f t="shared" si="37"/>
        <v>0</v>
      </c>
      <c r="AD81" s="19">
        <f t="shared" si="37"/>
        <v>4.2900000000000001E-2</v>
      </c>
      <c r="AE81" s="19">
        <f t="shared" si="37"/>
        <v>0</v>
      </c>
      <c r="AF81" s="19">
        <f t="shared" ref="AF81:AI81" si="38">PRODUCT(AF80,$F$7)</f>
        <v>0</v>
      </c>
      <c r="AG81" s="19">
        <f t="shared" si="38"/>
        <v>0</v>
      </c>
      <c r="AH81" s="19">
        <f t="shared" si="38"/>
        <v>0</v>
      </c>
      <c r="AI81" s="19">
        <f t="shared" si="38"/>
        <v>0</v>
      </c>
      <c r="AJ81" s="19">
        <f t="shared" si="37"/>
        <v>0</v>
      </c>
      <c r="AK81" s="19">
        <f t="shared" si="37"/>
        <v>0</v>
      </c>
      <c r="AL81" s="19">
        <f t="shared" si="37"/>
        <v>0</v>
      </c>
      <c r="AM81" s="19">
        <f t="shared" si="37"/>
        <v>1.8E-3</v>
      </c>
      <c r="AN81" s="19">
        <f t="shared" si="37"/>
        <v>0</v>
      </c>
      <c r="AO81" s="19">
        <f t="shared" si="37"/>
        <v>0</v>
      </c>
      <c r="AP81" s="19">
        <f t="shared" si="37"/>
        <v>0</v>
      </c>
      <c r="AQ81" s="19">
        <f t="shared" si="37"/>
        <v>0</v>
      </c>
      <c r="AR81" s="19">
        <f t="shared" si="37"/>
        <v>0</v>
      </c>
      <c r="AS81" s="19">
        <f t="shared" si="37"/>
        <v>0</v>
      </c>
      <c r="AT81" s="19">
        <f t="shared" si="37"/>
        <v>0</v>
      </c>
      <c r="AU81" s="19">
        <f t="shared" si="37"/>
        <v>0</v>
      </c>
      <c r="AV81" s="19">
        <f t="shared" si="37"/>
        <v>0</v>
      </c>
      <c r="AW81" s="19">
        <f t="shared" si="37"/>
        <v>0</v>
      </c>
      <c r="AX81" s="19">
        <f t="shared" si="37"/>
        <v>0</v>
      </c>
      <c r="AY81" s="19">
        <f t="shared" si="37"/>
        <v>0</v>
      </c>
      <c r="AZ81" s="19">
        <f t="shared" si="37"/>
        <v>0</v>
      </c>
      <c r="BA81" s="19">
        <f t="shared" si="37"/>
        <v>0</v>
      </c>
      <c r="BB81" s="19">
        <f t="shared" si="37"/>
        <v>0</v>
      </c>
      <c r="BC81" s="19">
        <f t="shared" si="37"/>
        <v>0.10500000000000001</v>
      </c>
      <c r="BD81" s="19">
        <f t="shared" si="37"/>
        <v>0.10500000000000001</v>
      </c>
      <c r="BE81" s="19">
        <f t="shared" si="37"/>
        <v>0</v>
      </c>
      <c r="BF81" s="19">
        <f t="shared" si="37"/>
        <v>0</v>
      </c>
      <c r="BG81" s="19">
        <f t="shared" si="37"/>
        <v>0</v>
      </c>
      <c r="BH81" s="19">
        <f t="shared" si="37"/>
        <v>0.13500000000000001</v>
      </c>
      <c r="BI81" s="19">
        <f t="shared" si="37"/>
        <v>0</v>
      </c>
      <c r="BJ81" s="19">
        <f t="shared" si="37"/>
        <v>0.44999999999999996</v>
      </c>
      <c r="BK81" s="19">
        <f t="shared" si="37"/>
        <v>0.11099999999999999</v>
      </c>
      <c r="BL81" s="19">
        <f t="shared" si="37"/>
        <v>7.5000000000000011E-2</v>
      </c>
      <c r="BM81" s="19">
        <f t="shared" si="37"/>
        <v>0</v>
      </c>
      <c r="BN81" s="19">
        <f t="shared" si="37"/>
        <v>0</v>
      </c>
      <c r="BO81" s="19">
        <f t="shared" si="37"/>
        <v>0</v>
      </c>
      <c r="BP81" s="19">
        <f t="shared" si="37"/>
        <v>0.03</v>
      </c>
      <c r="BQ81" s="19">
        <f t="shared" si="37"/>
        <v>1.4999999999999999E-2</v>
      </c>
      <c r="BR81" s="79">
        <f t="shared" si="37"/>
        <v>1.5000000000000001E-4</v>
      </c>
    </row>
    <row r="83" spans="1:72" ht="17.399999999999999" x14ac:dyDescent="0.35">
      <c r="A83" s="20"/>
      <c r="B83" s="21" t="s">
        <v>24</v>
      </c>
      <c r="C83" s="22" t="s">
        <v>25</v>
      </c>
      <c r="D83" s="23">
        <f t="shared" ref="D83:BR83" si="39">D47</f>
        <v>85.45</v>
      </c>
      <c r="E83" s="23">
        <f t="shared" si="39"/>
        <v>90</v>
      </c>
      <c r="F83" s="23">
        <f t="shared" si="39"/>
        <v>84.9</v>
      </c>
      <c r="G83" s="23">
        <f t="shared" si="39"/>
        <v>708</v>
      </c>
      <c r="H83" s="23">
        <f t="shared" si="39"/>
        <v>1460</v>
      </c>
      <c r="I83" s="23">
        <f t="shared" si="39"/>
        <v>690</v>
      </c>
      <c r="J83" s="23">
        <f t="shared" si="39"/>
        <v>90.57</v>
      </c>
      <c r="K83" s="23">
        <f t="shared" si="39"/>
        <v>1173.33</v>
      </c>
      <c r="L83" s="23">
        <f t="shared" si="39"/>
        <v>255.2</v>
      </c>
      <c r="M83" s="23">
        <f t="shared" si="39"/>
        <v>703</v>
      </c>
      <c r="N83" s="23">
        <f t="shared" si="39"/>
        <v>126.38</v>
      </c>
      <c r="O83" s="23">
        <f t="shared" si="39"/>
        <v>416.09</v>
      </c>
      <c r="P83" s="23">
        <f t="shared" si="39"/>
        <v>434.21</v>
      </c>
      <c r="Q83" s="23">
        <f t="shared" si="39"/>
        <v>380</v>
      </c>
      <c r="R83" s="23">
        <f t="shared" si="39"/>
        <v>1215</v>
      </c>
      <c r="S83" s="23">
        <f t="shared" si="39"/>
        <v>197.5</v>
      </c>
      <c r="T83" s="23">
        <f t="shared" si="39"/>
        <v>258.82</v>
      </c>
      <c r="U83" s="23">
        <f t="shared" si="39"/>
        <v>828</v>
      </c>
      <c r="V83" s="23">
        <f t="shared" si="39"/>
        <v>394.52</v>
      </c>
      <c r="W83" s="23">
        <f>W47</f>
        <v>329</v>
      </c>
      <c r="X83" s="23">
        <f t="shared" si="39"/>
        <v>9.9</v>
      </c>
      <c r="Y83" s="23">
        <f t="shared" si="39"/>
        <v>0</v>
      </c>
      <c r="Z83" s="23">
        <f t="shared" si="39"/>
        <v>469</v>
      </c>
      <c r="AA83" s="23">
        <f t="shared" si="39"/>
        <v>378</v>
      </c>
      <c r="AB83" s="23">
        <f t="shared" si="39"/>
        <v>325</v>
      </c>
      <c r="AC83" s="23">
        <f t="shared" si="39"/>
        <v>257</v>
      </c>
      <c r="AD83" s="23">
        <f t="shared" si="39"/>
        <v>119</v>
      </c>
      <c r="AE83" s="23">
        <f t="shared" si="39"/>
        <v>757</v>
      </c>
      <c r="AF83" s="23"/>
      <c r="AG83" s="23"/>
      <c r="AH83" s="23">
        <f t="shared" si="39"/>
        <v>229</v>
      </c>
      <c r="AI83" s="23"/>
      <c r="AJ83" s="23">
        <f t="shared" si="39"/>
        <v>222.73</v>
      </c>
      <c r="AK83" s="23">
        <f t="shared" si="39"/>
        <v>89</v>
      </c>
      <c r="AL83" s="23">
        <f t="shared" si="39"/>
        <v>59</v>
      </c>
      <c r="AM83" s="23">
        <f t="shared" si="39"/>
        <v>43.8</v>
      </c>
      <c r="AN83" s="23">
        <f t="shared" si="39"/>
        <v>240</v>
      </c>
      <c r="AO83" s="23">
        <f t="shared" si="39"/>
        <v>234</v>
      </c>
      <c r="AP83" s="23">
        <f t="shared" si="39"/>
        <v>0</v>
      </c>
      <c r="AQ83" s="23">
        <f t="shared" si="39"/>
        <v>314</v>
      </c>
      <c r="AR83" s="23">
        <f t="shared" si="39"/>
        <v>0</v>
      </c>
      <c r="AS83" s="23">
        <f t="shared" si="39"/>
        <v>251.72</v>
      </c>
      <c r="AT83" s="23">
        <f t="shared" si="39"/>
        <v>81.25</v>
      </c>
      <c r="AU83" s="23">
        <f t="shared" si="39"/>
        <v>68.67</v>
      </c>
      <c r="AV83" s="23">
        <f t="shared" si="39"/>
        <v>59.33</v>
      </c>
      <c r="AW83" s="23">
        <f t="shared" si="39"/>
        <v>68.569999999999993</v>
      </c>
      <c r="AX83" s="23">
        <f t="shared" si="39"/>
        <v>75.709999999999994</v>
      </c>
      <c r="AY83" s="23">
        <f t="shared" si="39"/>
        <v>53.75</v>
      </c>
      <c r="AZ83" s="23">
        <f t="shared" si="39"/>
        <v>81.430000000000007</v>
      </c>
      <c r="BA83" s="23">
        <f t="shared" si="39"/>
        <v>68.67</v>
      </c>
      <c r="BB83" s="23">
        <f t="shared" si="39"/>
        <v>56.67</v>
      </c>
      <c r="BC83" s="23">
        <f t="shared" si="39"/>
        <v>130.66999999999999</v>
      </c>
      <c r="BD83" s="23">
        <f t="shared" si="39"/>
        <v>304</v>
      </c>
      <c r="BE83" s="23">
        <f t="shared" si="39"/>
        <v>499</v>
      </c>
      <c r="BF83" s="23">
        <f t="shared" si="39"/>
        <v>606</v>
      </c>
      <c r="BG83" s="23">
        <f t="shared" si="39"/>
        <v>263</v>
      </c>
      <c r="BH83" s="23">
        <f t="shared" si="39"/>
        <v>499</v>
      </c>
      <c r="BI83" s="23">
        <f t="shared" si="39"/>
        <v>0</v>
      </c>
      <c r="BJ83" s="23">
        <f t="shared" si="39"/>
        <v>55</v>
      </c>
      <c r="BK83" s="23">
        <f t="shared" si="39"/>
        <v>35</v>
      </c>
      <c r="BL83" s="23">
        <f t="shared" si="39"/>
        <v>39</v>
      </c>
      <c r="BM83" s="23">
        <f t="shared" si="39"/>
        <v>68</v>
      </c>
      <c r="BN83" s="23">
        <f t="shared" si="39"/>
        <v>49</v>
      </c>
      <c r="BO83" s="23">
        <f t="shared" si="39"/>
        <v>299</v>
      </c>
      <c r="BP83" s="23">
        <f t="shared" si="39"/>
        <v>149</v>
      </c>
      <c r="BQ83" s="23">
        <f t="shared" si="39"/>
        <v>23</v>
      </c>
      <c r="BR83" s="78">
        <f t="shared" si="39"/>
        <v>0</v>
      </c>
    </row>
    <row r="84" spans="1:72" ht="17.399999999999999" x14ac:dyDescent="0.35">
      <c r="B84" s="16" t="s">
        <v>26</v>
      </c>
      <c r="C84" s="17" t="s">
        <v>25</v>
      </c>
      <c r="D84" s="18">
        <f t="shared" ref="D84:BR84" si="40">D83/1000</f>
        <v>8.5449999999999998E-2</v>
      </c>
      <c r="E84" s="18">
        <f t="shared" si="40"/>
        <v>0.09</v>
      </c>
      <c r="F84" s="18">
        <f t="shared" si="40"/>
        <v>8.4900000000000003E-2</v>
      </c>
      <c r="G84" s="18">
        <f t="shared" si="40"/>
        <v>0.70799999999999996</v>
      </c>
      <c r="H84" s="18">
        <f t="shared" si="40"/>
        <v>1.46</v>
      </c>
      <c r="I84" s="18">
        <f t="shared" si="40"/>
        <v>0.69</v>
      </c>
      <c r="J84" s="18">
        <f t="shared" si="40"/>
        <v>9.0569999999999998E-2</v>
      </c>
      <c r="K84" s="18">
        <f t="shared" si="40"/>
        <v>1.17333</v>
      </c>
      <c r="L84" s="18">
        <f t="shared" si="40"/>
        <v>0.25519999999999998</v>
      </c>
      <c r="M84" s="18">
        <f t="shared" si="40"/>
        <v>0.70299999999999996</v>
      </c>
      <c r="N84" s="18">
        <f t="shared" si="40"/>
        <v>0.12637999999999999</v>
      </c>
      <c r="O84" s="18">
        <f t="shared" si="40"/>
        <v>0.41608999999999996</v>
      </c>
      <c r="P84" s="18">
        <f t="shared" si="40"/>
        <v>0.43420999999999998</v>
      </c>
      <c r="Q84" s="18">
        <f t="shared" si="40"/>
        <v>0.38</v>
      </c>
      <c r="R84" s="18">
        <f t="shared" si="40"/>
        <v>1.2150000000000001</v>
      </c>
      <c r="S84" s="18">
        <f t="shared" si="40"/>
        <v>0.19750000000000001</v>
      </c>
      <c r="T84" s="18">
        <f t="shared" si="40"/>
        <v>0.25881999999999999</v>
      </c>
      <c r="U84" s="18">
        <f t="shared" si="40"/>
        <v>0.82799999999999996</v>
      </c>
      <c r="V84" s="18">
        <f t="shared" si="40"/>
        <v>0.39451999999999998</v>
      </c>
      <c r="W84" s="18">
        <f>W83/1000</f>
        <v>0.32900000000000001</v>
      </c>
      <c r="X84" s="18">
        <f t="shared" si="40"/>
        <v>9.9000000000000008E-3</v>
      </c>
      <c r="Y84" s="18">
        <f t="shared" si="40"/>
        <v>0</v>
      </c>
      <c r="Z84" s="18">
        <f t="shared" si="40"/>
        <v>0.46899999999999997</v>
      </c>
      <c r="AA84" s="18">
        <f t="shared" si="40"/>
        <v>0.378</v>
      </c>
      <c r="AB84" s="18">
        <f t="shared" si="40"/>
        <v>0.32500000000000001</v>
      </c>
      <c r="AC84" s="18">
        <f t="shared" si="40"/>
        <v>0.25700000000000001</v>
      </c>
      <c r="AD84" s="18">
        <f t="shared" si="40"/>
        <v>0.11899999999999999</v>
      </c>
      <c r="AE84" s="18">
        <f t="shared" si="40"/>
        <v>0.75700000000000001</v>
      </c>
      <c r="AF84" s="18">
        <f t="shared" ref="AF84:AI84" si="41">AF83/1000</f>
        <v>0</v>
      </c>
      <c r="AG84" s="18">
        <f t="shared" si="41"/>
        <v>0</v>
      </c>
      <c r="AH84" s="18">
        <f t="shared" si="41"/>
        <v>0.22900000000000001</v>
      </c>
      <c r="AI84" s="18">
        <f t="shared" si="41"/>
        <v>0</v>
      </c>
      <c r="AJ84" s="18">
        <f t="shared" si="40"/>
        <v>0.22272999999999998</v>
      </c>
      <c r="AK84" s="18">
        <f t="shared" si="40"/>
        <v>8.8999999999999996E-2</v>
      </c>
      <c r="AL84" s="18">
        <f t="shared" si="40"/>
        <v>5.8999999999999997E-2</v>
      </c>
      <c r="AM84" s="18">
        <f t="shared" si="40"/>
        <v>4.3799999999999999E-2</v>
      </c>
      <c r="AN84" s="18">
        <f t="shared" si="40"/>
        <v>0.24</v>
      </c>
      <c r="AO84" s="18">
        <f t="shared" si="40"/>
        <v>0.23400000000000001</v>
      </c>
      <c r="AP84" s="18">
        <f t="shared" si="40"/>
        <v>0</v>
      </c>
      <c r="AQ84" s="18">
        <f t="shared" si="40"/>
        <v>0.314</v>
      </c>
      <c r="AR84" s="18">
        <f t="shared" si="40"/>
        <v>0</v>
      </c>
      <c r="AS84" s="18">
        <f t="shared" si="40"/>
        <v>0.25172</v>
      </c>
      <c r="AT84" s="18">
        <f t="shared" si="40"/>
        <v>8.1250000000000003E-2</v>
      </c>
      <c r="AU84" s="18">
        <f t="shared" si="40"/>
        <v>6.8669999999999995E-2</v>
      </c>
      <c r="AV84" s="18">
        <f t="shared" si="40"/>
        <v>5.9330000000000001E-2</v>
      </c>
      <c r="AW84" s="18">
        <f t="shared" si="40"/>
        <v>6.8569999999999992E-2</v>
      </c>
      <c r="AX84" s="18">
        <f t="shared" si="40"/>
        <v>7.571E-2</v>
      </c>
      <c r="AY84" s="18">
        <f t="shared" si="40"/>
        <v>5.3749999999999999E-2</v>
      </c>
      <c r="AZ84" s="18">
        <f t="shared" si="40"/>
        <v>8.1430000000000002E-2</v>
      </c>
      <c r="BA84" s="18">
        <f t="shared" si="40"/>
        <v>6.8669999999999995E-2</v>
      </c>
      <c r="BB84" s="18">
        <f t="shared" si="40"/>
        <v>5.6670000000000005E-2</v>
      </c>
      <c r="BC84" s="18">
        <f t="shared" si="40"/>
        <v>0.13066999999999998</v>
      </c>
      <c r="BD84" s="18">
        <f t="shared" si="40"/>
        <v>0.30399999999999999</v>
      </c>
      <c r="BE84" s="18">
        <f t="shared" si="40"/>
        <v>0.499</v>
      </c>
      <c r="BF84" s="18">
        <f t="shared" si="40"/>
        <v>0.60599999999999998</v>
      </c>
      <c r="BG84" s="18">
        <f t="shared" si="40"/>
        <v>0.26300000000000001</v>
      </c>
      <c r="BH84" s="18">
        <f t="shared" si="40"/>
        <v>0.499</v>
      </c>
      <c r="BI84" s="18">
        <f t="shared" si="40"/>
        <v>0</v>
      </c>
      <c r="BJ84" s="18">
        <f t="shared" si="40"/>
        <v>5.5E-2</v>
      </c>
      <c r="BK84" s="18">
        <f t="shared" si="40"/>
        <v>3.5000000000000003E-2</v>
      </c>
      <c r="BL84" s="18">
        <f t="shared" si="40"/>
        <v>3.9E-2</v>
      </c>
      <c r="BM84" s="18">
        <f t="shared" si="40"/>
        <v>6.8000000000000005E-2</v>
      </c>
      <c r="BN84" s="18">
        <f t="shared" si="40"/>
        <v>4.9000000000000002E-2</v>
      </c>
      <c r="BO84" s="18">
        <f t="shared" si="40"/>
        <v>0.29899999999999999</v>
      </c>
      <c r="BP84" s="18">
        <f t="shared" si="40"/>
        <v>0.14899999999999999</v>
      </c>
      <c r="BQ84" s="18">
        <f t="shared" si="40"/>
        <v>2.3E-2</v>
      </c>
      <c r="BR84" s="78">
        <f t="shared" si="40"/>
        <v>0</v>
      </c>
      <c r="BS84" s="44"/>
    </row>
    <row r="85" spans="1:72" ht="17.399999999999999" x14ac:dyDescent="0.35">
      <c r="A85" s="24"/>
      <c r="B85" s="25" t="s">
        <v>27</v>
      </c>
      <c r="C85" s="104"/>
      <c r="D85" s="26">
        <f t="shared" ref="D85:BR85" si="42">D81*D83</f>
        <v>5.7935100000000004</v>
      </c>
      <c r="E85" s="26">
        <f t="shared" si="42"/>
        <v>11.718000000000002</v>
      </c>
      <c r="F85" s="26">
        <f t="shared" si="42"/>
        <v>2.8017000000000003</v>
      </c>
      <c r="G85" s="26">
        <f t="shared" si="42"/>
        <v>0</v>
      </c>
      <c r="H85" s="26">
        <f t="shared" si="42"/>
        <v>0</v>
      </c>
      <c r="I85" s="26">
        <f t="shared" si="42"/>
        <v>0</v>
      </c>
      <c r="J85" s="26">
        <f t="shared" si="42"/>
        <v>0</v>
      </c>
      <c r="K85" s="26">
        <f t="shared" si="42"/>
        <v>7.0399799999999999</v>
      </c>
      <c r="L85" s="26">
        <f t="shared" si="42"/>
        <v>6.1247999999999996</v>
      </c>
      <c r="M85" s="26">
        <f t="shared" si="42"/>
        <v>0</v>
      </c>
      <c r="N85" s="26">
        <f t="shared" si="42"/>
        <v>0</v>
      </c>
      <c r="O85" s="26">
        <f t="shared" si="42"/>
        <v>0</v>
      </c>
      <c r="P85" s="26">
        <f t="shared" si="42"/>
        <v>0</v>
      </c>
      <c r="Q85" s="26">
        <f t="shared" si="42"/>
        <v>0</v>
      </c>
      <c r="R85" s="26">
        <f t="shared" si="42"/>
        <v>0</v>
      </c>
      <c r="S85" s="26">
        <f t="shared" si="42"/>
        <v>0</v>
      </c>
      <c r="T85" s="26">
        <f t="shared" si="42"/>
        <v>0</v>
      </c>
      <c r="U85" s="26">
        <f t="shared" si="42"/>
        <v>0</v>
      </c>
      <c r="V85" s="26">
        <f t="shared" si="42"/>
        <v>0</v>
      </c>
      <c r="W85" s="26">
        <f>W81*W83</f>
        <v>0</v>
      </c>
      <c r="X85" s="26">
        <f t="shared" si="42"/>
        <v>0</v>
      </c>
      <c r="Y85" s="26">
        <f t="shared" si="42"/>
        <v>0</v>
      </c>
      <c r="Z85" s="26">
        <f t="shared" si="42"/>
        <v>0</v>
      </c>
      <c r="AA85" s="26">
        <f t="shared" si="42"/>
        <v>0</v>
      </c>
      <c r="AB85" s="26">
        <f t="shared" si="42"/>
        <v>0</v>
      </c>
      <c r="AC85" s="26">
        <f t="shared" si="42"/>
        <v>0</v>
      </c>
      <c r="AD85" s="26">
        <f t="shared" si="42"/>
        <v>5.1051000000000002</v>
      </c>
      <c r="AE85" s="26">
        <f t="shared" si="42"/>
        <v>0</v>
      </c>
      <c r="AF85" s="26">
        <f t="shared" ref="AF85:AI85" si="43">AF81*AF83</f>
        <v>0</v>
      </c>
      <c r="AG85" s="26">
        <f t="shared" si="43"/>
        <v>0</v>
      </c>
      <c r="AH85" s="26">
        <f t="shared" si="43"/>
        <v>0</v>
      </c>
      <c r="AI85" s="26">
        <f t="shared" si="43"/>
        <v>0</v>
      </c>
      <c r="AJ85" s="26">
        <f t="shared" si="42"/>
        <v>0</v>
      </c>
      <c r="AK85" s="26">
        <f t="shared" si="42"/>
        <v>0</v>
      </c>
      <c r="AL85" s="26">
        <f t="shared" si="42"/>
        <v>0</v>
      </c>
      <c r="AM85" s="26">
        <f t="shared" si="42"/>
        <v>7.8839999999999993E-2</v>
      </c>
      <c r="AN85" s="26">
        <f t="shared" si="42"/>
        <v>0</v>
      </c>
      <c r="AO85" s="26">
        <f t="shared" si="42"/>
        <v>0</v>
      </c>
      <c r="AP85" s="26">
        <f t="shared" si="42"/>
        <v>0</v>
      </c>
      <c r="AQ85" s="26">
        <f t="shared" si="42"/>
        <v>0</v>
      </c>
      <c r="AR85" s="26">
        <f t="shared" si="42"/>
        <v>0</v>
      </c>
      <c r="AS85" s="26">
        <f t="shared" si="42"/>
        <v>0</v>
      </c>
      <c r="AT85" s="26">
        <f t="shared" si="42"/>
        <v>0</v>
      </c>
      <c r="AU85" s="26">
        <f t="shared" si="42"/>
        <v>0</v>
      </c>
      <c r="AV85" s="26">
        <f t="shared" si="42"/>
        <v>0</v>
      </c>
      <c r="AW85" s="26">
        <f t="shared" si="42"/>
        <v>0</v>
      </c>
      <c r="AX85" s="26">
        <f t="shared" si="42"/>
        <v>0</v>
      </c>
      <c r="AY85" s="26">
        <f t="shared" si="42"/>
        <v>0</v>
      </c>
      <c r="AZ85" s="26">
        <f t="shared" si="42"/>
        <v>0</v>
      </c>
      <c r="BA85" s="26">
        <f t="shared" si="42"/>
        <v>0</v>
      </c>
      <c r="BB85" s="26">
        <f t="shared" si="42"/>
        <v>0</v>
      </c>
      <c r="BC85" s="26">
        <f t="shared" si="42"/>
        <v>13.72035</v>
      </c>
      <c r="BD85" s="26">
        <f t="shared" si="42"/>
        <v>31.92</v>
      </c>
      <c r="BE85" s="26">
        <f t="shared" si="42"/>
        <v>0</v>
      </c>
      <c r="BF85" s="26">
        <f t="shared" si="42"/>
        <v>0</v>
      </c>
      <c r="BG85" s="26">
        <f t="shared" si="42"/>
        <v>0</v>
      </c>
      <c r="BH85" s="26">
        <f t="shared" si="42"/>
        <v>67.365000000000009</v>
      </c>
      <c r="BI85" s="26">
        <f t="shared" si="42"/>
        <v>0</v>
      </c>
      <c r="BJ85" s="26">
        <f t="shared" si="42"/>
        <v>24.749999999999996</v>
      </c>
      <c r="BK85" s="26">
        <f t="shared" si="42"/>
        <v>3.8849999999999998</v>
      </c>
      <c r="BL85" s="26">
        <f t="shared" si="42"/>
        <v>2.9250000000000003</v>
      </c>
      <c r="BM85" s="26">
        <f t="shared" si="42"/>
        <v>0</v>
      </c>
      <c r="BN85" s="26">
        <f t="shared" si="42"/>
        <v>0</v>
      </c>
      <c r="BO85" s="26">
        <f t="shared" si="42"/>
        <v>0</v>
      </c>
      <c r="BP85" s="26">
        <f t="shared" si="42"/>
        <v>4.47</v>
      </c>
      <c r="BQ85" s="26">
        <f t="shared" si="42"/>
        <v>0.34499999999999997</v>
      </c>
      <c r="BR85" s="82">
        <f t="shared" si="42"/>
        <v>0</v>
      </c>
      <c r="BS85" s="45">
        <f>SUM(D85:BQ85)</f>
        <v>188.04228000000001</v>
      </c>
      <c r="BT85" s="28">
        <f>BS85/$C$10</f>
        <v>62.680759999999999</v>
      </c>
    </row>
    <row r="86" spans="1:72" ht="17.399999999999999" x14ac:dyDescent="0.35">
      <c r="A86" s="24"/>
      <c r="B86" s="25" t="s">
        <v>28</v>
      </c>
      <c r="C86" s="104"/>
      <c r="D86" s="26">
        <f t="shared" ref="D86:BR86" si="44">D81*D83</f>
        <v>5.7935100000000004</v>
      </c>
      <c r="E86" s="26">
        <f t="shared" si="44"/>
        <v>11.718000000000002</v>
      </c>
      <c r="F86" s="26">
        <f t="shared" si="44"/>
        <v>2.8017000000000003</v>
      </c>
      <c r="G86" s="26">
        <f t="shared" si="44"/>
        <v>0</v>
      </c>
      <c r="H86" s="26">
        <f t="shared" si="44"/>
        <v>0</v>
      </c>
      <c r="I86" s="26">
        <f t="shared" si="44"/>
        <v>0</v>
      </c>
      <c r="J86" s="26">
        <f t="shared" si="44"/>
        <v>0</v>
      </c>
      <c r="K86" s="26">
        <f t="shared" si="44"/>
        <v>7.0399799999999999</v>
      </c>
      <c r="L86" s="26">
        <f t="shared" si="44"/>
        <v>6.1247999999999996</v>
      </c>
      <c r="M86" s="26">
        <f t="shared" si="44"/>
        <v>0</v>
      </c>
      <c r="N86" s="26">
        <f t="shared" si="44"/>
        <v>0</v>
      </c>
      <c r="O86" s="26">
        <f t="shared" si="44"/>
        <v>0</v>
      </c>
      <c r="P86" s="26">
        <f t="shared" si="44"/>
        <v>0</v>
      </c>
      <c r="Q86" s="26">
        <f t="shared" si="44"/>
        <v>0</v>
      </c>
      <c r="R86" s="26">
        <f t="shared" si="44"/>
        <v>0</v>
      </c>
      <c r="S86" s="26">
        <f t="shared" si="44"/>
        <v>0</v>
      </c>
      <c r="T86" s="26">
        <f t="shared" si="44"/>
        <v>0</v>
      </c>
      <c r="U86" s="26">
        <f t="shared" si="44"/>
        <v>0</v>
      </c>
      <c r="V86" s="26">
        <f t="shared" si="44"/>
        <v>0</v>
      </c>
      <c r="W86" s="26">
        <f>W81*W83</f>
        <v>0</v>
      </c>
      <c r="X86" s="26">
        <f t="shared" si="44"/>
        <v>0</v>
      </c>
      <c r="Y86" s="26">
        <f t="shared" si="44"/>
        <v>0</v>
      </c>
      <c r="Z86" s="26">
        <f t="shared" si="44"/>
        <v>0</v>
      </c>
      <c r="AA86" s="26">
        <f t="shared" si="44"/>
        <v>0</v>
      </c>
      <c r="AB86" s="26">
        <f t="shared" si="44"/>
        <v>0</v>
      </c>
      <c r="AC86" s="26">
        <f t="shared" si="44"/>
        <v>0</v>
      </c>
      <c r="AD86" s="26">
        <f t="shared" si="44"/>
        <v>5.1051000000000002</v>
      </c>
      <c r="AE86" s="26">
        <f t="shared" si="44"/>
        <v>0</v>
      </c>
      <c r="AF86" s="26">
        <f t="shared" ref="AF86:AI86" si="45">AF81*AF83</f>
        <v>0</v>
      </c>
      <c r="AG86" s="26">
        <f t="shared" si="45"/>
        <v>0</v>
      </c>
      <c r="AH86" s="26">
        <f t="shared" si="45"/>
        <v>0</v>
      </c>
      <c r="AI86" s="26">
        <f t="shared" si="45"/>
        <v>0</v>
      </c>
      <c r="AJ86" s="26">
        <f t="shared" si="44"/>
        <v>0</v>
      </c>
      <c r="AK86" s="26">
        <f t="shared" si="44"/>
        <v>0</v>
      </c>
      <c r="AL86" s="26">
        <f t="shared" si="44"/>
        <v>0</v>
      </c>
      <c r="AM86" s="26">
        <f t="shared" si="44"/>
        <v>7.8839999999999993E-2</v>
      </c>
      <c r="AN86" s="26">
        <f t="shared" si="44"/>
        <v>0</v>
      </c>
      <c r="AO86" s="26">
        <f t="shared" si="44"/>
        <v>0</v>
      </c>
      <c r="AP86" s="26">
        <f t="shared" si="44"/>
        <v>0</v>
      </c>
      <c r="AQ86" s="26">
        <f t="shared" si="44"/>
        <v>0</v>
      </c>
      <c r="AR86" s="26">
        <f t="shared" si="44"/>
        <v>0</v>
      </c>
      <c r="AS86" s="26">
        <f t="shared" si="44"/>
        <v>0</v>
      </c>
      <c r="AT86" s="26">
        <f t="shared" si="44"/>
        <v>0</v>
      </c>
      <c r="AU86" s="26">
        <f t="shared" si="44"/>
        <v>0</v>
      </c>
      <c r="AV86" s="26">
        <f t="shared" si="44"/>
        <v>0</v>
      </c>
      <c r="AW86" s="26">
        <f t="shared" si="44"/>
        <v>0</v>
      </c>
      <c r="AX86" s="26">
        <f t="shared" si="44"/>
        <v>0</v>
      </c>
      <c r="AY86" s="26">
        <f t="shared" si="44"/>
        <v>0</v>
      </c>
      <c r="AZ86" s="26">
        <f t="shared" si="44"/>
        <v>0</v>
      </c>
      <c r="BA86" s="26">
        <f t="shared" si="44"/>
        <v>0</v>
      </c>
      <c r="BB86" s="26">
        <f t="shared" si="44"/>
        <v>0</v>
      </c>
      <c r="BC86" s="26">
        <f t="shared" si="44"/>
        <v>13.72035</v>
      </c>
      <c r="BD86" s="26">
        <f t="shared" si="44"/>
        <v>31.92</v>
      </c>
      <c r="BE86" s="26">
        <f t="shared" si="44"/>
        <v>0</v>
      </c>
      <c r="BF86" s="26">
        <f t="shared" si="44"/>
        <v>0</v>
      </c>
      <c r="BG86" s="26">
        <f t="shared" si="44"/>
        <v>0</v>
      </c>
      <c r="BH86" s="26">
        <f t="shared" si="44"/>
        <v>67.365000000000009</v>
      </c>
      <c r="BI86" s="26">
        <f t="shared" si="44"/>
        <v>0</v>
      </c>
      <c r="BJ86" s="26">
        <f t="shared" si="44"/>
        <v>24.749999999999996</v>
      </c>
      <c r="BK86" s="26">
        <f t="shared" si="44"/>
        <v>3.8849999999999998</v>
      </c>
      <c r="BL86" s="26">
        <f t="shared" si="44"/>
        <v>2.9250000000000003</v>
      </c>
      <c r="BM86" s="26">
        <f t="shared" si="44"/>
        <v>0</v>
      </c>
      <c r="BN86" s="26">
        <f t="shared" si="44"/>
        <v>0</v>
      </c>
      <c r="BO86" s="26">
        <f t="shared" si="44"/>
        <v>0</v>
      </c>
      <c r="BP86" s="26">
        <f t="shared" si="44"/>
        <v>4.47</v>
      </c>
      <c r="BQ86" s="26">
        <f t="shared" si="44"/>
        <v>0.34499999999999997</v>
      </c>
      <c r="BR86" s="82">
        <f t="shared" si="44"/>
        <v>0</v>
      </c>
      <c r="BS86" s="45">
        <f>SUM(D86:BQ86)</f>
        <v>188.04228000000001</v>
      </c>
      <c r="BT86" s="28">
        <f>BS86/$C$10</f>
        <v>62.680759999999999</v>
      </c>
    </row>
    <row r="88" spans="1:72" x14ac:dyDescent="0.3">
      <c r="J88" s="1"/>
    </row>
    <row r="89" spans="1:72" ht="15" customHeight="1" x14ac:dyDescent="0.3">
      <c r="A89" s="108"/>
      <c r="B89" s="3" t="s">
        <v>1</v>
      </c>
      <c r="C89" s="106" t="s">
        <v>2</v>
      </c>
      <c r="D89" s="105" t="str">
        <f t="shared" ref="D89:BR89" si="46">D8</f>
        <v>Хлеб пшеничный</v>
      </c>
      <c r="E89" s="105" t="str">
        <f t="shared" si="46"/>
        <v>Хлеб ржано-пшеничный</v>
      </c>
      <c r="F89" s="105" t="str">
        <f t="shared" si="46"/>
        <v>Сахар</v>
      </c>
      <c r="G89" s="105" t="str">
        <f t="shared" si="46"/>
        <v>Чай</v>
      </c>
      <c r="H89" s="105" t="str">
        <f t="shared" si="46"/>
        <v>Какао</v>
      </c>
      <c r="I89" s="105" t="str">
        <f t="shared" si="46"/>
        <v>Кофейный напиток</v>
      </c>
      <c r="J89" s="105" t="str">
        <f t="shared" si="46"/>
        <v>Молоко 2,5%</v>
      </c>
      <c r="K89" s="105" t="str">
        <f t="shared" si="46"/>
        <v>Масло сливочное</v>
      </c>
      <c r="L89" s="105" t="str">
        <f t="shared" si="46"/>
        <v>Сметана 15%</v>
      </c>
      <c r="M89" s="105" t="str">
        <f t="shared" si="46"/>
        <v>Молоко сухое</v>
      </c>
      <c r="N89" s="105" t="str">
        <f t="shared" si="46"/>
        <v>Снежок 2,5 %</v>
      </c>
      <c r="O89" s="105" t="str">
        <f t="shared" si="46"/>
        <v>Творог 5%</v>
      </c>
      <c r="P89" s="105" t="str">
        <f t="shared" si="46"/>
        <v>Молоко сгущенное</v>
      </c>
      <c r="Q89" s="105" t="str">
        <f t="shared" si="46"/>
        <v xml:space="preserve">Джем Сава </v>
      </c>
      <c r="R89" s="105" t="str">
        <f t="shared" si="46"/>
        <v>Сыр</v>
      </c>
      <c r="S89" s="105" t="str">
        <f t="shared" si="46"/>
        <v>Зеленый горошек</v>
      </c>
      <c r="T89" s="105" t="str">
        <f t="shared" si="46"/>
        <v>Кукуруза консервирован.</v>
      </c>
      <c r="U89" s="105" t="str">
        <f t="shared" si="46"/>
        <v>Консервы рыбные</v>
      </c>
      <c r="V89" s="105" t="str">
        <f t="shared" si="46"/>
        <v>Огурцы консервирован.</v>
      </c>
      <c r="W89" s="105" t="str">
        <f>W8</f>
        <v>Огурцы свежие</v>
      </c>
      <c r="X89" s="105" t="str">
        <f t="shared" si="46"/>
        <v>Яйцо</v>
      </c>
      <c r="Y89" s="105" t="str">
        <f t="shared" si="46"/>
        <v>Икра кабачковая</v>
      </c>
      <c r="Z89" s="105" t="str">
        <f t="shared" si="46"/>
        <v>Изюм</v>
      </c>
      <c r="AA89" s="105" t="str">
        <f t="shared" si="46"/>
        <v>Курага</v>
      </c>
      <c r="AB89" s="105" t="str">
        <f t="shared" si="46"/>
        <v>Чернослив</v>
      </c>
      <c r="AC89" s="105" t="str">
        <f t="shared" si="46"/>
        <v>Шиповник</v>
      </c>
      <c r="AD89" s="105" t="str">
        <f t="shared" si="46"/>
        <v>Сухофрукты</v>
      </c>
      <c r="AE89" s="105" t="str">
        <f t="shared" si="46"/>
        <v>Ягода свежемороженная</v>
      </c>
      <c r="AF89" s="105" t="str">
        <f t="shared" ref="AF89:AI89" si="47">AF8</f>
        <v xml:space="preserve">Апельсин </v>
      </c>
      <c r="AG89" s="105" t="str">
        <f t="shared" si="47"/>
        <v>Банан</v>
      </c>
      <c r="AH89" s="105" t="str">
        <f t="shared" si="47"/>
        <v>Лимон</v>
      </c>
      <c r="AI89" s="105" t="str">
        <f t="shared" si="47"/>
        <v>Яблоко</v>
      </c>
      <c r="AJ89" s="105" t="str">
        <f t="shared" si="46"/>
        <v>Кисель</v>
      </c>
      <c r="AK89" s="105" t="str">
        <f t="shared" si="46"/>
        <v xml:space="preserve">Сок </v>
      </c>
      <c r="AL89" s="105" t="str">
        <f t="shared" si="46"/>
        <v>Макаронные изделия</v>
      </c>
      <c r="AM89" s="105" t="str">
        <f t="shared" si="46"/>
        <v>Мука</v>
      </c>
      <c r="AN89" s="105" t="str">
        <f t="shared" si="46"/>
        <v>Дрожжи</v>
      </c>
      <c r="AO89" s="105" t="str">
        <f t="shared" si="46"/>
        <v>Печенье</v>
      </c>
      <c r="AP89" s="105" t="str">
        <f t="shared" si="46"/>
        <v>Пряники</v>
      </c>
      <c r="AQ89" s="105" t="str">
        <f t="shared" si="46"/>
        <v>Вафли</v>
      </c>
      <c r="AR89" s="105" t="str">
        <f t="shared" si="46"/>
        <v>Конфеты</v>
      </c>
      <c r="AS89" s="105" t="str">
        <f t="shared" si="46"/>
        <v>Повидло Сава</v>
      </c>
      <c r="AT89" s="105" t="str">
        <f t="shared" si="46"/>
        <v>Крупа геркулес</v>
      </c>
      <c r="AU89" s="105" t="str">
        <f t="shared" si="46"/>
        <v>Крупа горох</v>
      </c>
      <c r="AV89" s="105" t="str">
        <f t="shared" si="46"/>
        <v>Крупа гречневая</v>
      </c>
      <c r="AW89" s="105" t="str">
        <f t="shared" si="46"/>
        <v>Крупа кукурузная</v>
      </c>
      <c r="AX89" s="105" t="str">
        <f t="shared" si="46"/>
        <v>Крупа манная</v>
      </c>
      <c r="AY89" s="105" t="str">
        <f t="shared" si="46"/>
        <v>Крупа перловая</v>
      </c>
      <c r="AZ89" s="105" t="str">
        <f t="shared" si="46"/>
        <v>Крупа пшеничная</v>
      </c>
      <c r="BA89" s="105" t="str">
        <f t="shared" si="46"/>
        <v>Крупа пшено</v>
      </c>
      <c r="BB89" s="105" t="str">
        <f t="shared" si="46"/>
        <v>Крупа ячневая</v>
      </c>
      <c r="BC89" s="105" t="str">
        <f t="shared" si="46"/>
        <v>Рис</v>
      </c>
      <c r="BD89" s="105" t="str">
        <f t="shared" si="46"/>
        <v>Цыпленок бройлер</v>
      </c>
      <c r="BE89" s="105" t="str">
        <f t="shared" si="46"/>
        <v>Филе куриное</v>
      </c>
      <c r="BF89" s="105" t="str">
        <f t="shared" si="46"/>
        <v>Фарш говяжий</v>
      </c>
      <c r="BG89" s="105" t="str">
        <f t="shared" si="46"/>
        <v>Печень куриная</v>
      </c>
      <c r="BH89" s="105" t="str">
        <f t="shared" si="46"/>
        <v>Филе минтая</v>
      </c>
      <c r="BI89" s="105" t="str">
        <f t="shared" si="46"/>
        <v>Филе сельди слабосол.</v>
      </c>
      <c r="BJ89" s="105" t="str">
        <f t="shared" si="46"/>
        <v>Картофель</v>
      </c>
      <c r="BK89" s="105" t="str">
        <f t="shared" si="46"/>
        <v>Морковь</v>
      </c>
      <c r="BL89" s="105" t="str">
        <f t="shared" si="46"/>
        <v>Лук</v>
      </c>
      <c r="BM89" s="105" t="str">
        <f t="shared" si="46"/>
        <v>Капуста</v>
      </c>
      <c r="BN89" s="105" t="str">
        <f t="shared" si="46"/>
        <v>Свекла</v>
      </c>
      <c r="BO89" s="105" t="str">
        <f t="shared" si="46"/>
        <v>Томатная паста</v>
      </c>
      <c r="BP89" s="105" t="str">
        <f t="shared" si="46"/>
        <v>Масло растительное</v>
      </c>
      <c r="BQ89" s="105" t="str">
        <f t="shared" si="46"/>
        <v>Соль</v>
      </c>
      <c r="BR89" s="110" t="str">
        <f t="shared" si="46"/>
        <v>Лимонная кислота</v>
      </c>
      <c r="BS89" s="99" t="s">
        <v>3</v>
      </c>
      <c r="BT89" s="99" t="s">
        <v>4</v>
      </c>
    </row>
    <row r="90" spans="1:72" ht="45.75" customHeight="1" x14ac:dyDescent="0.3">
      <c r="A90" s="109"/>
      <c r="B90" s="4" t="s">
        <v>5</v>
      </c>
      <c r="C90" s="107"/>
      <c r="D90" s="105"/>
      <c r="E90" s="105"/>
      <c r="F90" s="105"/>
      <c r="G90" s="105"/>
      <c r="H90" s="105"/>
      <c r="I90" s="105"/>
      <c r="J90" s="105"/>
      <c r="K90" s="105"/>
      <c r="L90" s="105"/>
      <c r="M90" s="105"/>
      <c r="N90" s="105"/>
      <c r="O90" s="105"/>
      <c r="P90" s="105"/>
      <c r="Q90" s="105"/>
      <c r="R90" s="105"/>
      <c r="S90" s="105"/>
      <c r="T90" s="105"/>
      <c r="U90" s="105"/>
      <c r="V90" s="105"/>
      <c r="W90" s="105"/>
      <c r="X90" s="105"/>
      <c r="Y90" s="105"/>
      <c r="Z90" s="105"/>
      <c r="AA90" s="105"/>
      <c r="AB90" s="105"/>
      <c r="AC90" s="105"/>
      <c r="AD90" s="105"/>
      <c r="AE90" s="105"/>
      <c r="AF90" s="105"/>
      <c r="AG90" s="105"/>
      <c r="AH90" s="105"/>
      <c r="AI90" s="105"/>
      <c r="AJ90" s="105"/>
      <c r="AK90" s="105"/>
      <c r="AL90" s="105"/>
      <c r="AM90" s="105"/>
      <c r="AN90" s="105"/>
      <c r="AO90" s="105"/>
      <c r="AP90" s="105"/>
      <c r="AQ90" s="105"/>
      <c r="AR90" s="105"/>
      <c r="AS90" s="105"/>
      <c r="AT90" s="105"/>
      <c r="AU90" s="105"/>
      <c r="AV90" s="105"/>
      <c r="AW90" s="105"/>
      <c r="AX90" s="105"/>
      <c r="AY90" s="105"/>
      <c r="AZ90" s="105"/>
      <c r="BA90" s="105"/>
      <c r="BB90" s="105"/>
      <c r="BC90" s="105"/>
      <c r="BD90" s="105"/>
      <c r="BE90" s="105"/>
      <c r="BF90" s="105"/>
      <c r="BG90" s="105"/>
      <c r="BH90" s="105"/>
      <c r="BI90" s="105"/>
      <c r="BJ90" s="105"/>
      <c r="BK90" s="105"/>
      <c r="BL90" s="105"/>
      <c r="BM90" s="105"/>
      <c r="BN90" s="105"/>
      <c r="BO90" s="105"/>
      <c r="BP90" s="105"/>
      <c r="BQ90" s="105"/>
      <c r="BR90" s="110"/>
      <c r="BS90" s="99"/>
      <c r="BT90" s="99"/>
    </row>
    <row r="91" spans="1:72" x14ac:dyDescent="0.3">
      <c r="A91" s="100" t="s">
        <v>16</v>
      </c>
      <c r="B91" s="5" t="s">
        <v>17</v>
      </c>
      <c r="C91" s="101">
        <f>$F$7</f>
        <v>3</v>
      </c>
      <c r="D91" s="5">
        <f t="shared" ref="D91:BR95" si="48">D23</f>
        <v>0</v>
      </c>
      <c r="E91" s="5">
        <f t="shared" si="48"/>
        <v>0</v>
      </c>
      <c r="F91" s="5">
        <f t="shared" si="48"/>
        <v>1.0999999999999999E-2</v>
      </c>
      <c r="G91" s="5">
        <f t="shared" si="48"/>
        <v>5.9999999999999995E-4</v>
      </c>
      <c r="H91" s="5">
        <f t="shared" si="48"/>
        <v>0</v>
      </c>
      <c r="I91" s="5">
        <f t="shared" si="48"/>
        <v>0</v>
      </c>
      <c r="J91" s="5">
        <f t="shared" si="48"/>
        <v>0</v>
      </c>
      <c r="K91" s="5">
        <f t="shared" si="48"/>
        <v>0</v>
      </c>
      <c r="L91" s="5">
        <f t="shared" si="48"/>
        <v>0</v>
      </c>
      <c r="M91" s="5">
        <f t="shared" si="48"/>
        <v>0</v>
      </c>
      <c r="N91" s="5">
        <f t="shared" si="48"/>
        <v>0</v>
      </c>
      <c r="O91" s="5">
        <f t="shared" si="48"/>
        <v>0</v>
      </c>
      <c r="P91" s="5">
        <f t="shared" si="48"/>
        <v>0</v>
      </c>
      <c r="Q91" s="5">
        <f t="shared" si="48"/>
        <v>0</v>
      </c>
      <c r="R91" s="5">
        <f t="shared" si="48"/>
        <v>0</v>
      </c>
      <c r="S91" s="5">
        <f t="shared" si="48"/>
        <v>0</v>
      </c>
      <c r="T91" s="5">
        <f t="shared" si="48"/>
        <v>0</v>
      </c>
      <c r="U91" s="5">
        <f t="shared" si="48"/>
        <v>0</v>
      </c>
      <c r="V91" s="5">
        <f t="shared" si="48"/>
        <v>0</v>
      </c>
      <c r="W91" s="5">
        <f>W23</f>
        <v>0</v>
      </c>
      <c r="X91" s="5">
        <f t="shared" si="48"/>
        <v>0</v>
      </c>
      <c r="Y91" s="5">
        <f t="shared" si="48"/>
        <v>0</v>
      </c>
      <c r="Z91" s="5">
        <f t="shared" si="48"/>
        <v>0</v>
      </c>
      <c r="AA91" s="5">
        <f t="shared" si="48"/>
        <v>0</v>
      </c>
      <c r="AB91" s="5">
        <f t="shared" si="48"/>
        <v>0</v>
      </c>
      <c r="AC91" s="5">
        <f t="shared" si="48"/>
        <v>0</v>
      </c>
      <c r="AD91" s="5">
        <f t="shared" si="48"/>
        <v>0</v>
      </c>
      <c r="AE91" s="5">
        <f t="shared" si="48"/>
        <v>0</v>
      </c>
      <c r="AF91" s="5">
        <f t="shared" ref="AF91:AI94" si="49">AF23</f>
        <v>0</v>
      </c>
      <c r="AG91" s="5">
        <f t="shared" si="49"/>
        <v>0</v>
      </c>
      <c r="AH91" s="5">
        <f t="shared" si="49"/>
        <v>6.0000000000000001E-3</v>
      </c>
      <c r="AI91" s="5">
        <f t="shared" si="49"/>
        <v>0</v>
      </c>
      <c r="AJ91" s="5">
        <f t="shared" si="48"/>
        <v>0</v>
      </c>
      <c r="AK91" s="5">
        <f t="shared" si="48"/>
        <v>0</v>
      </c>
      <c r="AL91" s="5">
        <f t="shared" si="48"/>
        <v>0</v>
      </c>
      <c r="AM91" s="5">
        <f t="shared" si="48"/>
        <v>0</v>
      </c>
      <c r="AN91" s="5">
        <f t="shared" si="48"/>
        <v>0</v>
      </c>
      <c r="AO91" s="5">
        <f t="shared" si="48"/>
        <v>0</v>
      </c>
      <c r="AP91" s="5">
        <f t="shared" si="48"/>
        <v>0</v>
      </c>
      <c r="AQ91" s="5">
        <f t="shared" si="48"/>
        <v>0</v>
      </c>
      <c r="AR91" s="5">
        <f t="shared" si="48"/>
        <v>0</v>
      </c>
      <c r="AS91" s="5">
        <f t="shared" si="48"/>
        <v>0</v>
      </c>
      <c r="AT91" s="5">
        <f t="shared" si="48"/>
        <v>0</v>
      </c>
      <c r="AU91" s="5">
        <f t="shared" si="48"/>
        <v>0</v>
      </c>
      <c r="AV91" s="5">
        <f t="shared" si="48"/>
        <v>0</v>
      </c>
      <c r="AW91" s="5">
        <f t="shared" si="48"/>
        <v>0</v>
      </c>
      <c r="AX91" s="5">
        <f t="shared" si="48"/>
        <v>0</v>
      </c>
      <c r="AY91" s="5">
        <f t="shared" si="48"/>
        <v>0</v>
      </c>
      <c r="AZ91" s="5">
        <f t="shared" si="48"/>
        <v>0</v>
      </c>
      <c r="BA91" s="5">
        <f t="shared" si="48"/>
        <v>0</v>
      </c>
      <c r="BB91" s="5">
        <f t="shared" si="48"/>
        <v>0</v>
      </c>
      <c r="BC91" s="5">
        <f t="shared" si="48"/>
        <v>0</v>
      </c>
      <c r="BD91" s="5">
        <f t="shared" si="48"/>
        <v>0</v>
      </c>
      <c r="BE91" s="5">
        <f t="shared" si="48"/>
        <v>0</v>
      </c>
      <c r="BF91" s="5">
        <f t="shared" si="48"/>
        <v>0</v>
      </c>
      <c r="BG91" s="5">
        <f t="shared" si="48"/>
        <v>0</v>
      </c>
      <c r="BH91" s="5">
        <f t="shared" si="48"/>
        <v>0</v>
      </c>
      <c r="BI91" s="5">
        <f t="shared" si="48"/>
        <v>0</v>
      </c>
      <c r="BJ91" s="5">
        <f t="shared" si="48"/>
        <v>0</v>
      </c>
      <c r="BK91" s="5">
        <f t="shared" si="48"/>
        <v>0</v>
      </c>
      <c r="BL91" s="5">
        <f t="shared" si="48"/>
        <v>0</v>
      </c>
      <c r="BM91" s="5">
        <f t="shared" si="48"/>
        <v>0</v>
      </c>
      <c r="BN91" s="5">
        <f t="shared" si="48"/>
        <v>0</v>
      </c>
      <c r="BO91" s="5">
        <f t="shared" si="48"/>
        <v>0</v>
      </c>
      <c r="BP91" s="5">
        <f t="shared" si="48"/>
        <v>0</v>
      </c>
      <c r="BQ91" s="5">
        <f t="shared" si="48"/>
        <v>0</v>
      </c>
      <c r="BR91" s="77">
        <f t="shared" si="48"/>
        <v>0</v>
      </c>
    </row>
    <row r="92" spans="1:72" x14ac:dyDescent="0.3">
      <c r="A92" s="100"/>
      <c r="B92" s="5" t="s">
        <v>18</v>
      </c>
      <c r="C92" s="102"/>
      <c r="D92" s="5">
        <f t="shared" si="48"/>
        <v>0</v>
      </c>
      <c r="E92" s="5">
        <f t="shared" si="48"/>
        <v>0</v>
      </c>
      <c r="F92" s="5">
        <f t="shared" si="48"/>
        <v>3.225E-3</v>
      </c>
      <c r="G92" s="5">
        <f t="shared" si="48"/>
        <v>0</v>
      </c>
      <c r="H92" s="5">
        <f t="shared" si="48"/>
        <v>0</v>
      </c>
      <c r="I92" s="5">
        <f t="shared" si="48"/>
        <v>0</v>
      </c>
      <c r="J92" s="5">
        <f t="shared" si="48"/>
        <v>1.4E-2</v>
      </c>
      <c r="K92" s="5">
        <f t="shared" si="48"/>
        <v>3.0000000000000001E-3</v>
      </c>
      <c r="L92" s="5">
        <f t="shared" si="48"/>
        <v>0</v>
      </c>
      <c r="M92" s="5">
        <f t="shared" si="48"/>
        <v>0</v>
      </c>
      <c r="N92" s="5">
        <f t="shared" si="48"/>
        <v>0</v>
      </c>
      <c r="O92" s="5">
        <f t="shared" si="48"/>
        <v>0</v>
      </c>
      <c r="P92" s="5">
        <f t="shared" si="48"/>
        <v>0</v>
      </c>
      <c r="Q92" s="5">
        <f t="shared" si="48"/>
        <v>0</v>
      </c>
      <c r="R92" s="5">
        <f t="shared" si="48"/>
        <v>0</v>
      </c>
      <c r="S92" s="5">
        <f t="shared" si="48"/>
        <v>0</v>
      </c>
      <c r="T92" s="5">
        <f t="shared" si="48"/>
        <v>0</v>
      </c>
      <c r="U92" s="5">
        <f t="shared" si="48"/>
        <v>0</v>
      </c>
      <c r="V92" s="5">
        <f t="shared" si="48"/>
        <v>0</v>
      </c>
      <c r="W92" s="5">
        <f>W24</f>
        <v>0</v>
      </c>
      <c r="X92" s="5">
        <f t="shared" si="48"/>
        <v>0.1</v>
      </c>
      <c r="Y92" s="5">
        <f t="shared" si="48"/>
        <v>0</v>
      </c>
      <c r="Z92" s="5">
        <f t="shared" si="48"/>
        <v>0</v>
      </c>
      <c r="AA92" s="5">
        <f t="shared" si="48"/>
        <v>0</v>
      </c>
      <c r="AB92" s="5">
        <f t="shared" si="48"/>
        <v>0</v>
      </c>
      <c r="AC92" s="5">
        <f t="shared" si="48"/>
        <v>0</v>
      </c>
      <c r="AD92" s="5">
        <f t="shared" si="48"/>
        <v>0</v>
      </c>
      <c r="AE92" s="5">
        <f t="shared" si="48"/>
        <v>0</v>
      </c>
      <c r="AF92" s="5">
        <f t="shared" si="49"/>
        <v>0</v>
      </c>
      <c r="AG92" s="5">
        <f t="shared" si="49"/>
        <v>0</v>
      </c>
      <c r="AH92" s="5">
        <f t="shared" si="49"/>
        <v>0</v>
      </c>
      <c r="AI92" s="5">
        <f t="shared" si="49"/>
        <v>0</v>
      </c>
      <c r="AJ92" s="5">
        <f t="shared" si="48"/>
        <v>0</v>
      </c>
      <c r="AK92" s="5">
        <f t="shared" si="48"/>
        <v>0</v>
      </c>
      <c r="AL92" s="5">
        <f t="shared" si="48"/>
        <v>0</v>
      </c>
      <c r="AM92" s="5">
        <f t="shared" si="48"/>
        <v>3.9E-2</v>
      </c>
      <c r="AN92" s="5">
        <f t="shared" si="48"/>
        <v>7.2400000000000003E-4</v>
      </c>
      <c r="AO92" s="5">
        <f t="shared" si="48"/>
        <v>0</v>
      </c>
      <c r="AP92" s="5">
        <f t="shared" si="48"/>
        <v>0</v>
      </c>
      <c r="AQ92" s="5">
        <f t="shared" si="48"/>
        <v>0</v>
      </c>
      <c r="AR92" s="5">
        <f t="shared" si="48"/>
        <v>0</v>
      </c>
      <c r="AS92" s="5">
        <f t="shared" si="48"/>
        <v>0</v>
      </c>
      <c r="AT92" s="5">
        <f t="shared" si="48"/>
        <v>0</v>
      </c>
      <c r="AU92" s="5">
        <f t="shared" si="48"/>
        <v>0</v>
      </c>
      <c r="AV92" s="5">
        <f t="shared" si="48"/>
        <v>0</v>
      </c>
      <c r="AW92" s="5">
        <f t="shared" si="48"/>
        <v>0</v>
      </c>
      <c r="AX92" s="5">
        <f t="shared" si="48"/>
        <v>0</v>
      </c>
      <c r="AY92" s="5">
        <f t="shared" si="48"/>
        <v>0</v>
      </c>
      <c r="AZ92" s="5">
        <f t="shared" si="48"/>
        <v>0</v>
      </c>
      <c r="BA92" s="5">
        <f t="shared" si="48"/>
        <v>0</v>
      </c>
      <c r="BB92" s="5">
        <f t="shared" si="48"/>
        <v>0</v>
      </c>
      <c r="BC92" s="5">
        <f t="shared" si="48"/>
        <v>0</v>
      </c>
      <c r="BD92" s="5">
        <f t="shared" si="48"/>
        <v>0</v>
      </c>
      <c r="BE92" s="5">
        <f t="shared" si="48"/>
        <v>0</v>
      </c>
      <c r="BF92" s="5">
        <f t="shared" si="48"/>
        <v>0</v>
      </c>
      <c r="BG92" s="5">
        <f t="shared" si="48"/>
        <v>0</v>
      </c>
      <c r="BH92" s="5">
        <f t="shared" si="48"/>
        <v>0</v>
      </c>
      <c r="BI92" s="5">
        <f t="shared" si="48"/>
        <v>0</v>
      </c>
      <c r="BJ92" s="5">
        <f t="shared" si="48"/>
        <v>0</v>
      </c>
      <c r="BK92" s="5">
        <f t="shared" si="48"/>
        <v>0</v>
      </c>
      <c r="BL92" s="5">
        <f t="shared" si="48"/>
        <v>0</v>
      </c>
      <c r="BM92" s="5">
        <f t="shared" si="48"/>
        <v>0</v>
      </c>
      <c r="BN92" s="5">
        <f t="shared" si="48"/>
        <v>0</v>
      </c>
      <c r="BO92" s="5">
        <f t="shared" si="48"/>
        <v>0</v>
      </c>
      <c r="BP92" s="5">
        <f t="shared" si="48"/>
        <v>3.0000000000000001E-3</v>
      </c>
      <c r="BQ92" s="5">
        <f t="shared" si="48"/>
        <v>0</v>
      </c>
      <c r="BR92" s="77">
        <f t="shared" si="48"/>
        <v>0</v>
      </c>
    </row>
    <row r="93" spans="1:72" x14ac:dyDescent="0.3">
      <c r="A93" s="100"/>
      <c r="B93" s="5"/>
      <c r="C93" s="102"/>
      <c r="D93" s="5">
        <f t="shared" si="48"/>
        <v>0</v>
      </c>
      <c r="E93" s="5">
        <f t="shared" si="48"/>
        <v>0</v>
      </c>
      <c r="F93" s="5">
        <f t="shared" si="48"/>
        <v>0</v>
      </c>
      <c r="G93" s="5">
        <f t="shared" si="48"/>
        <v>0</v>
      </c>
      <c r="H93" s="5">
        <f t="shared" si="48"/>
        <v>0</v>
      </c>
      <c r="I93" s="5">
        <f t="shared" si="48"/>
        <v>0</v>
      </c>
      <c r="J93" s="5">
        <f t="shared" si="48"/>
        <v>0</v>
      </c>
      <c r="K93" s="5">
        <f t="shared" si="48"/>
        <v>0</v>
      </c>
      <c r="L93" s="5">
        <f t="shared" si="48"/>
        <v>0</v>
      </c>
      <c r="M93" s="5">
        <f t="shared" si="48"/>
        <v>0</v>
      </c>
      <c r="N93" s="5">
        <f t="shared" si="48"/>
        <v>0</v>
      </c>
      <c r="O93" s="5">
        <f t="shared" si="48"/>
        <v>0</v>
      </c>
      <c r="P93" s="5">
        <f t="shared" si="48"/>
        <v>0</v>
      </c>
      <c r="Q93" s="5">
        <f t="shared" si="48"/>
        <v>0</v>
      </c>
      <c r="R93" s="5">
        <f t="shared" si="48"/>
        <v>0</v>
      </c>
      <c r="S93" s="5">
        <f t="shared" si="48"/>
        <v>0</v>
      </c>
      <c r="T93" s="5">
        <f t="shared" si="48"/>
        <v>0</v>
      </c>
      <c r="U93" s="5">
        <f t="shared" si="48"/>
        <v>0</v>
      </c>
      <c r="V93" s="5">
        <f t="shared" si="48"/>
        <v>0</v>
      </c>
      <c r="W93" s="5">
        <f>W25</f>
        <v>0</v>
      </c>
      <c r="X93" s="5">
        <f t="shared" si="48"/>
        <v>0</v>
      </c>
      <c r="Y93" s="5">
        <f t="shared" si="48"/>
        <v>0</v>
      </c>
      <c r="Z93" s="5">
        <f t="shared" si="48"/>
        <v>0</v>
      </c>
      <c r="AA93" s="5">
        <f t="shared" si="48"/>
        <v>0</v>
      </c>
      <c r="AB93" s="5">
        <f t="shared" si="48"/>
        <v>0</v>
      </c>
      <c r="AC93" s="5">
        <f t="shared" si="48"/>
        <v>0</v>
      </c>
      <c r="AD93" s="5">
        <f t="shared" si="48"/>
        <v>0</v>
      </c>
      <c r="AE93" s="5">
        <f t="shared" si="48"/>
        <v>0</v>
      </c>
      <c r="AF93" s="5">
        <f t="shared" si="49"/>
        <v>0</v>
      </c>
      <c r="AG93" s="5">
        <f t="shared" si="49"/>
        <v>0</v>
      </c>
      <c r="AH93" s="5">
        <f t="shared" si="49"/>
        <v>0</v>
      </c>
      <c r="AI93" s="5">
        <f t="shared" si="49"/>
        <v>0</v>
      </c>
      <c r="AJ93" s="5">
        <f t="shared" si="48"/>
        <v>0</v>
      </c>
      <c r="AK93" s="5">
        <f t="shared" si="48"/>
        <v>0</v>
      </c>
      <c r="AL93" s="5">
        <f t="shared" si="48"/>
        <v>0</v>
      </c>
      <c r="AM93" s="5">
        <f t="shared" si="48"/>
        <v>0</v>
      </c>
      <c r="AN93" s="5">
        <f t="shared" si="48"/>
        <v>0</v>
      </c>
      <c r="AO93" s="5">
        <f t="shared" si="48"/>
        <v>0</v>
      </c>
      <c r="AP93" s="5">
        <f t="shared" si="48"/>
        <v>0</v>
      </c>
      <c r="AQ93" s="5">
        <f t="shared" si="48"/>
        <v>0</v>
      </c>
      <c r="AR93" s="5">
        <f t="shared" si="48"/>
        <v>0</v>
      </c>
      <c r="AS93" s="5">
        <f t="shared" si="48"/>
        <v>0</v>
      </c>
      <c r="AT93" s="5">
        <f t="shared" si="48"/>
        <v>0</v>
      </c>
      <c r="AU93" s="5">
        <f t="shared" si="48"/>
        <v>0</v>
      </c>
      <c r="AV93" s="5">
        <f t="shared" si="48"/>
        <v>0</v>
      </c>
      <c r="AW93" s="5">
        <f t="shared" si="48"/>
        <v>0</v>
      </c>
      <c r="AX93" s="5">
        <f t="shared" si="48"/>
        <v>0</v>
      </c>
      <c r="AY93" s="5">
        <f t="shared" si="48"/>
        <v>0</v>
      </c>
      <c r="AZ93" s="5">
        <f t="shared" si="48"/>
        <v>0</v>
      </c>
      <c r="BA93" s="5">
        <f t="shared" si="48"/>
        <v>0</v>
      </c>
      <c r="BB93" s="5">
        <f t="shared" si="48"/>
        <v>0</v>
      </c>
      <c r="BC93" s="5">
        <f t="shared" si="48"/>
        <v>0</v>
      </c>
      <c r="BD93" s="5">
        <f t="shared" si="48"/>
        <v>0</v>
      </c>
      <c r="BE93" s="5">
        <f t="shared" si="48"/>
        <v>0</v>
      </c>
      <c r="BF93" s="5">
        <f t="shared" si="48"/>
        <v>0</v>
      </c>
      <c r="BG93" s="5">
        <f t="shared" si="48"/>
        <v>0</v>
      </c>
      <c r="BH93" s="5">
        <f t="shared" si="48"/>
        <v>0</v>
      </c>
      <c r="BI93" s="5">
        <f t="shared" si="48"/>
        <v>0</v>
      </c>
      <c r="BJ93" s="5">
        <f t="shared" si="48"/>
        <v>0</v>
      </c>
      <c r="BK93" s="5">
        <f t="shared" si="48"/>
        <v>0</v>
      </c>
      <c r="BL93" s="5">
        <f t="shared" si="48"/>
        <v>0</v>
      </c>
      <c r="BM93" s="5">
        <f t="shared" si="48"/>
        <v>0</v>
      </c>
      <c r="BN93" s="5">
        <f t="shared" si="48"/>
        <v>0</v>
      </c>
      <c r="BO93" s="5">
        <f t="shared" si="48"/>
        <v>0</v>
      </c>
      <c r="BP93" s="5">
        <f t="shared" si="48"/>
        <v>0</v>
      </c>
      <c r="BQ93" s="5">
        <f t="shared" si="48"/>
        <v>0</v>
      </c>
      <c r="BR93" s="77">
        <f t="shared" si="48"/>
        <v>0</v>
      </c>
    </row>
    <row r="94" spans="1:72" x14ac:dyDescent="0.3">
      <c r="A94" s="100"/>
      <c r="B94" s="5"/>
      <c r="C94" s="102"/>
      <c r="D94" s="5">
        <f t="shared" si="48"/>
        <v>0</v>
      </c>
      <c r="E94" s="5">
        <f t="shared" si="48"/>
        <v>0</v>
      </c>
      <c r="F94" s="5">
        <f t="shared" si="48"/>
        <v>0</v>
      </c>
      <c r="G94" s="5">
        <f t="shared" si="48"/>
        <v>0</v>
      </c>
      <c r="H94" s="5">
        <f t="shared" si="48"/>
        <v>0</v>
      </c>
      <c r="I94" s="5">
        <f t="shared" si="48"/>
        <v>0</v>
      </c>
      <c r="J94" s="5">
        <f t="shared" si="48"/>
        <v>0</v>
      </c>
      <c r="K94" s="5">
        <f t="shared" si="48"/>
        <v>0</v>
      </c>
      <c r="L94" s="5">
        <f t="shared" si="48"/>
        <v>0</v>
      </c>
      <c r="M94" s="5">
        <f t="shared" si="48"/>
        <v>0</v>
      </c>
      <c r="N94" s="5">
        <f t="shared" si="48"/>
        <v>0</v>
      </c>
      <c r="O94" s="5">
        <f t="shared" si="48"/>
        <v>0</v>
      </c>
      <c r="P94" s="5">
        <f t="shared" si="48"/>
        <v>0</v>
      </c>
      <c r="Q94" s="5">
        <f t="shared" si="48"/>
        <v>0</v>
      </c>
      <c r="R94" s="5">
        <f t="shared" si="48"/>
        <v>0</v>
      </c>
      <c r="S94" s="5">
        <f t="shared" si="48"/>
        <v>0</v>
      </c>
      <c r="T94" s="5">
        <f t="shared" si="48"/>
        <v>0</v>
      </c>
      <c r="U94" s="5">
        <f t="shared" si="48"/>
        <v>0</v>
      </c>
      <c r="V94" s="5">
        <f t="shared" si="48"/>
        <v>0</v>
      </c>
      <c r="W94" s="5">
        <f>W26</f>
        <v>0</v>
      </c>
      <c r="X94" s="5">
        <f t="shared" si="48"/>
        <v>0</v>
      </c>
      <c r="Y94" s="5">
        <f t="shared" si="48"/>
        <v>0</v>
      </c>
      <c r="Z94" s="5">
        <f t="shared" si="48"/>
        <v>0</v>
      </c>
      <c r="AA94" s="5">
        <f t="shared" si="48"/>
        <v>0</v>
      </c>
      <c r="AB94" s="5">
        <f t="shared" si="48"/>
        <v>0</v>
      </c>
      <c r="AC94" s="5">
        <f t="shared" si="48"/>
        <v>0</v>
      </c>
      <c r="AD94" s="5">
        <f t="shared" si="48"/>
        <v>0</v>
      </c>
      <c r="AE94" s="5">
        <f t="shared" si="48"/>
        <v>0</v>
      </c>
      <c r="AF94" s="5">
        <f t="shared" si="49"/>
        <v>0</v>
      </c>
      <c r="AG94" s="5">
        <f t="shared" si="49"/>
        <v>0</v>
      </c>
      <c r="AH94" s="5">
        <f t="shared" si="49"/>
        <v>0</v>
      </c>
      <c r="AI94" s="5">
        <f t="shared" si="49"/>
        <v>0</v>
      </c>
      <c r="AJ94" s="5">
        <f t="shared" si="48"/>
        <v>0</v>
      </c>
      <c r="AK94" s="5">
        <f t="shared" si="48"/>
        <v>0</v>
      </c>
      <c r="AL94" s="5">
        <f t="shared" si="48"/>
        <v>0</v>
      </c>
      <c r="AM94" s="5">
        <f t="shared" si="48"/>
        <v>0</v>
      </c>
      <c r="AN94" s="5">
        <f t="shared" si="48"/>
        <v>0</v>
      </c>
      <c r="AO94" s="5">
        <f t="shared" si="48"/>
        <v>0</v>
      </c>
      <c r="AP94" s="5">
        <f t="shared" si="48"/>
        <v>0</v>
      </c>
      <c r="AQ94" s="5">
        <f t="shared" si="48"/>
        <v>0</v>
      </c>
      <c r="AR94" s="5">
        <f t="shared" si="48"/>
        <v>0</v>
      </c>
      <c r="AS94" s="5">
        <f t="shared" si="48"/>
        <v>0</v>
      </c>
      <c r="AT94" s="5">
        <f t="shared" si="48"/>
        <v>0</v>
      </c>
      <c r="AU94" s="5">
        <f t="shared" si="48"/>
        <v>0</v>
      </c>
      <c r="AV94" s="5">
        <f t="shared" si="48"/>
        <v>0</v>
      </c>
      <c r="AW94" s="5">
        <f t="shared" si="48"/>
        <v>0</v>
      </c>
      <c r="AX94" s="5">
        <f t="shared" si="48"/>
        <v>0</v>
      </c>
      <c r="AY94" s="5">
        <f t="shared" si="48"/>
        <v>0</v>
      </c>
      <c r="AZ94" s="5">
        <f t="shared" si="48"/>
        <v>0</v>
      </c>
      <c r="BA94" s="5">
        <f t="shared" si="48"/>
        <v>0</v>
      </c>
      <c r="BB94" s="5">
        <f t="shared" si="48"/>
        <v>0</v>
      </c>
      <c r="BC94" s="5">
        <f t="shared" si="48"/>
        <v>0</v>
      </c>
      <c r="BD94" s="5">
        <f t="shared" si="48"/>
        <v>0</v>
      </c>
      <c r="BE94" s="5">
        <f t="shared" si="48"/>
        <v>0</v>
      </c>
      <c r="BF94" s="5">
        <f t="shared" si="48"/>
        <v>0</v>
      </c>
      <c r="BG94" s="5">
        <f t="shared" si="48"/>
        <v>0</v>
      </c>
      <c r="BH94" s="5">
        <f t="shared" si="48"/>
        <v>0</v>
      </c>
      <c r="BI94" s="5">
        <f t="shared" si="48"/>
        <v>0</v>
      </c>
      <c r="BJ94" s="5">
        <f t="shared" si="48"/>
        <v>0</v>
      </c>
      <c r="BK94" s="5">
        <f t="shared" si="48"/>
        <v>0</v>
      </c>
      <c r="BL94" s="5">
        <f t="shared" si="48"/>
        <v>0</v>
      </c>
      <c r="BM94" s="5">
        <f t="shared" si="48"/>
        <v>0</v>
      </c>
      <c r="BN94" s="5">
        <f t="shared" si="48"/>
        <v>0</v>
      </c>
      <c r="BO94" s="5">
        <f t="shared" si="48"/>
        <v>0</v>
      </c>
      <c r="BP94" s="5">
        <f t="shared" si="48"/>
        <v>0</v>
      </c>
      <c r="BQ94" s="5">
        <f t="shared" si="48"/>
        <v>0</v>
      </c>
      <c r="BR94" s="77">
        <f t="shared" si="48"/>
        <v>0</v>
      </c>
    </row>
    <row r="95" spans="1:72" x14ac:dyDescent="0.3">
      <c r="A95" s="100"/>
      <c r="B95" s="5"/>
      <c r="C95" s="103"/>
      <c r="D95" s="5">
        <f t="shared" si="48"/>
        <v>0</v>
      </c>
      <c r="E95" s="5">
        <f t="shared" si="48"/>
        <v>0</v>
      </c>
      <c r="F95" s="5">
        <f t="shared" si="48"/>
        <v>0</v>
      </c>
      <c r="G95" s="5">
        <f t="shared" ref="G95:BR95" si="50">G27</f>
        <v>0</v>
      </c>
      <c r="H95" s="5">
        <f t="shared" si="50"/>
        <v>0</v>
      </c>
      <c r="I95" s="5">
        <f t="shared" si="50"/>
        <v>0</v>
      </c>
      <c r="J95" s="5">
        <f t="shared" si="50"/>
        <v>0</v>
      </c>
      <c r="K95" s="5">
        <f t="shared" si="50"/>
        <v>0</v>
      </c>
      <c r="L95" s="5">
        <f t="shared" si="50"/>
        <v>0</v>
      </c>
      <c r="M95" s="5">
        <f t="shared" si="50"/>
        <v>0</v>
      </c>
      <c r="N95" s="5">
        <f t="shared" si="50"/>
        <v>0</v>
      </c>
      <c r="O95" s="5">
        <f t="shared" si="50"/>
        <v>0</v>
      </c>
      <c r="P95" s="5">
        <f t="shared" si="50"/>
        <v>0</v>
      </c>
      <c r="Q95" s="5">
        <f t="shared" si="50"/>
        <v>0</v>
      </c>
      <c r="R95" s="5">
        <f t="shared" si="50"/>
        <v>0</v>
      </c>
      <c r="S95" s="5">
        <f t="shared" si="50"/>
        <v>0</v>
      </c>
      <c r="T95" s="5">
        <f t="shared" si="50"/>
        <v>0</v>
      </c>
      <c r="U95" s="5">
        <f t="shared" si="50"/>
        <v>0</v>
      </c>
      <c r="V95" s="5">
        <f t="shared" si="50"/>
        <v>0</v>
      </c>
      <c r="W95" s="5">
        <f>W27</f>
        <v>0</v>
      </c>
      <c r="X95" s="5">
        <f t="shared" si="50"/>
        <v>0</v>
      </c>
      <c r="Y95" s="5">
        <f t="shared" si="50"/>
        <v>0</v>
      </c>
      <c r="Z95" s="5">
        <f t="shared" si="50"/>
        <v>0</v>
      </c>
      <c r="AA95" s="5">
        <f t="shared" si="50"/>
        <v>0</v>
      </c>
      <c r="AB95" s="5">
        <f t="shared" si="50"/>
        <v>0</v>
      </c>
      <c r="AC95" s="5">
        <f t="shared" si="50"/>
        <v>0</v>
      </c>
      <c r="AD95" s="5">
        <f t="shared" si="50"/>
        <v>0</v>
      </c>
      <c r="AE95" s="5">
        <f t="shared" si="50"/>
        <v>0</v>
      </c>
      <c r="AF95" s="5">
        <f t="shared" ref="AF95:AI95" si="51">AF27</f>
        <v>0</v>
      </c>
      <c r="AG95" s="5">
        <f t="shared" si="51"/>
        <v>0</v>
      </c>
      <c r="AH95" s="5">
        <f t="shared" si="51"/>
        <v>0</v>
      </c>
      <c r="AI95" s="5">
        <f t="shared" si="51"/>
        <v>0</v>
      </c>
      <c r="AJ95" s="5">
        <f t="shared" si="50"/>
        <v>0</v>
      </c>
      <c r="AK95" s="5">
        <f t="shared" si="50"/>
        <v>0</v>
      </c>
      <c r="AL95" s="5">
        <f t="shared" si="50"/>
        <v>0</v>
      </c>
      <c r="AM95" s="5">
        <f t="shared" si="50"/>
        <v>0</v>
      </c>
      <c r="AN95" s="5">
        <f t="shared" si="50"/>
        <v>0</v>
      </c>
      <c r="AO95" s="5">
        <f t="shared" si="50"/>
        <v>0</v>
      </c>
      <c r="AP95" s="5">
        <f t="shared" si="50"/>
        <v>0</v>
      </c>
      <c r="AQ95" s="5">
        <f t="shared" si="50"/>
        <v>0</v>
      </c>
      <c r="AR95" s="5">
        <f t="shared" si="50"/>
        <v>0</v>
      </c>
      <c r="AS95" s="5">
        <f t="shared" si="50"/>
        <v>0</v>
      </c>
      <c r="AT95" s="5">
        <f t="shared" si="50"/>
        <v>0</v>
      </c>
      <c r="AU95" s="5">
        <f t="shared" si="50"/>
        <v>0</v>
      </c>
      <c r="AV95" s="5">
        <f t="shared" si="50"/>
        <v>0</v>
      </c>
      <c r="AW95" s="5">
        <f t="shared" si="50"/>
        <v>0</v>
      </c>
      <c r="AX95" s="5">
        <f t="shared" si="50"/>
        <v>0</v>
      </c>
      <c r="AY95" s="5">
        <f t="shared" si="50"/>
        <v>0</v>
      </c>
      <c r="AZ95" s="5">
        <f t="shared" si="50"/>
        <v>0</v>
      </c>
      <c r="BA95" s="5">
        <f t="shared" si="50"/>
        <v>0</v>
      </c>
      <c r="BB95" s="5">
        <f t="shared" si="50"/>
        <v>0</v>
      </c>
      <c r="BC95" s="5">
        <f t="shared" si="50"/>
        <v>0</v>
      </c>
      <c r="BD95" s="5">
        <f t="shared" si="50"/>
        <v>0</v>
      </c>
      <c r="BE95" s="5">
        <f t="shared" si="50"/>
        <v>0</v>
      </c>
      <c r="BF95" s="5">
        <f t="shared" si="50"/>
        <v>0</v>
      </c>
      <c r="BG95" s="5">
        <f t="shared" si="50"/>
        <v>0</v>
      </c>
      <c r="BH95" s="5">
        <f t="shared" si="50"/>
        <v>0</v>
      </c>
      <c r="BI95" s="5">
        <f t="shared" si="50"/>
        <v>0</v>
      </c>
      <c r="BJ95" s="5">
        <f t="shared" si="50"/>
        <v>0</v>
      </c>
      <c r="BK95" s="5">
        <f t="shared" si="50"/>
        <v>0</v>
      </c>
      <c r="BL95" s="5">
        <f t="shared" si="50"/>
        <v>0</v>
      </c>
      <c r="BM95" s="5">
        <f t="shared" si="50"/>
        <v>0</v>
      </c>
      <c r="BN95" s="5">
        <f t="shared" si="50"/>
        <v>0</v>
      </c>
      <c r="BO95" s="5">
        <f t="shared" si="50"/>
        <v>0</v>
      </c>
      <c r="BP95" s="5">
        <f t="shared" si="50"/>
        <v>0</v>
      </c>
      <c r="BQ95" s="5">
        <f t="shared" si="50"/>
        <v>0</v>
      </c>
      <c r="BR95" s="77">
        <f t="shared" si="50"/>
        <v>0</v>
      </c>
    </row>
    <row r="96" spans="1:72" ht="17.399999999999999" x14ac:dyDescent="0.35">
      <c r="B96" s="16" t="s">
        <v>22</v>
      </c>
      <c r="C96" s="17"/>
      <c r="D96" s="18">
        <f t="shared" ref="D96:Y96" si="52">SUM(D91:D95)</f>
        <v>0</v>
      </c>
      <c r="E96" s="18">
        <f t="shared" si="52"/>
        <v>0</v>
      </c>
      <c r="F96" s="18">
        <f t="shared" si="52"/>
        <v>1.4225E-2</v>
      </c>
      <c r="G96" s="18">
        <f t="shared" si="52"/>
        <v>5.9999999999999995E-4</v>
      </c>
      <c r="H96" s="18">
        <f t="shared" si="52"/>
        <v>0</v>
      </c>
      <c r="I96" s="18">
        <f t="shared" si="52"/>
        <v>0</v>
      </c>
      <c r="J96" s="18">
        <f t="shared" si="52"/>
        <v>1.4E-2</v>
      </c>
      <c r="K96" s="18">
        <f t="shared" si="52"/>
        <v>3.0000000000000001E-3</v>
      </c>
      <c r="L96" s="18">
        <f t="shared" si="52"/>
        <v>0</v>
      </c>
      <c r="M96" s="18">
        <f t="shared" si="52"/>
        <v>0</v>
      </c>
      <c r="N96" s="18">
        <f t="shared" si="52"/>
        <v>0</v>
      </c>
      <c r="O96" s="18">
        <f t="shared" si="52"/>
        <v>0</v>
      </c>
      <c r="P96" s="18">
        <f t="shared" si="52"/>
        <v>0</v>
      </c>
      <c r="Q96" s="18">
        <f t="shared" si="52"/>
        <v>0</v>
      </c>
      <c r="R96" s="18">
        <f t="shared" si="52"/>
        <v>0</v>
      </c>
      <c r="S96" s="18">
        <f t="shared" si="52"/>
        <v>0</v>
      </c>
      <c r="T96" s="18">
        <f t="shared" si="52"/>
        <v>0</v>
      </c>
      <c r="U96" s="18">
        <f t="shared" si="52"/>
        <v>0</v>
      </c>
      <c r="V96" s="18">
        <f t="shared" si="52"/>
        <v>0</v>
      </c>
      <c r="W96" s="18">
        <f t="shared" si="52"/>
        <v>0</v>
      </c>
      <c r="X96" s="18">
        <f t="shared" si="52"/>
        <v>0.1</v>
      </c>
      <c r="Y96" s="18">
        <f t="shared" si="52"/>
        <v>0</v>
      </c>
      <c r="Z96" s="18">
        <f>SUM(Z91:Z95)</f>
        <v>0</v>
      </c>
      <c r="AA96" s="18">
        <f>SUM(AA91:AA95)</f>
        <v>0</v>
      </c>
      <c r="AB96" s="18">
        <f t="shared" ref="AB96:BR96" si="53">SUM(AB91:AB95)</f>
        <v>0</v>
      </c>
      <c r="AC96" s="18">
        <f t="shared" si="53"/>
        <v>0</v>
      </c>
      <c r="AD96" s="18">
        <f t="shared" si="53"/>
        <v>0</v>
      </c>
      <c r="AE96" s="18">
        <f t="shared" si="53"/>
        <v>0</v>
      </c>
      <c r="AF96" s="18">
        <f t="shared" ref="AF96:AI96" si="54">SUM(AF91:AF95)</f>
        <v>0</v>
      </c>
      <c r="AG96" s="18">
        <f t="shared" si="54"/>
        <v>0</v>
      </c>
      <c r="AH96" s="18">
        <f t="shared" si="54"/>
        <v>6.0000000000000001E-3</v>
      </c>
      <c r="AI96" s="18">
        <f t="shared" si="54"/>
        <v>0</v>
      </c>
      <c r="AJ96" s="18">
        <f t="shared" si="53"/>
        <v>0</v>
      </c>
      <c r="AK96" s="18">
        <f t="shared" si="53"/>
        <v>0</v>
      </c>
      <c r="AL96" s="18">
        <f t="shared" si="53"/>
        <v>0</v>
      </c>
      <c r="AM96" s="18">
        <f t="shared" si="53"/>
        <v>3.9E-2</v>
      </c>
      <c r="AN96" s="18">
        <f t="shared" si="53"/>
        <v>7.2400000000000003E-4</v>
      </c>
      <c r="AO96" s="18">
        <f t="shared" si="53"/>
        <v>0</v>
      </c>
      <c r="AP96" s="18">
        <f t="shared" si="53"/>
        <v>0</v>
      </c>
      <c r="AQ96" s="18">
        <f t="shared" si="53"/>
        <v>0</v>
      </c>
      <c r="AR96" s="18">
        <f t="shared" si="53"/>
        <v>0</v>
      </c>
      <c r="AS96" s="18">
        <f t="shared" si="53"/>
        <v>0</v>
      </c>
      <c r="AT96" s="18">
        <f t="shared" si="53"/>
        <v>0</v>
      </c>
      <c r="AU96" s="18">
        <f t="shared" si="53"/>
        <v>0</v>
      </c>
      <c r="AV96" s="18">
        <f t="shared" si="53"/>
        <v>0</v>
      </c>
      <c r="AW96" s="18">
        <f t="shared" si="53"/>
        <v>0</v>
      </c>
      <c r="AX96" s="18">
        <f t="shared" si="53"/>
        <v>0</v>
      </c>
      <c r="AY96" s="18">
        <f t="shared" si="53"/>
        <v>0</v>
      </c>
      <c r="AZ96" s="18">
        <f t="shared" si="53"/>
        <v>0</v>
      </c>
      <c r="BA96" s="18">
        <f t="shared" si="53"/>
        <v>0</v>
      </c>
      <c r="BB96" s="18">
        <f t="shared" si="53"/>
        <v>0</v>
      </c>
      <c r="BC96" s="18">
        <f t="shared" si="53"/>
        <v>0</v>
      </c>
      <c r="BD96" s="18">
        <f t="shared" si="53"/>
        <v>0</v>
      </c>
      <c r="BE96" s="18">
        <f t="shared" si="53"/>
        <v>0</v>
      </c>
      <c r="BF96" s="18">
        <f t="shared" si="53"/>
        <v>0</v>
      </c>
      <c r="BG96" s="18">
        <f t="shared" si="53"/>
        <v>0</v>
      </c>
      <c r="BH96" s="18">
        <f t="shared" si="53"/>
        <v>0</v>
      </c>
      <c r="BI96" s="18">
        <f t="shared" si="53"/>
        <v>0</v>
      </c>
      <c r="BJ96" s="18">
        <f t="shared" si="53"/>
        <v>0</v>
      </c>
      <c r="BK96" s="18">
        <f t="shared" si="53"/>
        <v>0</v>
      </c>
      <c r="BL96" s="18">
        <f t="shared" si="53"/>
        <v>0</v>
      </c>
      <c r="BM96" s="18">
        <f t="shared" si="53"/>
        <v>0</v>
      </c>
      <c r="BN96" s="18">
        <f t="shared" si="53"/>
        <v>0</v>
      </c>
      <c r="BO96" s="18">
        <f t="shared" si="53"/>
        <v>0</v>
      </c>
      <c r="BP96" s="18">
        <f t="shared" si="53"/>
        <v>3.0000000000000001E-3</v>
      </c>
      <c r="BQ96" s="18">
        <f t="shared" si="53"/>
        <v>0</v>
      </c>
      <c r="BR96" s="78">
        <f t="shared" si="53"/>
        <v>0</v>
      </c>
    </row>
    <row r="97" spans="1:72" ht="17.399999999999999" x14ac:dyDescent="0.35">
      <c r="B97" s="16" t="s">
        <v>23</v>
      </c>
      <c r="C97" s="17"/>
      <c r="D97" s="19">
        <f t="shared" ref="D97:Y97" si="55">PRODUCT(D96,$F$7)</f>
        <v>0</v>
      </c>
      <c r="E97" s="19">
        <f t="shared" si="55"/>
        <v>0</v>
      </c>
      <c r="F97" s="19">
        <f t="shared" si="55"/>
        <v>4.2674999999999998E-2</v>
      </c>
      <c r="G97" s="19">
        <f t="shared" si="55"/>
        <v>1.8E-3</v>
      </c>
      <c r="H97" s="19">
        <f t="shared" si="55"/>
        <v>0</v>
      </c>
      <c r="I97" s="19">
        <f t="shared" si="55"/>
        <v>0</v>
      </c>
      <c r="J97" s="19">
        <f t="shared" si="55"/>
        <v>4.2000000000000003E-2</v>
      </c>
      <c r="K97" s="19">
        <f t="shared" si="55"/>
        <v>9.0000000000000011E-3</v>
      </c>
      <c r="L97" s="19">
        <f t="shared" si="55"/>
        <v>0</v>
      </c>
      <c r="M97" s="19">
        <f t="shared" si="55"/>
        <v>0</v>
      </c>
      <c r="N97" s="19">
        <f t="shared" si="55"/>
        <v>0</v>
      </c>
      <c r="O97" s="19">
        <f t="shared" si="55"/>
        <v>0</v>
      </c>
      <c r="P97" s="19">
        <f t="shared" si="55"/>
        <v>0</v>
      </c>
      <c r="Q97" s="19">
        <f t="shared" si="55"/>
        <v>0</v>
      </c>
      <c r="R97" s="19">
        <f t="shared" si="55"/>
        <v>0</v>
      </c>
      <c r="S97" s="19">
        <f t="shared" si="55"/>
        <v>0</v>
      </c>
      <c r="T97" s="19">
        <f t="shared" si="55"/>
        <v>0</v>
      </c>
      <c r="U97" s="19">
        <f t="shared" si="55"/>
        <v>0</v>
      </c>
      <c r="V97" s="19">
        <f t="shared" si="55"/>
        <v>0</v>
      </c>
      <c r="W97" s="19">
        <f t="shared" si="55"/>
        <v>0</v>
      </c>
      <c r="X97" s="19">
        <f t="shared" si="55"/>
        <v>0.30000000000000004</v>
      </c>
      <c r="Y97" s="19">
        <f t="shared" si="55"/>
        <v>0</v>
      </c>
      <c r="Z97" s="19">
        <f>PRODUCT(Z96,$F$7)</f>
        <v>0</v>
      </c>
      <c r="AA97" s="19">
        <f>PRODUCT(AA96,$F$7)</f>
        <v>0</v>
      </c>
      <c r="AB97" s="19">
        <f t="shared" ref="AB97:BR97" si="56">PRODUCT(AB96,$F$7)</f>
        <v>0</v>
      </c>
      <c r="AC97" s="19">
        <f t="shared" si="56"/>
        <v>0</v>
      </c>
      <c r="AD97" s="19">
        <f t="shared" si="56"/>
        <v>0</v>
      </c>
      <c r="AE97" s="19">
        <f t="shared" si="56"/>
        <v>0</v>
      </c>
      <c r="AF97" s="19">
        <f t="shared" ref="AF97:AI97" si="57">PRODUCT(AF96,$F$7)</f>
        <v>0</v>
      </c>
      <c r="AG97" s="19">
        <f t="shared" si="57"/>
        <v>0</v>
      </c>
      <c r="AH97" s="19">
        <f t="shared" si="57"/>
        <v>1.8000000000000002E-2</v>
      </c>
      <c r="AI97" s="19">
        <f t="shared" si="57"/>
        <v>0</v>
      </c>
      <c r="AJ97" s="19">
        <f t="shared" si="56"/>
        <v>0</v>
      </c>
      <c r="AK97" s="19">
        <f t="shared" si="56"/>
        <v>0</v>
      </c>
      <c r="AL97" s="19">
        <f t="shared" si="56"/>
        <v>0</v>
      </c>
      <c r="AM97" s="19">
        <f t="shared" si="56"/>
        <v>0.11699999999999999</v>
      </c>
      <c r="AN97" s="19">
        <f t="shared" si="56"/>
        <v>2.1720000000000003E-3</v>
      </c>
      <c r="AO97" s="19">
        <f t="shared" si="56"/>
        <v>0</v>
      </c>
      <c r="AP97" s="19">
        <f t="shared" si="56"/>
        <v>0</v>
      </c>
      <c r="AQ97" s="19">
        <f t="shared" si="56"/>
        <v>0</v>
      </c>
      <c r="AR97" s="19">
        <f t="shared" si="56"/>
        <v>0</v>
      </c>
      <c r="AS97" s="19">
        <f t="shared" si="56"/>
        <v>0</v>
      </c>
      <c r="AT97" s="19">
        <f t="shared" si="56"/>
        <v>0</v>
      </c>
      <c r="AU97" s="19">
        <f t="shared" si="56"/>
        <v>0</v>
      </c>
      <c r="AV97" s="19">
        <f t="shared" si="56"/>
        <v>0</v>
      </c>
      <c r="AW97" s="19">
        <f t="shared" si="56"/>
        <v>0</v>
      </c>
      <c r="AX97" s="19">
        <f t="shared" si="56"/>
        <v>0</v>
      </c>
      <c r="AY97" s="19">
        <f t="shared" si="56"/>
        <v>0</v>
      </c>
      <c r="AZ97" s="19">
        <f t="shared" si="56"/>
        <v>0</v>
      </c>
      <c r="BA97" s="19">
        <f t="shared" si="56"/>
        <v>0</v>
      </c>
      <c r="BB97" s="19">
        <f t="shared" si="56"/>
        <v>0</v>
      </c>
      <c r="BC97" s="19">
        <f t="shared" si="56"/>
        <v>0</v>
      </c>
      <c r="BD97" s="19">
        <f t="shared" si="56"/>
        <v>0</v>
      </c>
      <c r="BE97" s="19">
        <f t="shared" si="56"/>
        <v>0</v>
      </c>
      <c r="BF97" s="19">
        <f t="shared" si="56"/>
        <v>0</v>
      </c>
      <c r="BG97" s="19">
        <f t="shared" si="56"/>
        <v>0</v>
      </c>
      <c r="BH97" s="19">
        <f t="shared" si="56"/>
        <v>0</v>
      </c>
      <c r="BI97" s="19">
        <f t="shared" si="56"/>
        <v>0</v>
      </c>
      <c r="BJ97" s="19">
        <f t="shared" si="56"/>
        <v>0</v>
      </c>
      <c r="BK97" s="19">
        <f t="shared" si="56"/>
        <v>0</v>
      </c>
      <c r="BL97" s="19">
        <f t="shared" si="56"/>
        <v>0</v>
      </c>
      <c r="BM97" s="19">
        <f t="shared" si="56"/>
        <v>0</v>
      </c>
      <c r="BN97" s="19">
        <f t="shared" si="56"/>
        <v>0</v>
      </c>
      <c r="BO97" s="19">
        <f t="shared" si="56"/>
        <v>0</v>
      </c>
      <c r="BP97" s="19">
        <f t="shared" si="56"/>
        <v>9.0000000000000011E-3</v>
      </c>
      <c r="BQ97" s="19">
        <f t="shared" si="56"/>
        <v>0</v>
      </c>
      <c r="BR97" s="79">
        <f t="shared" si="56"/>
        <v>0</v>
      </c>
    </row>
    <row r="99" spans="1:72" ht="17.399999999999999" x14ac:dyDescent="0.35">
      <c r="A99" s="20"/>
      <c r="B99" s="21" t="s">
        <v>24</v>
      </c>
      <c r="C99" s="22" t="s">
        <v>25</v>
      </c>
      <c r="D99" s="23">
        <f t="shared" ref="D99:BR99" si="58">D47</f>
        <v>85.45</v>
      </c>
      <c r="E99" s="23">
        <f t="shared" si="58"/>
        <v>90</v>
      </c>
      <c r="F99" s="23">
        <f t="shared" si="58"/>
        <v>84.9</v>
      </c>
      <c r="G99" s="23">
        <f t="shared" si="58"/>
        <v>708</v>
      </c>
      <c r="H99" s="23">
        <f t="shared" si="58"/>
        <v>1460</v>
      </c>
      <c r="I99" s="23">
        <f t="shared" si="58"/>
        <v>690</v>
      </c>
      <c r="J99" s="23">
        <f t="shared" si="58"/>
        <v>90.57</v>
      </c>
      <c r="K99" s="23">
        <f t="shared" si="58"/>
        <v>1173.33</v>
      </c>
      <c r="L99" s="23">
        <f t="shared" si="58"/>
        <v>255.2</v>
      </c>
      <c r="M99" s="23">
        <f t="shared" si="58"/>
        <v>703</v>
      </c>
      <c r="N99" s="23">
        <f t="shared" si="58"/>
        <v>126.38</v>
      </c>
      <c r="O99" s="23">
        <f t="shared" si="58"/>
        <v>416.09</v>
      </c>
      <c r="P99" s="23">
        <f t="shared" si="58"/>
        <v>434.21</v>
      </c>
      <c r="Q99" s="23">
        <f t="shared" si="58"/>
        <v>380</v>
      </c>
      <c r="R99" s="23">
        <f t="shared" si="58"/>
        <v>1215</v>
      </c>
      <c r="S99" s="23">
        <f t="shared" si="58"/>
        <v>197.5</v>
      </c>
      <c r="T99" s="23">
        <f t="shared" si="58"/>
        <v>258.82</v>
      </c>
      <c r="U99" s="23">
        <f t="shared" si="58"/>
        <v>828</v>
      </c>
      <c r="V99" s="23">
        <f t="shared" si="58"/>
        <v>394.52</v>
      </c>
      <c r="W99" s="23">
        <f>W47</f>
        <v>329</v>
      </c>
      <c r="X99" s="23">
        <f t="shared" si="58"/>
        <v>9.9</v>
      </c>
      <c r="Y99" s="23">
        <f t="shared" si="58"/>
        <v>0</v>
      </c>
      <c r="Z99" s="23">
        <f t="shared" si="58"/>
        <v>469</v>
      </c>
      <c r="AA99" s="23">
        <f t="shared" si="58"/>
        <v>378</v>
      </c>
      <c r="AB99" s="23">
        <f t="shared" si="58"/>
        <v>325</v>
      </c>
      <c r="AC99" s="23">
        <f t="shared" si="58"/>
        <v>257</v>
      </c>
      <c r="AD99" s="23">
        <f t="shared" si="58"/>
        <v>119</v>
      </c>
      <c r="AE99" s="23">
        <f t="shared" si="58"/>
        <v>757</v>
      </c>
      <c r="AF99" s="23"/>
      <c r="AG99" s="23"/>
      <c r="AH99" s="23">
        <f t="shared" si="58"/>
        <v>229</v>
      </c>
      <c r="AI99" s="23"/>
      <c r="AJ99" s="23">
        <f t="shared" si="58"/>
        <v>222.73</v>
      </c>
      <c r="AK99" s="23">
        <f t="shared" si="58"/>
        <v>89</v>
      </c>
      <c r="AL99" s="23">
        <f t="shared" si="58"/>
        <v>59</v>
      </c>
      <c r="AM99" s="23">
        <f t="shared" si="58"/>
        <v>43.8</v>
      </c>
      <c r="AN99" s="23">
        <f t="shared" si="58"/>
        <v>240</v>
      </c>
      <c r="AO99" s="23">
        <f t="shared" si="58"/>
        <v>234</v>
      </c>
      <c r="AP99" s="23">
        <f t="shared" si="58"/>
        <v>0</v>
      </c>
      <c r="AQ99" s="23">
        <f t="shared" si="58"/>
        <v>314</v>
      </c>
      <c r="AR99" s="23">
        <f t="shared" si="58"/>
        <v>0</v>
      </c>
      <c r="AS99" s="23">
        <f t="shared" si="58"/>
        <v>251.72</v>
      </c>
      <c r="AT99" s="23">
        <f t="shared" si="58"/>
        <v>81.25</v>
      </c>
      <c r="AU99" s="23">
        <f t="shared" si="58"/>
        <v>68.67</v>
      </c>
      <c r="AV99" s="23">
        <f t="shared" si="58"/>
        <v>59.33</v>
      </c>
      <c r="AW99" s="23">
        <f t="shared" si="58"/>
        <v>68.569999999999993</v>
      </c>
      <c r="AX99" s="23">
        <f t="shared" si="58"/>
        <v>75.709999999999994</v>
      </c>
      <c r="AY99" s="23">
        <f t="shared" si="58"/>
        <v>53.75</v>
      </c>
      <c r="AZ99" s="23">
        <f t="shared" si="58"/>
        <v>81.430000000000007</v>
      </c>
      <c r="BA99" s="23">
        <f t="shared" si="58"/>
        <v>68.67</v>
      </c>
      <c r="BB99" s="23">
        <f t="shared" si="58"/>
        <v>56.67</v>
      </c>
      <c r="BC99" s="23">
        <f t="shared" si="58"/>
        <v>130.66999999999999</v>
      </c>
      <c r="BD99" s="23">
        <f t="shared" si="58"/>
        <v>304</v>
      </c>
      <c r="BE99" s="23">
        <f t="shared" si="58"/>
        <v>499</v>
      </c>
      <c r="BF99" s="23">
        <f t="shared" si="58"/>
        <v>606</v>
      </c>
      <c r="BG99" s="23">
        <f t="shared" si="58"/>
        <v>263</v>
      </c>
      <c r="BH99" s="23">
        <f t="shared" si="58"/>
        <v>499</v>
      </c>
      <c r="BI99" s="23">
        <f t="shared" si="58"/>
        <v>0</v>
      </c>
      <c r="BJ99" s="23">
        <f t="shared" si="58"/>
        <v>55</v>
      </c>
      <c r="BK99" s="23">
        <f t="shared" si="58"/>
        <v>35</v>
      </c>
      <c r="BL99" s="23">
        <f t="shared" si="58"/>
        <v>39</v>
      </c>
      <c r="BM99" s="23">
        <f t="shared" si="58"/>
        <v>68</v>
      </c>
      <c r="BN99" s="23">
        <f t="shared" si="58"/>
        <v>49</v>
      </c>
      <c r="BO99" s="23">
        <f t="shared" si="58"/>
        <v>299</v>
      </c>
      <c r="BP99" s="23">
        <f t="shared" si="58"/>
        <v>149</v>
      </c>
      <c r="BQ99" s="23">
        <f t="shared" si="58"/>
        <v>23</v>
      </c>
      <c r="BR99" s="78">
        <f t="shared" si="58"/>
        <v>0</v>
      </c>
    </row>
    <row r="100" spans="1:72" ht="17.399999999999999" x14ac:dyDescent="0.35">
      <c r="B100" s="16" t="s">
        <v>26</v>
      </c>
      <c r="C100" s="17" t="s">
        <v>25</v>
      </c>
      <c r="D100" s="18">
        <f t="shared" ref="D100:BR100" si="59">D99/1000</f>
        <v>8.5449999999999998E-2</v>
      </c>
      <c r="E100" s="18">
        <f t="shared" si="59"/>
        <v>0.09</v>
      </c>
      <c r="F100" s="18">
        <f t="shared" si="59"/>
        <v>8.4900000000000003E-2</v>
      </c>
      <c r="G100" s="18">
        <f t="shared" si="59"/>
        <v>0.70799999999999996</v>
      </c>
      <c r="H100" s="18">
        <f t="shared" si="59"/>
        <v>1.46</v>
      </c>
      <c r="I100" s="18">
        <f t="shared" si="59"/>
        <v>0.69</v>
      </c>
      <c r="J100" s="18">
        <f t="shared" si="59"/>
        <v>9.0569999999999998E-2</v>
      </c>
      <c r="K100" s="18">
        <f t="shared" si="59"/>
        <v>1.17333</v>
      </c>
      <c r="L100" s="18">
        <f t="shared" si="59"/>
        <v>0.25519999999999998</v>
      </c>
      <c r="M100" s="18">
        <f t="shared" si="59"/>
        <v>0.70299999999999996</v>
      </c>
      <c r="N100" s="18">
        <f t="shared" si="59"/>
        <v>0.12637999999999999</v>
      </c>
      <c r="O100" s="18">
        <f t="shared" si="59"/>
        <v>0.41608999999999996</v>
      </c>
      <c r="P100" s="18">
        <f t="shared" si="59"/>
        <v>0.43420999999999998</v>
      </c>
      <c r="Q100" s="18">
        <f t="shared" si="59"/>
        <v>0.38</v>
      </c>
      <c r="R100" s="18">
        <f t="shared" si="59"/>
        <v>1.2150000000000001</v>
      </c>
      <c r="S100" s="18">
        <f t="shared" si="59"/>
        <v>0.19750000000000001</v>
      </c>
      <c r="T100" s="18">
        <f t="shared" si="59"/>
        <v>0.25881999999999999</v>
      </c>
      <c r="U100" s="18">
        <f t="shared" si="59"/>
        <v>0.82799999999999996</v>
      </c>
      <c r="V100" s="18">
        <f t="shared" si="59"/>
        <v>0.39451999999999998</v>
      </c>
      <c r="W100" s="18">
        <f>W99/1000</f>
        <v>0.32900000000000001</v>
      </c>
      <c r="X100" s="18">
        <f t="shared" si="59"/>
        <v>9.9000000000000008E-3</v>
      </c>
      <c r="Y100" s="18">
        <f t="shared" si="59"/>
        <v>0</v>
      </c>
      <c r="Z100" s="18">
        <f t="shared" si="59"/>
        <v>0.46899999999999997</v>
      </c>
      <c r="AA100" s="18">
        <f t="shared" si="59"/>
        <v>0.378</v>
      </c>
      <c r="AB100" s="18">
        <f t="shared" si="59"/>
        <v>0.32500000000000001</v>
      </c>
      <c r="AC100" s="18">
        <f t="shared" si="59"/>
        <v>0.25700000000000001</v>
      </c>
      <c r="AD100" s="18">
        <f t="shared" si="59"/>
        <v>0.11899999999999999</v>
      </c>
      <c r="AE100" s="18">
        <f t="shared" si="59"/>
        <v>0.75700000000000001</v>
      </c>
      <c r="AF100" s="18">
        <f t="shared" ref="AF100:AI100" si="60">AF99/1000</f>
        <v>0</v>
      </c>
      <c r="AG100" s="18">
        <f t="shared" si="60"/>
        <v>0</v>
      </c>
      <c r="AH100" s="18">
        <f t="shared" si="60"/>
        <v>0.22900000000000001</v>
      </c>
      <c r="AI100" s="18">
        <f t="shared" si="60"/>
        <v>0</v>
      </c>
      <c r="AJ100" s="18">
        <f t="shared" si="59"/>
        <v>0.22272999999999998</v>
      </c>
      <c r="AK100" s="18">
        <f t="shared" si="59"/>
        <v>8.8999999999999996E-2</v>
      </c>
      <c r="AL100" s="18">
        <f t="shared" si="59"/>
        <v>5.8999999999999997E-2</v>
      </c>
      <c r="AM100" s="18">
        <f t="shared" si="59"/>
        <v>4.3799999999999999E-2</v>
      </c>
      <c r="AN100" s="18">
        <f t="shared" si="59"/>
        <v>0.24</v>
      </c>
      <c r="AO100" s="18">
        <f t="shared" si="59"/>
        <v>0.23400000000000001</v>
      </c>
      <c r="AP100" s="18">
        <f t="shared" si="59"/>
        <v>0</v>
      </c>
      <c r="AQ100" s="18">
        <f t="shared" si="59"/>
        <v>0.314</v>
      </c>
      <c r="AR100" s="18">
        <f t="shared" si="59"/>
        <v>0</v>
      </c>
      <c r="AS100" s="18">
        <f t="shared" si="59"/>
        <v>0.25172</v>
      </c>
      <c r="AT100" s="18">
        <f t="shared" si="59"/>
        <v>8.1250000000000003E-2</v>
      </c>
      <c r="AU100" s="18">
        <f t="shared" si="59"/>
        <v>6.8669999999999995E-2</v>
      </c>
      <c r="AV100" s="18">
        <f t="shared" si="59"/>
        <v>5.9330000000000001E-2</v>
      </c>
      <c r="AW100" s="18">
        <f t="shared" si="59"/>
        <v>6.8569999999999992E-2</v>
      </c>
      <c r="AX100" s="18">
        <f t="shared" si="59"/>
        <v>7.571E-2</v>
      </c>
      <c r="AY100" s="18">
        <f t="shared" si="59"/>
        <v>5.3749999999999999E-2</v>
      </c>
      <c r="AZ100" s="18">
        <f t="shared" si="59"/>
        <v>8.1430000000000002E-2</v>
      </c>
      <c r="BA100" s="18">
        <f t="shared" si="59"/>
        <v>6.8669999999999995E-2</v>
      </c>
      <c r="BB100" s="18">
        <f t="shared" si="59"/>
        <v>5.6670000000000005E-2</v>
      </c>
      <c r="BC100" s="18">
        <f t="shared" si="59"/>
        <v>0.13066999999999998</v>
      </c>
      <c r="BD100" s="18">
        <f t="shared" si="59"/>
        <v>0.30399999999999999</v>
      </c>
      <c r="BE100" s="18">
        <f t="shared" si="59"/>
        <v>0.499</v>
      </c>
      <c r="BF100" s="18">
        <f t="shared" si="59"/>
        <v>0.60599999999999998</v>
      </c>
      <c r="BG100" s="18">
        <f t="shared" si="59"/>
        <v>0.26300000000000001</v>
      </c>
      <c r="BH100" s="18">
        <f t="shared" si="59"/>
        <v>0.499</v>
      </c>
      <c r="BI100" s="18">
        <f t="shared" si="59"/>
        <v>0</v>
      </c>
      <c r="BJ100" s="18">
        <f t="shared" si="59"/>
        <v>5.5E-2</v>
      </c>
      <c r="BK100" s="18">
        <f t="shared" si="59"/>
        <v>3.5000000000000003E-2</v>
      </c>
      <c r="BL100" s="18">
        <f t="shared" si="59"/>
        <v>3.9E-2</v>
      </c>
      <c r="BM100" s="18">
        <f t="shared" si="59"/>
        <v>6.8000000000000005E-2</v>
      </c>
      <c r="BN100" s="18">
        <f t="shared" si="59"/>
        <v>4.9000000000000002E-2</v>
      </c>
      <c r="BO100" s="18">
        <f t="shared" si="59"/>
        <v>0.29899999999999999</v>
      </c>
      <c r="BP100" s="18">
        <f t="shared" si="59"/>
        <v>0.14899999999999999</v>
      </c>
      <c r="BQ100" s="18">
        <f t="shared" si="59"/>
        <v>2.3E-2</v>
      </c>
      <c r="BR100" s="78">
        <f t="shared" si="59"/>
        <v>0</v>
      </c>
    </row>
    <row r="101" spans="1:72" ht="17.399999999999999" x14ac:dyDescent="0.35">
      <c r="A101" s="24"/>
      <c r="B101" s="25" t="s">
        <v>27</v>
      </c>
      <c r="C101" s="104"/>
      <c r="D101" s="26">
        <f t="shared" ref="D101:BR101" si="61">D97*D99</f>
        <v>0</v>
      </c>
      <c r="E101" s="26">
        <f t="shared" si="61"/>
        <v>0</v>
      </c>
      <c r="F101" s="26">
        <f t="shared" si="61"/>
        <v>3.6231075000000001</v>
      </c>
      <c r="G101" s="26">
        <f t="shared" si="61"/>
        <v>1.2744</v>
      </c>
      <c r="H101" s="26">
        <f t="shared" si="61"/>
        <v>0</v>
      </c>
      <c r="I101" s="26">
        <f t="shared" si="61"/>
        <v>0</v>
      </c>
      <c r="J101" s="26">
        <f t="shared" si="61"/>
        <v>3.8039399999999999</v>
      </c>
      <c r="K101" s="26">
        <f t="shared" si="61"/>
        <v>10.55997</v>
      </c>
      <c r="L101" s="26">
        <f t="shared" si="61"/>
        <v>0</v>
      </c>
      <c r="M101" s="26">
        <f t="shared" si="61"/>
        <v>0</v>
      </c>
      <c r="N101" s="26">
        <f t="shared" si="61"/>
        <v>0</v>
      </c>
      <c r="O101" s="26">
        <f t="shared" si="61"/>
        <v>0</v>
      </c>
      <c r="P101" s="26">
        <f t="shared" si="61"/>
        <v>0</v>
      </c>
      <c r="Q101" s="26">
        <f t="shared" si="61"/>
        <v>0</v>
      </c>
      <c r="R101" s="26">
        <f t="shared" si="61"/>
        <v>0</v>
      </c>
      <c r="S101" s="26">
        <f t="shared" si="61"/>
        <v>0</v>
      </c>
      <c r="T101" s="26">
        <f t="shared" si="61"/>
        <v>0</v>
      </c>
      <c r="U101" s="26">
        <f t="shared" si="61"/>
        <v>0</v>
      </c>
      <c r="V101" s="26">
        <f t="shared" si="61"/>
        <v>0</v>
      </c>
      <c r="W101" s="26">
        <f>W97*W99</f>
        <v>0</v>
      </c>
      <c r="X101" s="26">
        <f t="shared" si="61"/>
        <v>2.9700000000000006</v>
      </c>
      <c r="Y101" s="26">
        <f t="shared" si="61"/>
        <v>0</v>
      </c>
      <c r="Z101" s="26">
        <f t="shared" si="61"/>
        <v>0</v>
      </c>
      <c r="AA101" s="26">
        <f t="shared" si="61"/>
        <v>0</v>
      </c>
      <c r="AB101" s="26">
        <f t="shared" si="61"/>
        <v>0</v>
      </c>
      <c r="AC101" s="26">
        <f t="shared" si="61"/>
        <v>0</v>
      </c>
      <c r="AD101" s="26">
        <f t="shared" si="61"/>
        <v>0</v>
      </c>
      <c r="AE101" s="26">
        <f t="shared" si="61"/>
        <v>0</v>
      </c>
      <c r="AF101" s="26">
        <f t="shared" ref="AF101:AI101" si="62">AF97*AF99</f>
        <v>0</v>
      </c>
      <c r="AG101" s="26">
        <f t="shared" si="62"/>
        <v>0</v>
      </c>
      <c r="AH101" s="26">
        <f t="shared" si="62"/>
        <v>4.1220000000000008</v>
      </c>
      <c r="AI101" s="26">
        <f t="shared" si="62"/>
        <v>0</v>
      </c>
      <c r="AJ101" s="26">
        <f t="shared" si="61"/>
        <v>0</v>
      </c>
      <c r="AK101" s="26">
        <f t="shared" si="61"/>
        <v>0</v>
      </c>
      <c r="AL101" s="26">
        <f t="shared" si="61"/>
        <v>0</v>
      </c>
      <c r="AM101" s="26">
        <f t="shared" si="61"/>
        <v>5.1245999999999992</v>
      </c>
      <c r="AN101" s="26">
        <f t="shared" si="61"/>
        <v>0.52128000000000008</v>
      </c>
      <c r="AO101" s="26">
        <f t="shared" si="61"/>
        <v>0</v>
      </c>
      <c r="AP101" s="26">
        <f t="shared" si="61"/>
        <v>0</v>
      </c>
      <c r="AQ101" s="26">
        <f t="shared" si="61"/>
        <v>0</v>
      </c>
      <c r="AR101" s="26">
        <f t="shared" si="61"/>
        <v>0</v>
      </c>
      <c r="AS101" s="26">
        <f t="shared" si="61"/>
        <v>0</v>
      </c>
      <c r="AT101" s="26">
        <f t="shared" si="61"/>
        <v>0</v>
      </c>
      <c r="AU101" s="26">
        <f t="shared" si="61"/>
        <v>0</v>
      </c>
      <c r="AV101" s="26">
        <f t="shared" si="61"/>
        <v>0</v>
      </c>
      <c r="AW101" s="26">
        <f t="shared" si="61"/>
        <v>0</v>
      </c>
      <c r="AX101" s="26">
        <f t="shared" si="61"/>
        <v>0</v>
      </c>
      <c r="AY101" s="26">
        <f t="shared" si="61"/>
        <v>0</v>
      </c>
      <c r="AZ101" s="26">
        <f t="shared" si="61"/>
        <v>0</v>
      </c>
      <c r="BA101" s="26">
        <f t="shared" si="61"/>
        <v>0</v>
      </c>
      <c r="BB101" s="26">
        <f t="shared" si="61"/>
        <v>0</v>
      </c>
      <c r="BC101" s="26">
        <f t="shared" si="61"/>
        <v>0</v>
      </c>
      <c r="BD101" s="26">
        <f t="shared" si="61"/>
        <v>0</v>
      </c>
      <c r="BE101" s="26">
        <f t="shared" si="61"/>
        <v>0</v>
      </c>
      <c r="BF101" s="26">
        <f t="shared" si="61"/>
        <v>0</v>
      </c>
      <c r="BG101" s="26">
        <f t="shared" si="61"/>
        <v>0</v>
      </c>
      <c r="BH101" s="26">
        <f t="shared" si="61"/>
        <v>0</v>
      </c>
      <c r="BI101" s="26">
        <f t="shared" si="61"/>
        <v>0</v>
      </c>
      <c r="BJ101" s="26">
        <f t="shared" si="61"/>
        <v>0</v>
      </c>
      <c r="BK101" s="26">
        <f t="shared" si="61"/>
        <v>0</v>
      </c>
      <c r="BL101" s="26">
        <f t="shared" si="61"/>
        <v>0</v>
      </c>
      <c r="BM101" s="26">
        <f t="shared" si="61"/>
        <v>0</v>
      </c>
      <c r="BN101" s="26">
        <f t="shared" si="61"/>
        <v>0</v>
      </c>
      <c r="BO101" s="26">
        <f t="shared" si="61"/>
        <v>0</v>
      </c>
      <c r="BP101" s="26">
        <f t="shared" si="61"/>
        <v>1.3410000000000002</v>
      </c>
      <c r="BQ101" s="26">
        <f t="shared" si="61"/>
        <v>0</v>
      </c>
      <c r="BR101" s="82">
        <f t="shared" si="61"/>
        <v>0</v>
      </c>
      <c r="BS101" s="27">
        <f>SUM(D101:BQ101)</f>
        <v>33.340297499999998</v>
      </c>
      <c r="BT101" s="28">
        <f>BS101/$C$10</f>
        <v>11.1134325</v>
      </c>
    </row>
    <row r="102" spans="1:72" ht="17.399999999999999" x14ac:dyDescent="0.35">
      <c r="A102" s="24"/>
      <c r="B102" s="25" t="s">
        <v>28</v>
      </c>
      <c r="C102" s="104"/>
      <c r="D102" s="26">
        <f t="shared" ref="D102:BR102" si="63">D97*D99</f>
        <v>0</v>
      </c>
      <c r="E102" s="26">
        <f t="shared" si="63"/>
        <v>0</v>
      </c>
      <c r="F102" s="26">
        <f t="shared" si="63"/>
        <v>3.6231075000000001</v>
      </c>
      <c r="G102" s="26">
        <f t="shared" si="63"/>
        <v>1.2744</v>
      </c>
      <c r="H102" s="26">
        <f t="shared" si="63"/>
        <v>0</v>
      </c>
      <c r="I102" s="26">
        <f t="shared" si="63"/>
        <v>0</v>
      </c>
      <c r="J102" s="26">
        <f t="shared" si="63"/>
        <v>3.8039399999999999</v>
      </c>
      <c r="K102" s="26">
        <f t="shared" si="63"/>
        <v>10.55997</v>
      </c>
      <c r="L102" s="26">
        <f t="shared" si="63"/>
        <v>0</v>
      </c>
      <c r="M102" s="26">
        <f t="shared" si="63"/>
        <v>0</v>
      </c>
      <c r="N102" s="26">
        <f t="shared" si="63"/>
        <v>0</v>
      </c>
      <c r="O102" s="26">
        <f t="shared" si="63"/>
        <v>0</v>
      </c>
      <c r="P102" s="26">
        <f t="shared" si="63"/>
        <v>0</v>
      </c>
      <c r="Q102" s="26">
        <f t="shared" si="63"/>
        <v>0</v>
      </c>
      <c r="R102" s="26">
        <f t="shared" si="63"/>
        <v>0</v>
      </c>
      <c r="S102" s="26">
        <f t="shared" si="63"/>
        <v>0</v>
      </c>
      <c r="T102" s="26">
        <f t="shared" si="63"/>
        <v>0</v>
      </c>
      <c r="U102" s="26">
        <f t="shared" si="63"/>
        <v>0</v>
      </c>
      <c r="V102" s="26">
        <f t="shared" si="63"/>
        <v>0</v>
      </c>
      <c r="W102" s="26">
        <f>W97*W99</f>
        <v>0</v>
      </c>
      <c r="X102" s="26">
        <f t="shared" si="63"/>
        <v>2.9700000000000006</v>
      </c>
      <c r="Y102" s="26">
        <f t="shared" si="63"/>
        <v>0</v>
      </c>
      <c r="Z102" s="26">
        <f t="shared" si="63"/>
        <v>0</v>
      </c>
      <c r="AA102" s="26">
        <f t="shared" si="63"/>
        <v>0</v>
      </c>
      <c r="AB102" s="26">
        <f t="shared" si="63"/>
        <v>0</v>
      </c>
      <c r="AC102" s="26">
        <f t="shared" si="63"/>
        <v>0</v>
      </c>
      <c r="AD102" s="26">
        <f t="shared" si="63"/>
        <v>0</v>
      </c>
      <c r="AE102" s="26">
        <f t="shared" si="63"/>
        <v>0</v>
      </c>
      <c r="AF102" s="26">
        <f t="shared" ref="AF102:AI102" si="64">AF97*AF99</f>
        <v>0</v>
      </c>
      <c r="AG102" s="26">
        <f t="shared" si="64"/>
        <v>0</v>
      </c>
      <c r="AH102" s="26">
        <f t="shared" si="64"/>
        <v>4.1220000000000008</v>
      </c>
      <c r="AI102" s="26">
        <f t="shared" si="64"/>
        <v>0</v>
      </c>
      <c r="AJ102" s="26">
        <f t="shared" si="63"/>
        <v>0</v>
      </c>
      <c r="AK102" s="26">
        <f t="shared" si="63"/>
        <v>0</v>
      </c>
      <c r="AL102" s="26">
        <f t="shared" si="63"/>
        <v>0</v>
      </c>
      <c r="AM102" s="26">
        <f t="shared" si="63"/>
        <v>5.1245999999999992</v>
      </c>
      <c r="AN102" s="26">
        <f t="shared" si="63"/>
        <v>0.52128000000000008</v>
      </c>
      <c r="AO102" s="26">
        <f t="shared" si="63"/>
        <v>0</v>
      </c>
      <c r="AP102" s="26">
        <f t="shared" si="63"/>
        <v>0</v>
      </c>
      <c r="AQ102" s="26">
        <f t="shared" si="63"/>
        <v>0</v>
      </c>
      <c r="AR102" s="26">
        <f t="shared" si="63"/>
        <v>0</v>
      </c>
      <c r="AS102" s="26">
        <f t="shared" si="63"/>
        <v>0</v>
      </c>
      <c r="AT102" s="26">
        <f t="shared" si="63"/>
        <v>0</v>
      </c>
      <c r="AU102" s="26">
        <f t="shared" si="63"/>
        <v>0</v>
      </c>
      <c r="AV102" s="26">
        <f t="shared" si="63"/>
        <v>0</v>
      </c>
      <c r="AW102" s="26">
        <f t="shared" si="63"/>
        <v>0</v>
      </c>
      <c r="AX102" s="26">
        <f t="shared" si="63"/>
        <v>0</v>
      </c>
      <c r="AY102" s="26">
        <f t="shared" si="63"/>
        <v>0</v>
      </c>
      <c r="AZ102" s="26">
        <f t="shared" si="63"/>
        <v>0</v>
      </c>
      <c r="BA102" s="26">
        <f t="shared" si="63"/>
        <v>0</v>
      </c>
      <c r="BB102" s="26">
        <f t="shared" si="63"/>
        <v>0</v>
      </c>
      <c r="BC102" s="26">
        <f t="shared" si="63"/>
        <v>0</v>
      </c>
      <c r="BD102" s="26">
        <f t="shared" si="63"/>
        <v>0</v>
      </c>
      <c r="BE102" s="26">
        <f t="shared" si="63"/>
        <v>0</v>
      </c>
      <c r="BF102" s="26">
        <f t="shared" si="63"/>
        <v>0</v>
      </c>
      <c r="BG102" s="26">
        <f t="shared" si="63"/>
        <v>0</v>
      </c>
      <c r="BH102" s="26">
        <f t="shared" si="63"/>
        <v>0</v>
      </c>
      <c r="BI102" s="26">
        <f t="shared" si="63"/>
        <v>0</v>
      </c>
      <c r="BJ102" s="26">
        <f t="shared" si="63"/>
        <v>0</v>
      </c>
      <c r="BK102" s="26">
        <f t="shared" si="63"/>
        <v>0</v>
      </c>
      <c r="BL102" s="26">
        <f t="shared" si="63"/>
        <v>0</v>
      </c>
      <c r="BM102" s="26">
        <f t="shared" si="63"/>
        <v>0</v>
      </c>
      <c r="BN102" s="26">
        <f t="shared" si="63"/>
        <v>0</v>
      </c>
      <c r="BO102" s="26">
        <f t="shared" si="63"/>
        <v>0</v>
      </c>
      <c r="BP102" s="26">
        <f t="shared" si="63"/>
        <v>1.3410000000000002</v>
      </c>
      <c r="BQ102" s="26">
        <f t="shared" si="63"/>
        <v>0</v>
      </c>
      <c r="BR102" s="82">
        <f t="shared" si="63"/>
        <v>0</v>
      </c>
      <c r="BS102" s="27">
        <f>SUM(D102:BQ102)</f>
        <v>33.340297499999998</v>
      </c>
      <c r="BT102" s="28">
        <f>BS102/$C$10</f>
        <v>11.1134325</v>
      </c>
    </row>
    <row r="104" spans="1:72" x14ac:dyDescent="0.3">
      <c r="J104" s="1"/>
    </row>
    <row r="105" spans="1:72" ht="15" customHeight="1" x14ac:dyDescent="0.3">
      <c r="A105" s="108"/>
      <c r="B105" s="3" t="s">
        <v>1</v>
      </c>
      <c r="C105" s="106" t="s">
        <v>2</v>
      </c>
      <c r="D105" s="105" t="str">
        <f t="shared" ref="D105:BR105" si="65">D8</f>
        <v>Хлеб пшеничный</v>
      </c>
      <c r="E105" s="105" t="str">
        <f t="shared" si="65"/>
        <v>Хлеб ржано-пшеничный</v>
      </c>
      <c r="F105" s="105" t="str">
        <f t="shared" si="65"/>
        <v>Сахар</v>
      </c>
      <c r="G105" s="105" t="str">
        <f t="shared" si="65"/>
        <v>Чай</v>
      </c>
      <c r="H105" s="105" t="str">
        <f t="shared" si="65"/>
        <v>Какао</v>
      </c>
      <c r="I105" s="105" t="str">
        <f t="shared" si="65"/>
        <v>Кофейный напиток</v>
      </c>
      <c r="J105" s="105" t="str">
        <f t="shared" si="65"/>
        <v>Молоко 2,5%</v>
      </c>
      <c r="K105" s="105" t="str">
        <f t="shared" si="65"/>
        <v>Масло сливочное</v>
      </c>
      <c r="L105" s="105" t="str">
        <f t="shared" si="65"/>
        <v>Сметана 15%</v>
      </c>
      <c r="M105" s="105" t="str">
        <f t="shared" si="65"/>
        <v>Молоко сухое</v>
      </c>
      <c r="N105" s="105" t="str">
        <f t="shared" si="65"/>
        <v>Снежок 2,5 %</v>
      </c>
      <c r="O105" s="105" t="str">
        <f t="shared" si="65"/>
        <v>Творог 5%</v>
      </c>
      <c r="P105" s="105" t="str">
        <f t="shared" si="65"/>
        <v>Молоко сгущенное</v>
      </c>
      <c r="Q105" s="105" t="str">
        <f t="shared" si="65"/>
        <v xml:space="preserve">Джем Сава </v>
      </c>
      <c r="R105" s="105" t="str">
        <f t="shared" si="65"/>
        <v>Сыр</v>
      </c>
      <c r="S105" s="105" t="str">
        <f t="shared" si="65"/>
        <v>Зеленый горошек</v>
      </c>
      <c r="T105" s="105" t="str">
        <f t="shared" si="65"/>
        <v>Кукуруза консервирован.</v>
      </c>
      <c r="U105" s="105" t="str">
        <f t="shared" si="65"/>
        <v>Консервы рыбные</v>
      </c>
      <c r="V105" s="105" t="str">
        <f t="shared" si="65"/>
        <v>Огурцы консервирован.</v>
      </c>
      <c r="W105" s="105" t="str">
        <f>W8</f>
        <v>Огурцы свежие</v>
      </c>
      <c r="X105" s="105" t="str">
        <f t="shared" si="65"/>
        <v>Яйцо</v>
      </c>
      <c r="Y105" s="105" t="str">
        <f t="shared" si="65"/>
        <v>Икра кабачковая</v>
      </c>
      <c r="Z105" s="105" t="str">
        <f t="shared" si="65"/>
        <v>Изюм</v>
      </c>
      <c r="AA105" s="105" t="str">
        <f t="shared" si="65"/>
        <v>Курага</v>
      </c>
      <c r="AB105" s="105" t="str">
        <f t="shared" si="65"/>
        <v>Чернослив</v>
      </c>
      <c r="AC105" s="105" t="str">
        <f t="shared" si="65"/>
        <v>Шиповник</v>
      </c>
      <c r="AD105" s="105" t="str">
        <f t="shared" si="65"/>
        <v>Сухофрукты</v>
      </c>
      <c r="AE105" s="105" t="str">
        <f t="shared" si="65"/>
        <v>Ягода свежемороженная</v>
      </c>
      <c r="AF105" s="105" t="str">
        <f t="shared" ref="AF105:AI105" si="66">AF8</f>
        <v xml:space="preserve">Апельсин </v>
      </c>
      <c r="AG105" s="105" t="str">
        <f t="shared" si="66"/>
        <v>Банан</v>
      </c>
      <c r="AH105" s="105" t="str">
        <f t="shared" si="66"/>
        <v>Лимон</v>
      </c>
      <c r="AI105" s="105" t="str">
        <f t="shared" si="66"/>
        <v>Яблоко</v>
      </c>
      <c r="AJ105" s="105" t="str">
        <f t="shared" si="65"/>
        <v>Кисель</v>
      </c>
      <c r="AK105" s="105" t="str">
        <f t="shared" si="65"/>
        <v xml:space="preserve">Сок </v>
      </c>
      <c r="AL105" s="105" t="str">
        <f t="shared" si="65"/>
        <v>Макаронные изделия</v>
      </c>
      <c r="AM105" s="105" t="str">
        <f t="shared" si="65"/>
        <v>Мука</v>
      </c>
      <c r="AN105" s="105" t="str">
        <f t="shared" si="65"/>
        <v>Дрожжи</v>
      </c>
      <c r="AO105" s="105" t="str">
        <f t="shared" si="65"/>
        <v>Печенье</v>
      </c>
      <c r="AP105" s="105" t="str">
        <f t="shared" si="65"/>
        <v>Пряники</v>
      </c>
      <c r="AQ105" s="105" t="str">
        <f t="shared" si="65"/>
        <v>Вафли</v>
      </c>
      <c r="AR105" s="105" t="str">
        <f t="shared" si="65"/>
        <v>Конфеты</v>
      </c>
      <c r="AS105" s="105" t="str">
        <f t="shared" si="65"/>
        <v>Повидло Сава</v>
      </c>
      <c r="AT105" s="105" t="str">
        <f t="shared" si="65"/>
        <v>Крупа геркулес</v>
      </c>
      <c r="AU105" s="105" t="str">
        <f t="shared" si="65"/>
        <v>Крупа горох</v>
      </c>
      <c r="AV105" s="105" t="str">
        <f t="shared" si="65"/>
        <v>Крупа гречневая</v>
      </c>
      <c r="AW105" s="105" t="str">
        <f t="shared" si="65"/>
        <v>Крупа кукурузная</v>
      </c>
      <c r="AX105" s="105" t="str">
        <f t="shared" si="65"/>
        <v>Крупа манная</v>
      </c>
      <c r="AY105" s="105" t="str">
        <f t="shared" si="65"/>
        <v>Крупа перловая</v>
      </c>
      <c r="AZ105" s="105" t="str">
        <f t="shared" si="65"/>
        <v>Крупа пшеничная</v>
      </c>
      <c r="BA105" s="105" t="str">
        <f t="shared" si="65"/>
        <v>Крупа пшено</v>
      </c>
      <c r="BB105" s="105" t="str">
        <f t="shared" si="65"/>
        <v>Крупа ячневая</v>
      </c>
      <c r="BC105" s="105" t="str">
        <f t="shared" si="65"/>
        <v>Рис</v>
      </c>
      <c r="BD105" s="105" t="str">
        <f t="shared" si="65"/>
        <v>Цыпленок бройлер</v>
      </c>
      <c r="BE105" s="105" t="str">
        <f t="shared" si="65"/>
        <v>Филе куриное</v>
      </c>
      <c r="BF105" s="105" t="str">
        <f t="shared" si="65"/>
        <v>Фарш говяжий</v>
      </c>
      <c r="BG105" s="105" t="str">
        <f t="shared" si="65"/>
        <v>Печень куриная</v>
      </c>
      <c r="BH105" s="105" t="str">
        <f t="shared" si="65"/>
        <v>Филе минтая</v>
      </c>
      <c r="BI105" s="105" t="str">
        <f t="shared" si="65"/>
        <v>Филе сельди слабосол.</v>
      </c>
      <c r="BJ105" s="105" t="str">
        <f t="shared" si="65"/>
        <v>Картофель</v>
      </c>
      <c r="BK105" s="105" t="str">
        <f t="shared" si="65"/>
        <v>Морковь</v>
      </c>
      <c r="BL105" s="105" t="str">
        <f t="shared" si="65"/>
        <v>Лук</v>
      </c>
      <c r="BM105" s="105" t="str">
        <f t="shared" si="65"/>
        <v>Капуста</v>
      </c>
      <c r="BN105" s="105" t="str">
        <f t="shared" si="65"/>
        <v>Свекла</v>
      </c>
      <c r="BO105" s="105" t="str">
        <f t="shared" si="65"/>
        <v>Томатная паста</v>
      </c>
      <c r="BP105" s="105" t="str">
        <f t="shared" si="65"/>
        <v>Масло растительное</v>
      </c>
      <c r="BQ105" s="105" t="str">
        <f t="shared" si="65"/>
        <v>Соль</v>
      </c>
      <c r="BR105" s="110" t="str">
        <f t="shared" si="65"/>
        <v>Лимонная кислота</v>
      </c>
      <c r="BS105" s="99" t="s">
        <v>3</v>
      </c>
      <c r="BT105" s="99" t="s">
        <v>4</v>
      </c>
    </row>
    <row r="106" spans="1:72" ht="45.75" customHeight="1" x14ac:dyDescent="0.3">
      <c r="A106" s="109"/>
      <c r="B106" s="4" t="s">
        <v>5</v>
      </c>
      <c r="C106" s="107"/>
      <c r="D106" s="105"/>
      <c r="E106" s="105"/>
      <c r="F106" s="105"/>
      <c r="G106" s="105"/>
      <c r="H106" s="105"/>
      <c r="I106" s="105"/>
      <c r="J106" s="105"/>
      <c r="K106" s="105"/>
      <c r="L106" s="105"/>
      <c r="M106" s="105"/>
      <c r="N106" s="105"/>
      <c r="O106" s="105"/>
      <c r="P106" s="105"/>
      <c r="Q106" s="105"/>
      <c r="R106" s="105"/>
      <c r="S106" s="105"/>
      <c r="T106" s="105"/>
      <c r="U106" s="105"/>
      <c r="V106" s="105"/>
      <c r="W106" s="105"/>
      <c r="X106" s="105"/>
      <c r="Y106" s="105"/>
      <c r="Z106" s="105"/>
      <c r="AA106" s="105"/>
      <c r="AB106" s="105"/>
      <c r="AC106" s="105"/>
      <c r="AD106" s="105"/>
      <c r="AE106" s="105"/>
      <c r="AF106" s="105"/>
      <c r="AG106" s="105"/>
      <c r="AH106" s="105"/>
      <c r="AI106" s="105"/>
      <c r="AJ106" s="105"/>
      <c r="AK106" s="105"/>
      <c r="AL106" s="105"/>
      <c r="AM106" s="105"/>
      <c r="AN106" s="105"/>
      <c r="AO106" s="105"/>
      <c r="AP106" s="105"/>
      <c r="AQ106" s="105"/>
      <c r="AR106" s="105"/>
      <c r="AS106" s="105"/>
      <c r="AT106" s="105"/>
      <c r="AU106" s="105"/>
      <c r="AV106" s="105"/>
      <c r="AW106" s="105"/>
      <c r="AX106" s="105"/>
      <c r="AY106" s="105"/>
      <c r="AZ106" s="105"/>
      <c r="BA106" s="105"/>
      <c r="BB106" s="105"/>
      <c r="BC106" s="105"/>
      <c r="BD106" s="105"/>
      <c r="BE106" s="105"/>
      <c r="BF106" s="105"/>
      <c r="BG106" s="105"/>
      <c r="BH106" s="105"/>
      <c r="BI106" s="105"/>
      <c r="BJ106" s="105"/>
      <c r="BK106" s="105"/>
      <c r="BL106" s="105"/>
      <c r="BM106" s="105"/>
      <c r="BN106" s="105"/>
      <c r="BO106" s="105"/>
      <c r="BP106" s="105"/>
      <c r="BQ106" s="105"/>
      <c r="BR106" s="110"/>
      <c r="BS106" s="99"/>
      <c r="BT106" s="99"/>
    </row>
    <row r="107" spans="1:72" x14ac:dyDescent="0.3">
      <c r="A107" s="100" t="s">
        <v>19</v>
      </c>
      <c r="B107" s="14" t="s">
        <v>20</v>
      </c>
      <c r="C107" s="101">
        <f>$F$7</f>
        <v>3</v>
      </c>
      <c r="D107" s="5">
        <f t="shared" ref="D107:BR111" si="67">D28</f>
        <v>0</v>
      </c>
      <c r="E107" s="5">
        <f t="shared" si="67"/>
        <v>0</v>
      </c>
      <c r="F107" s="5">
        <f t="shared" si="67"/>
        <v>0</v>
      </c>
      <c r="G107" s="5">
        <f t="shared" si="67"/>
        <v>0</v>
      </c>
      <c r="H107" s="5">
        <f t="shared" si="67"/>
        <v>0</v>
      </c>
      <c r="I107" s="5">
        <f t="shared" si="67"/>
        <v>0</v>
      </c>
      <c r="J107" s="5">
        <f t="shared" si="67"/>
        <v>0</v>
      </c>
      <c r="K107" s="5">
        <f t="shared" si="67"/>
        <v>3.0000000000000001E-3</v>
      </c>
      <c r="L107" s="5">
        <f t="shared" si="67"/>
        <v>0</v>
      </c>
      <c r="M107" s="5">
        <f t="shared" si="67"/>
        <v>0</v>
      </c>
      <c r="N107" s="5">
        <f t="shared" si="67"/>
        <v>0</v>
      </c>
      <c r="O107" s="5">
        <f t="shared" si="67"/>
        <v>0</v>
      </c>
      <c r="P107" s="5">
        <f t="shared" si="67"/>
        <v>0</v>
      </c>
      <c r="Q107" s="5">
        <f t="shared" si="67"/>
        <v>0</v>
      </c>
      <c r="R107" s="5">
        <f t="shared" si="67"/>
        <v>0</v>
      </c>
      <c r="S107" s="5">
        <f t="shared" si="67"/>
        <v>0</v>
      </c>
      <c r="T107" s="5">
        <f t="shared" si="67"/>
        <v>0</v>
      </c>
      <c r="U107" s="5">
        <f t="shared" si="67"/>
        <v>0</v>
      </c>
      <c r="V107" s="5">
        <f t="shared" si="67"/>
        <v>0</v>
      </c>
      <c r="W107" s="5">
        <f>W28</f>
        <v>0</v>
      </c>
      <c r="X107" s="5">
        <f t="shared" si="67"/>
        <v>0</v>
      </c>
      <c r="Y107" s="5">
        <f t="shared" si="67"/>
        <v>0</v>
      </c>
      <c r="Z107" s="5">
        <f t="shared" si="67"/>
        <v>0</v>
      </c>
      <c r="AA107" s="5">
        <f t="shared" si="67"/>
        <v>0</v>
      </c>
      <c r="AB107" s="5">
        <f t="shared" si="67"/>
        <v>0</v>
      </c>
      <c r="AC107" s="5">
        <f t="shared" si="67"/>
        <v>0</v>
      </c>
      <c r="AD107" s="5">
        <f t="shared" si="67"/>
        <v>0</v>
      </c>
      <c r="AE107" s="5">
        <f t="shared" si="67"/>
        <v>0</v>
      </c>
      <c r="AF107" s="5">
        <f t="shared" ref="AF107:AI110" si="68">AF28</f>
        <v>0</v>
      </c>
      <c r="AG107" s="5">
        <f t="shared" si="68"/>
        <v>0</v>
      </c>
      <c r="AH107" s="5">
        <f t="shared" si="68"/>
        <v>0</v>
      </c>
      <c r="AI107" s="5">
        <f t="shared" si="68"/>
        <v>0</v>
      </c>
      <c r="AJ107" s="5">
        <f t="shared" si="67"/>
        <v>0</v>
      </c>
      <c r="AK107" s="5">
        <f t="shared" si="67"/>
        <v>0</v>
      </c>
      <c r="AL107" s="5">
        <f t="shared" si="67"/>
        <v>0</v>
      </c>
      <c r="AM107" s="5">
        <f t="shared" si="67"/>
        <v>0</v>
      </c>
      <c r="AN107" s="5">
        <f t="shared" si="67"/>
        <v>0</v>
      </c>
      <c r="AO107" s="5">
        <f t="shared" si="67"/>
        <v>0</v>
      </c>
      <c r="AP107" s="5">
        <f t="shared" si="67"/>
        <v>0</v>
      </c>
      <c r="AQ107" s="5">
        <f t="shared" si="67"/>
        <v>0</v>
      </c>
      <c r="AR107" s="5">
        <f t="shared" si="67"/>
        <v>0</v>
      </c>
      <c r="AS107" s="5">
        <f t="shared" si="67"/>
        <v>0</v>
      </c>
      <c r="AT107" s="5">
        <f t="shared" si="67"/>
        <v>0</v>
      </c>
      <c r="AU107" s="5">
        <f t="shared" si="67"/>
        <v>0</v>
      </c>
      <c r="AV107" s="5">
        <f t="shared" si="67"/>
        <v>0</v>
      </c>
      <c r="AW107" s="5">
        <f t="shared" si="67"/>
        <v>0</v>
      </c>
      <c r="AX107" s="5">
        <f t="shared" si="67"/>
        <v>0</v>
      </c>
      <c r="AY107" s="5">
        <f t="shared" si="67"/>
        <v>0</v>
      </c>
      <c r="AZ107" s="5">
        <f t="shared" si="67"/>
        <v>0</v>
      </c>
      <c r="BA107" s="5">
        <f t="shared" si="67"/>
        <v>0</v>
      </c>
      <c r="BB107" s="5">
        <f t="shared" si="67"/>
        <v>0</v>
      </c>
      <c r="BC107" s="5">
        <f t="shared" si="67"/>
        <v>0</v>
      </c>
      <c r="BD107" s="5">
        <f t="shared" si="67"/>
        <v>0</v>
      </c>
      <c r="BE107" s="5">
        <f t="shared" si="67"/>
        <v>0</v>
      </c>
      <c r="BF107" s="5">
        <f t="shared" si="67"/>
        <v>0</v>
      </c>
      <c r="BG107" s="5">
        <f t="shared" si="67"/>
        <v>0</v>
      </c>
      <c r="BH107" s="5">
        <f t="shared" si="67"/>
        <v>0</v>
      </c>
      <c r="BI107" s="5">
        <f t="shared" si="67"/>
        <v>0</v>
      </c>
      <c r="BJ107" s="5">
        <f t="shared" si="67"/>
        <v>0.114</v>
      </c>
      <c r="BK107" s="5">
        <f t="shared" si="67"/>
        <v>3.5999999999999997E-2</v>
      </c>
      <c r="BL107" s="5">
        <f t="shared" si="67"/>
        <v>1.7000000000000001E-2</v>
      </c>
      <c r="BM107" s="5">
        <f t="shared" si="67"/>
        <v>4.4999999999999998E-2</v>
      </c>
      <c r="BN107" s="5">
        <f t="shared" si="67"/>
        <v>0</v>
      </c>
      <c r="BO107" s="5">
        <f t="shared" si="67"/>
        <v>0</v>
      </c>
      <c r="BP107" s="5">
        <f t="shared" si="67"/>
        <v>3.0000000000000001E-3</v>
      </c>
      <c r="BQ107" s="5">
        <f t="shared" si="67"/>
        <v>5.0000000000000001E-4</v>
      </c>
      <c r="BR107" s="77">
        <f t="shared" si="67"/>
        <v>0</v>
      </c>
    </row>
    <row r="108" spans="1:72" x14ac:dyDescent="0.3">
      <c r="A108" s="100"/>
      <c r="B108" t="s">
        <v>13</v>
      </c>
      <c r="C108" s="102"/>
      <c r="D108" s="5">
        <f t="shared" si="67"/>
        <v>0.02</v>
      </c>
      <c r="E108" s="5">
        <f t="shared" si="67"/>
        <v>0</v>
      </c>
      <c r="F108" s="5">
        <f t="shared" si="67"/>
        <v>0</v>
      </c>
      <c r="G108" s="5">
        <f t="shared" si="67"/>
        <v>0</v>
      </c>
      <c r="H108" s="5">
        <f t="shared" si="67"/>
        <v>0</v>
      </c>
      <c r="I108" s="5">
        <f t="shared" si="67"/>
        <v>0</v>
      </c>
      <c r="J108" s="5">
        <f t="shared" si="67"/>
        <v>0</v>
      </c>
      <c r="K108" s="5">
        <f t="shared" si="67"/>
        <v>0</v>
      </c>
      <c r="L108" s="5">
        <f t="shared" si="67"/>
        <v>0</v>
      </c>
      <c r="M108" s="5">
        <f t="shared" si="67"/>
        <v>0</v>
      </c>
      <c r="N108" s="5">
        <f t="shared" si="67"/>
        <v>0</v>
      </c>
      <c r="O108" s="5">
        <f t="shared" si="67"/>
        <v>0</v>
      </c>
      <c r="P108" s="5">
        <f t="shared" si="67"/>
        <v>0</v>
      </c>
      <c r="Q108" s="5">
        <f t="shared" si="67"/>
        <v>0</v>
      </c>
      <c r="R108" s="5">
        <f t="shared" si="67"/>
        <v>0</v>
      </c>
      <c r="S108" s="5">
        <f t="shared" si="67"/>
        <v>0</v>
      </c>
      <c r="T108" s="5">
        <f t="shared" si="67"/>
        <v>0</v>
      </c>
      <c r="U108" s="5">
        <f t="shared" si="67"/>
        <v>0</v>
      </c>
      <c r="V108" s="5">
        <f t="shared" si="67"/>
        <v>0</v>
      </c>
      <c r="W108" s="5">
        <f>W29</f>
        <v>0</v>
      </c>
      <c r="X108" s="5">
        <f t="shared" si="67"/>
        <v>0</v>
      </c>
      <c r="Y108" s="5">
        <f t="shared" si="67"/>
        <v>0</v>
      </c>
      <c r="Z108" s="5">
        <f t="shared" si="67"/>
        <v>0</v>
      </c>
      <c r="AA108" s="5">
        <f t="shared" si="67"/>
        <v>0</v>
      </c>
      <c r="AB108" s="5">
        <f t="shared" si="67"/>
        <v>0</v>
      </c>
      <c r="AC108" s="5">
        <f t="shared" si="67"/>
        <v>0</v>
      </c>
      <c r="AD108" s="5">
        <f t="shared" si="67"/>
        <v>0</v>
      </c>
      <c r="AE108" s="5">
        <f t="shared" si="67"/>
        <v>0</v>
      </c>
      <c r="AF108" s="5">
        <f t="shared" si="68"/>
        <v>0</v>
      </c>
      <c r="AG108" s="5">
        <f t="shared" si="68"/>
        <v>0</v>
      </c>
      <c r="AH108" s="5">
        <f t="shared" si="68"/>
        <v>0</v>
      </c>
      <c r="AI108" s="5">
        <f t="shared" si="68"/>
        <v>0</v>
      </c>
      <c r="AJ108" s="5">
        <f t="shared" si="67"/>
        <v>0</v>
      </c>
      <c r="AK108" s="5">
        <f t="shared" si="67"/>
        <v>0</v>
      </c>
      <c r="AL108" s="5">
        <f t="shared" si="67"/>
        <v>0</v>
      </c>
      <c r="AM108" s="5">
        <f t="shared" si="67"/>
        <v>0</v>
      </c>
      <c r="AN108" s="5">
        <f t="shared" si="67"/>
        <v>0</v>
      </c>
      <c r="AO108" s="5">
        <f t="shared" si="67"/>
        <v>0</v>
      </c>
      <c r="AP108" s="5">
        <f t="shared" si="67"/>
        <v>0</v>
      </c>
      <c r="AQ108" s="5">
        <f t="shared" si="67"/>
        <v>0</v>
      </c>
      <c r="AR108" s="5">
        <f t="shared" si="67"/>
        <v>0</v>
      </c>
      <c r="AS108" s="5">
        <f t="shared" si="67"/>
        <v>0</v>
      </c>
      <c r="AT108" s="5">
        <f t="shared" si="67"/>
        <v>0</v>
      </c>
      <c r="AU108" s="5">
        <f t="shared" si="67"/>
        <v>0</v>
      </c>
      <c r="AV108" s="5">
        <f t="shared" si="67"/>
        <v>0</v>
      </c>
      <c r="AW108" s="5">
        <f t="shared" si="67"/>
        <v>0</v>
      </c>
      <c r="AX108" s="5">
        <f t="shared" si="67"/>
        <v>0</v>
      </c>
      <c r="AY108" s="5">
        <f t="shared" si="67"/>
        <v>0</v>
      </c>
      <c r="AZ108" s="5">
        <f t="shared" si="67"/>
        <v>0</v>
      </c>
      <c r="BA108" s="5">
        <f t="shared" si="67"/>
        <v>0</v>
      </c>
      <c r="BB108" s="5">
        <f t="shared" si="67"/>
        <v>0</v>
      </c>
      <c r="BC108" s="5">
        <f t="shared" si="67"/>
        <v>0</v>
      </c>
      <c r="BD108" s="5">
        <f t="shared" si="67"/>
        <v>0</v>
      </c>
      <c r="BE108" s="5">
        <f t="shared" si="67"/>
        <v>0</v>
      </c>
      <c r="BF108" s="5">
        <f t="shared" si="67"/>
        <v>0</v>
      </c>
      <c r="BG108" s="5">
        <f t="shared" si="67"/>
        <v>0</v>
      </c>
      <c r="BH108" s="5">
        <f t="shared" si="67"/>
        <v>0</v>
      </c>
      <c r="BI108" s="5">
        <f t="shared" si="67"/>
        <v>0</v>
      </c>
      <c r="BJ108" s="5">
        <f t="shared" si="67"/>
        <v>0</v>
      </c>
      <c r="BK108" s="5">
        <f t="shared" si="67"/>
        <v>0</v>
      </c>
      <c r="BL108" s="5">
        <f t="shared" si="67"/>
        <v>0</v>
      </c>
      <c r="BM108" s="5">
        <f t="shared" si="67"/>
        <v>0</v>
      </c>
      <c r="BN108" s="5">
        <f t="shared" si="67"/>
        <v>0</v>
      </c>
      <c r="BO108" s="5">
        <f t="shared" si="67"/>
        <v>0</v>
      </c>
      <c r="BP108" s="5">
        <f t="shared" si="67"/>
        <v>0</v>
      </c>
      <c r="BQ108" s="5">
        <f t="shared" si="67"/>
        <v>0</v>
      </c>
      <c r="BR108" s="77">
        <f t="shared" si="67"/>
        <v>0</v>
      </c>
    </row>
    <row r="109" spans="1:72" x14ac:dyDescent="0.3">
      <c r="A109" s="100"/>
      <c r="B109" s="9" t="s">
        <v>21</v>
      </c>
      <c r="C109" s="102"/>
      <c r="D109" s="5">
        <f t="shared" si="67"/>
        <v>0</v>
      </c>
      <c r="E109" s="5">
        <f t="shared" si="67"/>
        <v>0</v>
      </c>
      <c r="F109" s="5">
        <f t="shared" si="67"/>
        <v>0.01</v>
      </c>
      <c r="G109" s="5">
        <f t="shared" si="67"/>
        <v>5.9999999999999995E-4</v>
      </c>
      <c r="H109" s="5">
        <f t="shared" si="67"/>
        <v>0</v>
      </c>
      <c r="I109" s="5">
        <f t="shared" si="67"/>
        <v>0</v>
      </c>
      <c r="J109" s="5">
        <f t="shared" si="67"/>
        <v>0</v>
      </c>
      <c r="K109" s="5">
        <f t="shared" si="67"/>
        <v>0</v>
      </c>
      <c r="L109" s="5">
        <f t="shared" si="67"/>
        <v>0</v>
      </c>
      <c r="M109" s="5">
        <f t="shared" si="67"/>
        <v>0</v>
      </c>
      <c r="N109" s="5">
        <f t="shared" si="67"/>
        <v>0</v>
      </c>
      <c r="O109" s="5">
        <f t="shared" si="67"/>
        <v>0</v>
      </c>
      <c r="P109" s="5">
        <f t="shared" si="67"/>
        <v>0</v>
      </c>
      <c r="Q109" s="5">
        <f t="shared" si="67"/>
        <v>0</v>
      </c>
      <c r="R109" s="5">
        <f t="shared" si="67"/>
        <v>0</v>
      </c>
      <c r="S109" s="5">
        <f t="shared" si="67"/>
        <v>0</v>
      </c>
      <c r="T109" s="5">
        <f t="shared" si="67"/>
        <v>0</v>
      </c>
      <c r="U109" s="5">
        <f t="shared" si="67"/>
        <v>0</v>
      </c>
      <c r="V109" s="5">
        <f t="shared" si="67"/>
        <v>0</v>
      </c>
      <c r="W109" s="5">
        <f>W30</f>
        <v>0</v>
      </c>
      <c r="X109" s="5">
        <f t="shared" si="67"/>
        <v>0</v>
      </c>
      <c r="Y109" s="5">
        <f t="shared" si="67"/>
        <v>0</v>
      </c>
      <c r="Z109" s="5">
        <f t="shared" si="67"/>
        <v>0</v>
      </c>
      <c r="AA109" s="5">
        <f t="shared" si="67"/>
        <v>0</v>
      </c>
      <c r="AB109" s="5">
        <f t="shared" si="67"/>
        <v>0</v>
      </c>
      <c r="AC109" s="5">
        <f t="shared" si="67"/>
        <v>0</v>
      </c>
      <c r="AD109" s="5">
        <f t="shared" si="67"/>
        <v>0</v>
      </c>
      <c r="AE109" s="5">
        <f t="shared" si="67"/>
        <v>0</v>
      </c>
      <c r="AF109" s="5">
        <f t="shared" si="68"/>
        <v>0</v>
      </c>
      <c r="AG109" s="5">
        <f t="shared" si="68"/>
        <v>0</v>
      </c>
      <c r="AH109" s="5">
        <f t="shared" si="68"/>
        <v>0</v>
      </c>
      <c r="AI109" s="5">
        <f t="shared" si="68"/>
        <v>0</v>
      </c>
      <c r="AJ109" s="5">
        <f t="shared" si="67"/>
        <v>0</v>
      </c>
      <c r="AK109" s="5">
        <f t="shared" si="67"/>
        <v>0</v>
      </c>
      <c r="AL109" s="5">
        <f t="shared" si="67"/>
        <v>0</v>
      </c>
      <c r="AM109" s="5">
        <f t="shared" si="67"/>
        <v>0</v>
      </c>
      <c r="AN109" s="5">
        <f t="shared" si="67"/>
        <v>0</v>
      </c>
      <c r="AO109" s="5">
        <f t="shared" si="67"/>
        <v>0</v>
      </c>
      <c r="AP109" s="5">
        <f t="shared" si="67"/>
        <v>0</v>
      </c>
      <c r="AQ109" s="5">
        <f t="shared" si="67"/>
        <v>0</v>
      </c>
      <c r="AR109" s="5">
        <f t="shared" si="67"/>
        <v>0</v>
      </c>
      <c r="AS109" s="5">
        <f t="shared" si="67"/>
        <v>0</v>
      </c>
      <c r="AT109" s="5">
        <f t="shared" si="67"/>
        <v>0</v>
      </c>
      <c r="AU109" s="5">
        <f t="shared" si="67"/>
        <v>0</v>
      </c>
      <c r="AV109" s="5">
        <f t="shared" si="67"/>
        <v>0</v>
      </c>
      <c r="AW109" s="5">
        <f t="shared" si="67"/>
        <v>0</v>
      </c>
      <c r="AX109" s="5">
        <f t="shared" si="67"/>
        <v>0</v>
      </c>
      <c r="AY109" s="5">
        <f t="shared" si="67"/>
        <v>0</v>
      </c>
      <c r="AZ109" s="5">
        <f t="shared" si="67"/>
        <v>0</v>
      </c>
      <c r="BA109" s="5">
        <f t="shared" si="67"/>
        <v>0</v>
      </c>
      <c r="BB109" s="5">
        <f t="shared" si="67"/>
        <v>0</v>
      </c>
      <c r="BC109" s="5">
        <f t="shared" si="67"/>
        <v>0</v>
      </c>
      <c r="BD109" s="5">
        <f t="shared" si="67"/>
        <v>0</v>
      </c>
      <c r="BE109" s="5">
        <f t="shared" si="67"/>
        <v>0</v>
      </c>
      <c r="BF109" s="5">
        <f t="shared" si="67"/>
        <v>0</v>
      </c>
      <c r="BG109" s="5">
        <f t="shared" si="67"/>
        <v>0</v>
      </c>
      <c r="BH109" s="5">
        <f t="shared" si="67"/>
        <v>0</v>
      </c>
      <c r="BI109" s="5">
        <f t="shared" si="67"/>
        <v>0</v>
      </c>
      <c r="BJ109" s="5">
        <f t="shared" si="67"/>
        <v>0</v>
      </c>
      <c r="BK109" s="5">
        <f t="shared" si="67"/>
        <v>0</v>
      </c>
      <c r="BL109" s="5">
        <f t="shared" si="67"/>
        <v>0</v>
      </c>
      <c r="BM109" s="5">
        <f t="shared" si="67"/>
        <v>0</v>
      </c>
      <c r="BN109" s="5">
        <f t="shared" si="67"/>
        <v>0</v>
      </c>
      <c r="BO109" s="5">
        <f t="shared" si="67"/>
        <v>0</v>
      </c>
      <c r="BP109" s="5">
        <f t="shared" si="67"/>
        <v>0</v>
      </c>
      <c r="BQ109" s="5">
        <f t="shared" si="67"/>
        <v>0</v>
      </c>
      <c r="BR109" s="77">
        <f t="shared" si="67"/>
        <v>0</v>
      </c>
    </row>
    <row r="110" spans="1:72" x14ac:dyDescent="0.3">
      <c r="A110" s="100"/>
      <c r="B110" s="15"/>
      <c r="C110" s="102"/>
      <c r="D110" s="5">
        <f t="shared" si="67"/>
        <v>0</v>
      </c>
      <c r="E110" s="5">
        <f t="shared" si="67"/>
        <v>0</v>
      </c>
      <c r="F110" s="5">
        <f t="shared" si="67"/>
        <v>0</v>
      </c>
      <c r="G110" s="5">
        <f t="shared" si="67"/>
        <v>0</v>
      </c>
      <c r="H110" s="5">
        <f t="shared" si="67"/>
        <v>0</v>
      </c>
      <c r="I110" s="5">
        <f t="shared" si="67"/>
        <v>0</v>
      </c>
      <c r="J110" s="5">
        <f t="shared" si="67"/>
        <v>0</v>
      </c>
      <c r="K110" s="5">
        <f t="shared" si="67"/>
        <v>0</v>
      </c>
      <c r="L110" s="5">
        <f t="shared" si="67"/>
        <v>0</v>
      </c>
      <c r="M110" s="5">
        <f t="shared" si="67"/>
        <v>0</v>
      </c>
      <c r="N110" s="5">
        <f t="shared" si="67"/>
        <v>0</v>
      </c>
      <c r="O110" s="5">
        <f t="shared" si="67"/>
        <v>0</v>
      </c>
      <c r="P110" s="5">
        <f t="shared" si="67"/>
        <v>0</v>
      </c>
      <c r="Q110" s="5">
        <f t="shared" si="67"/>
        <v>0</v>
      </c>
      <c r="R110" s="5">
        <f t="shared" si="67"/>
        <v>0</v>
      </c>
      <c r="S110" s="5">
        <f t="shared" si="67"/>
        <v>0</v>
      </c>
      <c r="T110" s="5">
        <f t="shared" si="67"/>
        <v>0</v>
      </c>
      <c r="U110" s="5">
        <f t="shared" si="67"/>
        <v>0</v>
      </c>
      <c r="V110" s="5">
        <f t="shared" si="67"/>
        <v>0</v>
      </c>
      <c r="W110" s="5">
        <f>W31</f>
        <v>0</v>
      </c>
      <c r="X110" s="5">
        <f t="shared" si="67"/>
        <v>0</v>
      </c>
      <c r="Y110" s="5">
        <f t="shared" si="67"/>
        <v>0</v>
      </c>
      <c r="Z110" s="5">
        <f t="shared" si="67"/>
        <v>0</v>
      </c>
      <c r="AA110" s="5">
        <f t="shared" si="67"/>
        <v>0</v>
      </c>
      <c r="AB110" s="5">
        <f t="shared" si="67"/>
        <v>0</v>
      </c>
      <c r="AC110" s="5">
        <f t="shared" si="67"/>
        <v>0</v>
      </c>
      <c r="AD110" s="5">
        <f t="shared" si="67"/>
        <v>0</v>
      </c>
      <c r="AE110" s="5">
        <f t="shared" si="67"/>
        <v>0</v>
      </c>
      <c r="AF110" s="5">
        <f t="shared" si="68"/>
        <v>0</v>
      </c>
      <c r="AG110" s="5">
        <f t="shared" si="68"/>
        <v>0</v>
      </c>
      <c r="AH110" s="5">
        <f t="shared" si="68"/>
        <v>0</v>
      </c>
      <c r="AI110" s="5">
        <f t="shared" si="68"/>
        <v>0</v>
      </c>
      <c r="AJ110" s="5">
        <f t="shared" si="67"/>
        <v>0</v>
      </c>
      <c r="AK110" s="5">
        <f t="shared" si="67"/>
        <v>0</v>
      </c>
      <c r="AL110" s="5">
        <f t="shared" si="67"/>
        <v>0</v>
      </c>
      <c r="AM110" s="5">
        <f t="shared" si="67"/>
        <v>0</v>
      </c>
      <c r="AN110" s="5">
        <f t="shared" si="67"/>
        <v>0</v>
      </c>
      <c r="AO110" s="5">
        <f t="shared" si="67"/>
        <v>0</v>
      </c>
      <c r="AP110" s="5">
        <f t="shared" si="67"/>
        <v>0</v>
      </c>
      <c r="AQ110" s="5">
        <f t="shared" si="67"/>
        <v>0</v>
      </c>
      <c r="AR110" s="5">
        <f t="shared" si="67"/>
        <v>0</v>
      </c>
      <c r="AS110" s="5">
        <f t="shared" si="67"/>
        <v>0</v>
      </c>
      <c r="AT110" s="5">
        <f t="shared" si="67"/>
        <v>0</v>
      </c>
      <c r="AU110" s="5">
        <f t="shared" si="67"/>
        <v>0</v>
      </c>
      <c r="AV110" s="5">
        <f t="shared" si="67"/>
        <v>0</v>
      </c>
      <c r="AW110" s="5">
        <f t="shared" si="67"/>
        <v>0</v>
      </c>
      <c r="AX110" s="5">
        <f t="shared" si="67"/>
        <v>0</v>
      </c>
      <c r="AY110" s="5">
        <f t="shared" si="67"/>
        <v>0</v>
      </c>
      <c r="AZ110" s="5">
        <f t="shared" si="67"/>
        <v>0</v>
      </c>
      <c r="BA110" s="5">
        <f t="shared" si="67"/>
        <v>0</v>
      </c>
      <c r="BB110" s="5">
        <f t="shared" si="67"/>
        <v>0</v>
      </c>
      <c r="BC110" s="5">
        <f t="shared" si="67"/>
        <v>0</v>
      </c>
      <c r="BD110" s="5">
        <f t="shared" si="67"/>
        <v>0</v>
      </c>
      <c r="BE110" s="5">
        <f t="shared" si="67"/>
        <v>0</v>
      </c>
      <c r="BF110" s="5">
        <f t="shared" si="67"/>
        <v>0</v>
      </c>
      <c r="BG110" s="5">
        <f t="shared" si="67"/>
        <v>0</v>
      </c>
      <c r="BH110" s="5">
        <f t="shared" si="67"/>
        <v>0</v>
      </c>
      <c r="BI110" s="5">
        <f t="shared" si="67"/>
        <v>0</v>
      </c>
      <c r="BJ110" s="5">
        <f t="shared" si="67"/>
        <v>0</v>
      </c>
      <c r="BK110" s="5">
        <f t="shared" si="67"/>
        <v>0</v>
      </c>
      <c r="BL110" s="5">
        <f t="shared" si="67"/>
        <v>0</v>
      </c>
      <c r="BM110" s="5">
        <f t="shared" si="67"/>
        <v>0</v>
      </c>
      <c r="BN110" s="5">
        <f t="shared" si="67"/>
        <v>0</v>
      </c>
      <c r="BO110" s="5">
        <f t="shared" si="67"/>
        <v>0</v>
      </c>
      <c r="BP110" s="5">
        <f t="shared" si="67"/>
        <v>0</v>
      </c>
      <c r="BQ110" s="5">
        <f t="shared" si="67"/>
        <v>0</v>
      </c>
      <c r="BR110" s="77">
        <f t="shared" si="67"/>
        <v>0</v>
      </c>
    </row>
    <row r="111" spans="1:72" x14ac:dyDescent="0.3">
      <c r="A111" s="100"/>
      <c r="B111" s="5"/>
      <c r="C111" s="103"/>
      <c r="D111" s="5">
        <f t="shared" si="67"/>
        <v>0</v>
      </c>
      <c r="E111" s="5">
        <f t="shared" si="67"/>
        <v>0</v>
      </c>
      <c r="F111" s="5">
        <f t="shared" si="67"/>
        <v>0</v>
      </c>
      <c r="G111" s="5">
        <f t="shared" ref="G111:BR111" si="69">G32</f>
        <v>0</v>
      </c>
      <c r="H111" s="5">
        <f t="shared" si="69"/>
        <v>0</v>
      </c>
      <c r="I111" s="5">
        <f t="shared" si="69"/>
        <v>0</v>
      </c>
      <c r="J111" s="5">
        <f t="shared" si="69"/>
        <v>0</v>
      </c>
      <c r="K111" s="5">
        <f t="shared" si="69"/>
        <v>0</v>
      </c>
      <c r="L111" s="5">
        <f t="shared" si="69"/>
        <v>0</v>
      </c>
      <c r="M111" s="5">
        <f t="shared" si="69"/>
        <v>0</v>
      </c>
      <c r="N111" s="5">
        <f t="shared" si="69"/>
        <v>0</v>
      </c>
      <c r="O111" s="5">
        <f t="shared" si="69"/>
        <v>0</v>
      </c>
      <c r="P111" s="5">
        <f t="shared" si="69"/>
        <v>0</v>
      </c>
      <c r="Q111" s="5">
        <f t="shared" si="69"/>
        <v>0</v>
      </c>
      <c r="R111" s="5">
        <f t="shared" si="69"/>
        <v>0</v>
      </c>
      <c r="S111" s="5">
        <f t="shared" si="69"/>
        <v>0</v>
      </c>
      <c r="T111" s="5">
        <f t="shared" si="69"/>
        <v>0</v>
      </c>
      <c r="U111" s="5">
        <f t="shared" si="69"/>
        <v>0</v>
      </c>
      <c r="V111" s="5">
        <f t="shared" si="69"/>
        <v>0</v>
      </c>
      <c r="W111" s="5">
        <f>W32</f>
        <v>0</v>
      </c>
      <c r="X111" s="5">
        <f t="shared" si="69"/>
        <v>0</v>
      </c>
      <c r="Y111" s="5">
        <f t="shared" si="69"/>
        <v>0</v>
      </c>
      <c r="Z111" s="5">
        <f t="shared" si="69"/>
        <v>0</v>
      </c>
      <c r="AA111" s="5">
        <f t="shared" si="69"/>
        <v>0</v>
      </c>
      <c r="AB111" s="5">
        <f t="shared" si="69"/>
        <v>0</v>
      </c>
      <c r="AC111" s="5">
        <f t="shared" si="69"/>
        <v>0</v>
      </c>
      <c r="AD111" s="5">
        <f t="shared" si="69"/>
        <v>0</v>
      </c>
      <c r="AE111" s="5">
        <f t="shared" si="69"/>
        <v>0</v>
      </c>
      <c r="AF111" s="5">
        <f t="shared" ref="AF111:AI111" si="70">AF32</f>
        <v>0</v>
      </c>
      <c r="AG111" s="5">
        <f t="shared" si="70"/>
        <v>0</v>
      </c>
      <c r="AH111" s="5">
        <f t="shared" si="70"/>
        <v>0</v>
      </c>
      <c r="AI111" s="5">
        <f t="shared" si="70"/>
        <v>0</v>
      </c>
      <c r="AJ111" s="5">
        <f t="shared" si="69"/>
        <v>0</v>
      </c>
      <c r="AK111" s="5">
        <f t="shared" si="69"/>
        <v>0</v>
      </c>
      <c r="AL111" s="5">
        <f t="shared" si="69"/>
        <v>0</v>
      </c>
      <c r="AM111" s="5">
        <f t="shared" si="69"/>
        <v>0</v>
      </c>
      <c r="AN111" s="5">
        <f t="shared" si="69"/>
        <v>0</v>
      </c>
      <c r="AO111" s="5">
        <f t="shared" si="69"/>
        <v>0</v>
      </c>
      <c r="AP111" s="5">
        <f t="shared" si="69"/>
        <v>0</v>
      </c>
      <c r="AQ111" s="5">
        <f t="shared" si="69"/>
        <v>0</v>
      </c>
      <c r="AR111" s="5">
        <f t="shared" si="69"/>
        <v>0</v>
      </c>
      <c r="AS111" s="5">
        <f t="shared" si="69"/>
        <v>0</v>
      </c>
      <c r="AT111" s="5">
        <f t="shared" si="69"/>
        <v>0</v>
      </c>
      <c r="AU111" s="5">
        <f t="shared" si="69"/>
        <v>0</v>
      </c>
      <c r="AV111" s="5">
        <f t="shared" si="69"/>
        <v>0</v>
      </c>
      <c r="AW111" s="5">
        <f t="shared" si="69"/>
        <v>0</v>
      </c>
      <c r="AX111" s="5">
        <f t="shared" si="69"/>
        <v>0</v>
      </c>
      <c r="AY111" s="5">
        <f t="shared" si="69"/>
        <v>0</v>
      </c>
      <c r="AZ111" s="5">
        <f t="shared" si="69"/>
        <v>0</v>
      </c>
      <c r="BA111" s="5">
        <f t="shared" si="69"/>
        <v>0</v>
      </c>
      <c r="BB111" s="5">
        <f t="shared" si="69"/>
        <v>0</v>
      </c>
      <c r="BC111" s="5">
        <f t="shared" si="69"/>
        <v>0</v>
      </c>
      <c r="BD111" s="5">
        <f t="shared" si="69"/>
        <v>0</v>
      </c>
      <c r="BE111" s="5">
        <f t="shared" si="69"/>
        <v>0</v>
      </c>
      <c r="BF111" s="5">
        <f t="shared" si="69"/>
        <v>0</v>
      </c>
      <c r="BG111" s="5">
        <f t="shared" si="69"/>
        <v>0</v>
      </c>
      <c r="BH111" s="5">
        <f t="shared" si="69"/>
        <v>0</v>
      </c>
      <c r="BI111" s="5">
        <f t="shared" si="69"/>
        <v>0</v>
      </c>
      <c r="BJ111" s="5">
        <f t="shared" si="69"/>
        <v>0</v>
      </c>
      <c r="BK111" s="5">
        <f t="shared" si="69"/>
        <v>0</v>
      </c>
      <c r="BL111" s="5">
        <f t="shared" si="69"/>
        <v>0</v>
      </c>
      <c r="BM111" s="5">
        <f t="shared" si="69"/>
        <v>0</v>
      </c>
      <c r="BN111" s="5">
        <f t="shared" si="69"/>
        <v>0</v>
      </c>
      <c r="BO111" s="5">
        <f t="shared" si="69"/>
        <v>0</v>
      </c>
      <c r="BP111" s="5">
        <f t="shared" si="69"/>
        <v>0</v>
      </c>
      <c r="BQ111" s="5">
        <f t="shared" si="69"/>
        <v>0</v>
      </c>
      <c r="BR111" s="77">
        <f t="shared" si="69"/>
        <v>0</v>
      </c>
    </row>
    <row r="112" spans="1:72" ht="17.399999999999999" x14ac:dyDescent="0.35">
      <c r="B112" s="16" t="s">
        <v>22</v>
      </c>
      <c r="C112" s="17"/>
      <c r="D112" s="18">
        <f t="shared" ref="D112:BR112" si="71">SUM(D107:D111)</f>
        <v>0.02</v>
      </c>
      <c r="E112" s="18">
        <f t="shared" si="71"/>
        <v>0</v>
      </c>
      <c r="F112" s="18">
        <f t="shared" si="71"/>
        <v>0.01</v>
      </c>
      <c r="G112" s="18">
        <f t="shared" si="71"/>
        <v>5.9999999999999995E-4</v>
      </c>
      <c r="H112" s="18">
        <f t="shared" si="71"/>
        <v>0</v>
      </c>
      <c r="I112" s="18">
        <f t="shared" si="71"/>
        <v>0</v>
      </c>
      <c r="J112" s="18">
        <f t="shared" si="71"/>
        <v>0</v>
      </c>
      <c r="K112" s="18">
        <f t="shared" si="71"/>
        <v>3.0000000000000001E-3</v>
      </c>
      <c r="L112" s="18">
        <f t="shared" si="71"/>
        <v>0</v>
      </c>
      <c r="M112" s="18">
        <f t="shared" si="71"/>
        <v>0</v>
      </c>
      <c r="N112" s="18">
        <f t="shared" si="71"/>
        <v>0</v>
      </c>
      <c r="O112" s="18">
        <f t="shared" si="71"/>
        <v>0</v>
      </c>
      <c r="P112" s="18">
        <f t="shared" si="71"/>
        <v>0</v>
      </c>
      <c r="Q112" s="18">
        <f t="shared" si="71"/>
        <v>0</v>
      </c>
      <c r="R112" s="18">
        <f t="shared" si="71"/>
        <v>0</v>
      </c>
      <c r="S112" s="18">
        <f t="shared" si="71"/>
        <v>0</v>
      </c>
      <c r="T112" s="18">
        <f t="shared" si="71"/>
        <v>0</v>
      </c>
      <c r="U112" s="18">
        <f t="shared" si="71"/>
        <v>0</v>
      </c>
      <c r="V112" s="18">
        <f t="shared" si="71"/>
        <v>0</v>
      </c>
      <c r="W112" s="18">
        <f>SUM(W107:W111)</f>
        <v>0</v>
      </c>
      <c r="X112" s="18">
        <f t="shared" si="71"/>
        <v>0</v>
      </c>
      <c r="Y112" s="18">
        <f t="shared" si="71"/>
        <v>0</v>
      </c>
      <c r="Z112" s="18">
        <f t="shared" si="71"/>
        <v>0</v>
      </c>
      <c r="AA112" s="18">
        <f t="shared" si="71"/>
        <v>0</v>
      </c>
      <c r="AB112" s="18">
        <f t="shared" si="71"/>
        <v>0</v>
      </c>
      <c r="AC112" s="18">
        <f t="shared" si="71"/>
        <v>0</v>
      </c>
      <c r="AD112" s="18">
        <f t="shared" si="71"/>
        <v>0</v>
      </c>
      <c r="AE112" s="18">
        <f t="shared" si="71"/>
        <v>0</v>
      </c>
      <c r="AF112" s="18">
        <f t="shared" ref="AF112:AI112" si="72">SUM(AF107:AF111)</f>
        <v>0</v>
      </c>
      <c r="AG112" s="18">
        <f t="shared" si="72"/>
        <v>0</v>
      </c>
      <c r="AH112" s="18">
        <f t="shared" si="72"/>
        <v>0</v>
      </c>
      <c r="AI112" s="18">
        <f t="shared" si="72"/>
        <v>0</v>
      </c>
      <c r="AJ112" s="18">
        <f t="shared" si="71"/>
        <v>0</v>
      </c>
      <c r="AK112" s="18">
        <f t="shared" si="71"/>
        <v>0</v>
      </c>
      <c r="AL112" s="18">
        <f t="shared" si="71"/>
        <v>0</v>
      </c>
      <c r="AM112" s="18">
        <f t="shared" si="71"/>
        <v>0</v>
      </c>
      <c r="AN112" s="18">
        <f t="shared" si="71"/>
        <v>0</v>
      </c>
      <c r="AO112" s="18">
        <f t="shared" si="71"/>
        <v>0</v>
      </c>
      <c r="AP112" s="18">
        <f t="shared" si="71"/>
        <v>0</v>
      </c>
      <c r="AQ112" s="18">
        <f t="shared" si="71"/>
        <v>0</v>
      </c>
      <c r="AR112" s="18">
        <f t="shared" si="71"/>
        <v>0</v>
      </c>
      <c r="AS112" s="18">
        <f t="shared" si="71"/>
        <v>0</v>
      </c>
      <c r="AT112" s="18">
        <f t="shared" si="71"/>
        <v>0</v>
      </c>
      <c r="AU112" s="18">
        <f t="shared" si="71"/>
        <v>0</v>
      </c>
      <c r="AV112" s="18">
        <f t="shared" si="71"/>
        <v>0</v>
      </c>
      <c r="AW112" s="18">
        <f t="shared" si="71"/>
        <v>0</v>
      </c>
      <c r="AX112" s="18">
        <f t="shared" si="71"/>
        <v>0</v>
      </c>
      <c r="AY112" s="18">
        <f t="shared" si="71"/>
        <v>0</v>
      </c>
      <c r="AZ112" s="18">
        <f t="shared" si="71"/>
        <v>0</v>
      </c>
      <c r="BA112" s="18">
        <f t="shared" si="71"/>
        <v>0</v>
      </c>
      <c r="BB112" s="18">
        <f t="shared" si="71"/>
        <v>0</v>
      </c>
      <c r="BC112" s="18">
        <f t="shared" si="71"/>
        <v>0</v>
      </c>
      <c r="BD112" s="18">
        <f t="shared" si="71"/>
        <v>0</v>
      </c>
      <c r="BE112" s="18">
        <f t="shared" si="71"/>
        <v>0</v>
      </c>
      <c r="BF112" s="18">
        <f t="shared" si="71"/>
        <v>0</v>
      </c>
      <c r="BG112" s="18">
        <f t="shared" si="71"/>
        <v>0</v>
      </c>
      <c r="BH112" s="18">
        <f t="shared" si="71"/>
        <v>0</v>
      </c>
      <c r="BI112" s="18">
        <f t="shared" si="71"/>
        <v>0</v>
      </c>
      <c r="BJ112" s="18">
        <f t="shared" si="71"/>
        <v>0.114</v>
      </c>
      <c r="BK112" s="18">
        <f t="shared" si="71"/>
        <v>3.5999999999999997E-2</v>
      </c>
      <c r="BL112" s="18">
        <f t="shared" si="71"/>
        <v>1.7000000000000001E-2</v>
      </c>
      <c r="BM112" s="18">
        <f t="shared" si="71"/>
        <v>4.4999999999999998E-2</v>
      </c>
      <c r="BN112" s="18">
        <f t="shared" si="71"/>
        <v>0</v>
      </c>
      <c r="BO112" s="18">
        <f t="shared" si="71"/>
        <v>0</v>
      </c>
      <c r="BP112" s="18">
        <f t="shared" si="71"/>
        <v>3.0000000000000001E-3</v>
      </c>
      <c r="BQ112" s="18">
        <f t="shared" si="71"/>
        <v>5.0000000000000001E-4</v>
      </c>
      <c r="BR112" s="78">
        <f t="shared" si="71"/>
        <v>0</v>
      </c>
    </row>
    <row r="113" spans="1:72" ht="17.399999999999999" x14ac:dyDescent="0.35">
      <c r="B113" s="16" t="s">
        <v>23</v>
      </c>
      <c r="C113" s="17"/>
      <c r="D113" s="19">
        <f t="shared" ref="D113:BR113" si="73">PRODUCT(D112,$F$7)</f>
        <v>0.06</v>
      </c>
      <c r="E113" s="19">
        <f t="shared" si="73"/>
        <v>0</v>
      </c>
      <c r="F113" s="19">
        <f t="shared" si="73"/>
        <v>0.03</v>
      </c>
      <c r="G113" s="19">
        <f t="shared" si="73"/>
        <v>1.8E-3</v>
      </c>
      <c r="H113" s="19">
        <f t="shared" si="73"/>
        <v>0</v>
      </c>
      <c r="I113" s="19">
        <f t="shared" si="73"/>
        <v>0</v>
      </c>
      <c r="J113" s="19">
        <f t="shared" si="73"/>
        <v>0</v>
      </c>
      <c r="K113" s="19">
        <f t="shared" si="73"/>
        <v>9.0000000000000011E-3</v>
      </c>
      <c r="L113" s="19">
        <f t="shared" si="73"/>
        <v>0</v>
      </c>
      <c r="M113" s="19">
        <f t="shared" si="73"/>
        <v>0</v>
      </c>
      <c r="N113" s="19">
        <f t="shared" si="73"/>
        <v>0</v>
      </c>
      <c r="O113" s="19">
        <f t="shared" si="73"/>
        <v>0</v>
      </c>
      <c r="P113" s="19">
        <f t="shared" si="73"/>
        <v>0</v>
      </c>
      <c r="Q113" s="19">
        <f t="shared" si="73"/>
        <v>0</v>
      </c>
      <c r="R113" s="19">
        <f t="shared" si="73"/>
        <v>0</v>
      </c>
      <c r="S113" s="19">
        <f t="shared" si="73"/>
        <v>0</v>
      </c>
      <c r="T113" s="19">
        <f t="shared" si="73"/>
        <v>0</v>
      </c>
      <c r="U113" s="19">
        <f t="shared" si="73"/>
        <v>0</v>
      </c>
      <c r="V113" s="19">
        <f t="shared" si="73"/>
        <v>0</v>
      </c>
      <c r="W113" s="19">
        <f>PRODUCT(W112,$F$7)</f>
        <v>0</v>
      </c>
      <c r="X113" s="19">
        <f t="shared" si="73"/>
        <v>0</v>
      </c>
      <c r="Y113" s="19">
        <f t="shared" si="73"/>
        <v>0</v>
      </c>
      <c r="Z113" s="19">
        <f t="shared" si="73"/>
        <v>0</v>
      </c>
      <c r="AA113" s="19">
        <f t="shared" si="73"/>
        <v>0</v>
      </c>
      <c r="AB113" s="19">
        <f t="shared" si="73"/>
        <v>0</v>
      </c>
      <c r="AC113" s="19">
        <f t="shared" si="73"/>
        <v>0</v>
      </c>
      <c r="AD113" s="19">
        <f t="shared" si="73"/>
        <v>0</v>
      </c>
      <c r="AE113" s="19">
        <f t="shared" si="73"/>
        <v>0</v>
      </c>
      <c r="AF113" s="19">
        <f t="shared" ref="AF113:AI113" si="74">PRODUCT(AF112,$F$7)</f>
        <v>0</v>
      </c>
      <c r="AG113" s="19">
        <f t="shared" si="74"/>
        <v>0</v>
      </c>
      <c r="AH113" s="19">
        <f t="shared" si="74"/>
        <v>0</v>
      </c>
      <c r="AI113" s="19">
        <f t="shared" si="74"/>
        <v>0</v>
      </c>
      <c r="AJ113" s="19">
        <f t="shared" si="73"/>
        <v>0</v>
      </c>
      <c r="AK113" s="19">
        <f t="shared" si="73"/>
        <v>0</v>
      </c>
      <c r="AL113" s="19">
        <f t="shared" si="73"/>
        <v>0</v>
      </c>
      <c r="AM113" s="19">
        <f t="shared" si="73"/>
        <v>0</v>
      </c>
      <c r="AN113" s="19">
        <f t="shared" si="73"/>
        <v>0</v>
      </c>
      <c r="AO113" s="19">
        <f t="shared" si="73"/>
        <v>0</v>
      </c>
      <c r="AP113" s="19">
        <f t="shared" si="73"/>
        <v>0</v>
      </c>
      <c r="AQ113" s="19">
        <f t="shared" si="73"/>
        <v>0</v>
      </c>
      <c r="AR113" s="19">
        <f t="shared" si="73"/>
        <v>0</v>
      </c>
      <c r="AS113" s="19">
        <f t="shared" si="73"/>
        <v>0</v>
      </c>
      <c r="AT113" s="19">
        <f t="shared" si="73"/>
        <v>0</v>
      </c>
      <c r="AU113" s="19">
        <f t="shared" si="73"/>
        <v>0</v>
      </c>
      <c r="AV113" s="19">
        <f t="shared" si="73"/>
        <v>0</v>
      </c>
      <c r="AW113" s="19">
        <f t="shared" si="73"/>
        <v>0</v>
      </c>
      <c r="AX113" s="19">
        <f t="shared" si="73"/>
        <v>0</v>
      </c>
      <c r="AY113" s="19">
        <f t="shared" si="73"/>
        <v>0</v>
      </c>
      <c r="AZ113" s="19">
        <f t="shared" si="73"/>
        <v>0</v>
      </c>
      <c r="BA113" s="19">
        <f t="shared" si="73"/>
        <v>0</v>
      </c>
      <c r="BB113" s="19">
        <f t="shared" si="73"/>
        <v>0</v>
      </c>
      <c r="BC113" s="19">
        <f t="shared" si="73"/>
        <v>0</v>
      </c>
      <c r="BD113" s="19">
        <f t="shared" si="73"/>
        <v>0</v>
      </c>
      <c r="BE113" s="19">
        <f t="shared" si="73"/>
        <v>0</v>
      </c>
      <c r="BF113" s="19">
        <f t="shared" si="73"/>
        <v>0</v>
      </c>
      <c r="BG113" s="19">
        <f t="shared" si="73"/>
        <v>0</v>
      </c>
      <c r="BH113" s="19">
        <f t="shared" si="73"/>
        <v>0</v>
      </c>
      <c r="BI113" s="19">
        <f t="shared" si="73"/>
        <v>0</v>
      </c>
      <c r="BJ113" s="19">
        <f t="shared" si="73"/>
        <v>0.34200000000000003</v>
      </c>
      <c r="BK113" s="19">
        <f t="shared" si="73"/>
        <v>0.10799999999999998</v>
      </c>
      <c r="BL113" s="19">
        <f t="shared" si="73"/>
        <v>5.1000000000000004E-2</v>
      </c>
      <c r="BM113" s="19">
        <f t="shared" si="73"/>
        <v>0.13500000000000001</v>
      </c>
      <c r="BN113" s="19">
        <f t="shared" si="73"/>
        <v>0</v>
      </c>
      <c r="BO113" s="19">
        <f t="shared" si="73"/>
        <v>0</v>
      </c>
      <c r="BP113" s="19">
        <f t="shared" si="73"/>
        <v>9.0000000000000011E-3</v>
      </c>
      <c r="BQ113" s="19">
        <f t="shared" si="73"/>
        <v>1.5E-3</v>
      </c>
      <c r="BR113" s="79">
        <f t="shared" si="73"/>
        <v>0</v>
      </c>
    </row>
    <row r="115" spans="1:72" ht="17.399999999999999" x14ac:dyDescent="0.35">
      <c r="A115" s="20"/>
      <c r="B115" s="21" t="s">
        <v>24</v>
      </c>
      <c r="C115" s="22" t="s">
        <v>25</v>
      </c>
      <c r="D115" s="23">
        <f t="shared" ref="D115:BR115" si="75">D47</f>
        <v>85.45</v>
      </c>
      <c r="E115" s="23">
        <f t="shared" si="75"/>
        <v>90</v>
      </c>
      <c r="F115" s="23">
        <f t="shared" si="75"/>
        <v>84.9</v>
      </c>
      <c r="G115" s="23">
        <f t="shared" si="75"/>
        <v>708</v>
      </c>
      <c r="H115" s="23">
        <f t="shared" si="75"/>
        <v>1460</v>
      </c>
      <c r="I115" s="23">
        <f t="shared" si="75"/>
        <v>690</v>
      </c>
      <c r="J115" s="23">
        <f t="shared" si="75"/>
        <v>90.57</v>
      </c>
      <c r="K115" s="23">
        <f t="shared" si="75"/>
        <v>1173.33</v>
      </c>
      <c r="L115" s="23">
        <f t="shared" si="75"/>
        <v>255.2</v>
      </c>
      <c r="M115" s="23">
        <f t="shared" si="75"/>
        <v>703</v>
      </c>
      <c r="N115" s="23">
        <f t="shared" si="75"/>
        <v>126.38</v>
      </c>
      <c r="O115" s="23">
        <f t="shared" si="75"/>
        <v>416.09</v>
      </c>
      <c r="P115" s="23">
        <f t="shared" si="75"/>
        <v>434.21</v>
      </c>
      <c r="Q115" s="23">
        <f t="shared" si="75"/>
        <v>380</v>
      </c>
      <c r="R115" s="23">
        <f t="shared" si="75"/>
        <v>1215</v>
      </c>
      <c r="S115" s="23">
        <f t="shared" si="75"/>
        <v>197.5</v>
      </c>
      <c r="T115" s="23">
        <f t="shared" si="75"/>
        <v>258.82</v>
      </c>
      <c r="U115" s="23">
        <f t="shared" si="75"/>
        <v>828</v>
      </c>
      <c r="V115" s="23">
        <f t="shared" si="75"/>
        <v>394.52</v>
      </c>
      <c r="W115" s="23">
        <f>W47</f>
        <v>329</v>
      </c>
      <c r="X115" s="23">
        <f t="shared" si="75"/>
        <v>9.9</v>
      </c>
      <c r="Y115" s="23">
        <f t="shared" si="75"/>
        <v>0</v>
      </c>
      <c r="Z115" s="23">
        <f t="shared" si="75"/>
        <v>469</v>
      </c>
      <c r="AA115" s="23">
        <f t="shared" si="75"/>
        <v>378</v>
      </c>
      <c r="AB115" s="23">
        <f t="shared" si="75"/>
        <v>325</v>
      </c>
      <c r="AC115" s="23">
        <f t="shared" si="75"/>
        <v>257</v>
      </c>
      <c r="AD115" s="23">
        <f t="shared" si="75"/>
        <v>119</v>
      </c>
      <c r="AE115" s="23">
        <f t="shared" si="75"/>
        <v>757</v>
      </c>
      <c r="AF115" s="23"/>
      <c r="AG115" s="23"/>
      <c r="AH115" s="23">
        <f t="shared" si="75"/>
        <v>229</v>
      </c>
      <c r="AI115" s="23"/>
      <c r="AJ115" s="23">
        <f t="shared" si="75"/>
        <v>222.73</v>
      </c>
      <c r="AK115" s="23">
        <f t="shared" si="75"/>
        <v>89</v>
      </c>
      <c r="AL115" s="23">
        <f t="shared" si="75"/>
        <v>59</v>
      </c>
      <c r="AM115" s="23">
        <f t="shared" si="75"/>
        <v>43.8</v>
      </c>
      <c r="AN115" s="23">
        <f t="shared" si="75"/>
        <v>240</v>
      </c>
      <c r="AO115" s="23">
        <f t="shared" si="75"/>
        <v>234</v>
      </c>
      <c r="AP115" s="23">
        <f t="shared" si="75"/>
        <v>0</v>
      </c>
      <c r="AQ115" s="23">
        <f t="shared" si="75"/>
        <v>314</v>
      </c>
      <c r="AR115" s="23">
        <f t="shared" si="75"/>
        <v>0</v>
      </c>
      <c r="AS115" s="23">
        <f t="shared" si="75"/>
        <v>251.72</v>
      </c>
      <c r="AT115" s="23">
        <f t="shared" si="75"/>
        <v>81.25</v>
      </c>
      <c r="AU115" s="23">
        <f t="shared" si="75"/>
        <v>68.67</v>
      </c>
      <c r="AV115" s="23">
        <f t="shared" si="75"/>
        <v>59.33</v>
      </c>
      <c r="AW115" s="23">
        <f t="shared" si="75"/>
        <v>68.569999999999993</v>
      </c>
      <c r="AX115" s="23">
        <f t="shared" si="75"/>
        <v>75.709999999999994</v>
      </c>
      <c r="AY115" s="23">
        <f t="shared" si="75"/>
        <v>53.75</v>
      </c>
      <c r="AZ115" s="23">
        <f t="shared" si="75"/>
        <v>81.430000000000007</v>
      </c>
      <c r="BA115" s="23">
        <f t="shared" si="75"/>
        <v>68.67</v>
      </c>
      <c r="BB115" s="23">
        <f t="shared" si="75"/>
        <v>56.67</v>
      </c>
      <c r="BC115" s="23">
        <f t="shared" si="75"/>
        <v>130.66999999999999</v>
      </c>
      <c r="BD115" s="23">
        <f t="shared" si="75"/>
        <v>304</v>
      </c>
      <c r="BE115" s="23">
        <f t="shared" si="75"/>
        <v>499</v>
      </c>
      <c r="BF115" s="23">
        <f t="shared" si="75"/>
        <v>606</v>
      </c>
      <c r="BG115" s="23">
        <f t="shared" si="75"/>
        <v>263</v>
      </c>
      <c r="BH115" s="23">
        <f t="shared" si="75"/>
        <v>499</v>
      </c>
      <c r="BI115" s="23">
        <f t="shared" si="75"/>
        <v>0</v>
      </c>
      <c r="BJ115" s="23">
        <f t="shared" si="75"/>
        <v>55</v>
      </c>
      <c r="BK115" s="23">
        <f t="shared" si="75"/>
        <v>35</v>
      </c>
      <c r="BL115" s="23">
        <f t="shared" si="75"/>
        <v>39</v>
      </c>
      <c r="BM115" s="23">
        <f t="shared" si="75"/>
        <v>68</v>
      </c>
      <c r="BN115" s="23">
        <f t="shared" si="75"/>
        <v>49</v>
      </c>
      <c r="BO115" s="23">
        <f t="shared" si="75"/>
        <v>299</v>
      </c>
      <c r="BP115" s="23">
        <f t="shared" si="75"/>
        <v>149</v>
      </c>
      <c r="BQ115" s="23">
        <f t="shared" si="75"/>
        <v>23</v>
      </c>
      <c r="BR115" s="78">
        <f t="shared" si="75"/>
        <v>0</v>
      </c>
    </row>
    <row r="116" spans="1:72" ht="17.399999999999999" x14ac:dyDescent="0.35">
      <c r="B116" s="16" t="s">
        <v>26</v>
      </c>
      <c r="C116" s="17" t="s">
        <v>25</v>
      </c>
      <c r="D116" s="18">
        <f t="shared" ref="D116:BR116" si="76">D115/1000</f>
        <v>8.5449999999999998E-2</v>
      </c>
      <c r="E116" s="18">
        <f t="shared" si="76"/>
        <v>0.09</v>
      </c>
      <c r="F116" s="18">
        <f t="shared" si="76"/>
        <v>8.4900000000000003E-2</v>
      </c>
      <c r="G116" s="18">
        <f t="shared" si="76"/>
        <v>0.70799999999999996</v>
      </c>
      <c r="H116" s="18">
        <f t="shared" si="76"/>
        <v>1.46</v>
      </c>
      <c r="I116" s="18">
        <f t="shared" si="76"/>
        <v>0.69</v>
      </c>
      <c r="J116" s="18">
        <f t="shared" si="76"/>
        <v>9.0569999999999998E-2</v>
      </c>
      <c r="K116" s="18">
        <f t="shared" si="76"/>
        <v>1.17333</v>
      </c>
      <c r="L116" s="18">
        <f t="shared" si="76"/>
        <v>0.25519999999999998</v>
      </c>
      <c r="M116" s="18">
        <f t="shared" si="76"/>
        <v>0.70299999999999996</v>
      </c>
      <c r="N116" s="18">
        <f t="shared" si="76"/>
        <v>0.12637999999999999</v>
      </c>
      <c r="O116" s="18">
        <f t="shared" si="76"/>
        <v>0.41608999999999996</v>
      </c>
      <c r="P116" s="18">
        <f t="shared" si="76"/>
        <v>0.43420999999999998</v>
      </c>
      <c r="Q116" s="18">
        <f t="shared" si="76"/>
        <v>0.38</v>
      </c>
      <c r="R116" s="18">
        <f t="shared" si="76"/>
        <v>1.2150000000000001</v>
      </c>
      <c r="S116" s="18">
        <f t="shared" si="76"/>
        <v>0.19750000000000001</v>
      </c>
      <c r="T116" s="18">
        <f t="shared" si="76"/>
        <v>0.25881999999999999</v>
      </c>
      <c r="U116" s="18">
        <f t="shared" si="76"/>
        <v>0.82799999999999996</v>
      </c>
      <c r="V116" s="18">
        <f t="shared" si="76"/>
        <v>0.39451999999999998</v>
      </c>
      <c r="W116" s="18">
        <f>W115/1000</f>
        <v>0.32900000000000001</v>
      </c>
      <c r="X116" s="18">
        <f t="shared" si="76"/>
        <v>9.9000000000000008E-3</v>
      </c>
      <c r="Y116" s="18">
        <f t="shared" si="76"/>
        <v>0</v>
      </c>
      <c r="Z116" s="18">
        <f t="shared" si="76"/>
        <v>0.46899999999999997</v>
      </c>
      <c r="AA116" s="18">
        <f t="shared" si="76"/>
        <v>0.378</v>
      </c>
      <c r="AB116" s="18">
        <f t="shared" si="76"/>
        <v>0.32500000000000001</v>
      </c>
      <c r="AC116" s="18">
        <f t="shared" si="76"/>
        <v>0.25700000000000001</v>
      </c>
      <c r="AD116" s="18">
        <f t="shared" si="76"/>
        <v>0.11899999999999999</v>
      </c>
      <c r="AE116" s="18">
        <f t="shared" si="76"/>
        <v>0.75700000000000001</v>
      </c>
      <c r="AF116" s="18">
        <f t="shared" ref="AF116:AI116" si="77">AF115/1000</f>
        <v>0</v>
      </c>
      <c r="AG116" s="18">
        <f t="shared" si="77"/>
        <v>0</v>
      </c>
      <c r="AH116" s="18">
        <f t="shared" si="77"/>
        <v>0.22900000000000001</v>
      </c>
      <c r="AI116" s="18">
        <f t="shared" si="77"/>
        <v>0</v>
      </c>
      <c r="AJ116" s="18">
        <f t="shared" si="76"/>
        <v>0.22272999999999998</v>
      </c>
      <c r="AK116" s="18">
        <f t="shared" si="76"/>
        <v>8.8999999999999996E-2</v>
      </c>
      <c r="AL116" s="18">
        <f t="shared" si="76"/>
        <v>5.8999999999999997E-2</v>
      </c>
      <c r="AM116" s="18">
        <f t="shared" si="76"/>
        <v>4.3799999999999999E-2</v>
      </c>
      <c r="AN116" s="18">
        <f t="shared" si="76"/>
        <v>0.24</v>
      </c>
      <c r="AO116" s="18">
        <f t="shared" si="76"/>
        <v>0.23400000000000001</v>
      </c>
      <c r="AP116" s="18">
        <f t="shared" si="76"/>
        <v>0</v>
      </c>
      <c r="AQ116" s="18">
        <f t="shared" si="76"/>
        <v>0.314</v>
      </c>
      <c r="AR116" s="18">
        <f t="shared" si="76"/>
        <v>0</v>
      </c>
      <c r="AS116" s="18">
        <f t="shared" si="76"/>
        <v>0.25172</v>
      </c>
      <c r="AT116" s="18">
        <f t="shared" si="76"/>
        <v>8.1250000000000003E-2</v>
      </c>
      <c r="AU116" s="18">
        <f t="shared" si="76"/>
        <v>6.8669999999999995E-2</v>
      </c>
      <c r="AV116" s="18">
        <f t="shared" si="76"/>
        <v>5.9330000000000001E-2</v>
      </c>
      <c r="AW116" s="18">
        <f t="shared" si="76"/>
        <v>6.8569999999999992E-2</v>
      </c>
      <c r="AX116" s="18">
        <f t="shared" si="76"/>
        <v>7.571E-2</v>
      </c>
      <c r="AY116" s="18">
        <f t="shared" si="76"/>
        <v>5.3749999999999999E-2</v>
      </c>
      <c r="AZ116" s="18">
        <f t="shared" si="76"/>
        <v>8.1430000000000002E-2</v>
      </c>
      <c r="BA116" s="18">
        <f t="shared" si="76"/>
        <v>6.8669999999999995E-2</v>
      </c>
      <c r="BB116" s="18">
        <f t="shared" si="76"/>
        <v>5.6670000000000005E-2</v>
      </c>
      <c r="BC116" s="18">
        <f t="shared" si="76"/>
        <v>0.13066999999999998</v>
      </c>
      <c r="BD116" s="18">
        <f t="shared" si="76"/>
        <v>0.30399999999999999</v>
      </c>
      <c r="BE116" s="18">
        <f t="shared" si="76"/>
        <v>0.499</v>
      </c>
      <c r="BF116" s="18">
        <f t="shared" si="76"/>
        <v>0.60599999999999998</v>
      </c>
      <c r="BG116" s="18">
        <f t="shared" si="76"/>
        <v>0.26300000000000001</v>
      </c>
      <c r="BH116" s="18">
        <f t="shared" si="76"/>
        <v>0.499</v>
      </c>
      <c r="BI116" s="18">
        <f t="shared" si="76"/>
        <v>0</v>
      </c>
      <c r="BJ116" s="18">
        <f t="shared" si="76"/>
        <v>5.5E-2</v>
      </c>
      <c r="BK116" s="18">
        <f t="shared" si="76"/>
        <v>3.5000000000000003E-2</v>
      </c>
      <c r="BL116" s="18">
        <f t="shared" si="76"/>
        <v>3.9E-2</v>
      </c>
      <c r="BM116" s="18">
        <f t="shared" si="76"/>
        <v>6.8000000000000005E-2</v>
      </c>
      <c r="BN116" s="18">
        <f t="shared" si="76"/>
        <v>4.9000000000000002E-2</v>
      </c>
      <c r="BO116" s="18">
        <f t="shared" si="76"/>
        <v>0.29899999999999999</v>
      </c>
      <c r="BP116" s="18">
        <f t="shared" si="76"/>
        <v>0.14899999999999999</v>
      </c>
      <c r="BQ116" s="18">
        <f t="shared" si="76"/>
        <v>2.3E-2</v>
      </c>
      <c r="BR116" s="78">
        <f t="shared" si="76"/>
        <v>0</v>
      </c>
    </row>
    <row r="117" spans="1:72" ht="17.399999999999999" x14ac:dyDescent="0.35">
      <c r="A117" s="24"/>
      <c r="B117" s="25" t="s">
        <v>27</v>
      </c>
      <c r="C117" s="104"/>
      <c r="D117" s="26">
        <f t="shared" ref="D117:BR117" si="78">D113*D115</f>
        <v>5.1269999999999998</v>
      </c>
      <c r="E117" s="26">
        <f t="shared" si="78"/>
        <v>0</v>
      </c>
      <c r="F117" s="26">
        <f t="shared" si="78"/>
        <v>2.5470000000000002</v>
      </c>
      <c r="G117" s="26">
        <f t="shared" si="78"/>
        <v>1.2744</v>
      </c>
      <c r="H117" s="26">
        <f t="shared" si="78"/>
        <v>0</v>
      </c>
      <c r="I117" s="26">
        <f t="shared" si="78"/>
        <v>0</v>
      </c>
      <c r="J117" s="26">
        <f t="shared" si="78"/>
        <v>0</v>
      </c>
      <c r="K117" s="26">
        <f t="shared" si="78"/>
        <v>10.55997</v>
      </c>
      <c r="L117" s="26">
        <f t="shared" si="78"/>
        <v>0</v>
      </c>
      <c r="M117" s="26">
        <f t="shared" si="78"/>
        <v>0</v>
      </c>
      <c r="N117" s="26">
        <f t="shared" si="78"/>
        <v>0</v>
      </c>
      <c r="O117" s="26">
        <f t="shared" si="78"/>
        <v>0</v>
      </c>
      <c r="P117" s="26">
        <f t="shared" si="78"/>
        <v>0</v>
      </c>
      <c r="Q117" s="26">
        <f t="shared" si="78"/>
        <v>0</v>
      </c>
      <c r="R117" s="26">
        <f t="shared" si="78"/>
        <v>0</v>
      </c>
      <c r="S117" s="26">
        <f t="shared" si="78"/>
        <v>0</v>
      </c>
      <c r="T117" s="26">
        <f t="shared" si="78"/>
        <v>0</v>
      </c>
      <c r="U117" s="26">
        <f t="shared" si="78"/>
        <v>0</v>
      </c>
      <c r="V117" s="26">
        <f t="shared" si="78"/>
        <v>0</v>
      </c>
      <c r="W117" s="26">
        <f>W113*W115</f>
        <v>0</v>
      </c>
      <c r="X117" s="26">
        <f t="shared" si="78"/>
        <v>0</v>
      </c>
      <c r="Y117" s="26">
        <f t="shared" si="78"/>
        <v>0</v>
      </c>
      <c r="Z117" s="26">
        <f t="shared" si="78"/>
        <v>0</v>
      </c>
      <c r="AA117" s="26">
        <f t="shared" si="78"/>
        <v>0</v>
      </c>
      <c r="AB117" s="26">
        <f t="shared" si="78"/>
        <v>0</v>
      </c>
      <c r="AC117" s="26">
        <f t="shared" si="78"/>
        <v>0</v>
      </c>
      <c r="AD117" s="26">
        <f t="shared" si="78"/>
        <v>0</v>
      </c>
      <c r="AE117" s="26">
        <f t="shared" si="78"/>
        <v>0</v>
      </c>
      <c r="AF117" s="26">
        <f t="shared" ref="AF117:AI117" si="79">AF113*AF115</f>
        <v>0</v>
      </c>
      <c r="AG117" s="26">
        <f t="shared" si="79"/>
        <v>0</v>
      </c>
      <c r="AH117" s="26">
        <f t="shared" si="79"/>
        <v>0</v>
      </c>
      <c r="AI117" s="26">
        <f t="shared" si="79"/>
        <v>0</v>
      </c>
      <c r="AJ117" s="26">
        <f t="shared" si="78"/>
        <v>0</v>
      </c>
      <c r="AK117" s="26">
        <f t="shared" si="78"/>
        <v>0</v>
      </c>
      <c r="AL117" s="26">
        <f t="shared" si="78"/>
        <v>0</v>
      </c>
      <c r="AM117" s="26">
        <f t="shared" si="78"/>
        <v>0</v>
      </c>
      <c r="AN117" s="26">
        <f t="shared" si="78"/>
        <v>0</v>
      </c>
      <c r="AO117" s="26">
        <f t="shared" si="78"/>
        <v>0</v>
      </c>
      <c r="AP117" s="26">
        <f t="shared" si="78"/>
        <v>0</v>
      </c>
      <c r="AQ117" s="26">
        <f t="shared" si="78"/>
        <v>0</v>
      </c>
      <c r="AR117" s="26">
        <f t="shared" si="78"/>
        <v>0</v>
      </c>
      <c r="AS117" s="26">
        <f t="shared" si="78"/>
        <v>0</v>
      </c>
      <c r="AT117" s="26">
        <f t="shared" si="78"/>
        <v>0</v>
      </c>
      <c r="AU117" s="26">
        <f t="shared" si="78"/>
        <v>0</v>
      </c>
      <c r="AV117" s="26">
        <f t="shared" si="78"/>
        <v>0</v>
      </c>
      <c r="AW117" s="26">
        <f t="shared" si="78"/>
        <v>0</v>
      </c>
      <c r="AX117" s="26">
        <f t="shared" si="78"/>
        <v>0</v>
      </c>
      <c r="AY117" s="26">
        <f t="shared" si="78"/>
        <v>0</v>
      </c>
      <c r="AZ117" s="26">
        <f t="shared" si="78"/>
        <v>0</v>
      </c>
      <c r="BA117" s="26">
        <f t="shared" si="78"/>
        <v>0</v>
      </c>
      <c r="BB117" s="26">
        <f t="shared" si="78"/>
        <v>0</v>
      </c>
      <c r="BC117" s="26">
        <f t="shared" si="78"/>
        <v>0</v>
      </c>
      <c r="BD117" s="26">
        <f t="shared" si="78"/>
        <v>0</v>
      </c>
      <c r="BE117" s="26">
        <f t="shared" si="78"/>
        <v>0</v>
      </c>
      <c r="BF117" s="26">
        <f t="shared" si="78"/>
        <v>0</v>
      </c>
      <c r="BG117" s="26">
        <f t="shared" si="78"/>
        <v>0</v>
      </c>
      <c r="BH117" s="26">
        <f t="shared" si="78"/>
        <v>0</v>
      </c>
      <c r="BI117" s="26">
        <f t="shared" si="78"/>
        <v>0</v>
      </c>
      <c r="BJ117" s="26">
        <f t="shared" si="78"/>
        <v>18.810000000000002</v>
      </c>
      <c r="BK117" s="26">
        <f t="shared" si="78"/>
        <v>3.7799999999999994</v>
      </c>
      <c r="BL117" s="26">
        <f t="shared" si="78"/>
        <v>1.9890000000000001</v>
      </c>
      <c r="BM117" s="26">
        <f t="shared" si="78"/>
        <v>9.18</v>
      </c>
      <c r="BN117" s="26">
        <f t="shared" si="78"/>
        <v>0</v>
      </c>
      <c r="BO117" s="26">
        <f t="shared" si="78"/>
        <v>0</v>
      </c>
      <c r="BP117" s="26">
        <f t="shared" si="78"/>
        <v>1.3410000000000002</v>
      </c>
      <c r="BQ117" s="26">
        <f t="shared" si="78"/>
        <v>3.4500000000000003E-2</v>
      </c>
      <c r="BR117" s="82">
        <f t="shared" si="78"/>
        <v>0</v>
      </c>
      <c r="BS117" s="27">
        <f>SUM(D117:BQ117)</f>
        <v>54.642870000000002</v>
      </c>
      <c r="BT117" s="28">
        <f>BS117/$C$10</f>
        <v>18.214290000000002</v>
      </c>
    </row>
    <row r="118" spans="1:72" ht="17.399999999999999" x14ac:dyDescent="0.35">
      <c r="A118" s="24"/>
      <c r="B118" s="25" t="s">
        <v>28</v>
      </c>
      <c r="C118" s="104"/>
      <c r="D118" s="26">
        <f t="shared" ref="D118:BR118" si="80">D113*D115</f>
        <v>5.1269999999999998</v>
      </c>
      <c r="E118" s="26">
        <f t="shared" si="80"/>
        <v>0</v>
      </c>
      <c r="F118" s="26">
        <f t="shared" si="80"/>
        <v>2.5470000000000002</v>
      </c>
      <c r="G118" s="26">
        <f t="shared" si="80"/>
        <v>1.2744</v>
      </c>
      <c r="H118" s="26">
        <f t="shared" si="80"/>
        <v>0</v>
      </c>
      <c r="I118" s="26">
        <f t="shared" si="80"/>
        <v>0</v>
      </c>
      <c r="J118" s="26">
        <f t="shared" si="80"/>
        <v>0</v>
      </c>
      <c r="K118" s="26">
        <f t="shared" si="80"/>
        <v>10.55997</v>
      </c>
      <c r="L118" s="26">
        <f t="shared" si="80"/>
        <v>0</v>
      </c>
      <c r="M118" s="26">
        <f t="shared" si="80"/>
        <v>0</v>
      </c>
      <c r="N118" s="26">
        <f t="shared" si="80"/>
        <v>0</v>
      </c>
      <c r="O118" s="26">
        <f t="shared" si="80"/>
        <v>0</v>
      </c>
      <c r="P118" s="26">
        <f t="shared" si="80"/>
        <v>0</v>
      </c>
      <c r="Q118" s="26">
        <f t="shared" si="80"/>
        <v>0</v>
      </c>
      <c r="R118" s="26">
        <f t="shared" si="80"/>
        <v>0</v>
      </c>
      <c r="S118" s="26">
        <f t="shared" si="80"/>
        <v>0</v>
      </c>
      <c r="T118" s="26">
        <f t="shared" si="80"/>
        <v>0</v>
      </c>
      <c r="U118" s="26">
        <f t="shared" si="80"/>
        <v>0</v>
      </c>
      <c r="V118" s="26">
        <f t="shared" si="80"/>
        <v>0</v>
      </c>
      <c r="W118" s="26">
        <f>W113*W115</f>
        <v>0</v>
      </c>
      <c r="X118" s="26">
        <f t="shared" si="80"/>
        <v>0</v>
      </c>
      <c r="Y118" s="26">
        <f t="shared" si="80"/>
        <v>0</v>
      </c>
      <c r="Z118" s="26">
        <f t="shared" si="80"/>
        <v>0</v>
      </c>
      <c r="AA118" s="26">
        <f t="shared" si="80"/>
        <v>0</v>
      </c>
      <c r="AB118" s="26">
        <f t="shared" si="80"/>
        <v>0</v>
      </c>
      <c r="AC118" s="26">
        <f t="shared" si="80"/>
        <v>0</v>
      </c>
      <c r="AD118" s="26">
        <f t="shared" si="80"/>
        <v>0</v>
      </c>
      <c r="AE118" s="26">
        <f t="shared" si="80"/>
        <v>0</v>
      </c>
      <c r="AF118" s="26">
        <f t="shared" ref="AF118:AI118" si="81">AF113*AF115</f>
        <v>0</v>
      </c>
      <c r="AG118" s="26">
        <f t="shared" si="81"/>
        <v>0</v>
      </c>
      <c r="AH118" s="26">
        <f t="shared" si="81"/>
        <v>0</v>
      </c>
      <c r="AI118" s="26">
        <f t="shared" si="81"/>
        <v>0</v>
      </c>
      <c r="AJ118" s="26">
        <f t="shared" si="80"/>
        <v>0</v>
      </c>
      <c r="AK118" s="26">
        <f t="shared" si="80"/>
        <v>0</v>
      </c>
      <c r="AL118" s="26">
        <f t="shared" si="80"/>
        <v>0</v>
      </c>
      <c r="AM118" s="26">
        <f t="shared" si="80"/>
        <v>0</v>
      </c>
      <c r="AN118" s="26">
        <f t="shared" si="80"/>
        <v>0</v>
      </c>
      <c r="AO118" s="26">
        <f t="shared" si="80"/>
        <v>0</v>
      </c>
      <c r="AP118" s="26">
        <f t="shared" si="80"/>
        <v>0</v>
      </c>
      <c r="AQ118" s="26">
        <f t="shared" si="80"/>
        <v>0</v>
      </c>
      <c r="AR118" s="26">
        <f t="shared" si="80"/>
        <v>0</v>
      </c>
      <c r="AS118" s="26">
        <f t="shared" si="80"/>
        <v>0</v>
      </c>
      <c r="AT118" s="26">
        <f t="shared" si="80"/>
        <v>0</v>
      </c>
      <c r="AU118" s="26">
        <f t="shared" si="80"/>
        <v>0</v>
      </c>
      <c r="AV118" s="26">
        <f t="shared" si="80"/>
        <v>0</v>
      </c>
      <c r="AW118" s="26">
        <f t="shared" si="80"/>
        <v>0</v>
      </c>
      <c r="AX118" s="26">
        <f t="shared" si="80"/>
        <v>0</v>
      </c>
      <c r="AY118" s="26">
        <f t="shared" si="80"/>
        <v>0</v>
      </c>
      <c r="AZ118" s="26">
        <f t="shared" si="80"/>
        <v>0</v>
      </c>
      <c r="BA118" s="26">
        <f t="shared" si="80"/>
        <v>0</v>
      </c>
      <c r="BB118" s="26">
        <f t="shared" si="80"/>
        <v>0</v>
      </c>
      <c r="BC118" s="26">
        <f t="shared" si="80"/>
        <v>0</v>
      </c>
      <c r="BD118" s="26">
        <f t="shared" si="80"/>
        <v>0</v>
      </c>
      <c r="BE118" s="26">
        <f t="shared" si="80"/>
        <v>0</v>
      </c>
      <c r="BF118" s="26">
        <f t="shared" si="80"/>
        <v>0</v>
      </c>
      <c r="BG118" s="26">
        <f t="shared" si="80"/>
        <v>0</v>
      </c>
      <c r="BH118" s="26">
        <f t="shared" si="80"/>
        <v>0</v>
      </c>
      <c r="BI118" s="26">
        <f t="shared" si="80"/>
        <v>0</v>
      </c>
      <c r="BJ118" s="26">
        <f t="shared" si="80"/>
        <v>18.810000000000002</v>
      </c>
      <c r="BK118" s="26">
        <f t="shared" si="80"/>
        <v>3.7799999999999994</v>
      </c>
      <c r="BL118" s="26">
        <f t="shared" si="80"/>
        <v>1.9890000000000001</v>
      </c>
      <c r="BM118" s="26">
        <f t="shared" si="80"/>
        <v>9.18</v>
      </c>
      <c r="BN118" s="26">
        <f t="shared" si="80"/>
        <v>0</v>
      </c>
      <c r="BO118" s="26">
        <f t="shared" si="80"/>
        <v>0</v>
      </c>
      <c r="BP118" s="26">
        <f t="shared" si="80"/>
        <v>1.3410000000000002</v>
      </c>
      <c r="BQ118" s="26">
        <f t="shared" si="80"/>
        <v>3.4500000000000003E-2</v>
      </c>
      <c r="BR118" s="82">
        <f t="shared" si="80"/>
        <v>0</v>
      </c>
      <c r="BS118" s="27">
        <f>SUM(D118:BQ118)</f>
        <v>54.642870000000002</v>
      </c>
      <c r="BT118" s="28">
        <f>BS118/$C$10</f>
        <v>18.214290000000002</v>
      </c>
    </row>
  </sheetData>
  <mergeCells count="376">
    <mergeCell ref="H8:H9"/>
    <mergeCell ref="I8:I9"/>
    <mergeCell ref="J8:J9"/>
    <mergeCell ref="K8:K9"/>
    <mergeCell ref="L8:L9"/>
    <mergeCell ref="M8:M9"/>
    <mergeCell ref="A8:A9"/>
    <mergeCell ref="C8:C9"/>
    <mergeCell ref="D8:D9"/>
    <mergeCell ref="E8:E9"/>
    <mergeCell ref="F8:F9"/>
    <mergeCell ref="G8:G9"/>
    <mergeCell ref="T8:T9"/>
    <mergeCell ref="U8:U9"/>
    <mergeCell ref="V8:V9"/>
    <mergeCell ref="W8:W9"/>
    <mergeCell ref="X8:X9"/>
    <mergeCell ref="Y8:Y9"/>
    <mergeCell ref="N8:N9"/>
    <mergeCell ref="O8:O9"/>
    <mergeCell ref="P8:P9"/>
    <mergeCell ref="Q8:Q9"/>
    <mergeCell ref="R8:R9"/>
    <mergeCell ref="S8:S9"/>
    <mergeCell ref="AH8:AH9"/>
    <mergeCell ref="AJ8:AJ9"/>
    <mergeCell ref="AK8:AK9"/>
    <mergeCell ref="AL8:AL9"/>
    <mergeCell ref="AM8:AM9"/>
    <mergeCell ref="AN8:AN9"/>
    <mergeCell ref="Z8:Z9"/>
    <mergeCell ref="AA8:AA9"/>
    <mergeCell ref="AB8:AB9"/>
    <mergeCell ref="AC8:AC9"/>
    <mergeCell ref="AD8:AD9"/>
    <mergeCell ref="AE8:AE9"/>
    <mergeCell ref="AF8:AF9"/>
    <mergeCell ref="AG8:AG9"/>
    <mergeCell ref="AI8:AI9"/>
    <mergeCell ref="AU8:AU9"/>
    <mergeCell ref="AV8:AV9"/>
    <mergeCell ref="AW8:AW9"/>
    <mergeCell ref="AX8:AX9"/>
    <mergeCell ref="AY8:AY9"/>
    <mergeCell ref="AZ8:AZ9"/>
    <mergeCell ref="AO8:AO9"/>
    <mergeCell ref="AP8:AP9"/>
    <mergeCell ref="AQ8:AQ9"/>
    <mergeCell ref="AR8:AR9"/>
    <mergeCell ref="AS8:AS9"/>
    <mergeCell ref="AT8:AT9"/>
    <mergeCell ref="BS8:BS9"/>
    <mergeCell ref="BT8:BT9"/>
    <mergeCell ref="A10:A14"/>
    <mergeCell ref="C10:C14"/>
    <mergeCell ref="A15:A22"/>
    <mergeCell ref="C15:C22"/>
    <mergeCell ref="BM8:BM9"/>
    <mergeCell ref="BN8:BN9"/>
    <mergeCell ref="BO8:BO9"/>
    <mergeCell ref="BP8:BP9"/>
    <mergeCell ref="BQ8:BQ9"/>
    <mergeCell ref="BR8:BR9"/>
    <mergeCell ref="BG8:BG9"/>
    <mergeCell ref="BH8:BH9"/>
    <mergeCell ref="BI8:BI9"/>
    <mergeCell ref="BJ8:BJ9"/>
    <mergeCell ref="BK8:BK9"/>
    <mergeCell ref="BL8:BL9"/>
    <mergeCell ref="BA8:BA9"/>
    <mergeCell ref="BB8:BB9"/>
    <mergeCell ref="BC8:BC9"/>
    <mergeCell ref="BD8:BD9"/>
    <mergeCell ref="BE8:BE9"/>
    <mergeCell ref="BF8:BF9"/>
    <mergeCell ref="D55:D56"/>
    <mergeCell ref="E55:E56"/>
    <mergeCell ref="F55:F56"/>
    <mergeCell ref="G55:G56"/>
    <mergeCell ref="H55:H56"/>
    <mergeCell ref="I55:I56"/>
    <mergeCell ref="A23:A27"/>
    <mergeCell ref="C23:C27"/>
    <mergeCell ref="A28:A32"/>
    <mergeCell ref="C28:C32"/>
    <mergeCell ref="C49:C50"/>
    <mergeCell ref="A55:A56"/>
    <mergeCell ref="C55:C56"/>
    <mergeCell ref="P55:P56"/>
    <mergeCell ref="Q55:Q56"/>
    <mergeCell ref="R55:R56"/>
    <mergeCell ref="S55:S56"/>
    <mergeCell ref="T55:T56"/>
    <mergeCell ref="U55:U56"/>
    <mergeCell ref="J55:J56"/>
    <mergeCell ref="K55:K56"/>
    <mergeCell ref="L55:L56"/>
    <mergeCell ref="M55:M56"/>
    <mergeCell ref="N55:N56"/>
    <mergeCell ref="O55:O56"/>
    <mergeCell ref="AB55:AB56"/>
    <mergeCell ref="AC55:AC56"/>
    <mergeCell ref="AD55:AD56"/>
    <mergeCell ref="AE55:AE56"/>
    <mergeCell ref="AH55:AH56"/>
    <mergeCell ref="AJ55:AJ56"/>
    <mergeCell ref="V55:V56"/>
    <mergeCell ref="W55:W56"/>
    <mergeCell ref="X55:X56"/>
    <mergeCell ref="Y55:Y56"/>
    <mergeCell ref="Z55:Z56"/>
    <mergeCell ref="AA55:AA56"/>
    <mergeCell ref="AF55:AF56"/>
    <mergeCell ref="AG55:AG56"/>
    <mergeCell ref="AI55:AI56"/>
    <mergeCell ref="AQ55:AQ56"/>
    <mergeCell ref="AR55:AR56"/>
    <mergeCell ref="AS55:AS56"/>
    <mergeCell ref="AT55:AT56"/>
    <mergeCell ref="AU55:AU56"/>
    <mergeCell ref="AV55:AV56"/>
    <mergeCell ref="AK55:AK56"/>
    <mergeCell ref="AL55:AL56"/>
    <mergeCell ref="AM55:AM56"/>
    <mergeCell ref="AN55:AN56"/>
    <mergeCell ref="AO55:AO56"/>
    <mergeCell ref="AP55:AP56"/>
    <mergeCell ref="BC55:BC56"/>
    <mergeCell ref="BD55:BD56"/>
    <mergeCell ref="BE55:BE56"/>
    <mergeCell ref="BF55:BF56"/>
    <mergeCell ref="BG55:BG56"/>
    <mergeCell ref="BH55:BH56"/>
    <mergeCell ref="AW55:AW56"/>
    <mergeCell ref="AX55:AX56"/>
    <mergeCell ref="AY55:AY56"/>
    <mergeCell ref="AZ55:AZ56"/>
    <mergeCell ref="BA55:BA56"/>
    <mergeCell ref="BB55:BB56"/>
    <mergeCell ref="BO55:BO56"/>
    <mergeCell ref="BP55:BP56"/>
    <mergeCell ref="BQ55:BQ56"/>
    <mergeCell ref="BR55:BR56"/>
    <mergeCell ref="BS55:BS56"/>
    <mergeCell ref="BT55:BT56"/>
    <mergeCell ref="BI55:BI56"/>
    <mergeCell ref="BJ55:BJ56"/>
    <mergeCell ref="BK55:BK56"/>
    <mergeCell ref="BL55:BL56"/>
    <mergeCell ref="BM55:BM56"/>
    <mergeCell ref="BN55:BN56"/>
    <mergeCell ref="E71:E72"/>
    <mergeCell ref="F71:F72"/>
    <mergeCell ref="G71:G72"/>
    <mergeCell ref="H71:H72"/>
    <mergeCell ref="I71:I72"/>
    <mergeCell ref="J71:J72"/>
    <mergeCell ref="A57:A61"/>
    <mergeCell ref="C57:C61"/>
    <mergeCell ref="C67:C68"/>
    <mergeCell ref="A71:A72"/>
    <mergeCell ref="C71:C72"/>
    <mergeCell ref="D71:D72"/>
    <mergeCell ref="Q71:Q72"/>
    <mergeCell ref="R71:R72"/>
    <mergeCell ref="S71:S72"/>
    <mergeCell ref="T71:T72"/>
    <mergeCell ref="U71:U72"/>
    <mergeCell ref="V71:V72"/>
    <mergeCell ref="K71:K72"/>
    <mergeCell ref="L71:L72"/>
    <mergeCell ref="M71:M72"/>
    <mergeCell ref="N71:N72"/>
    <mergeCell ref="O71:O72"/>
    <mergeCell ref="P71:P72"/>
    <mergeCell ref="AC71:AC72"/>
    <mergeCell ref="AD71:AD72"/>
    <mergeCell ref="AE71:AE72"/>
    <mergeCell ref="AH71:AH72"/>
    <mergeCell ref="AJ71:AJ72"/>
    <mergeCell ref="AK71:AK72"/>
    <mergeCell ref="W71:W72"/>
    <mergeCell ref="X71:X72"/>
    <mergeCell ref="Y71:Y72"/>
    <mergeCell ref="Z71:Z72"/>
    <mergeCell ref="AA71:AA72"/>
    <mergeCell ref="AB71:AB72"/>
    <mergeCell ref="AF71:AF72"/>
    <mergeCell ref="AG71:AG72"/>
    <mergeCell ref="AI71:AI72"/>
    <mergeCell ref="BC71:BC72"/>
    <mergeCell ref="AR71:AR72"/>
    <mergeCell ref="AS71:AS72"/>
    <mergeCell ref="AT71:AT72"/>
    <mergeCell ref="AU71:AU72"/>
    <mergeCell ref="AV71:AV72"/>
    <mergeCell ref="AW71:AW72"/>
    <mergeCell ref="AL71:AL72"/>
    <mergeCell ref="AM71:AM72"/>
    <mergeCell ref="AN71:AN72"/>
    <mergeCell ref="AO71:AO72"/>
    <mergeCell ref="AP71:AP72"/>
    <mergeCell ref="AQ71:AQ72"/>
    <mergeCell ref="BP71:BP72"/>
    <mergeCell ref="BQ71:BQ72"/>
    <mergeCell ref="BR71:BR72"/>
    <mergeCell ref="BS71:BS72"/>
    <mergeCell ref="BT71:BT72"/>
    <mergeCell ref="A73:A79"/>
    <mergeCell ref="C73:C79"/>
    <mergeCell ref="BJ71:BJ72"/>
    <mergeCell ref="BK71:BK72"/>
    <mergeCell ref="BL71:BL72"/>
    <mergeCell ref="BM71:BM72"/>
    <mergeCell ref="BN71:BN72"/>
    <mergeCell ref="BO71:BO72"/>
    <mergeCell ref="BD71:BD72"/>
    <mergeCell ref="BE71:BE72"/>
    <mergeCell ref="BF71:BF72"/>
    <mergeCell ref="BG71:BG72"/>
    <mergeCell ref="BH71:BH72"/>
    <mergeCell ref="BI71:BI72"/>
    <mergeCell ref="AX71:AX72"/>
    <mergeCell ref="AY71:AY72"/>
    <mergeCell ref="AZ71:AZ72"/>
    <mergeCell ref="BA71:BA72"/>
    <mergeCell ref="BB71:BB72"/>
    <mergeCell ref="G89:G90"/>
    <mergeCell ref="H89:H90"/>
    <mergeCell ref="I89:I90"/>
    <mergeCell ref="J89:J90"/>
    <mergeCell ref="K89:K90"/>
    <mergeCell ref="L89:L90"/>
    <mergeCell ref="C85:C86"/>
    <mergeCell ref="A89:A90"/>
    <mergeCell ref="C89:C90"/>
    <mergeCell ref="D89:D90"/>
    <mergeCell ref="E89:E90"/>
    <mergeCell ref="F89:F90"/>
    <mergeCell ref="S89:S90"/>
    <mergeCell ref="T89:T90"/>
    <mergeCell ref="U89:U90"/>
    <mergeCell ref="V89:V90"/>
    <mergeCell ref="W89:W90"/>
    <mergeCell ref="X89:X90"/>
    <mergeCell ref="M89:M90"/>
    <mergeCell ref="N89:N90"/>
    <mergeCell ref="O89:O90"/>
    <mergeCell ref="P89:P90"/>
    <mergeCell ref="Q89:Q90"/>
    <mergeCell ref="R89:R90"/>
    <mergeCell ref="AE89:AE90"/>
    <mergeCell ref="AH89:AH90"/>
    <mergeCell ref="AJ89:AJ90"/>
    <mergeCell ref="AK89:AK90"/>
    <mergeCell ref="AL89:AL90"/>
    <mergeCell ref="AM89:AM90"/>
    <mergeCell ref="Y89:Y90"/>
    <mergeCell ref="Z89:Z90"/>
    <mergeCell ref="AA89:AA90"/>
    <mergeCell ref="AB89:AB90"/>
    <mergeCell ref="AC89:AC90"/>
    <mergeCell ref="AD89:AD90"/>
    <mergeCell ref="AF89:AF90"/>
    <mergeCell ref="AG89:AG90"/>
    <mergeCell ref="AI89:AI90"/>
    <mergeCell ref="AT89:AT90"/>
    <mergeCell ref="AU89:AU90"/>
    <mergeCell ref="AV89:AV90"/>
    <mergeCell ref="AW89:AW90"/>
    <mergeCell ref="AX89:AX90"/>
    <mergeCell ref="AY89:AY90"/>
    <mergeCell ref="AN89:AN90"/>
    <mergeCell ref="AO89:AO90"/>
    <mergeCell ref="AP89:AP90"/>
    <mergeCell ref="AQ89:AQ90"/>
    <mergeCell ref="AR89:AR90"/>
    <mergeCell ref="AS89:AS90"/>
    <mergeCell ref="BR89:BR90"/>
    <mergeCell ref="BS89:BS90"/>
    <mergeCell ref="BT89:BT90"/>
    <mergeCell ref="A91:A95"/>
    <mergeCell ref="C91:C95"/>
    <mergeCell ref="C101:C102"/>
    <mergeCell ref="BL89:BL90"/>
    <mergeCell ref="BM89:BM90"/>
    <mergeCell ref="BN89:BN90"/>
    <mergeCell ref="BO89:BO90"/>
    <mergeCell ref="BP89:BP90"/>
    <mergeCell ref="BQ89:BQ90"/>
    <mergeCell ref="BF89:BF90"/>
    <mergeCell ref="BG89:BG90"/>
    <mergeCell ref="BH89:BH90"/>
    <mergeCell ref="BI89:BI90"/>
    <mergeCell ref="BJ89:BJ90"/>
    <mergeCell ref="BK89:BK90"/>
    <mergeCell ref="AZ89:AZ90"/>
    <mergeCell ref="BA89:BA90"/>
    <mergeCell ref="BB89:BB90"/>
    <mergeCell ref="BC89:BC90"/>
    <mergeCell ref="BD89:BD90"/>
    <mergeCell ref="BE89:BE90"/>
    <mergeCell ref="H105:H106"/>
    <mergeCell ref="I105:I106"/>
    <mergeCell ref="J105:J106"/>
    <mergeCell ref="K105:K106"/>
    <mergeCell ref="L105:L106"/>
    <mergeCell ref="M105:M106"/>
    <mergeCell ref="A105:A106"/>
    <mergeCell ref="C105:C106"/>
    <mergeCell ref="D105:D106"/>
    <mergeCell ref="E105:E106"/>
    <mergeCell ref="F105:F106"/>
    <mergeCell ref="G105:G106"/>
    <mergeCell ref="T105:T106"/>
    <mergeCell ref="U105:U106"/>
    <mergeCell ref="V105:V106"/>
    <mergeCell ref="W105:W106"/>
    <mergeCell ref="X105:X106"/>
    <mergeCell ref="Y105:Y106"/>
    <mergeCell ref="N105:N106"/>
    <mergeCell ref="O105:O106"/>
    <mergeCell ref="P105:P106"/>
    <mergeCell ref="Q105:Q106"/>
    <mergeCell ref="R105:R106"/>
    <mergeCell ref="S105:S106"/>
    <mergeCell ref="AH105:AH106"/>
    <mergeCell ref="AJ105:AJ106"/>
    <mergeCell ref="AK105:AK106"/>
    <mergeCell ref="AL105:AL106"/>
    <mergeCell ref="AM105:AM106"/>
    <mergeCell ref="AN105:AN106"/>
    <mergeCell ref="Z105:Z106"/>
    <mergeCell ref="AA105:AA106"/>
    <mergeCell ref="AB105:AB106"/>
    <mergeCell ref="AC105:AC106"/>
    <mergeCell ref="AD105:AD106"/>
    <mergeCell ref="AE105:AE106"/>
    <mergeCell ref="AF105:AF106"/>
    <mergeCell ref="AG105:AG106"/>
    <mergeCell ref="AI105:AI106"/>
    <mergeCell ref="AV105:AV106"/>
    <mergeCell ref="AW105:AW106"/>
    <mergeCell ref="AX105:AX106"/>
    <mergeCell ref="AY105:AY106"/>
    <mergeCell ref="AZ105:AZ106"/>
    <mergeCell ref="AO105:AO106"/>
    <mergeCell ref="AP105:AP106"/>
    <mergeCell ref="AQ105:AQ106"/>
    <mergeCell ref="AR105:AR106"/>
    <mergeCell ref="AS105:AS106"/>
    <mergeCell ref="AT105:AT106"/>
    <mergeCell ref="BS105:BS106"/>
    <mergeCell ref="BT105:BT106"/>
    <mergeCell ref="A107:A111"/>
    <mergeCell ref="C107:C111"/>
    <mergeCell ref="C117:C118"/>
    <mergeCell ref="BM105:BM106"/>
    <mergeCell ref="BN105:BN106"/>
    <mergeCell ref="BO105:BO106"/>
    <mergeCell ref="BP105:BP106"/>
    <mergeCell ref="BQ105:BQ106"/>
    <mergeCell ref="BR105:BR106"/>
    <mergeCell ref="BG105:BG106"/>
    <mergeCell ref="BH105:BH106"/>
    <mergeCell ref="BI105:BI106"/>
    <mergeCell ref="BJ105:BJ106"/>
    <mergeCell ref="BK105:BK106"/>
    <mergeCell ref="BL105:BL106"/>
    <mergeCell ref="BA105:BA106"/>
    <mergeCell ref="BB105:BB106"/>
    <mergeCell ref="BC105:BC106"/>
    <mergeCell ref="BD105:BD106"/>
    <mergeCell ref="BE105:BE106"/>
    <mergeCell ref="BF105:BF106"/>
    <mergeCell ref="AU105:AU106"/>
  </mergeCells>
  <pageMargins left="0.70866141732283472" right="0.70866141732283472" top="0.74803149606299213" bottom="0.74803149606299213" header="0.31496062992125984" footer="0.31496062992125984"/>
  <pageSetup paperSize="9" scale="88" fitToWidth="2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U120"/>
  <sheetViews>
    <sheetView zoomScale="75" zoomScaleNormal="75" workbookViewId="0">
      <selection activeCell="BH16" sqref="BH16"/>
    </sheetView>
  </sheetViews>
  <sheetFormatPr defaultRowHeight="14.4" x14ac:dyDescent="0.3"/>
  <cols>
    <col min="1" max="1" width="6.6640625" customWidth="1"/>
    <col min="2" max="2" width="35.5546875" customWidth="1"/>
    <col min="3" max="3" width="8.44140625" customWidth="1"/>
    <col min="8" max="8" width="10.109375" customWidth="1"/>
    <col min="9" max="9" width="10.109375" hidden="1" customWidth="1"/>
    <col min="10" max="10" width="9.109375" customWidth="1"/>
    <col min="11" max="11" width="11.5546875" bestFit="1" customWidth="1"/>
    <col min="12" max="13" width="10.6640625" customWidth="1"/>
    <col min="14" max="23" width="10.6640625" hidden="1" customWidth="1"/>
    <col min="24" max="24" width="10.6640625" customWidth="1"/>
    <col min="25" max="27" width="10.6640625" hidden="1" customWidth="1"/>
    <col min="28" max="28" width="11.33203125" hidden="1" customWidth="1"/>
    <col min="29" max="29" width="8.88671875" hidden="1" customWidth="1"/>
    <col min="30" max="30" width="8.88671875" customWidth="1"/>
    <col min="31" max="33" width="8.88671875" hidden="1" customWidth="1"/>
    <col min="34" max="34" width="10.6640625" customWidth="1"/>
    <col min="35" max="38" width="10.6640625" hidden="1" customWidth="1"/>
    <col min="39" max="40" width="10.6640625" customWidth="1"/>
    <col min="41" max="45" width="10.6640625" hidden="1" customWidth="1"/>
    <col min="46" max="46" width="9.6640625" customWidth="1"/>
    <col min="47" max="54" width="10.88671875" hidden="1" customWidth="1"/>
    <col min="55" max="56" width="10.6640625" customWidth="1"/>
    <col min="57" max="59" width="10.6640625" hidden="1" customWidth="1"/>
    <col min="60" max="60" width="10.6640625" customWidth="1"/>
    <col min="61" max="61" width="10.6640625" hidden="1" customWidth="1"/>
    <col min="65" max="65" width="10.88671875" customWidth="1"/>
    <col min="66" max="67" width="10.88671875" hidden="1" customWidth="1"/>
    <col min="68" max="68" width="11.109375" bestFit="1" customWidth="1"/>
    <col min="70" max="70" width="10.33203125" style="75" customWidth="1"/>
    <col min="72" max="72" width="9.88671875" customWidth="1"/>
  </cols>
  <sheetData>
    <row r="1" spans="1:73" x14ac:dyDescent="0.3">
      <c r="A1" s="85" t="s">
        <v>93</v>
      </c>
      <c r="B1" s="85"/>
      <c r="C1" s="85"/>
      <c r="D1" s="85"/>
      <c r="E1" s="85"/>
      <c r="F1" s="85"/>
      <c r="G1" s="86"/>
      <c r="H1" s="86"/>
      <c r="I1" s="86"/>
      <c r="J1" s="87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  <c r="Y1" s="86"/>
      <c r="Z1" s="86"/>
      <c r="AA1" s="86"/>
      <c r="AB1" s="86"/>
      <c r="AC1" s="86"/>
      <c r="AD1" s="86"/>
      <c r="AE1" s="86"/>
      <c r="AF1" s="86"/>
      <c r="AG1" s="86"/>
      <c r="AH1" s="86"/>
      <c r="AI1" s="86"/>
      <c r="AJ1" s="86"/>
      <c r="AK1" s="86"/>
      <c r="AL1" s="86"/>
      <c r="AM1" s="86"/>
      <c r="AN1" s="86"/>
      <c r="AO1" s="86"/>
      <c r="AP1" s="86"/>
      <c r="AQ1" s="86"/>
      <c r="AR1" s="86"/>
      <c r="AS1" s="86"/>
      <c r="AT1" s="86"/>
      <c r="AU1" s="86"/>
      <c r="AV1" s="86"/>
      <c r="AW1" s="86"/>
      <c r="AX1" s="86"/>
      <c r="AY1" s="86"/>
      <c r="AZ1" s="86"/>
      <c r="BA1" s="86"/>
      <c r="BB1" s="86"/>
      <c r="BC1" s="86"/>
      <c r="BD1" s="86"/>
      <c r="BE1" s="86"/>
      <c r="BF1" s="86"/>
      <c r="BG1" s="86"/>
      <c r="BH1" s="86"/>
      <c r="BI1" s="86"/>
      <c r="BJ1" s="86"/>
      <c r="BK1" s="86"/>
      <c r="BL1" s="86"/>
      <c r="BM1" s="86"/>
      <c r="BN1" s="86"/>
      <c r="BO1" s="86"/>
      <c r="BP1" s="86"/>
      <c r="BQ1" s="86"/>
      <c r="BR1" s="88"/>
      <c r="BS1" s="89"/>
      <c r="BT1" s="86"/>
      <c r="BU1" s="86"/>
    </row>
    <row r="2" spans="1:73" ht="18" x14ac:dyDescent="0.35">
      <c r="A2" s="85" t="s">
        <v>94</v>
      </c>
      <c r="B2" s="85"/>
      <c r="C2" s="85"/>
      <c r="D2" s="85"/>
      <c r="E2" s="85"/>
      <c r="F2" s="86"/>
      <c r="G2" s="90"/>
      <c r="H2" s="90"/>
      <c r="I2" s="86"/>
      <c r="J2" s="86"/>
      <c r="K2" s="91" t="s">
        <v>95</v>
      </c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86"/>
      <c r="Z2" s="86"/>
      <c r="AA2" s="86"/>
      <c r="AB2" s="86"/>
      <c r="AC2" s="86"/>
      <c r="AD2" s="86"/>
      <c r="AE2" s="86"/>
      <c r="AF2" s="86"/>
      <c r="AG2" s="86"/>
      <c r="AH2" s="86"/>
      <c r="AI2" s="86"/>
      <c r="AJ2" s="86"/>
      <c r="AK2" s="86"/>
      <c r="AL2" s="86"/>
      <c r="AM2" s="86"/>
      <c r="AN2" s="86"/>
      <c r="AO2" s="86"/>
      <c r="AP2" s="86"/>
      <c r="AQ2" s="86"/>
      <c r="AR2" s="86"/>
      <c r="AS2" s="86"/>
      <c r="AT2" s="86"/>
      <c r="AU2" s="86"/>
      <c r="AV2" s="86"/>
      <c r="AW2" s="86"/>
      <c r="AX2" s="86"/>
      <c r="AY2" s="86"/>
      <c r="AZ2" s="86"/>
      <c r="BA2" s="86"/>
      <c r="BB2" s="86"/>
      <c r="BC2" s="86"/>
      <c r="BD2" s="86"/>
      <c r="BE2" s="86"/>
      <c r="BF2" s="86"/>
      <c r="BG2" s="86"/>
      <c r="BH2" s="86"/>
      <c r="BI2" s="86"/>
      <c r="BJ2" s="86"/>
      <c r="BK2" s="86"/>
      <c r="BL2" s="86"/>
      <c r="BM2" s="86"/>
      <c r="BN2" s="86"/>
      <c r="BO2" s="86"/>
      <c r="BP2" s="86"/>
      <c r="BQ2" s="86"/>
      <c r="BR2" s="88"/>
      <c r="BS2" s="89"/>
      <c r="BT2" s="86"/>
      <c r="BU2" s="86"/>
    </row>
    <row r="3" spans="1:73" ht="15" customHeight="1" x14ac:dyDescent="0.35">
      <c r="A3" s="86" t="s">
        <v>96</v>
      </c>
      <c r="B3" s="86"/>
      <c r="C3" s="86"/>
      <c r="D3" s="86"/>
      <c r="E3" s="86"/>
      <c r="F3" s="86"/>
      <c r="G3" s="90"/>
      <c r="H3" s="90"/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86"/>
      <c r="U3" s="86"/>
      <c r="V3" s="86"/>
      <c r="W3" s="86"/>
      <c r="X3" s="86"/>
      <c r="Y3" s="86"/>
      <c r="Z3" s="86"/>
      <c r="AA3" s="86"/>
      <c r="AB3" s="86"/>
      <c r="AC3" s="86"/>
      <c r="AD3" s="86"/>
      <c r="AE3" s="86"/>
      <c r="AF3" s="86"/>
      <c r="AG3" s="86"/>
      <c r="AH3" s="86"/>
      <c r="AI3" s="86"/>
      <c r="AJ3" s="86"/>
      <c r="AK3" s="86"/>
      <c r="AL3" s="86"/>
      <c r="AM3" s="86"/>
      <c r="AN3" s="86"/>
      <c r="AO3" s="86"/>
      <c r="AP3" s="86"/>
      <c r="AQ3" s="86"/>
      <c r="AR3" s="86"/>
      <c r="AS3" s="86"/>
      <c r="AT3" s="86"/>
      <c r="AU3" s="86"/>
      <c r="AV3" s="86"/>
      <c r="AW3" s="86"/>
      <c r="AX3" s="86"/>
      <c r="AY3" s="86"/>
      <c r="AZ3" s="86"/>
      <c r="BA3" s="86"/>
      <c r="BB3" s="86"/>
      <c r="BC3" s="86"/>
      <c r="BD3" s="86"/>
      <c r="BE3" s="86"/>
      <c r="BF3" s="86"/>
      <c r="BG3" s="86"/>
      <c r="BH3" s="86"/>
      <c r="BI3" s="86"/>
      <c r="BJ3" s="86"/>
      <c r="BK3" s="86"/>
      <c r="BL3" s="86"/>
      <c r="BM3" s="86"/>
      <c r="BN3" s="86"/>
      <c r="BO3" s="86"/>
      <c r="BP3" s="86"/>
      <c r="BQ3" s="86"/>
      <c r="BR3" s="88"/>
      <c r="BS3" s="89"/>
      <c r="BT3" s="86"/>
      <c r="BU3" s="86"/>
    </row>
    <row r="4" spans="1:73" ht="15.6" x14ac:dyDescent="0.3">
      <c r="A4" s="86"/>
      <c r="B4" s="86"/>
      <c r="C4" s="86"/>
      <c r="D4" s="86"/>
      <c r="E4" s="86"/>
      <c r="F4" s="86"/>
      <c r="G4" s="86"/>
      <c r="H4" s="86"/>
      <c r="I4" s="86"/>
      <c r="J4" s="86"/>
      <c r="K4" s="86" t="s">
        <v>97</v>
      </c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6"/>
      <c r="Y4" s="86"/>
      <c r="Z4" s="86"/>
      <c r="AA4" s="86"/>
      <c r="AB4" s="86"/>
      <c r="AC4" s="86"/>
      <c r="AD4" s="86"/>
      <c r="AE4" s="86"/>
      <c r="AF4" s="86"/>
      <c r="AG4" s="86"/>
      <c r="AH4" s="86"/>
      <c r="AI4" s="86"/>
      <c r="AJ4" s="86"/>
      <c r="AK4" s="86"/>
      <c r="AL4" s="86"/>
      <c r="AM4" s="86"/>
      <c r="AN4" s="86"/>
      <c r="AO4" s="86"/>
      <c r="AP4" s="86"/>
      <c r="AQ4" s="86"/>
      <c r="AR4" s="86"/>
      <c r="AS4" s="86"/>
      <c r="AT4" s="86"/>
      <c r="AU4" s="86"/>
      <c r="AV4" s="86"/>
      <c r="AW4" s="86"/>
      <c r="AX4" s="86"/>
      <c r="AY4" s="86"/>
      <c r="AZ4" s="86"/>
      <c r="BA4" s="86"/>
      <c r="BB4" s="86"/>
      <c r="BC4" s="86"/>
      <c r="BD4" s="86"/>
      <c r="BE4" s="86"/>
      <c r="BF4" s="86"/>
      <c r="BG4" s="86"/>
      <c r="BH4" s="86"/>
      <c r="BI4" s="86"/>
      <c r="BJ4" s="86"/>
      <c r="BK4" s="86"/>
      <c r="BL4" s="86"/>
      <c r="BM4" s="86"/>
      <c r="BN4" s="86"/>
      <c r="BO4" s="86"/>
      <c r="BP4" s="86"/>
      <c r="BQ4" s="86"/>
      <c r="BR4" s="88"/>
      <c r="BS4" s="89"/>
      <c r="BT4" s="86"/>
      <c r="BU4" s="86"/>
    </row>
    <row r="5" spans="1:73" x14ac:dyDescent="0.3">
      <c r="A5" s="86"/>
      <c r="B5" s="86"/>
      <c r="C5" s="86"/>
      <c r="D5" s="86"/>
      <c r="E5" s="86"/>
      <c r="F5" s="86"/>
      <c r="G5" s="86"/>
      <c r="H5" s="86"/>
      <c r="I5" s="86"/>
      <c r="J5" s="86"/>
      <c r="K5" s="86" t="s">
        <v>98</v>
      </c>
      <c r="L5" s="86"/>
      <c r="M5" s="93"/>
      <c r="N5" s="93"/>
      <c r="O5" s="93"/>
      <c r="P5" s="86"/>
      <c r="Q5" s="86"/>
      <c r="R5" s="86"/>
      <c r="S5" s="86"/>
      <c r="T5" s="86"/>
      <c r="U5" s="86"/>
      <c r="V5" s="86"/>
      <c r="W5" s="86"/>
      <c r="X5" s="86"/>
      <c r="Y5" s="86"/>
      <c r="Z5" s="86"/>
      <c r="AA5" s="86"/>
      <c r="AB5" s="86"/>
      <c r="AC5" s="86"/>
      <c r="AD5" s="86"/>
      <c r="AE5" s="86"/>
      <c r="AF5" s="86"/>
      <c r="AG5" s="86"/>
      <c r="AH5" s="86"/>
      <c r="AI5" s="86"/>
      <c r="AJ5" s="86"/>
      <c r="AK5" s="86"/>
      <c r="AL5" s="86"/>
      <c r="AM5" s="86"/>
      <c r="AN5" s="86"/>
      <c r="AO5" s="86"/>
      <c r="AP5" s="86"/>
      <c r="AQ5" s="86"/>
      <c r="AR5" s="86"/>
      <c r="AS5" s="86"/>
      <c r="AT5" s="86"/>
      <c r="AU5" s="86"/>
      <c r="AV5" s="86"/>
      <c r="AW5" s="86"/>
      <c r="AX5" s="86"/>
      <c r="AY5" s="86"/>
      <c r="AZ5" s="86"/>
      <c r="BA5" s="86"/>
      <c r="BB5" s="86"/>
      <c r="BC5" s="86"/>
      <c r="BD5" s="86"/>
      <c r="BE5" s="86"/>
      <c r="BF5" s="86"/>
      <c r="BG5" s="86"/>
      <c r="BH5" s="86"/>
      <c r="BI5" s="86"/>
      <c r="BJ5" s="86"/>
      <c r="BK5" s="86"/>
      <c r="BL5" s="86"/>
      <c r="BM5" s="86"/>
      <c r="BN5" s="86"/>
      <c r="BO5" s="86"/>
      <c r="BP5" s="86"/>
      <c r="BQ5" s="86"/>
      <c r="BR5" s="88"/>
      <c r="BS5" s="89"/>
      <c r="BT5" s="86"/>
      <c r="BU5" s="86"/>
    </row>
    <row r="7" spans="1:73" x14ac:dyDescent="0.3">
      <c r="D7" t="s">
        <v>0</v>
      </c>
      <c r="F7" s="1">
        <v>60</v>
      </c>
      <c r="G7" t="s">
        <v>37</v>
      </c>
      <c r="K7" s="47">
        <v>45782</v>
      </c>
      <c r="L7" s="2"/>
    </row>
    <row r="8" spans="1:73" s="32" customFormat="1" ht="15" customHeight="1" x14ac:dyDescent="0.3">
      <c r="A8" s="115"/>
      <c r="B8" s="31" t="s">
        <v>1</v>
      </c>
      <c r="C8" s="112" t="s">
        <v>2</v>
      </c>
      <c r="D8" s="111" t="str">
        <f>[1]Цены!A1</f>
        <v>Хлеб пшеничный</v>
      </c>
      <c r="E8" s="111" t="str">
        <f>[1]Цены!B1</f>
        <v>Хлеб ржано-пшеничный</v>
      </c>
      <c r="F8" s="111" t="str">
        <f>[1]Цены!C1</f>
        <v>Сахар</v>
      </c>
      <c r="G8" s="111" t="str">
        <f>[1]Цены!D1</f>
        <v>Чай</v>
      </c>
      <c r="H8" s="111" t="str">
        <f>[1]Цены!E1</f>
        <v>Какао</v>
      </c>
      <c r="I8" s="111" t="str">
        <f>[1]Цены!F1</f>
        <v>Кофейный напиток</v>
      </c>
      <c r="J8" s="111" t="str">
        <f>[1]Цены!G1</f>
        <v>Молоко 2,5%</v>
      </c>
      <c r="K8" s="111" t="str">
        <f>[1]Цены!H1</f>
        <v>Масло сливочное</v>
      </c>
      <c r="L8" s="111" t="str">
        <f>[1]Цены!I1</f>
        <v>Сметана 15%</v>
      </c>
      <c r="M8" s="111" t="str">
        <f>[1]Цены!J1</f>
        <v>Молоко сухое</v>
      </c>
      <c r="N8" s="111" t="str">
        <f>[1]Цены!K1</f>
        <v>Снежок 2,5 %</v>
      </c>
      <c r="O8" s="111" t="str">
        <f>[1]Цены!L1</f>
        <v>Творог 5%</v>
      </c>
      <c r="P8" s="111" t="str">
        <f>[1]Цены!M1</f>
        <v>Молоко сгущенное</v>
      </c>
      <c r="Q8" s="111" t="str">
        <f>[1]Цены!N1</f>
        <v xml:space="preserve">Джем Сава </v>
      </c>
      <c r="R8" s="111" t="str">
        <f>[1]Цены!O1</f>
        <v>Сыр</v>
      </c>
      <c r="S8" s="111" t="str">
        <f>[1]Цены!P1</f>
        <v>Зеленый горошек</v>
      </c>
      <c r="T8" s="111" t="str">
        <f>[1]Цены!Q1</f>
        <v>Кукуруза консервирован.</v>
      </c>
      <c r="U8" s="111" t="str">
        <f>[1]Цены!R1</f>
        <v>Консервы рыбные</v>
      </c>
      <c r="V8" s="111" t="str">
        <f>[1]Цены!S1</f>
        <v>Огурцы консервирован.</v>
      </c>
      <c r="W8" s="111" t="str">
        <f>[1]Цены!T1</f>
        <v>Огурцы свежие</v>
      </c>
      <c r="X8" s="111" t="str">
        <f>[1]Цены!U1</f>
        <v>Яйцо</v>
      </c>
      <c r="Y8" s="111" t="str">
        <f>[1]Цены!V1</f>
        <v>Икра кабачковая</v>
      </c>
      <c r="Z8" s="111" t="str">
        <f>[1]Цены!W1</f>
        <v>Изюм</v>
      </c>
      <c r="AA8" s="111" t="str">
        <f>[1]Цены!X1</f>
        <v>Курага</v>
      </c>
      <c r="AB8" s="111" t="str">
        <f>[1]Цены!Y1</f>
        <v>Чернослив</v>
      </c>
      <c r="AC8" s="111" t="str">
        <f>[1]Цены!Z1</f>
        <v>Шиповник</v>
      </c>
      <c r="AD8" s="111" t="str">
        <f>[1]Цены!AA1</f>
        <v>Сухофрукты</v>
      </c>
      <c r="AE8" s="111" t="str">
        <f>[1]Цены!AB1</f>
        <v>Ягода свежемороженная</v>
      </c>
      <c r="AF8" s="112" t="s">
        <v>88</v>
      </c>
      <c r="AG8" s="112" t="s">
        <v>89</v>
      </c>
      <c r="AH8" s="111" t="str">
        <f>[1]Цены!AC1</f>
        <v>Лимон</v>
      </c>
      <c r="AI8" s="112" t="s">
        <v>90</v>
      </c>
      <c r="AJ8" s="111" t="str">
        <f>[1]Цены!AD1</f>
        <v>Кисель</v>
      </c>
      <c r="AK8" s="111" t="str">
        <f>[1]Цены!AE1</f>
        <v xml:space="preserve">Сок </v>
      </c>
      <c r="AL8" s="111" t="str">
        <f>[1]Цены!AF1</f>
        <v>Макаронные изделия</v>
      </c>
      <c r="AM8" s="111" t="str">
        <f>[1]Цены!AG1</f>
        <v>Мука</v>
      </c>
      <c r="AN8" s="111" t="str">
        <f>[1]Цены!AH1</f>
        <v>Дрожжи</v>
      </c>
      <c r="AO8" s="111" t="str">
        <f>[1]Цены!AI1</f>
        <v>Печенье</v>
      </c>
      <c r="AP8" s="111" t="str">
        <f>[1]Цены!AJ1</f>
        <v>Пряники</v>
      </c>
      <c r="AQ8" s="111" t="str">
        <f>[1]Цены!AK1</f>
        <v>Вафли</v>
      </c>
      <c r="AR8" s="111" t="str">
        <f>[1]Цены!AL1</f>
        <v>Конфеты</v>
      </c>
      <c r="AS8" s="111" t="str">
        <f>[1]Цены!AM1</f>
        <v>Повидло Сава</v>
      </c>
      <c r="AT8" s="111" t="str">
        <f>[1]Цены!AN1</f>
        <v>Крупа геркулес</v>
      </c>
      <c r="AU8" s="111" t="str">
        <f>[1]Цены!AO1</f>
        <v>Крупа горох</v>
      </c>
      <c r="AV8" s="111" t="str">
        <f>[1]Цены!AP1</f>
        <v>Крупа гречневая</v>
      </c>
      <c r="AW8" s="111" t="str">
        <f>[1]Цены!AQ1</f>
        <v>Крупа кукурузная</v>
      </c>
      <c r="AX8" s="111" t="str">
        <f>[1]Цены!AR1</f>
        <v>Крупа манная</v>
      </c>
      <c r="AY8" s="111" t="str">
        <f>[1]Цены!AS1</f>
        <v>Крупа перловая</v>
      </c>
      <c r="AZ8" s="111" t="str">
        <f>[1]Цены!AT1</f>
        <v>Крупа пшеничная</v>
      </c>
      <c r="BA8" s="111" t="str">
        <f>[1]Цены!AU1</f>
        <v>Крупа пшено</v>
      </c>
      <c r="BB8" s="111" t="str">
        <f>[1]Цены!AV1</f>
        <v>Крупа ячневая</v>
      </c>
      <c r="BC8" s="111" t="str">
        <f>[1]Цены!AW1</f>
        <v>Рис</v>
      </c>
      <c r="BD8" s="111" t="str">
        <f>[1]Цены!AX1</f>
        <v>Цыпленок бройлер</v>
      </c>
      <c r="BE8" s="111" t="str">
        <f>[1]Цены!AY1</f>
        <v>Филе куриное</v>
      </c>
      <c r="BF8" s="111" t="str">
        <f>[1]Цены!AZ1</f>
        <v>Фарш говяжий</v>
      </c>
      <c r="BG8" s="111" t="str">
        <f>[1]Цены!BA1</f>
        <v>Печень куриная</v>
      </c>
      <c r="BH8" s="111" t="str">
        <f>[1]Цены!BB1</f>
        <v>Филе минтая</v>
      </c>
      <c r="BI8" s="111" t="str">
        <f>[1]Цены!BC1</f>
        <v>Филе сельди слабосол.</v>
      </c>
      <c r="BJ8" s="111" t="str">
        <f>[1]Цены!BD1</f>
        <v>Картофель</v>
      </c>
      <c r="BK8" s="111" t="str">
        <f>[1]Цены!BE1</f>
        <v>Морковь</v>
      </c>
      <c r="BL8" s="111" t="str">
        <f>[1]Цены!BF1</f>
        <v>Лук</v>
      </c>
      <c r="BM8" s="111" t="str">
        <f>[1]Цены!BG1</f>
        <v>Капуста</v>
      </c>
      <c r="BN8" s="111" t="str">
        <f>[1]Цены!BH1</f>
        <v>Свекла</v>
      </c>
      <c r="BO8" s="111" t="str">
        <f>[1]Цены!BI1</f>
        <v>Томатная паста</v>
      </c>
      <c r="BP8" s="111" t="str">
        <f>[1]Цены!BJ1</f>
        <v>Масло растительное</v>
      </c>
      <c r="BQ8" s="111" t="str">
        <f>[1]Цены!BK1</f>
        <v>Соль</v>
      </c>
      <c r="BR8" s="110" t="s">
        <v>92</v>
      </c>
      <c r="BS8" s="114" t="s">
        <v>3</v>
      </c>
      <c r="BT8" s="114" t="s">
        <v>4</v>
      </c>
    </row>
    <row r="9" spans="1:73" s="32" customFormat="1" ht="45.75" customHeight="1" x14ac:dyDescent="0.3">
      <c r="A9" s="116"/>
      <c r="B9" s="4" t="s">
        <v>5</v>
      </c>
      <c r="C9" s="113"/>
      <c r="D9" s="111"/>
      <c r="E9" s="111"/>
      <c r="F9" s="111"/>
      <c r="G9" s="111"/>
      <c r="H9" s="111"/>
      <c r="I9" s="111"/>
      <c r="J9" s="111"/>
      <c r="K9" s="111"/>
      <c r="L9" s="111"/>
      <c r="M9" s="111"/>
      <c r="N9" s="111"/>
      <c r="O9" s="111"/>
      <c r="P9" s="111"/>
      <c r="Q9" s="111"/>
      <c r="R9" s="111"/>
      <c r="S9" s="111"/>
      <c r="T9" s="111"/>
      <c r="U9" s="111"/>
      <c r="V9" s="111"/>
      <c r="W9" s="111"/>
      <c r="X9" s="111"/>
      <c r="Y9" s="111"/>
      <c r="Z9" s="111"/>
      <c r="AA9" s="111"/>
      <c r="AB9" s="111"/>
      <c r="AC9" s="111"/>
      <c r="AD9" s="111"/>
      <c r="AE9" s="111"/>
      <c r="AF9" s="113"/>
      <c r="AG9" s="113"/>
      <c r="AH9" s="111"/>
      <c r="AI9" s="113"/>
      <c r="AJ9" s="111"/>
      <c r="AK9" s="111"/>
      <c r="AL9" s="111"/>
      <c r="AM9" s="111"/>
      <c r="AN9" s="111"/>
      <c r="AO9" s="111"/>
      <c r="AP9" s="111"/>
      <c r="AQ9" s="111"/>
      <c r="AR9" s="111"/>
      <c r="AS9" s="111"/>
      <c r="AT9" s="111"/>
      <c r="AU9" s="111"/>
      <c r="AV9" s="111"/>
      <c r="AW9" s="111"/>
      <c r="AX9" s="111"/>
      <c r="AY9" s="111"/>
      <c r="AZ9" s="111"/>
      <c r="BA9" s="111"/>
      <c r="BB9" s="111"/>
      <c r="BC9" s="111"/>
      <c r="BD9" s="111"/>
      <c r="BE9" s="111"/>
      <c r="BF9" s="111"/>
      <c r="BG9" s="111"/>
      <c r="BH9" s="111"/>
      <c r="BI9" s="111"/>
      <c r="BJ9" s="111"/>
      <c r="BK9" s="111"/>
      <c r="BL9" s="111"/>
      <c r="BM9" s="111"/>
      <c r="BN9" s="111"/>
      <c r="BO9" s="111"/>
      <c r="BP9" s="111"/>
      <c r="BQ9" s="111"/>
      <c r="BR9" s="110"/>
      <c r="BS9" s="114"/>
      <c r="BT9" s="114"/>
    </row>
    <row r="10" spans="1:73" ht="14.25" customHeight="1" x14ac:dyDescent="0.3">
      <c r="A10" s="100" t="s">
        <v>6</v>
      </c>
      <c r="B10" s="5" t="s">
        <v>7</v>
      </c>
      <c r="C10" s="101">
        <f>$F$7</f>
        <v>60</v>
      </c>
      <c r="D10" s="5"/>
      <c r="E10" s="5"/>
      <c r="F10" s="5">
        <v>4.0000000000000001E-3</v>
      </c>
      <c r="G10" s="5"/>
      <c r="H10" s="5"/>
      <c r="I10" s="5"/>
      <c r="J10" s="5"/>
      <c r="K10" s="5">
        <v>2E-3</v>
      </c>
      <c r="L10" s="5"/>
      <c r="M10" s="5">
        <v>1.6E-2</v>
      </c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6">
        <v>0.02</v>
      </c>
      <c r="AU10" s="6"/>
      <c r="AV10" s="6"/>
      <c r="AW10" s="6"/>
      <c r="AX10" s="6"/>
      <c r="AY10" s="6"/>
      <c r="AZ10" s="6"/>
      <c r="BA10" s="6"/>
      <c r="BB10" s="6"/>
      <c r="BC10" s="6"/>
      <c r="BD10" s="5"/>
      <c r="BE10" s="5"/>
      <c r="BF10" s="5"/>
      <c r="BG10" s="5"/>
      <c r="BH10" s="5"/>
      <c r="BI10" s="5"/>
      <c r="BJ10" s="5"/>
      <c r="BK10" s="5"/>
      <c r="BL10" s="5"/>
      <c r="BM10" s="6"/>
      <c r="BN10" s="6"/>
      <c r="BO10" s="6"/>
      <c r="BP10" s="5"/>
      <c r="BQ10" s="5">
        <v>5.0000000000000001E-4</v>
      </c>
      <c r="BR10" s="76"/>
    </row>
    <row r="11" spans="1:73" x14ac:dyDescent="0.3">
      <c r="A11" s="100"/>
      <c r="B11" s="7" t="s">
        <v>8</v>
      </c>
      <c r="C11" s="102"/>
      <c r="D11" s="5">
        <v>0.03</v>
      </c>
      <c r="E11" s="5"/>
      <c r="F11" s="5"/>
      <c r="G11" s="5"/>
      <c r="H11" s="5"/>
      <c r="I11" s="5"/>
      <c r="J11" s="5"/>
      <c r="K11" s="5">
        <v>5.0000000000000001E-3</v>
      </c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5"/>
      <c r="BE11" s="5"/>
      <c r="BF11" s="5"/>
      <c r="BG11" s="5"/>
      <c r="BH11" s="5"/>
      <c r="BI11" s="5"/>
      <c r="BJ11" s="5"/>
      <c r="BK11" s="5"/>
      <c r="BL11" s="5"/>
      <c r="BM11" s="6"/>
      <c r="BN11" s="6"/>
      <c r="BO11" s="6"/>
      <c r="BP11" s="5"/>
      <c r="BQ11" s="5"/>
      <c r="BR11" s="77"/>
    </row>
    <row r="12" spans="1:73" x14ac:dyDescent="0.3">
      <c r="A12" s="100"/>
      <c r="B12" s="5" t="s">
        <v>9</v>
      </c>
      <c r="C12" s="102"/>
      <c r="D12" s="5"/>
      <c r="E12" s="5"/>
      <c r="F12" s="5">
        <v>0.01</v>
      </c>
      <c r="G12" s="5"/>
      <c r="H12" s="5">
        <v>1.1999999999999999E-3</v>
      </c>
      <c r="I12" s="5"/>
      <c r="J12" s="5">
        <v>9.06E-2</v>
      </c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5"/>
      <c r="BE12" s="5"/>
      <c r="BF12" s="5"/>
      <c r="BG12" s="5"/>
      <c r="BH12" s="5"/>
      <c r="BI12" s="5"/>
      <c r="BJ12" s="5"/>
      <c r="BK12" s="5"/>
      <c r="BL12" s="5"/>
      <c r="BM12" s="6"/>
      <c r="BN12" s="6"/>
      <c r="BO12" s="6"/>
      <c r="BP12" s="5"/>
      <c r="BQ12" s="5"/>
      <c r="BR12" s="77"/>
    </row>
    <row r="13" spans="1:73" x14ac:dyDescent="0.3">
      <c r="A13" s="100"/>
      <c r="B13" s="5"/>
      <c r="C13" s="102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5"/>
      <c r="BE13" s="5"/>
      <c r="BF13" s="5"/>
      <c r="BG13" s="5"/>
      <c r="BH13" s="5"/>
      <c r="BI13" s="5"/>
      <c r="BJ13" s="5"/>
      <c r="BK13" s="5"/>
      <c r="BL13" s="5"/>
      <c r="BM13" s="6"/>
      <c r="BN13" s="6"/>
      <c r="BO13" s="6"/>
      <c r="BP13" s="5"/>
      <c r="BQ13" s="5"/>
      <c r="BR13" s="77"/>
    </row>
    <row r="14" spans="1:73" x14ac:dyDescent="0.3">
      <c r="A14" s="100"/>
      <c r="B14" s="5"/>
      <c r="C14" s="103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5"/>
      <c r="BE14" s="5"/>
      <c r="BF14" s="5"/>
      <c r="BG14" s="5"/>
      <c r="BH14" s="5"/>
      <c r="BI14" s="5"/>
      <c r="BJ14" s="5"/>
      <c r="BK14" s="5"/>
      <c r="BL14" s="5"/>
      <c r="BM14" s="6"/>
      <c r="BN14" s="6"/>
      <c r="BO14" s="6"/>
      <c r="BP14" s="5"/>
      <c r="BQ14" s="5"/>
      <c r="BR14" s="77"/>
    </row>
    <row r="15" spans="1:73" x14ac:dyDescent="0.3">
      <c r="A15" s="100" t="s">
        <v>10</v>
      </c>
      <c r="B15" s="5" t="s">
        <v>11</v>
      </c>
      <c r="C15" s="101">
        <f>$F$7</f>
        <v>60</v>
      </c>
      <c r="D15" s="97">
        <v>2.265E-2</v>
      </c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5">
        <v>3.5000000000000003E-2</v>
      </c>
      <c r="BE15" s="5"/>
      <c r="BF15" s="5"/>
      <c r="BG15" s="5"/>
      <c r="BH15" s="5"/>
      <c r="BI15" s="5"/>
      <c r="BJ15" s="5">
        <v>0.15</v>
      </c>
      <c r="BK15" s="5">
        <v>0.01</v>
      </c>
      <c r="BL15" s="5">
        <v>0.01</v>
      </c>
      <c r="BM15" s="6"/>
      <c r="BN15" s="6"/>
      <c r="BO15" s="6"/>
      <c r="BP15" s="5">
        <v>3.0000000000000001E-3</v>
      </c>
      <c r="BQ15" s="5">
        <v>2E-3</v>
      </c>
      <c r="BR15" s="77"/>
    </row>
    <row r="16" spans="1:73" x14ac:dyDescent="0.3">
      <c r="A16" s="100"/>
      <c r="B16" s="8" t="s">
        <v>34</v>
      </c>
      <c r="C16" s="102"/>
      <c r="D16" s="5"/>
      <c r="E16" s="5"/>
      <c r="F16" s="5"/>
      <c r="G16" s="5"/>
      <c r="H16" s="5"/>
      <c r="I16" s="5"/>
      <c r="J16" s="5"/>
      <c r="K16" s="5"/>
      <c r="L16" s="5">
        <v>8.0000000000000002E-3</v>
      </c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>
        <v>5.9999999999999995E-4</v>
      </c>
      <c r="AN16" s="5"/>
      <c r="AO16" s="5"/>
      <c r="AP16" s="5"/>
      <c r="AQ16" s="5"/>
      <c r="AR16" s="5"/>
      <c r="AS16" s="5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5"/>
      <c r="BE16" s="5"/>
      <c r="BF16" s="5"/>
      <c r="BG16" s="5"/>
      <c r="BH16" s="5">
        <v>4.4999999999999998E-2</v>
      </c>
      <c r="BI16" s="5"/>
      <c r="BJ16" s="5"/>
      <c r="BK16" s="5">
        <v>2.7E-2</v>
      </c>
      <c r="BL16" s="5">
        <v>1.4999999999999999E-2</v>
      </c>
      <c r="BM16" s="6"/>
      <c r="BN16" s="6"/>
      <c r="BO16" s="6"/>
      <c r="BP16" s="5">
        <v>7.0000000000000001E-3</v>
      </c>
      <c r="BQ16" s="5">
        <v>1E-3</v>
      </c>
      <c r="BR16" s="77"/>
    </row>
    <row r="17" spans="1:70" x14ac:dyDescent="0.3">
      <c r="A17" s="100"/>
      <c r="B17" s="5" t="s">
        <v>12</v>
      </c>
      <c r="C17" s="102"/>
      <c r="D17" s="5"/>
      <c r="E17" s="5"/>
      <c r="F17" s="5"/>
      <c r="G17" s="5"/>
      <c r="H17" s="5"/>
      <c r="I17" s="5"/>
      <c r="J17" s="5"/>
      <c r="K17" s="5">
        <v>2E-3</v>
      </c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6"/>
      <c r="AU17" s="6"/>
      <c r="AV17" s="6"/>
      <c r="AW17" s="6"/>
      <c r="AX17" s="6"/>
      <c r="AY17" s="6"/>
      <c r="AZ17" s="6"/>
      <c r="BA17" s="6"/>
      <c r="BB17" s="6"/>
      <c r="BC17" s="6">
        <v>3.5000000000000003E-2</v>
      </c>
      <c r="BD17" s="5"/>
      <c r="BE17" s="5"/>
      <c r="BF17" s="5"/>
      <c r="BG17" s="5"/>
      <c r="BH17" s="5"/>
      <c r="BI17" s="5"/>
      <c r="BJ17" s="5"/>
      <c r="BK17" s="5"/>
      <c r="BL17" s="5"/>
      <c r="BM17" s="6"/>
      <c r="BN17" s="6"/>
      <c r="BO17" s="6"/>
      <c r="BP17" s="5"/>
      <c r="BQ17" s="5">
        <v>2E-3</v>
      </c>
      <c r="BR17" s="77"/>
    </row>
    <row r="18" spans="1:70" x14ac:dyDescent="0.3">
      <c r="A18" s="100"/>
      <c r="B18" s="5" t="s">
        <v>13</v>
      </c>
      <c r="C18" s="102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5"/>
      <c r="BE18" s="5"/>
      <c r="BF18" s="5"/>
      <c r="BG18" s="5"/>
      <c r="BH18" s="5"/>
      <c r="BI18" s="5"/>
      <c r="BJ18" s="5"/>
      <c r="BK18" s="5"/>
      <c r="BL18" s="5"/>
      <c r="BM18" s="6"/>
      <c r="BN18" s="6"/>
      <c r="BO18" s="6"/>
      <c r="BP18" s="5"/>
      <c r="BQ18" s="5"/>
      <c r="BR18" s="77"/>
    </row>
    <row r="19" spans="1:70" x14ac:dyDescent="0.3">
      <c r="A19" s="100"/>
      <c r="B19" s="5" t="s">
        <v>14</v>
      </c>
      <c r="C19" s="102"/>
      <c r="D19" s="5"/>
      <c r="E19" s="97">
        <v>4.3499999999999997E-2</v>
      </c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5"/>
      <c r="BE19" s="5"/>
      <c r="BF19" s="5"/>
      <c r="BG19" s="5"/>
      <c r="BH19" s="5"/>
      <c r="BI19" s="5"/>
      <c r="BJ19" s="5"/>
      <c r="BK19" s="5"/>
      <c r="BL19" s="5"/>
      <c r="BM19" s="6"/>
      <c r="BN19" s="6"/>
      <c r="BO19" s="6"/>
      <c r="BP19" s="5"/>
      <c r="BQ19" s="5"/>
      <c r="BR19" s="77"/>
    </row>
    <row r="20" spans="1:70" x14ac:dyDescent="0.3">
      <c r="A20" s="100"/>
      <c r="B20" s="15" t="s">
        <v>107</v>
      </c>
      <c r="C20" s="102"/>
      <c r="D20" s="5"/>
      <c r="E20" s="5"/>
      <c r="F20" s="5">
        <v>1.0999999999999999E-2</v>
      </c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98">
        <v>1.436E-2</v>
      </c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5"/>
      <c r="BE20" s="5"/>
      <c r="BF20" s="5"/>
      <c r="BG20" s="5"/>
      <c r="BH20" s="5"/>
      <c r="BI20" s="5"/>
      <c r="BJ20" s="5"/>
      <c r="BK20" s="5"/>
      <c r="BL20" s="5"/>
      <c r="BM20" s="6"/>
      <c r="BN20" s="6"/>
      <c r="BO20" s="6"/>
      <c r="BP20" s="5"/>
      <c r="BQ20" s="5"/>
      <c r="BR20" s="77">
        <v>5.0000000000000002E-5</v>
      </c>
    </row>
    <row r="21" spans="1:70" x14ac:dyDescent="0.3">
      <c r="A21" s="100"/>
      <c r="B21" s="9"/>
      <c r="C21" s="102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5"/>
      <c r="BE21" s="5"/>
      <c r="BF21" s="5"/>
      <c r="BG21" s="5"/>
      <c r="BH21" s="5"/>
      <c r="BI21" s="5"/>
      <c r="BJ21" s="5"/>
      <c r="BK21" s="5"/>
      <c r="BL21" s="5"/>
      <c r="BM21" s="6"/>
      <c r="BN21" s="6"/>
      <c r="BO21" s="6"/>
      <c r="BP21" s="5"/>
      <c r="BQ21" s="5"/>
      <c r="BR21" s="77"/>
    </row>
    <row r="22" spans="1:70" ht="15.6" customHeight="1" x14ac:dyDescent="0.3">
      <c r="A22" s="100"/>
      <c r="B22" s="9"/>
      <c r="C22" s="103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5"/>
      <c r="BE22" s="5"/>
      <c r="BF22" s="5"/>
      <c r="BG22" s="5"/>
      <c r="BH22" s="5"/>
      <c r="BI22" s="5"/>
      <c r="BJ22" s="5"/>
      <c r="BK22" s="5"/>
      <c r="BL22" s="5"/>
      <c r="BM22" s="6"/>
      <c r="BN22" s="6"/>
      <c r="BO22" s="6"/>
      <c r="BP22" s="5"/>
      <c r="BQ22" s="5"/>
      <c r="BR22" s="77"/>
    </row>
    <row r="23" spans="1:70" x14ac:dyDescent="0.3">
      <c r="A23" s="100" t="s">
        <v>16</v>
      </c>
      <c r="B23" s="5" t="s">
        <v>17</v>
      </c>
      <c r="C23" s="101">
        <f>$F$7</f>
        <v>60</v>
      </c>
      <c r="D23" s="5"/>
      <c r="E23" s="5"/>
      <c r="F23" s="5">
        <v>1.0999999999999999E-2</v>
      </c>
      <c r="G23" s="5">
        <v>5.9999999999999995E-4</v>
      </c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>
        <v>6.0000000000000001E-3</v>
      </c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5"/>
      <c r="BE23" s="5"/>
      <c r="BF23" s="5"/>
      <c r="BG23" s="5"/>
      <c r="BH23" s="5"/>
      <c r="BI23" s="5"/>
      <c r="BJ23" s="5"/>
      <c r="BK23" s="5"/>
      <c r="BL23" s="5"/>
      <c r="BM23" s="6"/>
      <c r="BN23" s="6"/>
      <c r="BO23" s="6"/>
      <c r="BP23" s="5"/>
      <c r="BQ23" s="5"/>
      <c r="BR23" s="77"/>
    </row>
    <row r="24" spans="1:70" s="35" customFormat="1" x14ac:dyDescent="0.3">
      <c r="A24" s="100"/>
      <c r="B24" s="56" t="s">
        <v>18</v>
      </c>
      <c r="C24" s="102"/>
      <c r="D24" s="9"/>
      <c r="E24" s="9"/>
      <c r="F24" s="9">
        <v>3.225E-3</v>
      </c>
      <c r="G24" s="9"/>
      <c r="H24" s="9"/>
      <c r="I24" s="9"/>
      <c r="J24" s="9">
        <v>1.4E-2</v>
      </c>
      <c r="K24" s="9">
        <v>3.0000000000000001E-3</v>
      </c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33">
        <v>0.1</v>
      </c>
      <c r="Y24" s="33"/>
      <c r="Z24" s="33"/>
      <c r="AA24" s="33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>
        <v>3.9E-2</v>
      </c>
      <c r="AN24" s="9">
        <v>7.2400000000000003E-4</v>
      </c>
      <c r="AO24" s="9"/>
      <c r="AP24" s="9"/>
      <c r="AQ24" s="9"/>
      <c r="AR24" s="9"/>
      <c r="AS24" s="9"/>
      <c r="AT24" s="34"/>
      <c r="AU24" s="34"/>
      <c r="AV24" s="34"/>
      <c r="AW24" s="34"/>
      <c r="AX24" s="34"/>
      <c r="AY24" s="34"/>
      <c r="AZ24" s="34"/>
      <c r="BA24" s="34"/>
      <c r="BB24" s="34"/>
      <c r="BC24" s="34"/>
      <c r="BD24" s="9"/>
      <c r="BE24" s="9"/>
      <c r="BF24" s="9"/>
      <c r="BG24" s="9"/>
      <c r="BH24" s="9"/>
      <c r="BI24" s="9"/>
      <c r="BJ24" s="9"/>
      <c r="BK24" s="9"/>
      <c r="BL24" s="9"/>
      <c r="BM24" s="34"/>
      <c r="BN24" s="34"/>
      <c r="BO24" s="34"/>
      <c r="BP24" s="9">
        <v>3.0000000000000001E-3</v>
      </c>
      <c r="BQ24" s="9"/>
      <c r="BR24" s="77"/>
    </row>
    <row r="25" spans="1:70" hidden="1" x14ac:dyDescent="0.3">
      <c r="A25" s="100"/>
      <c r="B25" s="5" t="s">
        <v>90</v>
      </c>
      <c r="C25" s="102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5"/>
      <c r="BE25" s="5"/>
      <c r="BF25" s="5"/>
      <c r="BG25" s="5"/>
      <c r="BH25" s="5"/>
      <c r="BI25" s="5"/>
      <c r="BJ25" s="5"/>
      <c r="BK25" s="5"/>
      <c r="BL25" s="5"/>
      <c r="BM25" s="6"/>
      <c r="BN25" s="6"/>
      <c r="BO25" s="6"/>
      <c r="BP25" s="5"/>
      <c r="BQ25" s="5"/>
      <c r="BR25" s="77"/>
    </row>
    <row r="26" spans="1:70" x14ac:dyDescent="0.3">
      <c r="A26" s="100"/>
      <c r="B26" s="5"/>
      <c r="C26" s="102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5"/>
      <c r="BE26" s="5"/>
      <c r="BF26" s="5"/>
      <c r="BG26" s="5"/>
      <c r="BH26" s="5"/>
      <c r="BI26" s="5"/>
      <c r="BJ26" s="5"/>
      <c r="BK26" s="5"/>
      <c r="BL26" s="5"/>
      <c r="BM26" s="6"/>
      <c r="BN26" s="6"/>
      <c r="BO26" s="6"/>
      <c r="BP26" s="5"/>
      <c r="BQ26" s="5"/>
      <c r="BR26" s="77"/>
    </row>
    <row r="27" spans="1:70" x14ac:dyDescent="0.3">
      <c r="A27" s="100"/>
      <c r="B27" s="5"/>
      <c r="C27" s="103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5"/>
      <c r="BE27" s="5"/>
      <c r="BF27" s="5"/>
      <c r="BG27" s="5"/>
      <c r="BH27" s="5"/>
      <c r="BI27" s="5"/>
      <c r="BJ27" s="5"/>
      <c r="BK27" s="5"/>
      <c r="BL27" s="5"/>
      <c r="BM27" s="6"/>
      <c r="BN27" s="6"/>
      <c r="BO27" s="6"/>
      <c r="BP27" s="5"/>
      <c r="BQ27" s="5"/>
      <c r="BR27" s="77"/>
    </row>
    <row r="28" spans="1:70" x14ac:dyDescent="0.3">
      <c r="A28" s="100" t="s">
        <v>19</v>
      </c>
      <c r="B28" s="14" t="s">
        <v>20</v>
      </c>
      <c r="C28" s="101">
        <f>$F$7</f>
        <v>60</v>
      </c>
      <c r="D28" s="5"/>
      <c r="E28" s="5"/>
      <c r="F28" s="5"/>
      <c r="G28" s="5"/>
      <c r="H28" s="5"/>
      <c r="I28" s="5"/>
      <c r="J28" s="5"/>
      <c r="K28" s="64">
        <v>3.0000000000000001E-3</v>
      </c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5"/>
      <c r="BE28" s="5"/>
      <c r="BF28" s="5"/>
      <c r="BG28" s="5"/>
      <c r="BH28" s="5"/>
      <c r="BI28" s="5"/>
      <c r="BJ28" s="5">
        <v>0.114</v>
      </c>
      <c r="BK28" s="5">
        <v>3.5999999999999997E-2</v>
      </c>
      <c r="BL28" s="5">
        <v>1.7000000000000001E-2</v>
      </c>
      <c r="BM28" s="6">
        <v>4.4999999999999998E-2</v>
      </c>
      <c r="BN28" s="6"/>
      <c r="BO28" s="6"/>
      <c r="BP28" s="5">
        <v>3.0000000000000001E-3</v>
      </c>
      <c r="BQ28" s="5">
        <v>5.0000000000000001E-4</v>
      </c>
      <c r="BR28" s="77"/>
    </row>
    <row r="29" spans="1:70" x14ac:dyDescent="0.3">
      <c r="A29" s="100"/>
      <c r="B29" t="s">
        <v>13</v>
      </c>
      <c r="C29" s="102"/>
      <c r="D29" s="5">
        <v>0.02</v>
      </c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5"/>
      <c r="BE29" s="5"/>
      <c r="BF29" s="5"/>
      <c r="BG29" s="5"/>
      <c r="BH29" s="5"/>
      <c r="BI29" s="5"/>
      <c r="BJ29" s="5"/>
      <c r="BK29" s="5"/>
      <c r="BL29" s="5"/>
      <c r="BM29" s="6"/>
      <c r="BN29" s="6"/>
      <c r="BO29" s="6"/>
      <c r="BP29" s="5"/>
      <c r="BQ29" s="5"/>
      <c r="BR29" s="77"/>
    </row>
    <row r="30" spans="1:70" x14ac:dyDescent="0.3">
      <c r="A30" s="100"/>
      <c r="B30" s="9" t="s">
        <v>21</v>
      </c>
      <c r="C30" s="102"/>
      <c r="D30" s="5"/>
      <c r="E30" s="5"/>
      <c r="F30" s="5">
        <v>0.01</v>
      </c>
      <c r="G30" s="5">
        <v>5.9999999999999995E-4</v>
      </c>
      <c r="H30" s="9"/>
      <c r="I30" s="9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5"/>
      <c r="BE30" s="5"/>
      <c r="BF30" s="5"/>
      <c r="BG30" s="5"/>
      <c r="BH30" s="5"/>
      <c r="BI30" s="5"/>
      <c r="BJ30" s="5"/>
      <c r="BK30" s="5"/>
      <c r="BL30" s="5"/>
      <c r="BM30" s="6"/>
      <c r="BN30" s="6"/>
      <c r="BO30" s="6"/>
      <c r="BP30" s="5"/>
      <c r="BQ30" s="5"/>
      <c r="BR30" s="77"/>
    </row>
    <row r="31" spans="1:70" x14ac:dyDescent="0.3">
      <c r="A31" s="100"/>
      <c r="B31" s="15"/>
      <c r="C31" s="102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5"/>
      <c r="BE31" s="5"/>
      <c r="BF31" s="5"/>
      <c r="BG31" s="5"/>
      <c r="BH31" s="5"/>
      <c r="BI31" s="5"/>
      <c r="BJ31" s="5"/>
      <c r="BK31" s="5"/>
      <c r="BL31" s="5"/>
      <c r="BM31" s="6"/>
      <c r="BN31" s="6"/>
      <c r="BO31" s="6"/>
      <c r="BP31" s="5"/>
      <c r="BQ31" s="5"/>
      <c r="BR31" s="77"/>
    </row>
    <row r="32" spans="1:70" x14ac:dyDescent="0.3">
      <c r="A32" s="100"/>
      <c r="B32" s="5"/>
      <c r="C32" s="103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5"/>
      <c r="BE32" s="5"/>
      <c r="BF32" s="5"/>
      <c r="BG32" s="5"/>
      <c r="BH32" s="5"/>
      <c r="BI32" s="5"/>
      <c r="BJ32" s="5"/>
      <c r="BK32" s="5"/>
      <c r="BL32" s="5"/>
      <c r="BM32" s="6"/>
      <c r="BN32" s="6"/>
      <c r="BO32" s="6"/>
      <c r="BP32" s="5"/>
      <c r="BQ32" s="5"/>
      <c r="BR32" s="77"/>
    </row>
    <row r="33" spans="1:73" ht="17.399999999999999" x14ac:dyDescent="0.35">
      <c r="A33" s="36"/>
      <c r="B33" s="37" t="s">
        <v>22</v>
      </c>
      <c r="C33" s="38"/>
      <c r="D33" s="39">
        <f t="shared" ref="D33:BQ33" si="0">SUM(D10:D32)</f>
        <v>7.2650000000000006E-2</v>
      </c>
      <c r="E33" s="39">
        <f t="shared" si="0"/>
        <v>4.3499999999999997E-2</v>
      </c>
      <c r="F33" s="39">
        <f t="shared" si="0"/>
        <v>4.9225000000000005E-2</v>
      </c>
      <c r="G33" s="39">
        <f t="shared" si="0"/>
        <v>1.1999999999999999E-3</v>
      </c>
      <c r="H33" s="39">
        <f t="shared" si="0"/>
        <v>1.1999999999999999E-3</v>
      </c>
      <c r="I33" s="39">
        <f t="shared" si="0"/>
        <v>0</v>
      </c>
      <c r="J33" s="39">
        <f t="shared" si="0"/>
        <v>0.1046</v>
      </c>
      <c r="K33" s="39">
        <f t="shared" si="0"/>
        <v>1.4999999999999999E-2</v>
      </c>
      <c r="L33" s="39">
        <f t="shared" si="0"/>
        <v>8.0000000000000002E-3</v>
      </c>
      <c r="M33" s="39">
        <f t="shared" ref="M33:X33" si="1">SUM(M10:M32)</f>
        <v>1.6E-2</v>
      </c>
      <c r="N33" s="39">
        <f t="shared" si="1"/>
        <v>0</v>
      </c>
      <c r="O33" s="39">
        <f t="shared" si="1"/>
        <v>0</v>
      </c>
      <c r="P33" s="39">
        <f t="shared" si="1"/>
        <v>0</v>
      </c>
      <c r="Q33" s="39">
        <f t="shared" si="1"/>
        <v>0</v>
      </c>
      <c r="R33" s="39">
        <f t="shared" si="1"/>
        <v>0</v>
      </c>
      <c r="S33" s="39">
        <f t="shared" si="1"/>
        <v>0</v>
      </c>
      <c r="T33" s="39">
        <f t="shared" si="1"/>
        <v>0</v>
      </c>
      <c r="U33" s="39">
        <f t="shared" si="1"/>
        <v>0</v>
      </c>
      <c r="V33" s="39">
        <f t="shared" si="1"/>
        <v>0</v>
      </c>
      <c r="W33" s="39">
        <f t="shared" si="1"/>
        <v>0</v>
      </c>
      <c r="X33" s="39">
        <f t="shared" si="1"/>
        <v>0.1</v>
      </c>
      <c r="Y33" s="39">
        <f t="shared" ref="Y33:AA33" si="2">SUM(Y10:Y32)</f>
        <v>0</v>
      </c>
      <c r="Z33" s="39">
        <f t="shared" si="2"/>
        <v>0</v>
      </c>
      <c r="AA33" s="39">
        <f t="shared" si="2"/>
        <v>0</v>
      </c>
      <c r="AB33" s="39">
        <f t="shared" si="0"/>
        <v>0</v>
      </c>
      <c r="AC33" s="39">
        <f t="shared" si="0"/>
        <v>0</v>
      </c>
      <c r="AD33" s="39">
        <f t="shared" si="0"/>
        <v>1.436E-2</v>
      </c>
      <c r="AE33" s="39">
        <f t="shared" si="0"/>
        <v>0</v>
      </c>
      <c r="AF33" s="39">
        <f t="shared" si="0"/>
        <v>0</v>
      </c>
      <c r="AG33" s="39">
        <f t="shared" si="0"/>
        <v>0</v>
      </c>
      <c r="AH33" s="39">
        <f t="shared" si="0"/>
        <v>6.0000000000000001E-3</v>
      </c>
      <c r="AI33" s="39">
        <f t="shared" si="0"/>
        <v>0</v>
      </c>
      <c r="AJ33" s="39">
        <f t="shared" si="0"/>
        <v>0</v>
      </c>
      <c r="AK33" s="39">
        <f t="shared" si="0"/>
        <v>0</v>
      </c>
      <c r="AL33" s="39">
        <f t="shared" si="0"/>
        <v>0</v>
      </c>
      <c r="AM33" s="39">
        <f t="shared" si="0"/>
        <v>3.9600000000000003E-2</v>
      </c>
      <c r="AN33" s="39">
        <f t="shared" si="0"/>
        <v>7.2400000000000003E-4</v>
      </c>
      <c r="AO33" s="39">
        <f t="shared" si="0"/>
        <v>0</v>
      </c>
      <c r="AP33" s="39">
        <f t="shared" si="0"/>
        <v>0</v>
      </c>
      <c r="AQ33" s="39">
        <f t="shared" si="0"/>
        <v>0</v>
      </c>
      <c r="AR33" s="39">
        <f t="shared" si="0"/>
        <v>0</v>
      </c>
      <c r="AS33" s="39">
        <f t="shared" si="0"/>
        <v>0</v>
      </c>
      <c r="AT33" s="39">
        <f t="shared" si="0"/>
        <v>0.02</v>
      </c>
      <c r="AU33" s="39">
        <f t="shared" si="0"/>
        <v>0</v>
      </c>
      <c r="AV33" s="39">
        <f t="shared" si="0"/>
        <v>0</v>
      </c>
      <c r="AW33" s="39">
        <f t="shared" si="0"/>
        <v>0</v>
      </c>
      <c r="AX33" s="39">
        <f t="shared" si="0"/>
        <v>0</v>
      </c>
      <c r="AY33" s="39">
        <f t="shared" si="0"/>
        <v>0</v>
      </c>
      <c r="AZ33" s="39">
        <f t="shared" si="0"/>
        <v>0</v>
      </c>
      <c r="BA33" s="39">
        <f t="shared" si="0"/>
        <v>0</v>
      </c>
      <c r="BB33" s="39">
        <f t="shared" si="0"/>
        <v>0</v>
      </c>
      <c r="BC33" s="39">
        <f t="shared" si="0"/>
        <v>3.5000000000000003E-2</v>
      </c>
      <c r="BD33" s="39">
        <f t="shared" si="0"/>
        <v>3.5000000000000003E-2</v>
      </c>
      <c r="BE33" s="39">
        <f t="shared" si="0"/>
        <v>0</v>
      </c>
      <c r="BF33" s="39">
        <f t="shared" si="0"/>
        <v>0</v>
      </c>
      <c r="BG33" s="39">
        <f t="shared" si="0"/>
        <v>0</v>
      </c>
      <c r="BH33" s="39">
        <f t="shared" si="0"/>
        <v>4.4999999999999998E-2</v>
      </c>
      <c r="BI33" s="39">
        <f t="shared" si="0"/>
        <v>0</v>
      </c>
      <c r="BJ33" s="39">
        <f t="shared" si="0"/>
        <v>0.26400000000000001</v>
      </c>
      <c r="BK33" s="39">
        <f t="shared" si="0"/>
        <v>7.2999999999999995E-2</v>
      </c>
      <c r="BL33" s="39">
        <f t="shared" si="0"/>
        <v>4.2000000000000003E-2</v>
      </c>
      <c r="BM33" s="39">
        <f t="shared" si="0"/>
        <v>4.4999999999999998E-2</v>
      </c>
      <c r="BN33" s="39">
        <f t="shared" si="0"/>
        <v>0</v>
      </c>
      <c r="BO33" s="39">
        <f t="shared" si="0"/>
        <v>0</v>
      </c>
      <c r="BP33" s="39">
        <f t="shared" si="0"/>
        <v>1.6E-2</v>
      </c>
      <c r="BQ33" s="39">
        <f t="shared" si="0"/>
        <v>6.0000000000000001E-3</v>
      </c>
      <c r="BR33" s="78">
        <f t="shared" ref="BR33" si="3">SUM(BR10:BR32)</f>
        <v>5.0000000000000002E-5</v>
      </c>
    </row>
    <row r="34" spans="1:73" ht="17.399999999999999" x14ac:dyDescent="0.35">
      <c r="A34" s="36"/>
      <c r="B34" s="37" t="s">
        <v>35</v>
      </c>
      <c r="C34" s="38"/>
      <c r="D34" s="40">
        <f>ROUND(PRODUCT(D33,$F$7),3)</f>
        <v>4.359</v>
      </c>
      <c r="E34" s="40">
        <f t="shared" ref="E34:BR34" si="4">ROUND(PRODUCT(E33,$F$7),3)</f>
        <v>2.61</v>
      </c>
      <c r="F34" s="40">
        <f t="shared" si="4"/>
        <v>2.9540000000000002</v>
      </c>
      <c r="G34" s="40">
        <f t="shared" si="4"/>
        <v>7.1999999999999995E-2</v>
      </c>
      <c r="H34" s="40">
        <f t="shared" si="4"/>
        <v>7.1999999999999995E-2</v>
      </c>
      <c r="I34" s="40">
        <f t="shared" si="4"/>
        <v>0</v>
      </c>
      <c r="J34" s="40">
        <f t="shared" si="4"/>
        <v>6.2759999999999998</v>
      </c>
      <c r="K34" s="40">
        <f t="shared" si="4"/>
        <v>0.9</v>
      </c>
      <c r="L34" s="40">
        <f t="shared" si="4"/>
        <v>0.48</v>
      </c>
      <c r="M34" s="40">
        <f t="shared" si="4"/>
        <v>0.96</v>
      </c>
      <c r="N34" s="40">
        <f t="shared" si="4"/>
        <v>0</v>
      </c>
      <c r="O34" s="40">
        <f t="shared" si="4"/>
        <v>0</v>
      </c>
      <c r="P34" s="40">
        <f t="shared" si="4"/>
        <v>0</v>
      </c>
      <c r="Q34" s="40">
        <f t="shared" si="4"/>
        <v>0</v>
      </c>
      <c r="R34" s="40">
        <f t="shared" si="4"/>
        <v>0</v>
      </c>
      <c r="S34" s="40">
        <f t="shared" si="4"/>
        <v>0</v>
      </c>
      <c r="T34" s="40">
        <f t="shared" si="4"/>
        <v>0</v>
      </c>
      <c r="U34" s="40">
        <f t="shared" si="4"/>
        <v>0</v>
      </c>
      <c r="V34" s="40">
        <f t="shared" si="4"/>
        <v>0</v>
      </c>
      <c r="W34" s="40">
        <f t="shared" si="4"/>
        <v>0</v>
      </c>
      <c r="X34" s="40">
        <f t="shared" si="4"/>
        <v>6</v>
      </c>
      <c r="Y34" s="40">
        <f t="shared" si="4"/>
        <v>0</v>
      </c>
      <c r="Z34" s="40">
        <f t="shared" si="4"/>
        <v>0</v>
      </c>
      <c r="AA34" s="40">
        <f t="shared" si="4"/>
        <v>0</v>
      </c>
      <c r="AB34" s="40">
        <f t="shared" si="4"/>
        <v>0</v>
      </c>
      <c r="AC34" s="40">
        <f t="shared" si="4"/>
        <v>0</v>
      </c>
      <c r="AD34" s="40">
        <f t="shared" si="4"/>
        <v>0.86199999999999999</v>
      </c>
      <c r="AE34" s="40">
        <f t="shared" si="4"/>
        <v>0</v>
      </c>
      <c r="AF34" s="40">
        <f t="shared" si="4"/>
        <v>0</v>
      </c>
      <c r="AG34" s="40">
        <f t="shared" si="4"/>
        <v>0</v>
      </c>
      <c r="AH34" s="40">
        <f t="shared" si="4"/>
        <v>0.36</v>
      </c>
      <c r="AI34" s="40">
        <f t="shared" si="4"/>
        <v>0</v>
      </c>
      <c r="AJ34" s="40">
        <f t="shared" si="4"/>
        <v>0</v>
      </c>
      <c r="AK34" s="40">
        <f t="shared" si="4"/>
        <v>0</v>
      </c>
      <c r="AL34" s="40">
        <f t="shared" si="4"/>
        <v>0</v>
      </c>
      <c r="AM34" s="40">
        <f t="shared" si="4"/>
        <v>2.3759999999999999</v>
      </c>
      <c r="AN34" s="40">
        <f t="shared" si="4"/>
        <v>4.2999999999999997E-2</v>
      </c>
      <c r="AO34" s="40">
        <f t="shared" si="4"/>
        <v>0</v>
      </c>
      <c r="AP34" s="40">
        <f t="shared" si="4"/>
        <v>0</v>
      </c>
      <c r="AQ34" s="40">
        <f t="shared" si="4"/>
        <v>0</v>
      </c>
      <c r="AR34" s="40">
        <f t="shared" si="4"/>
        <v>0</v>
      </c>
      <c r="AS34" s="40">
        <f t="shared" si="4"/>
        <v>0</v>
      </c>
      <c r="AT34" s="40">
        <f t="shared" si="4"/>
        <v>1.2</v>
      </c>
      <c r="AU34" s="40">
        <f t="shared" si="4"/>
        <v>0</v>
      </c>
      <c r="AV34" s="40">
        <f t="shared" si="4"/>
        <v>0</v>
      </c>
      <c r="AW34" s="40">
        <f t="shared" si="4"/>
        <v>0</v>
      </c>
      <c r="AX34" s="40">
        <f t="shared" si="4"/>
        <v>0</v>
      </c>
      <c r="AY34" s="40">
        <f t="shared" si="4"/>
        <v>0</v>
      </c>
      <c r="AZ34" s="40">
        <f t="shared" si="4"/>
        <v>0</v>
      </c>
      <c r="BA34" s="40">
        <f t="shared" si="4"/>
        <v>0</v>
      </c>
      <c r="BB34" s="40">
        <f t="shared" si="4"/>
        <v>0</v>
      </c>
      <c r="BC34" s="40">
        <f t="shared" si="4"/>
        <v>2.1</v>
      </c>
      <c r="BD34" s="40">
        <f t="shared" si="4"/>
        <v>2.1</v>
      </c>
      <c r="BE34" s="40">
        <f t="shared" si="4"/>
        <v>0</v>
      </c>
      <c r="BF34" s="40">
        <f t="shared" si="4"/>
        <v>0</v>
      </c>
      <c r="BG34" s="40">
        <f t="shared" si="4"/>
        <v>0</v>
      </c>
      <c r="BH34" s="40">
        <f t="shared" si="4"/>
        <v>2.7</v>
      </c>
      <c r="BI34" s="40">
        <f t="shared" si="4"/>
        <v>0</v>
      </c>
      <c r="BJ34" s="40">
        <f t="shared" si="4"/>
        <v>15.84</v>
      </c>
      <c r="BK34" s="40">
        <f t="shared" si="4"/>
        <v>4.38</v>
      </c>
      <c r="BL34" s="40">
        <f t="shared" si="4"/>
        <v>2.52</v>
      </c>
      <c r="BM34" s="40">
        <f t="shared" si="4"/>
        <v>2.7</v>
      </c>
      <c r="BN34" s="40">
        <f t="shared" si="4"/>
        <v>0</v>
      </c>
      <c r="BO34" s="40">
        <f t="shared" si="4"/>
        <v>0</v>
      </c>
      <c r="BP34" s="40">
        <f t="shared" si="4"/>
        <v>0.96</v>
      </c>
      <c r="BQ34" s="40">
        <f t="shared" si="4"/>
        <v>0.36</v>
      </c>
      <c r="BR34" s="79">
        <f t="shared" si="4"/>
        <v>3.0000000000000001E-3</v>
      </c>
    </row>
    <row r="35" spans="1:73" s="41" customFormat="1" ht="18" x14ac:dyDescent="0.35">
      <c r="D35" s="42">
        <f>D34+' 1,5-2 года (день 5)'!D34+'СВО 3-7 лет'!D34+'ОВЗ 3-7 лет '!D34</f>
        <v>4.95</v>
      </c>
      <c r="E35" s="42">
        <f>E34+' 1,5-2 года (день 5)'!E34+'СВО 3-7 лет'!E34+'ОВЗ 3-7 лет '!E34</f>
        <v>3</v>
      </c>
      <c r="F35" s="42">
        <f>F34+' 1,5-2 года (день 5)'!F34+'СВО 3-7 лет'!F34+'ОВЗ 3-7 лет '!F34</f>
        <v>3.3770000000000002</v>
      </c>
      <c r="G35" s="42">
        <f>G34+' 1,5-2 года (день 5)'!G34+'СВО 3-7 лет'!G34+'ОВЗ 3-7 лет '!G34</f>
        <v>8.2000000000000003E-2</v>
      </c>
      <c r="H35" s="42">
        <f>H34+' 1,5-2 года (день 5)'!H34+'СВО 3-7 лет'!H34+'ОВЗ 3-7 лет '!H34</f>
        <v>8.2000000000000003E-2</v>
      </c>
      <c r="I35" s="42">
        <f>I34+' 1,5-2 года (день 5)'!I34+'СВО 3-7 лет'!I34+'ОВЗ 3-7 лет '!I34</f>
        <v>0</v>
      </c>
      <c r="J35" s="42">
        <f>J34+' 1,5-2 года (день 5)'!J34+'СВО 3-7 лет'!J34+'ОВЗ 3-7 лет '!J34</f>
        <v>7.2</v>
      </c>
      <c r="K35" s="42">
        <f>K34+' 1,5-2 года (день 5)'!K34+'СВО 3-7 лет'!K34+'ОВЗ 3-7 лет '!K34</f>
        <v>1.0299999999999998</v>
      </c>
      <c r="L35" s="42">
        <f>L34+' 1,5-2 года (день 5)'!L34+'СВО 3-7 лет'!L34+'ОВЗ 3-7 лет '!L34</f>
        <v>0.55200000000000005</v>
      </c>
      <c r="M35" s="42">
        <f>M34+' 1,5-2 года (день 5)'!M34+'СВО 3-7 лет'!M34+'ОВЗ 3-7 лет '!M34</f>
        <v>1.0860000000000001</v>
      </c>
      <c r="N35" s="42">
        <f>N34+' 1,5-2 года (день 5)'!N34+'СВО 3-7 лет'!N34+'ОВЗ 3-7 лет '!N34</f>
        <v>0</v>
      </c>
      <c r="O35" s="42">
        <f>O34+' 1,5-2 года (день 5)'!O34+'СВО 3-7 лет'!O34+'ОВЗ 3-7 лет '!O34</f>
        <v>0</v>
      </c>
      <c r="P35" s="42">
        <f>P34+' 1,5-2 года (день 5)'!P34+'СВО 3-7 лет'!P34+'ОВЗ 3-7 лет '!P34</f>
        <v>0</v>
      </c>
      <c r="Q35" s="42">
        <f>Q34+' 1,5-2 года (день 5)'!Q34+'СВО 3-7 лет'!Q34+'ОВЗ 3-7 лет '!Q34</f>
        <v>0</v>
      </c>
      <c r="R35" s="42">
        <f>R34+' 1,5-2 года (день 5)'!R34+'СВО 3-7 лет'!R34+'ОВЗ 3-7 лет '!R34</f>
        <v>0</v>
      </c>
      <c r="S35" s="42">
        <f>S34+' 1,5-2 года (день 5)'!S34+'СВО 3-7 лет'!S34+'ОВЗ 3-7 лет '!S34</f>
        <v>0</v>
      </c>
      <c r="T35" s="42">
        <f>T34+' 1,5-2 года (день 5)'!T34+'СВО 3-7 лет'!T34+'ОВЗ 3-7 лет '!T34</f>
        <v>0</v>
      </c>
      <c r="U35" s="42">
        <f>U34+' 1,5-2 года (день 5)'!U34+'СВО 3-7 лет'!U34+'ОВЗ 3-7 лет '!U34</f>
        <v>0</v>
      </c>
      <c r="V35" s="42">
        <f>V34+' 1,5-2 года (день 5)'!V34+'СВО 3-7 лет'!V34+'ОВЗ 3-7 лет '!V34</f>
        <v>0</v>
      </c>
      <c r="W35" s="42">
        <f>W34+' 1,5-2 года (день 5)'!W34+'СВО 3-7 лет'!W34+'ОВЗ 3-7 лет '!W34</f>
        <v>0</v>
      </c>
      <c r="X35" s="42">
        <f>X34+' 1,5-2 года (день 5)'!X34+'СВО 3-7 лет'!X34+'ОВЗ 3-7 лет '!X34</f>
        <v>7</v>
      </c>
      <c r="Y35" s="42">
        <f>Y34+' 1,5-2 года (день 5)'!Y34+'СВО 3-7 лет'!Y34+'ОВЗ 3-7 лет '!Y34</f>
        <v>0</v>
      </c>
      <c r="Z35" s="42">
        <f>Z34+' 1,5-2 года (день 5)'!Z34+'СВО 3-7 лет'!Z34+'ОВЗ 3-7 лет '!Z34</f>
        <v>0</v>
      </c>
      <c r="AA35" s="42">
        <f>AA34+' 1,5-2 года (день 5)'!AA34+'СВО 3-7 лет'!AA34+'ОВЗ 3-7 лет '!AA34</f>
        <v>0</v>
      </c>
      <c r="AB35" s="42">
        <f>AB34+' 1,5-2 года (день 5)'!AB34+'СВО 3-7 лет'!AB34+'ОВЗ 3-7 лет '!AB34</f>
        <v>0</v>
      </c>
      <c r="AC35" s="42">
        <f>AC34+' 1,5-2 года (день 5)'!AC34+'СВО 3-7 лет'!AC34+'ОВЗ 3-7 лет '!AC34</f>
        <v>0</v>
      </c>
      <c r="AD35" s="42">
        <f>AD34+' 1,5-2 года (день 5)'!AD34+'СВО 3-7 лет'!AD34+'ОВЗ 3-7 лет '!AD34</f>
        <v>0.99099999999999999</v>
      </c>
      <c r="AE35" s="42">
        <f>AE34+' 1,5-2 года (день 5)'!AE34+'СВО 3-7 лет'!AE34+'ОВЗ 3-7 лет '!AE34</f>
        <v>0</v>
      </c>
      <c r="AF35" s="42">
        <f>AF34+' 1,5-2 года (день 5)'!AF34+'СВО 3-7 лет'!AF34+'ОВЗ 3-7 лет '!AF34</f>
        <v>0</v>
      </c>
      <c r="AG35" s="42">
        <f>AG34+' 1,5-2 года (день 5)'!AG34+'СВО 3-7 лет'!AG34+'ОВЗ 3-7 лет '!AG34</f>
        <v>0</v>
      </c>
      <c r="AH35" s="42">
        <f>AH34+' 1,5-2 года (день 5)'!AH34+'СВО 3-7 лет'!AH34+'ОВЗ 3-7 лет '!AH34</f>
        <v>0.40900000000000003</v>
      </c>
      <c r="AI35" s="42">
        <f>AI34+' 1,5-2 года (день 5)'!AI34+'СВО 3-7 лет'!AI34+'ОВЗ 3-7 лет '!AI34</f>
        <v>0</v>
      </c>
      <c r="AJ35" s="42">
        <f>AJ34+' 1,5-2 года (день 5)'!AJ34+'СВО 3-7 лет'!AJ34+'ОВЗ 3-7 лет '!AJ34</f>
        <v>0</v>
      </c>
      <c r="AK35" s="42">
        <f>AK34+' 1,5-2 года (день 5)'!AK34+'СВО 3-7 лет'!AK34+'ОВЗ 3-7 лет '!AK34</f>
        <v>0</v>
      </c>
      <c r="AL35" s="42">
        <f>AL34+' 1,5-2 года (день 5)'!AL34+'СВО 3-7 лет'!AL34+'ОВЗ 3-7 лет '!AL34</f>
        <v>0</v>
      </c>
      <c r="AM35" s="42">
        <f>AM34+' 1,5-2 года (день 5)'!AM34+'СВО 3-7 лет'!AM34+'ОВЗ 3-7 лет '!AM34</f>
        <v>2.7080000000000002</v>
      </c>
      <c r="AN35" s="42">
        <f>AN34+' 1,5-2 года (день 5)'!AN34+'СВО 3-7 лет'!AN34+'ОВЗ 3-7 лет '!AN34</f>
        <v>0.05</v>
      </c>
      <c r="AO35" s="42">
        <f>AO34+' 1,5-2 года (день 5)'!AO34+'СВО 3-7 лет'!AO34+'ОВЗ 3-7 лет '!AO34</f>
        <v>0</v>
      </c>
      <c r="AP35" s="42">
        <f>AP34+' 1,5-2 года (день 5)'!AP34+'СВО 3-7 лет'!AP34+'ОВЗ 3-7 лет '!AP34</f>
        <v>0</v>
      </c>
      <c r="AQ35" s="42">
        <f>AQ34+' 1,5-2 года (день 5)'!AQ34+'СВО 3-7 лет'!AQ34+'ОВЗ 3-7 лет '!AQ34</f>
        <v>0</v>
      </c>
      <c r="AR35" s="42">
        <f>AR34+' 1,5-2 года (день 5)'!AR34+'СВО 3-7 лет'!AR34+'ОВЗ 3-7 лет '!AR34</f>
        <v>0</v>
      </c>
      <c r="AS35" s="42">
        <f>AS34+' 1,5-2 года (день 5)'!AS34+'СВО 3-7 лет'!AS34+'ОВЗ 3-7 лет '!AS34</f>
        <v>0</v>
      </c>
      <c r="AT35" s="42">
        <f>AT34+' 1,5-2 года (день 5)'!AT34+'СВО 3-7 лет'!AT34+'ОВЗ 3-7 лет '!AT34</f>
        <v>1.355</v>
      </c>
      <c r="AU35" s="42">
        <f>AU34+' 1,5-2 года (день 5)'!AU34+'СВО 3-7 лет'!AU34+'ОВЗ 3-7 лет '!AU34</f>
        <v>0</v>
      </c>
      <c r="AV35" s="42">
        <f>AV34+' 1,5-2 года (день 5)'!AV34+'СВО 3-7 лет'!AV34+'ОВЗ 3-7 лет '!AV34</f>
        <v>0</v>
      </c>
      <c r="AW35" s="42">
        <f>AW34+' 1,5-2 года (день 5)'!AW34+'СВО 3-7 лет'!AW34+'ОВЗ 3-7 лет '!AW34</f>
        <v>0</v>
      </c>
      <c r="AX35" s="42">
        <f>AX34+' 1,5-2 года (день 5)'!AX34+'СВО 3-7 лет'!AX34+'ОВЗ 3-7 лет '!AX34</f>
        <v>0</v>
      </c>
      <c r="AY35" s="42">
        <f>AY34+' 1,5-2 года (день 5)'!AY34+'СВО 3-7 лет'!AY34+'ОВЗ 3-7 лет '!AY34</f>
        <v>0</v>
      </c>
      <c r="AZ35" s="42">
        <f>AZ34+' 1,5-2 года (день 5)'!AZ34+'СВО 3-7 лет'!AZ34+'ОВЗ 3-7 лет '!AZ34</f>
        <v>0</v>
      </c>
      <c r="BA35" s="42">
        <f>BA34+' 1,5-2 года (день 5)'!BA34+'СВО 3-7 лет'!BA34+'ОВЗ 3-7 лет '!BA34</f>
        <v>0</v>
      </c>
      <c r="BB35" s="42">
        <f>BB34+' 1,5-2 года (день 5)'!BB34+'СВО 3-7 лет'!BB34+'ОВЗ 3-7 лет '!BB34</f>
        <v>0</v>
      </c>
      <c r="BC35" s="42">
        <f>BC34+' 1,5-2 года (день 5)'!BC34+'СВО 3-7 лет'!BC34+'ОВЗ 3-7 лет '!BC34</f>
        <v>2.39</v>
      </c>
      <c r="BD35" s="42">
        <f>BD34+' 1,5-2 года (день 5)'!BD34+'СВО 3-7 лет'!BD34+'ОВЗ 3-7 лет '!BD34</f>
        <v>2.4900000000000002</v>
      </c>
      <c r="BE35" s="42">
        <f>BE34+' 1,5-2 года (день 5)'!BE34+'СВО 3-7 лет'!BE34+'ОВЗ 3-7 лет '!BE34</f>
        <v>0</v>
      </c>
      <c r="BF35" s="42">
        <f>BF34+' 1,5-2 года (день 5)'!BF34+'СВО 3-7 лет'!BF34+'ОВЗ 3-7 лет '!BF34</f>
        <v>0</v>
      </c>
      <c r="BG35" s="42">
        <f>BG34+' 1,5-2 года (день 5)'!BG34+'СВО 3-7 лет'!BG34+'ОВЗ 3-7 лет '!BG34</f>
        <v>0</v>
      </c>
      <c r="BH35" s="42">
        <f>BH34+' 1,5-2 года (день 5)'!BH34+'СВО 3-7 лет'!BH34+'ОВЗ 3-7 лет '!BH34</f>
        <v>3.08</v>
      </c>
      <c r="BI35" s="42">
        <f>BI34+' 1,5-2 года (день 5)'!BI34+'СВО 3-7 лет'!BI34+'ОВЗ 3-7 лет '!BI34</f>
        <v>0</v>
      </c>
      <c r="BJ35" s="42">
        <f>BJ34+' 1,5-2 года (день 5)'!BJ34+'СВО 3-7 лет'!BJ34+'ОВЗ 3-7 лет '!BJ34</f>
        <v>18.096</v>
      </c>
      <c r="BK35" s="42">
        <f>BK34+' 1,5-2 года (день 5)'!BK34+'СВО 3-7 лет'!BK34+'ОВЗ 3-7 лет '!BK34</f>
        <v>5.0320000000000009</v>
      </c>
      <c r="BL35" s="42">
        <f>BL34+' 1,5-2 года (день 5)'!BL34+'СВО 3-7 лет'!BL34+'ОВЗ 3-7 лет '!BL34</f>
        <v>2.8929999999999998</v>
      </c>
      <c r="BM35" s="42">
        <f>BM34+' 1,5-2 года (день 5)'!BM34+'СВО 3-7 лет'!BM34+'ОВЗ 3-7 лет '!BM34</f>
        <v>3.0700000000000003</v>
      </c>
      <c r="BN35" s="42">
        <f>BN34+' 1,5-2 года (день 5)'!BN34+'СВО 3-7 лет'!BN34+'ОВЗ 3-7 лет '!BN34</f>
        <v>0</v>
      </c>
      <c r="BO35" s="42">
        <f>BO34+' 1,5-2 года (день 5)'!BO34+'СВО 3-7 лет'!BO34+'ОВЗ 3-7 лет '!BO34</f>
        <v>0</v>
      </c>
      <c r="BP35" s="42">
        <f>BP34+' 1,5-2 года (день 5)'!BP34+'СВО 3-7 лет'!BP34+'ОВЗ 3-7 лет '!BP34</f>
        <v>1.089</v>
      </c>
      <c r="BQ35" s="42">
        <f>BQ34+' 1,5-2 года (день 5)'!BQ34+'СВО 3-7 лет'!BQ34+'ОВЗ 3-7 лет '!BQ34</f>
        <v>0.40400000000000003</v>
      </c>
      <c r="BR35" s="42">
        <f>BR34+' 1,5-2 года (день 5)'!BR34+'СВО 3-7 лет'!BR34+'ОВЗ 3-7 лет '!BR34</f>
        <v>3.0000000000000001E-3</v>
      </c>
      <c r="BS35" s="43">
        <f>SUM(D35:BQ35)</f>
        <v>72.415999999999997</v>
      </c>
    </row>
    <row r="36" spans="1:73" s="41" customFormat="1" ht="18" x14ac:dyDescent="0.35"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42"/>
      <c r="AB36" s="42"/>
      <c r="AC36" s="42"/>
      <c r="AD36" s="42"/>
      <c r="AE36" s="42"/>
      <c r="AF36" s="42"/>
      <c r="AG36" s="42"/>
      <c r="AH36" s="42"/>
      <c r="AI36" s="42"/>
      <c r="AJ36" s="42"/>
      <c r="AK36" s="42"/>
      <c r="AL36" s="42"/>
      <c r="AM36" s="42"/>
      <c r="AN36" s="42"/>
      <c r="AO36" s="42"/>
      <c r="AP36" s="42"/>
      <c r="AQ36" s="42"/>
      <c r="AR36" s="42"/>
      <c r="AS36" s="42"/>
      <c r="AT36" s="42"/>
      <c r="AU36" s="42"/>
      <c r="AV36" s="42"/>
      <c r="AW36" s="42"/>
      <c r="AX36" s="42"/>
      <c r="AY36" s="42"/>
      <c r="AZ36" s="42"/>
      <c r="BA36" s="42"/>
      <c r="BB36" s="42"/>
      <c r="BC36" s="42"/>
      <c r="BD36" s="42"/>
      <c r="BE36" s="42"/>
      <c r="BF36" s="42"/>
      <c r="BG36" s="42"/>
      <c r="BH36" s="42"/>
      <c r="BI36" s="42"/>
      <c r="BJ36" s="42"/>
      <c r="BK36" s="42"/>
      <c r="BL36" s="42"/>
      <c r="BM36" s="42"/>
      <c r="BN36" s="42"/>
      <c r="BO36" s="42"/>
      <c r="BP36" s="42"/>
      <c r="BQ36" s="42"/>
      <c r="BR36" s="80"/>
      <c r="BS36" s="43"/>
    </row>
    <row r="37" spans="1:73" x14ac:dyDescent="0.3">
      <c r="A37" s="89"/>
      <c r="B37" s="89"/>
      <c r="C37" s="89"/>
      <c r="D37" s="89" t="s">
        <v>99</v>
      </c>
      <c r="E37" s="89"/>
      <c r="F37" s="94"/>
      <c r="G37" s="89"/>
      <c r="H37" s="89" t="s">
        <v>100</v>
      </c>
      <c r="I37" s="89"/>
      <c r="J37" s="89"/>
      <c r="K37" s="89" t="s">
        <v>101</v>
      </c>
      <c r="L37" s="89"/>
      <c r="M37" s="89"/>
      <c r="N37" s="89"/>
      <c r="O37" s="89"/>
      <c r="P37" s="89"/>
      <c r="Q37" s="89"/>
      <c r="R37" s="89"/>
      <c r="S37" s="89"/>
      <c r="T37" s="89"/>
      <c r="U37" s="89"/>
      <c r="V37" s="89"/>
      <c r="W37" s="89"/>
      <c r="X37" s="89"/>
      <c r="Y37" s="89"/>
      <c r="Z37" s="89"/>
      <c r="AA37" s="89"/>
      <c r="AB37" s="89"/>
      <c r="AC37" s="89"/>
      <c r="AD37" s="89"/>
      <c r="AE37" s="89"/>
      <c r="AF37" s="89"/>
      <c r="AG37" s="89"/>
      <c r="AH37" s="89"/>
      <c r="AI37" s="89"/>
      <c r="AJ37" s="89"/>
      <c r="AK37" s="89"/>
      <c r="AL37" s="89"/>
      <c r="AM37" s="89"/>
      <c r="AN37" s="89"/>
      <c r="AO37" s="89"/>
      <c r="AP37" s="89"/>
      <c r="AQ37" s="89"/>
      <c r="AR37" s="89"/>
      <c r="AS37" s="89"/>
      <c r="AT37" s="89"/>
      <c r="AU37" s="89"/>
      <c r="AV37" s="89"/>
      <c r="AW37" s="89"/>
      <c r="AX37" s="89"/>
      <c r="AY37" s="89"/>
      <c r="AZ37" s="89"/>
      <c r="BA37" s="89"/>
      <c r="BB37" s="89"/>
      <c r="BC37" s="89"/>
      <c r="BD37" s="89"/>
      <c r="BE37" s="89"/>
      <c r="BF37" s="89"/>
      <c r="BG37" s="89"/>
      <c r="BH37" s="89"/>
      <c r="BI37" s="89"/>
      <c r="BJ37" s="89"/>
      <c r="BK37" s="89"/>
      <c r="BL37" s="89"/>
      <c r="BM37" s="89"/>
      <c r="BN37" s="89"/>
      <c r="BO37" s="89"/>
      <c r="BP37" s="89"/>
      <c r="BQ37" s="89"/>
      <c r="BR37" s="95"/>
      <c r="BS37" s="89"/>
      <c r="BT37" s="86"/>
      <c r="BU37" s="86"/>
    </row>
    <row r="38" spans="1:73" ht="11.25" customHeight="1" x14ac:dyDescent="0.3">
      <c r="A38" s="89"/>
      <c r="B38" s="89"/>
      <c r="C38" s="89"/>
      <c r="D38" s="89" t="s">
        <v>102</v>
      </c>
      <c r="E38" s="89"/>
      <c r="F38" s="89" t="s">
        <v>103</v>
      </c>
      <c r="G38" s="89"/>
      <c r="H38" s="89" t="s">
        <v>104</v>
      </c>
      <c r="I38" s="89"/>
      <c r="J38" s="89"/>
      <c r="K38" s="89"/>
      <c r="L38" s="89"/>
      <c r="M38" s="89"/>
      <c r="N38" s="89"/>
      <c r="O38" s="89"/>
      <c r="P38" s="89"/>
      <c r="Q38" s="89"/>
      <c r="R38" s="89"/>
      <c r="S38" s="89"/>
      <c r="T38" s="89"/>
      <c r="U38" s="89"/>
      <c r="V38" s="89"/>
      <c r="W38" s="89"/>
      <c r="X38" s="89"/>
      <c r="Y38" s="89"/>
      <c r="Z38" s="89"/>
      <c r="AA38" s="89"/>
      <c r="AB38" s="89"/>
      <c r="AC38" s="89"/>
      <c r="AD38" s="89"/>
      <c r="AE38" s="89"/>
      <c r="AF38" s="89"/>
      <c r="AG38" s="89"/>
      <c r="AH38" s="89"/>
      <c r="AI38" s="89"/>
      <c r="AJ38" s="89"/>
      <c r="AK38" s="89"/>
      <c r="AL38" s="89"/>
      <c r="AM38" s="89"/>
      <c r="AN38" s="89"/>
      <c r="AO38" s="89"/>
      <c r="AP38" s="89"/>
      <c r="AQ38" s="89"/>
      <c r="AR38" s="89"/>
      <c r="AS38" s="89"/>
      <c r="AT38" s="89"/>
      <c r="AU38" s="89"/>
      <c r="AV38" s="89"/>
      <c r="AW38" s="89"/>
      <c r="AX38" s="89"/>
      <c r="AY38" s="89"/>
      <c r="AZ38" s="89"/>
      <c r="BA38" s="89"/>
      <c r="BB38" s="89"/>
      <c r="BC38" s="89"/>
      <c r="BD38" s="89"/>
      <c r="BE38" s="89"/>
      <c r="BF38" s="89"/>
      <c r="BG38" s="89"/>
      <c r="BH38" s="89"/>
      <c r="BI38" s="89"/>
      <c r="BJ38" s="89"/>
      <c r="BK38" s="89"/>
      <c r="BL38" s="89"/>
      <c r="BM38" s="89"/>
      <c r="BN38" s="89"/>
      <c r="BO38" s="89"/>
      <c r="BP38" s="89"/>
      <c r="BQ38" s="89"/>
      <c r="BR38" s="95"/>
      <c r="BS38" s="89"/>
      <c r="BT38" s="86"/>
      <c r="BU38" s="86"/>
    </row>
    <row r="39" spans="1:73" x14ac:dyDescent="0.3">
      <c r="A39" s="89"/>
      <c r="B39" s="89"/>
      <c r="C39" s="89"/>
      <c r="D39" s="89"/>
      <c r="E39" s="89"/>
      <c r="F39" s="89"/>
      <c r="G39" s="89"/>
      <c r="H39" s="89"/>
      <c r="I39" s="89"/>
      <c r="J39" s="89"/>
      <c r="K39" s="89"/>
      <c r="L39" s="89"/>
      <c r="M39" s="89"/>
      <c r="N39" s="89"/>
      <c r="O39" s="89"/>
      <c r="P39" s="89"/>
      <c r="Q39" s="89"/>
      <c r="R39" s="89"/>
      <c r="S39" s="89"/>
      <c r="T39" s="89"/>
      <c r="U39" s="89"/>
      <c r="V39" s="89"/>
      <c r="W39" s="89"/>
      <c r="X39" s="89"/>
      <c r="Y39" s="89"/>
      <c r="Z39" s="89"/>
      <c r="AA39" s="89"/>
      <c r="AB39" s="89"/>
      <c r="AC39" s="89"/>
      <c r="AD39" s="89"/>
      <c r="AE39" s="89"/>
      <c r="AF39" s="89"/>
      <c r="AG39" s="89"/>
      <c r="AH39" s="89"/>
      <c r="AI39" s="89"/>
      <c r="AJ39" s="89"/>
      <c r="AK39" s="89"/>
      <c r="AL39" s="89"/>
      <c r="AM39" s="89"/>
      <c r="AN39" s="89"/>
      <c r="AO39" s="89"/>
      <c r="AP39" s="89"/>
      <c r="AQ39" s="89"/>
      <c r="AR39" s="89"/>
      <c r="AS39" s="89"/>
      <c r="AT39" s="89"/>
      <c r="AU39" s="89"/>
      <c r="AV39" s="89"/>
      <c r="AW39" s="89"/>
      <c r="AX39" s="89"/>
      <c r="AY39" s="89"/>
      <c r="AZ39" s="89"/>
      <c r="BA39" s="89"/>
      <c r="BB39" s="89"/>
      <c r="BC39" s="89"/>
      <c r="BD39" s="89"/>
      <c r="BE39" s="89"/>
      <c r="BF39" s="89"/>
      <c r="BG39" s="89"/>
      <c r="BH39" s="89"/>
      <c r="BI39" s="89"/>
      <c r="BJ39" s="89"/>
      <c r="BK39" s="89"/>
      <c r="BL39" s="89"/>
      <c r="BM39" s="89"/>
      <c r="BN39" s="89"/>
      <c r="BO39" s="89"/>
      <c r="BP39" s="89"/>
      <c r="BQ39" s="89"/>
      <c r="BR39" s="95"/>
      <c r="BS39" s="89"/>
      <c r="BT39" s="86"/>
      <c r="BU39" s="86"/>
    </row>
    <row r="40" spans="1:73" x14ac:dyDescent="0.3">
      <c r="A40" s="89"/>
      <c r="B40" s="89"/>
      <c r="C40" s="89"/>
      <c r="D40" s="89"/>
      <c r="E40" s="89"/>
      <c r="F40" s="89" t="s">
        <v>105</v>
      </c>
      <c r="G40" s="89"/>
      <c r="H40" s="89" t="s">
        <v>106</v>
      </c>
      <c r="I40" s="89"/>
      <c r="J40" s="89"/>
      <c r="K40" s="89"/>
      <c r="L40" s="89"/>
      <c r="M40" s="89"/>
      <c r="N40" s="89"/>
      <c r="O40" s="89"/>
      <c r="P40" s="89"/>
      <c r="Q40" s="89"/>
      <c r="R40" s="89"/>
      <c r="S40" s="89"/>
      <c r="T40" s="89"/>
      <c r="U40" s="89"/>
      <c r="V40" s="89"/>
      <c r="W40" s="89"/>
      <c r="X40" s="89"/>
      <c r="Y40" s="89"/>
      <c r="Z40" s="89"/>
      <c r="AA40" s="89"/>
      <c r="AB40" s="89"/>
      <c r="AC40" s="89"/>
      <c r="AD40" s="89"/>
      <c r="AE40" s="89"/>
      <c r="AF40" s="89"/>
      <c r="AG40" s="89"/>
      <c r="AH40" s="89"/>
      <c r="AI40" s="89"/>
      <c r="AJ40" s="89"/>
      <c r="AK40" s="89"/>
      <c r="AL40" s="89"/>
      <c r="AM40" s="89"/>
      <c r="AN40" s="89"/>
      <c r="AO40" s="89"/>
      <c r="AP40" s="89"/>
      <c r="AQ40" s="89"/>
      <c r="AR40" s="89"/>
      <c r="AS40" s="89"/>
      <c r="AT40" s="89"/>
      <c r="AU40" s="89"/>
      <c r="AV40" s="89"/>
      <c r="AW40" s="89"/>
      <c r="AX40" s="89"/>
      <c r="AY40" s="89"/>
      <c r="AZ40" s="89"/>
      <c r="BA40" s="89"/>
      <c r="BB40" s="89"/>
      <c r="BC40" s="89"/>
      <c r="BD40" s="89"/>
      <c r="BE40" s="89"/>
      <c r="BF40" s="89"/>
      <c r="BG40" s="89"/>
      <c r="BH40" s="89"/>
      <c r="BI40" s="89"/>
      <c r="BJ40" s="89"/>
      <c r="BK40" s="89"/>
      <c r="BL40" s="89"/>
      <c r="BM40" s="89"/>
      <c r="BN40" s="89"/>
      <c r="BO40" s="89"/>
      <c r="BP40" s="89"/>
      <c r="BQ40" s="89"/>
      <c r="BR40" s="95"/>
      <c r="BS40" s="96"/>
      <c r="BT40" s="87"/>
      <c r="BU40" s="86"/>
    </row>
    <row r="41" spans="1:73" ht="12" customHeight="1" x14ac:dyDescent="0.3">
      <c r="A41" s="89"/>
      <c r="B41" s="89"/>
      <c r="C41" s="89"/>
      <c r="D41" s="89"/>
      <c r="E41" s="89"/>
      <c r="F41" s="89"/>
      <c r="G41" s="89"/>
      <c r="H41" s="89" t="s">
        <v>104</v>
      </c>
      <c r="I41" s="89"/>
      <c r="J41" s="89"/>
      <c r="K41" s="89"/>
      <c r="L41" s="89"/>
      <c r="M41" s="89"/>
      <c r="N41" s="89"/>
      <c r="O41" s="89"/>
      <c r="P41" s="89"/>
      <c r="Q41" s="89"/>
      <c r="R41" s="89"/>
      <c r="S41" s="89"/>
      <c r="T41" s="89"/>
      <c r="U41" s="89"/>
      <c r="V41" s="89"/>
      <c r="W41" s="89"/>
      <c r="X41" s="89"/>
      <c r="Y41" s="89"/>
      <c r="Z41" s="89"/>
      <c r="AA41" s="89"/>
      <c r="AB41" s="89"/>
      <c r="AC41" s="89"/>
      <c r="AD41" s="89"/>
      <c r="AE41" s="89"/>
      <c r="AF41" s="89"/>
      <c r="AG41" s="89"/>
      <c r="AH41" s="89"/>
      <c r="AI41" s="89"/>
      <c r="AJ41" s="89"/>
      <c r="AK41" s="89"/>
      <c r="AL41" s="89"/>
      <c r="AM41" s="89"/>
      <c r="AN41" s="89"/>
      <c r="AO41" s="89"/>
      <c r="AP41" s="89"/>
      <c r="AQ41" s="89"/>
      <c r="AR41" s="89"/>
      <c r="AS41" s="89"/>
      <c r="AT41" s="89"/>
      <c r="AU41" s="89"/>
      <c r="AV41" s="89"/>
      <c r="AW41" s="89"/>
      <c r="AX41" s="89"/>
      <c r="AY41" s="89"/>
      <c r="AZ41" s="89"/>
      <c r="BA41" s="89"/>
      <c r="BB41" s="89"/>
      <c r="BC41" s="89"/>
      <c r="BD41" s="89"/>
      <c r="BE41" s="89"/>
      <c r="BF41" s="89"/>
      <c r="BG41" s="89"/>
      <c r="BH41" s="89"/>
      <c r="BI41" s="89"/>
      <c r="BJ41" s="89"/>
      <c r="BK41" s="89"/>
      <c r="BL41" s="89"/>
      <c r="BM41" s="89"/>
      <c r="BN41" s="89"/>
      <c r="BO41" s="89"/>
      <c r="BP41" s="89"/>
      <c r="BQ41" s="89"/>
      <c r="BR41" s="95"/>
      <c r="BS41" s="89"/>
      <c r="BT41" s="86"/>
      <c r="BU41" s="86"/>
    </row>
    <row r="42" spans="1:73" x14ac:dyDescent="0.3">
      <c r="A42" s="89"/>
      <c r="B42" s="89"/>
      <c r="C42" s="89"/>
      <c r="D42" s="89"/>
      <c r="E42" s="89"/>
      <c r="F42" s="89"/>
      <c r="G42" s="89"/>
      <c r="H42" s="89"/>
      <c r="I42" s="89"/>
      <c r="J42" s="89"/>
      <c r="K42" s="89"/>
      <c r="L42" s="89"/>
      <c r="M42" s="89"/>
      <c r="N42" s="89"/>
      <c r="O42" s="89"/>
      <c r="P42" s="89"/>
      <c r="Q42" s="89"/>
      <c r="R42" s="89"/>
      <c r="S42" s="89"/>
      <c r="T42" s="89"/>
      <c r="U42" s="89"/>
      <c r="V42" s="89"/>
      <c r="W42" s="89"/>
      <c r="X42" s="89"/>
      <c r="Y42" s="89"/>
      <c r="Z42" s="89"/>
      <c r="AA42" s="89"/>
      <c r="AB42" s="89"/>
      <c r="AC42" s="89"/>
      <c r="AD42" s="89"/>
      <c r="AE42" s="89"/>
      <c r="AF42" s="89"/>
      <c r="AG42" s="89"/>
      <c r="AH42" s="89"/>
      <c r="AI42" s="89"/>
      <c r="AJ42" s="89"/>
      <c r="AK42" s="89"/>
      <c r="AL42" s="89"/>
      <c r="AM42" s="89"/>
      <c r="AN42" s="89"/>
      <c r="AO42" s="89"/>
      <c r="AP42" s="89"/>
      <c r="AQ42" s="89"/>
      <c r="AR42" s="89"/>
      <c r="AS42" s="89"/>
      <c r="AT42" s="89"/>
      <c r="AU42" s="89"/>
      <c r="AV42" s="89"/>
      <c r="AW42" s="89"/>
      <c r="AX42" s="89"/>
      <c r="AY42" s="89"/>
      <c r="AZ42" s="89"/>
      <c r="BA42" s="89"/>
      <c r="BB42" s="89"/>
      <c r="BC42" s="89"/>
      <c r="BD42" s="89"/>
      <c r="BE42" s="89"/>
      <c r="BF42" s="89"/>
      <c r="BG42" s="89"/>
      <c r="BH42" s="89"/>
      <c r="BI42" s="89"/>
      <c r="BJ42" s="89"/>
      <c r="BK42" s="89"/>
      <c r="BL42" s="89"/>
      <c r="BM42" s="89"/>
      <c r="BN42" s="89"/>
      <c r="BO42" s="89"/>
      <c r="BP42" s="89"/>
      <c r="BQ42" s="89"/>
      <c r="BR42" s="95"/>
      <c r="BS42" s="89"/>
      <c r="BT42" s="86"/>
      <c r="BU42" s="86"/>
    </row>
    <row r="49" spans="1:72" s="65" customFormat="1" ht="17.399999999999999" x14ac:dyDescent="0.35">
      <c r="B49" s="66" t="s">
        <v>24</v>
      </c>
      <c r="C49" s="67" t="s">
        <v>25</v>
      </c>
      <c r="D49" s="68">
        <v>85.45</v>
      </c>
      <c r="E49" s="68">
        <v>90</v>
      </c>
      <c r="F49" s="68">
        <v>84.9</v>
      </c>
      <c r="G49" s="68">
        <v>708</v>
      </c>
      <c r="H49" s="68">
        <v>1460</v>
      </c>
      <c r="I49" s="68">
        <v>690</v>
      </c>
      <c r="J49" s="68">
        <v>90.57</v>
      </c>
      <c r="K49" s="68">
        <v>1173.33</v>
      </c>
      <c r="L49" s="68">
        <v>255.2</v>
      </c>
      <c r="M49" s="68">
        <v>703</v>
      </c>
      <c r="N49" s="68">
        <v>126.38</v>
      </c>
      <c r="O49" s="68">
        <v>416.09</v>
      </c>
      <c r="P49" s="68">
        <v>434.21</v>
      </c>
      <c r="Q49" s="68">
        <v>380</v>
      </c>
      <c r="R49" s="68">
        <v>1215</v>
      </c>
      <c r="S49" s="68">
        <v>197.5</v>
      </c>
      <c r="T49" s="68">
        <v>258.82</v>
      </c>
      <c r="U49" s="68">
        <v>828</v>
      </c>
      <c r="V49" s="68">
        <v>394.52</v>
      </c>
      <c r="W49" s="68">
        <v>329</v>
      </c>
      <c r="X49" s="68">
        <v>9.9</v>
      </c>
      <c r="Y49" s="68"/>
      <c r="Z49" s="68">
        <v>469</v>
      </c>
      <c r="AA49" s="68">
        <v>378</v>
      </c>
      <c r="AB49" s="68">
        <v>325</v>
      </c>
      <c r="AC49" s="68">
        <v>257</v>
      </c>
      <c r="AD49" s="68">
        <v>119</v>
      </c>
      <c r="AE49" s="68">
        <v>757</v>
      </c>
      <c r="AF49" s="68"/>
      <c r="AG49" s="68">
        <v>239</v>
      </c>
      <c r="AH49" s="68">
        <v>229</v>
      </c>
      <c r="AI49" s="68">
        <v>179</v>
      </c>
      <c r="AJ49" s="68">
        <v>222.73</v>
      </c>
      <c r="AK49" s="68">
        <v>89</v>
      </c>
      <c r="AL49" s="68">
        <v>59</v>
      </c>
      <c r="AM49" s="68">
        <v>43.8</v>
      </c>
      <c r="AN49" s="68">
        <v>240</v>
      </c>
      <c r="AO49" s="68">
        <v>234</v>
      </c>
      <c r="AP49" s="68"/>
      <c r="AQ49" s="68">
        <v>314</v>
      </c>
      <c r="AR49" s="68"/>
      <c r="AS49" s="68">
        <v>251.72</v>
      </c>
      <c r="AT49" s="68">
        <v>81.25</v>
      </c>
      <c r="AU49" s="68">
        <v>68.67</v>
      </c>
      <c r="AV49" s="68">
        <v>59.33</v>
      </c>
      <c r="AW49" s="68">
        <v>68.569999999999993</v>
      </c>
      <c r="AX49" s="68">
        <v>75.709999999999994</v>
      </c>
      <c r="AY49" s="68">
        <v>53.75</v>
      </c>
      <c r="AZ49" s="68">
        <v>81.430000000000007</v>
      </c>
      <c r="BA49" s="68">
        <v>68.67</v>
      </c>
      <c r="BB49" s="68">
        <v>56.67</v>
      </c>
      <c r="BC49" s="68">
        <v>130.66999999999999</v>
      </c>
      <c r="BD49" s="68">
        <v>304</v>
      </c>
      <c r="BE49" s="68">
        <v>499</v>
      </c>
      <c r="BF49" s="68">
        <v>606</v>
      </c>
      <c r="BG49" s="68">
        <v>263</v>
      </c>
      <c r="BH49" s="68">
        <v>499</v>
      </c>
      <c r="BI49" s="68"/>
      <c r="BJ49" s="68">
        <v>55</v>
      </c>
      <c r="BK49" s="68">
        <v>35</v>
      </c>
      <c r="BL49" s="68">
        <v>39</v>
      </c>
      <c r="BM49" s="68">
        <v>68</v>
      </c>
      <c r="BN49" s="68">
        <v>49</v>
      </c>
      <c r="BO49" s="68">
        <v>299</v>
      </c>
      <c r="BP49" s="68">
        <v>149</v>
      </c>
      <c r="BQ49" s="68">
        <v>23</v>
      </c>
      <c r="BR49" s="81"/>
    </row>
    <row r="50" spans="1:72" ht="17.399999999999999" x14ac:dyDescent="0.35">
      <c r="B50" s="16" t="s">
        <v>26</v>
      </c>
      <c r="C50" s="17" t="s">
        <v>25</v>
      </c>
      <c r="D50" s="18">
        <f>D49/1000</f>
        <v>8.5449999999999998E-2</v>
      </c>
      <c r="E50" s="18">
        <f t="shared" ref="E50:BQ50" si="5">E49/1000</f>
        <v>0.09</v>
      </c>
      <c r="F50" s="18">
        <f t="shared" si="5"/>
        <v>8.4900000000000003E-2</v>
      </c>
      <c r="G50" s="18">
        <f t="shared" si="5"/>
        <v>0.70799999999999996</v>
      </c>
      <c r="H50" s="18">
        <f t="shared" si="5"/>
        <v>1.46</v>
      </c>
      <c r="I50" s="18">
        <f t="shared" si="5"/>
        <v>0.69</v>
      </c>
      <c r="J50" s="18">
        <f t="shared" si="5"/>
        <v>9.0569999999999998E-2</v>
      </c>
      <c r="K50" s="18">
        <f t="shared" si="5"/>
        <v>1.17333</v>
      </c>
      <c r="L50" s="18">
        <f t="shared" si="5"/>
        <v>0.25519999999999998</v>
      </c>
      <c r="M50" s="18">
        <f t="shared" si="5"/>
        <v>0.70299999999999996</v>
      </c>
      <c r="N50" s="18">
        <f t="shared" si="5"/>
        <v>0.12637999999999999</v>
      </c>
      <c r="O50" s="18">
        <f t="shared" si="5"/>
        <v>0.41608999999999996</v>
      </c>
      <c r="P50" s="18">
        <f t="shared" si="5"/>
        <v>0.43420999999999998</v>
      </c>
      <c r="Q50" s="18">
        <f t="shared" si="5"/>
        <v>0.38</v>
      </c>
      <c r="R50" s="18">
        <f t="shared" si="5"/>
        <v>1.2150000000000001</v>
      </c>
      <c r="S50" s="18">
        <f t="shared" si="5"/>
        <v>0.19750000000000001</v>
      </c>
      <c r="T50" s="18">
        <f t="shared" si="5"/>
        <v>0.25881999999999999</v>
      </c>
      <c r="U50" s="18">
        <f t="shared" si="5"/>
        <v>0.82799999999999996</v>
      </c>
      <c r="V50" s="18">
        <f t="shared" si="5"/>
        <v>0.39451999999999998</v>
      </c>
      <c r="W50" s="18">
        <f t="shared" si="5"/>
        <v>0.32900000000000001</v>
      </c>
      <c r="X50" s="18">
        <f t="shared" si="5"/>
        <v>9.9000000000000008E-3</v>
      </c>
      <c r="Y50" s="18">
        <f t="shared" si="5"/>
        <v>0</v>
      </c>
      <c r="Z50" s="18">
        <f t="shared" si="5"/>
        <v>0.46899999999999997</v>
      </c>
      <c r="AA50" s="18">
        <f t="shared" si="5"/>
        <v>0.378</v>
      </c>
      <c r="AB50" s="18">
        <f t="shared" si="5"/>
        <v>0.32500000000000001</v>
      </c>
      <c r="AC50" s="18">
        <f t="shared" si="5"/>
        <v>0.25700000000000001</v>
      </c>
      <c r="AD50" s="18">
        <f t="shared" si="5"/>
        <v>0.11899999999999999</v>
      </c>
      <c r="AE50" s="18">
        <f t="shared" si="5"/>
        <v>0.75700000000000001</v>
      </c>
      <c r="AF50" s="18">
        <f t="shared" ref="AF50:AI50" si="6">AF49/1000</f>
        <v>0</v>
      </c>
      <c r="AG50" s="18">
        <f t="shared" si="6"/>
        <v>0.23899999999999999</v>
      </c>
      <c r="AH50" s="18">
        <f t="shared" si="6"/>
        <v>0.22900000000000001</v>
      </c>
      <c r="AI50" s="18">
        <f t="shared" si="6"/>
        <v>0.17899999999999999</v>
      </c>
      <c r="AJ50" s="18">
        <f t="shared" si="5"/>
        <v>0.22272999999999998</v>
      </c>
      <c r="AK50" s="18">
        <f t="shared" si="5"/>
        <v>8.8999999999999996E-2</v>
      </c>
      <c r="AL50" s="18">
        <f t="shared" si="5"/>
        <v>5.8999999999999997E-2</v>
      </c>
      <c r="AM50" s="18">
        <f t="shared" si="5"/>
        <v>4.3799999999999999E-2</v>
      </c>
      <c r="AN50" s="18">
        <f t="shared" si="5"/>
        <v>0.24</v>
      </c>
      <c r="AO50" s="18">
        <f t="shared" si="5"/>
        <v>0.23400000000000001</v>
      </c>
      <c r="AP50" s="18">
        <f t="shared" si="5"/>
        <v>0</v>
      </c>
      <c r="AQ50" s="18">
        <f t="shared" si="5"/>
        <v>0.314</v>
      </c>
      <c r="AR50" s="18">
        <f t="shared" si="5"/>
        <v>0</v>
      </c>
      <c r="AS50" s="18">
        <f t="shared" si="5"/>
        <v>0.25172</v>
      </c>
      <c r="AT50" s="18">
        <f t="shared" si="5"/>
        <v>8.1250000000000003E-2</v>
      </c>
      <c r="AU50" s="18">
        <f t="shared" si="5"/>
        <v>6.8669999999999995E-2</v>
      </c>
      <c r="AV50" s="18">
        <f t="shared" si="5"/>
        <v>5.9330000000000001E-2</v>
      </c>
      <c r="AW50" s="18">
        <f t="shared" si="5"/>
        <v>6.8569999999999992E-2</v>
      </c>
      <c r="AX50" s="18">
        <f t="shared" si="5"/>
        <v>7.571E-2</v>
      </c>
      <c r="AY50" s="18">
        <f t="shared" si="5"/>
        <v>5.3749999999999999E-2</v>
      </c>
      <c r="AZ50" s="18">
        <f t="shared" si="5"/>
        <v>8.1430000000000002E-2</v>
      </c>
      <c r="BA50" s="18">
        <f t="shared" si="5"/>
        <v>6.8669999999999995E-2</v>
      </c>
      <c r="BB50" s="18">
        <f t="shared" si="5"/>
        <v>5.6670000000000005E-2</v>
      </c>
      <c r="BC50" s="18">
        <f t="shared" si="5"/>
        <v>0.13066999999999998</v>
      </c>
      <c r="BD50" s="18">
        <f t="shared" si="5"/>
        <v>0.30399999999999999</v>
      </c>
      <c r="BE50" s="18">
        <f t="shared" si="5"/>
        <v>0.499</v>
      </c>
      <c r="BF50" s="18">
        <f t="shared" si="5"/>
        <v>0.60599999999999998</v>
      </c>
      <c r="BG50" s="18">
        <f t="shared" si="5"/>
        <v>0.26300000000000001</v>
      </c>
      <c r="BH50" s="18">
        <f t="shared" si="5"/>
        <v>0.499</v>
      </c>
      <c r="BI50" s="18">
        <f t="shared" si="5"/>
        <v>0</v>
      </c>
      <c r="BJ50" s="18">
        <f t="shared" si="5"/>
        <v>5.5E-2</v>
      </c>
      <c r="BK50" s="18">
        <f t="shared" si="5"/>
        <v>3.5000000000000003E-2</v>
      </c>
      <c r="BL50" s="18">
        <f t="shared" si="5"/>
        <v>3.9E-2</v>
      </c>
      <c r="BM50" s="18">
        <f t="shared" si="5"/>
        <v>6.8000000000000005E-2</v>
      </c>
      <c r="BN50" s="18">
        <f t="shared" si="5"/>
        <v>4.9000000000000002E-2</v>
      </c>
      <c r="BO50" s="18">
        <f t="shared" si="5"/>
        <v>0.29899999999999999</v>
      </c>
      <c r="BP50" s="18">
        <f t="shared" si="5"/>
        <v>0.14899999999999999</v>
      </c>
      <c r="BQ50" s="18">
        <f t="shared" si="5"/>
        <v>2.3E-2</v>
      </c>
      <c r="BR50" s="78">
        <f t="shared" ref="BR50" si="7">BR49/1000</f>
        <v>0</v>
      </c>
    </row>
    <row r="51" spans="1:72" ht="17.399999999999999" x14ac:dyDescent="0.35">
      <c r="A51" s="24"/>
      <c r="B51" s="25" t="s">
        <v>27</v>
      </c>
      <c r="C51" s="104"/>
      <c r="D51" s="26">
        <f t="shared" ref="D51:AI51" si="8">D34*D49</f>
        <v>372.47655000000003</v>
      </c>
      <c r="E51" s="26">
        <f t="shared" si="8"/>
        <v>234.89999999999998</v>
      </c>
      <c r="F51" s="26">
        <f t="shared" si="8"/>
        <v>250.79460000000003</v>
      </c>
      <c r="G51" s="26">
        <f t="shared" si="8"/>
        <v>50.975999999999999</v>
      </c>
      <c r="H51" s="26">
        <f t="shared" si="8"/>
        <v>105.11999999999999</v>
      </c>
      <c r="I51" s="26">
        <f t="shared" si="8"/>
        <v>0</v>
      </c>
      <c r="J51" s="26">
        <f t="shared" si="8"/>
        <v>568.4173199999999</v>
      </c>
      <c r="K51" s="26">
        <f t="shared" si="8"/>
        <v>1055.9970000000001</v>
      </c>
      <c r="L51" s="26">
        <f t="shared" si="8"/>
        <v>122.496</v>
      </c>
      <c r="M51" s="26">
        <f t="shared" si="8"/>
        <v>674.88</v>
      </c>
      <c r="N51" s="26">
        <f t="shared" si="8"/>
        <v>0</v>
      </c>
      <c r="O51" s="26">
        <f t="shared" si="8"/>
        <v>0</v>
      </c>
      <c r="P51" s="26">
        <f t="shared" si="8"/>
        <v>0</v>
      </c>
      <c r="Q51" s="26">
        <f t="shared" si="8"/>
        <v>0</v>
      </c>
      <c r="R51" s="26">
        <f t="shared" si="8"/>
        <v>0</v>
      </c>
      <c r="S51" s="26">
        <f t="shared" si="8"/>
        <v>0</v>
      </c>
      <c r="T51" s="26">
        <f t="shared" si="8"/>
        <v>0</v>
      </c>
      <c r="U51" s="26">
        <f t="shared" si="8"/>
        <v>0</v>
      </c>
      <c r="V51" s="26">
        <f t="shared" si="8"/>
        <v>0</v>
      </c>
      <c r="W51" s="26">
        <f t="shared" si="8"/>
        <v>0</v>
      </c>
      <c r="X51" s="26">
        <f t="shared" si="8"/>
        <v>59.400000000000006</v>
      </c>
      <c r="Y51" s="26">
        <f t="shared" si="8"/>
        <v>0</v>
      </c>
      <c r="Z51" s="26">
        <f t="shared" si="8"/>
        <v>0</v>
      </c>
      <c r="AA51" s="26">
        <f t="shared" si="8"/>
        <v>0</v>
      </c>
      <c r="AB51" s="26">
        <f t="shared" si="8"/>
        <v>0</v>
      </c>
      <c r="AC51" s="26">
        <f t="shared" si="8"/>
        <v>0</v>
      </c>
      <c r="AD51" s="26">
        <f t="shared" si="8"/>
        <v>102.578</v>
      </c>
      <c r="AE51" s="26">
        <f t="shared" si="8"/>
        <v>0</v>
      </c>
      <c r="AF51" s="26">
        <f t="shared" si="8"/>
        <v>0</v>
      </c>
      <c r="AG51" s="26">
        <f t="shared" si="8"/>
        <v>0</v>
      </c>
      <c r="AH51" s="26">
        <f t="shared" si="8"/>
        <v>82.44</v>
      </c>
      <c r="AI51" s="26">
        <f t="shared" si="8"/>
        <v>0</v>
      </c>
      <c r="AJ51" s="26">
        <f t="shared" ref="AJ51:BR51" si="9">AJ34*AJ49</f>
        <v>0</v>
      </c>
      <c r="AK51" s="26">
        <f t="shared" si="9"/>
        <v>0</v>
      </c>
      <c r="AL51" s="26">
        <f t="shared" si="9"/>
        <v>0</v>
      </c>
      <c r="AM51" s="26">
        <f t="shared" si="9"/>
        <v>104.06879999999998</v>
      </c>
      <c r="AN51" s="26">
        <f t="shared" si="9"/>
        <v>10.319999999999999</v>
      </c>
      <c r="AO51" s="26">
        <f t="shared" si="9"/>
        <v>0</v>
      </c>
      <c r="AP51" s="26">
        <f t="shared" si="9"/>
        <v>0</v>
      </c>
      <c r="AQ51" s="26">
        <f t="shared" si="9"/>
        <v>0</v>
      </c>
      <c r="AR51" s="26">
        <f t="shared" si="9"/>
        <v>0</v>
      </c>
      <c r="AS51" s="26">
        <f t="shared" si="9"/>
        <v>0</v>
      </c>
      <c r="AT51" s="26">
        <f t="shared" si="9"/>
        <v>97.5</v>
      </c>
      <c r="AU51" s="26">
        <f t="shared" si="9"/>
        <v>0</v>
      </c>
      <c r="AV51" s="26">
        <f t="shared" si="9"/>
        <v>0</v>
      </c>
      <c r="AW51" s="26">
        <f t="shared" si="9"/>
        <v>0</v>
      </c>
      <c r="AX51" s="26">
        <f t="shared" si="9"/>
        <v>0</v>
      </c>
      <c r="AY51" s="26">
        <f t="shared" si="9"/>
        <v>0</v>
      </c>
      <c r="AZ51" s="26">
        <f t="shared" si="9"/>
        <v>0</v>
      </c>
      <c r="BA51" s="26">
        <f t="shared" si="9"/>
        <v>0</v>
      </c>
      <c r="BB51" s="26">
        <f t="shared" si="9"/>
        <v>0</v>
      </c>
      <c r="BC51" s="26">
        <f t="shared" si="9"/>
        <v>274.40699999999998</v>
      </c>
      <c r="BD51" s="26">
        <f t="shared" si="9"/>
        <v>638.4</v>
      </c>
      <c r="BE51" s="26">
        <f t="shared" si="9"/>
        <v>0</v>
      </c>
      <c r="BF51" s="26">
        <f t="shared" si="9"/>
        <v>0</v>
      </c>
      <c r="BG51" s="26">
        <f t="shared" si="9"/>
        <v>0</v>
      </c>
      <c r="BH51" s="26">
        <f t="shared" si="9"/>
        <v>1347.3000000000002</v>
      </c>
      <c r="BI51" s="26">
        <f t="shared" si="9"/>
        <v>0</v>
      </c>
      <c r="BJ51" s="26">
        <f t="shared" si="9"/>
        <v>871.2</v>
      </c>
      <c r="BK51" s="26">
        <f t="shared" si="9"/>
        <v>153.29999999999998</v>
      </c>
      <c r="BL51" s="26">
        <f t="shared" si="9"/>
        <v>98.28</v>
      </c>
      <c r="BM51" s="26">
        <f t="shared" si="9"/>
        <v>183.60000000000002</v>
      </c>
      <c r="BN51" s="26">
        <f t="shared" si="9"/>
        <v>0</v>
      </c>
      <c r="BO51" s="26">
        <f t="shared" si="9"/>
        <v>0</v>
      </c>
      <c r="BP51" s="26">
        <f t="shared" si="9"/>
        <v>143.04</v>
      </c>
      <c r="BQ51" s="26">
        <f t="shared" si="9"/>
        <v>8.2799999999999994</v>
      </c>
      <c r="BR51" s="82">
        <f t="shared" si="9"/>
        <v>0</v>
      </c>
      <c r="BS51" s="27">
        <f>SUM(D51:BQ51)</f>
        <v>7610.1712699999998</v>
      </c>
      <c r="BT51" s="28">
        <f>BS51/$C$10</f>
        <v>126.83618783333333</v>
      </c>
    </row>
    <row r="52" spans="1:72" ht="17.399999999999999" x14ac:dyDescent="0.35">
      <c r="A52" s="24"/>
      <c r="B52" s="25" t="s">
        <v>28</v>
      </c>
      <c r="C52" s="104"/>
      <c r="D52" s="26">
        <f t="shared" ref="D52:AI52" si="10">D34*D49</f>
        <v>372.47655000000003</v>
      </c>
      <c r="E52" s="26">
        <f t="shared" si="10"/>
        <v>234.89999999999998</v>
      </c>
      <c r="F52" s="26">
        <f t="shared" si="10"/>
        <v>250.79460000000003</v>
      </c>
      <c r="G52" s="26">
        <f t="shared" si="10"/>
        <v>50.975999999999999</v>
      </c>
      <c r="H52" s="26">
        <f t="shared" si="10"/>
        <v>105.11999999999999</v>
      </c>
      <c r="I52" s="26">
        <f t="shared" si="10"/>
        <v>0</v>
      </c>
      <c r="J52" s="26">
        <f t="shared" si="10"/>
        <v>568.4173199999999</v>
      </c>
      <c r="K52" s="26">
        <f t="shared" si="10"/>
        <v>1055.9970000000001</v>
      </c>
      <c r="L52" s="26">
        <f t="shared" si="10"/>
        <v>122.496</v>
      </c>
      <c r="M52" s="26">
        <f t="shared" si="10"/>
        <v>674.88</v>
      </c>
      <c r="N52" s="26">
        <f t="shared" si="10"/>
        <v>0</v>
      </c>
      <c r="O52" s="26">
        <f t="shared" si="10"/>
        <v>0</v>
      </c>
      <c r="P52" s="26">
        <f t="shared" si="10"/>
        <v>0</v>
      </c>
      <c r="Q52" s="26">
        <f t="shared" si="10"/>
        <v>0</v>
      </c>
      <c r="R52" s="26">
        <f t="shared" si="10"/>
        <v>0</v>
      </c>
      <c r="S52" s="26">
        <f t="shared" si="10"/>
        <v>0</v>
      </c>
      <c r="T52" s="26">
        <f t="shared" si="10"/>
        <v>0</v>
      </c>
      <c r="U52" s="26">
        <f t="shared" si="10"/>
        <v>0</v>
      </c>
      <c r="V52" s="26">
        <f t="shared" si="10"/>
        <v>0</v>
      </c>
      <c r="W52" s="26">
        <f t="shared" si="10"/>
        <v>0</v>
      </c>
      <c r="X52" s="26">
        <f t="shared" si="10"/>
        <v>59.400000000000006</v>
      </c>
      <c r="Y52" s="26">
        <f t="shared" si="10"/>
        <v>0</v>
      </c>
      <c r="Z52" s="26">
        <f t="shared" si="10"/>
        <v>0</v>
      </c>
      <c r="AA52" s="26">
        <f t="shared" si="10"/>
        <v>0</v>
      </c>
      <c r="AB52" s="26">
        <f t="shared" si="10"/>
        <v>0</v>
      </c>
      <c r="AC52" s="26">
        <f t="shared" si="10"/>
        <v>0</v>
      </c>
      <c r="AD52" s="26">
        <f t="shared" si="10"/>
        <v>102.578</v>
      </c>
      <c r="AE52" s="26">
        <f t="shared" si="10"/>
        <v>0</v>
      </c>
      <c r="AF52" s="26">
        <f t="shared" si="10"/>
        <v>0</v>
      </c>
      <c r="AG52" s="26">
        <f t="shared" si="10"/>
        <v>0</v>
      </c>
      <c r="AH52" s="26">
        <f t="shared" si="10"/>
        <v>82.44</v>
      </c>
      <c r="AI52" s="26">
        <f t="shared" si="10"/>
        <v>0</v>
      </c>
      <c r="AJ52" s="26">
        <f t="shared" ref="AJ52:BR52" si="11">AJ34*AJ49</f>
        <v>0</v>
      </c>
      <c r="AK52" s="26">
        <f t="shared" si="11"/>
        <v>0</v>
      </c>
      <c r="AL52" s="26">
        <f t="shared" si="11"/>
        <v>0</v>
      </c>
      <c r="AM52" s="26">
        <f t="shared" si="11"/>
        <v>104.06879999999998</v>
      </c>
      <c r="AN52" s="26">
        <f t="shared" si="11"/>
        <v>10.319999999999999</v>
      </c>
      <c r="AO52" s="26">
        <f t="shared" si="11"/>
        <v>0</v>
      </c>
      <c r="AP52" s="26">
        <f t="shared" si="11"/>
        <v>0</v>
      </c>
      <c r="AQ52" s="26">
        <f t="shared" si="11"/>
        <v>0</v>
      </c>
      <c r="AR52" s="26">
        <f t="shared" si="11"/>
        <v>0</v>
      </c>
      <c r="AS52" s="26">
        <f t="shared" si="11"/>
        <v>0</v>
      </c>
      <c r="AT52" s="26">
        <f t="shared" si="11"/>
        <v>97.5</v>
      </c>
      <c r="AU52" s="26">
        <f t="shared" si="11"/>
        <v>0</v>
      </c>
      <c r="AV52" s="26">
        <f t="shared" si="11"/>
        <v>0</v>
      </c>
      <c r="AW52" s="26">
        <f t="shared" si="11"/>
        <v>0</v>
      </c>
      <c r="AX52" s="26">
        <f t="shared" si="11"/>
        <v>0</v>
      </c>
      <c r="AY52" s="26">
        <f t="shared" si="11"/>
        <v>0</v>
      </c>
      <c r="AZ52" s="26">
        <f t="shared" si="11"/>
        <v>0</v>
      </c>
      <c r="BA52" s="26">
        <f t="shared" si="11"/>
        <v>0</v>
      </c>
      <c r="BB52" s="26">
        <f t="shared" si="11"/>
        <v>0</v>
      </c>
      <c r="BC52" s="26">
        <f t="shared" si="11"/>
        <v>274.40699999999998</v>
      </c>
      <c r="BD52" s="26">
        <f t="shared" si="11"/>
        <v>638.4</v>
      </c>
      <c r="BE52" s="26">
        <f t="shared" si="11"/>
        <v>0</v>
      </c>
      <c r="BF52" s="26">
        <f t="shared" si="11"/>
        <v>0</v>
      </c>
      <c r="BG52" s="26">
        <f t="shared" si="11"/>
        <v>0</v>
      </c>
      <c r="BH52" s="26">
        <f t="shared" si="11"/>
        <v>1347.3000000000002</v>
      </c>
      <c r="BI52" s="26">
        <f t="shared" si="11"/>
        <v>0</v>
      </c>
      <c r="BJ52" s="26">
        <f t="shared" si="11"/>
        <v>871.2</v>
      </c>
      <c r="BK52" s="26">
        <f t="shared" si="11"/>
        <v>153.29999999999998</v>
      </c>
      <c r="BL52" s="26">
        <f t="shared" si="11"/>
        <v>98.28</v>
      </c>
      <c r="BM52" s="26">
        <f t="shared" si="11"/>
        <v>183.60000000000002</v>
      </c>
      <c r="BN52" s="26">
        <f t="shared" si="11"/>
        <v>0</v>
      </c>
      <c r="BO52" s="26">
        <f t="shared" si="11"/>
        <v>0</v>
      </c>
      <c r="BP52" s="26">
        <f t="shared" si="11"/>
        <v>143.04</v>
      </c>
      <c r="BQ52" s="26">
        <f t="shared" si="11"/>
        <v>8.2799999999999994</v>
      </c>
      <c r="BR52" s="82">
        <f t="shared" si="11"/>
        <v>0</v>
      </c>
      <c r="BS52" s="27">
        <f>SUM(D52:BQ52)</f>
        <v>7610.1712699999998</v>
      </c>
      <c r="BT52" s="28">
        <f>BS52/$C$10</f>
        <v>126.83618783333333</v>
      </c>
    </row>
    <row r="53" spans="1:72" x14ac:dyDescent="0.3">
      <c r="A53" s="29"/>
      <c r="B53" s="29" t="s">
        <v>29</v>
      </c>
    </row>
    <row r="54" spans="1:72" x14ac:dyDescent="0.3">
      <c r="A54" s="29"/>
      <c r="B54" s="29" t="s">
        <v>30</v>
      </c>
      <c r="BT54" s="30">
        <f>BT69+BT87+BT103+BT119</f>
        <v>126.83644699999999</v>
      </c>
    </row>
    <row r="56" spans="1:72" x14ac:dyDescent="0.3">
      <c r="J56" s="1"/>
    </row>
    <row r="57" spans="1:72" ht="15" customHeight="1" x14ac:dyDescent="0.3">
      <c r="A57" s="108"/>
      <c r="B57" s="3" t="s">
        <v>1</v>
      </c>
      <c r="C57" s="106" t="s">
        <v>2</v>
      </c>
      <c r="D57" s="105" t="str">
        <f t="shared" ref="D57:BQ57" si="12">D8</f>
        <v>Хлеб пшеничный</v>
      </c>
      <c r="E57" s="105" t="str">
        <f t="shared" si="12"/>
        <v>Хлеб ржано-пшеничный</v>
      </c>
      <c r="F57" s="105" t="str">
        <f t="shared" si="12"/>
        <v>Сахар</v>
      </c>
      <c r="G57" s="105" t="str">
        <f t="shared" si="12"/>
        <v>Чай</v>
      </c>
      <c r="H57" s="105" t="str">
        <f t="shared" si="12"/>
        <v>Какао</v>
      </c>
      <c r="I57" s="105" t="str">
        <f t="shared" si="12"/>
        <v>Кофейный напиток</v>
      </c>
      <c r="J57" s="105" t="str">
        <f t="shared" si="12"/>
        <v>Молоко 2,5%</v>
      </c>
      <c r="K57" s="105" t="str">
        <f t="shared" si="12"/>
        <v>Масло сливочное</v>
      </c>
      <c r="L57" s="105" t="str">
        <f t="shared" si="12"/>
        <v>Сметана 15%</v>
      </c>
      <c r="M57" s="105" t="str">
        <f t="shared" si="12"/>
        <v>Молоко сухое</v>
      </c>
      <c r="N57" s="105" t="str">
        <f t="shared" si="12"/>
        <v>Снежок 2,5 %</v>
      </c>
      <c r="O57" s="105" t="str">
        <f t="shared" si="12"/>
        <v>Творог 5%</v>
      </c>
      <c r="P57" s="105" t="str">
        <f t="shared" si="12"/>
        <v>Молоко сгущенное</v>
      </c>
      <c r="Q57" s="105" t="str">
        <f t="shared" si="12"/>
        <v xml:space="preserve">Джем Сава </v>
      </c>
      <c r="R57" s="105" t="str">
        <f t="shared" si="12"/>
        <v>Сыр</v>
      </c>
      <c r="S57" s="105" t="str">
        <f t="shared" si="12"/>
        <v>Зеленый горошек</v>
      </c>
      <c r="T57" s="105" t="str">
        <f t="shared" si="12"/>
        <v>Кукуруза консервирован.</v>
      </c>
      <c r="U57" s="105" t="str">
        <f t="shared" si="12"/>
        <v>Консервы рыбные</v>
      </c>
      <c r="V57" s="105" t="str">
        <f t="shared" si="12"/>
        <v>Огурцы консервирован.</v>
      </c>
      <c r="W57" s="105" t="str">
        <f>W8</f>
        <v>Огурцы свежие</v>
      </c>
      <c r="X57" s="105" t="str">
        <f t="shared" si="12"/>
        <v>Яйцо</v>
      </c>
      <c r="Y57" s="105" t="str">
        <f t="shared" si="12"/>
        <v>Икра кабачковая</v>
      </c>
      <c r="Z57" s="105" t="str">
        <f t="shared" si="12"/>
        <v>Изюм</v>
      </c>
      <c r="AA57" s="105" t="str">
        <f t="shared" si="12"/>
        <v>Курага</v>
      </c>
      <c r="AB57" s="105" t="str">
        <f t="shared" si="12"/>
        <v>Чернослив</v>
      </c>
      <c r="AC57" s="105" t="str">
        <f t="shared" si="12"/>
        <v>Шиповник</v>
      </c>
      <c r="AD57" s="105" t="str">
        <f t="shared" si="12"/>
        <v>Сухофрукты</v>
      </c>
      <c r="AE57" s="105" t="str">
        <f t="shared" si="12"/>
        <v>Ягода свежемороженная</v>
      </c>
      <c r="AF57" s="105" t="str">
        <f t="shared" ref="AF57:AI57" si="13">AF8</f>
        <v xml:space="preserve">Апельсин </v>
      </c>
      <c r="AG57" s="105" t="str">
        <f t="shared" si="13"/>
        <v>Банан</v>
      </c>
      <c r="AH57" s="105" t="str">
        <f t="shared" si="13"/>
        <v>Лимон</v>
      </c>
      <c r="AI57" s="105" t="str">
        <f t="shared" si="13"/>
        <v>Яблоко</v>
      </c>
      <c r="AJ57" s="105" t="str">
        <f t="shared" si="12"/>
        <v>Кисель</v>
      </c>
      <c r="AK57" s="105" t="str">
        <f t="shared" si="12"/>
        <v xml:space="preserve">Сок </v>
      </c>
      <c r="AL57" s="105" t="str">
        <f t="shared" si="12"/>
        <v>Макаронные изделия</v>
      </c>
      <c r="AM57" s="105" t="str">
        <f t="shared" si="12"/>
        <v>Мука</v>
      </c>
      <c r="AN57" s="105" t="str">
        <f t="shared" si="12"/>
        <v>Дрожжи</v>
      </c>
      <c r="AO57" s="105" t="str">
        <f t="shared" si="12"/>
        <v>Печенье</v>
      </c>
      <c r="AP57" s="105" t="str">
        <f t="shared" si="12"/>
        <v>Пряники</v>
      </c>
      <c r="AQ57" s="105" t="str">
        <f t="shared" si="12"/>
        <v>Вафли</v>
      </c>
      <c r="AR57" s="105" t="str">
        <f t="shared" si="12"/>
        <v>Конфеты</v>
      </c>
      <c r="AS57" s="105" t="str">
        <f t="shared" si="12"/>
        <v>Повидло Сава</v>
      </c>
      <c r="AT57" s="105" t="str">
        <f t="shared" si="12"/>
        <v>Крупа геркулес</v>
      </c>
      <c r="AU57" s="105" t="str">
        <f t="shared" si="12"/>
        <v>Крупа горох</v>
      </c>
      <c r="AV57" s="105" t="str">
        <f t="shared" si="12"/>
        <v>Крупа гречневая</v>
      </c>
      <c r="AW57" s="105" t="str">
        <f t="shared" si="12"/>
        <v>Крупа кукурузная</v>
      </c>
      <c r="AX57" s="105" t="str">
        <f t="shared" si="12"/>
        <v>Крупа манная</v>
      </c>
      <c r="AY57" s="105" t="str">
        <f t="shared" si="12"/>
        <v>Крупа перловая</v>
      </c>
      <c r="AZ57" s="105" t="str">
        <f t="shared" si="12"/>
        <v>Крупа пшеничная</v>
      </c>
      <c r="BA57" s="105" t="str">
        <f t="shared" si="12"/>
        <v>Крупа пшено</v>
      </c>
      <c r="BB57" s="105" t="str">
        <f t="shared" si="12"/>
        <v>Крупа ячневая</v>
      </c>
      <c r="BC57" s="105" t="str">
        <f t="shared" si="12"/>
        <v>Рис</v>
      </c>
      <c r="BD57" s="105" t="str">
        <f t="shared" si="12"/>
        <v>Цыпленок бройлер</v>
      </c>
      <c r="BE57" s="105" t="str">
        <f t="shared" si="12"/>
        <v>Филе куриное</v>
      </c>
      <c r="BF57" s="105" t="str">
        <f t="shared" si="12"/>
        <v>Фарш говяжий</v>
      </c>
      <c r="BG57" s="105" t="str">
        <f t="shared" si="12"/>
        <v>Печень куриная</v>
      </c>
      <c r="BH57" s="105" t="str">
        <f t="shared" si="12"/>
        <v>Филе минтая</v>
      </c>
      <c r="BI57" s="105" t="str">
        <f t="shared" si="12"/>
        <v>Филе сельди слабосол.</v>
      </c>
      <c r="BJ57" s="105" t="str">
        <f t="shared" si="12"/>
        <v>Картофель</v>
      </c>
      <c r="BK57" s="105" t="str">
        <f t="shared" si="12"/>
        <v>Морковь</v>
      </c>
      <c r="BL57" s="105" t="str">
        <f t="shared" si="12"/>
        <v>Лук</v>
      </c>
      <c r="BM57" s="105" t="str">
        <f t="shared" si="12"/>
        <v>Капуста</v>
      </c>
      <c r="BN57" s="105" t="str">
        <f t="shared" si="12"/>
        <v>Свекла</v>
      </c>
      <c r="BO57" s="105" t="str">
        <f t="shared" si="12"/>
        <v>Томатная паста</v>
      </c>
      <c r="BP57" s="105" t="str">
        <f t="shared" si="12"/>
        <v>Масло растительное</v>
      </c>
      <c r="BQ57" s="105" t="str">
        <f t="shared" si="12"/>
        <v>Соль</v>
      </c>
      <c r="BR57" s="110" t="str">
        <f t="shared" ref="BR57" si="14">BR8</f>
        <v>Лимонная кислота</v>
      </c>
      <c r="BS57" s="99" t="s">
        <v>3</v>
      </c>
      <c r="BT57" s="99" t="s">
        <v>4</v>
      </c>
    </row>
    <row r="58" spans="1:72" ht="45.75" customHeight="1" x14ac:dyDescent="0.3">
      <c r="A58" s="109"/>
      <c r="B58" s="4" t="s">
        <v>5</v>
      </c>
      <c r="C58" s="107"/>
      <c r="D58" s="105"/>
      <c r="E58" s="105"/>
      <c r="F58" s="105"/>
      <c r="G58" s="105"/>
      <c r="H58" s="105"/>
      <c r="I58" s="105"/>
      <c r="J58" s="105"/>
      <c r="K58" s="105"/>
      <c r="L58" s="105"/>
      <c r="M58" s="105"/>
      <c r="N58" s="105"/>
      <c r="O58" s="105"/>
      <c r="P58" s="105"/>
      <c r="Q58" s="105"/>
      <c r="R58" s="105"/>
      <c r="S58" s="105"/>
      <c r="T58" s="105"/>
      <c r="U58" s="105"/>
      <c r="V58" s="105"/>
      <c r="W58" s="105"/>
      <c r="X58" s="105"/>
      <c r="Y58" s="105"/>
      <c r="Z58" s="105"/>
      <c r="AA58" s="105"/>
      <c r="AB58" s="105"/>
      <c r="AC58" s="105"/>
      <c r="AD58" s="105"/>
      <c r="AE58" s="105"/>
      <c r="AF58" s="105"/>
      <c r="AG58" s="105"/>
      <c r="AH58" s="105"/>
      <c r="AI58" s="105"/>
      <c r="AJ58" s="105"/>
      <c r="AK58" s="105"/>
      <c r="AL58" s="105"/>
      <c r="AM58" s="105"/>
      <c r="AN58" s="105"/>
      <c r="AO58" s="105"/>
      <c r="AP58" s="105"/>
      <c r="AQ58" s="105"/>
      <c r="AR58" s="105"/>
      <c r="AS58" s="105"/>
      <c r="AT58" s="105"/>
      <c r="AU58" s="105"/>
      <c r="AV58" s="105"/>
      <c r="AW58" s="105"/>
      <c r="AX58" s="105"/>
      <c r="AY58" s="105"/>
      <c r="AZ58" s="105"/>
      <c r="BA58" s="105"/>
      <c r="BB58" s="105"/>
      <c r="BC58" s="105"/>
      <c r="BD58" s="105"/>
      <c r="BE58" s="105"/>
      <c r="BF58" s="105"/>
      <c r="BG58" s="105"/>
      <c r="BH58" s="105"/>
      <c r="BI58" s="105"/>
      <c r="BJ58" s="105"/>
      <c r="BK58" s="105"/>
      <c r="BL58" s="105"/>
      <c r="BM58" s="105"/>
      <c r="BN58" s="105"/>
      <c r="BO58" s="105"/>
      <c r="BP58" s="105"/>
      <c r="BQ58" s="105"/>
      <c r="BR58" s="110"/>
      <c r="BS58" s="99"/>
      <c r="BT58" s="99"/>
    </row>
    <row r="59" spans="1:72" x14ac:dyDescent="0.3">
      <c r="A59" s="100" t="s">
        <v>6</v>
      </c>
      <c r="B59" s="5" t="s">
        <v>7</v>
      </c>
      <c r="C59" s="101">
        <f>$F$7</f>
        <v>60</v>
      </c>
      <c r="D59" s="5">
        <f t="shared" ref="D59:BQ63" si="15">D10</f>
        <v>0</v>
      </c>
      <c r="E59" s="5">
        <f t="shared" si="15"/>
        <v>0</v>
      </c>
      <c r="F59" s="5">
        <f t="shared" si="15"/>
        <v>4.0000000000000001E-3</v>
      </c>
      <c r="G59" s="5">
        <f t="shared" si="15"/>
        <v>0</v>
      </c>
      <c r="H59" s="5">
        <f t="shared" si="15"/>
        <v>0</v>
      </c>
      <c r="I59" s="5">
        <f t="shared" si="15"/>
        <v>0</v>
      </c>
      <c r="J59" s="5">
        <f t="shared" si="15"/>
        <v>0</v>
      </c>
      <c r="K59" s="5">
        <f t="shared" si="15"/>
        <v>2E-3</v>
      </c>
      <c r="L59" s="5">
        <f t="shared" si="15"/>
        <v>0</v>
      </c>
      <c r="M59" s="5">
        <f t="shared" si="15"/>
        <v>1.6E-2</v>
      </c>
      <c r="N59" s="5">
        <f t="shared" si="15"/>
        <v>0</v>
      </c>
      <c r="O59" s="5">
        <f t="shared" si="15"/>
        <v>0</v>
      </c>
      <c r="P59" s="5">
        <f t="shared" si="15"/>
        <v>0</v>
      </c>
      <c r="Q59" s="5">
        <f t="shared" si="15"/>
        <v>0</v>
      </c>
      <c r="R59" s="5">
        <f t="shared" si="15"/>
        <v>0</v>
      </c>
      <c r="S59" s="5">
        <f t="shared" si="15"/>
        <v>0</v>
      </c>
      <c r="T59" s="5">
        <f t="shared" si="15"/>
        <v>0</v>
      </c>
      <c r="U59" s="5">
        <f t="shared" si="15"/>
        <v>0</v>
      </c>
      <c r="V59" s="5">
        <f t="shared" si="15"/>
        <v>0</v>
      </c>
      <c r="W59" s="5">
        <f>W10</f>
        <v>0</v>
      </c>
      <c r="X59" s="5">
        <f t="shared" si="15"/>
        <v>0</v>
      </c>
      <c r="Y59" s="5">
        <f t="shared" si="15"/>
        <v>0</v>
      </c>
      <c r="Z59" s="5">
        <f t="shared" si="15"/>
        <v>0</v>
      </c>
      <c r="AA59" s="5">
        <f t="shared" si="15"/>
        <v>0</v>
      </c>
      <c r="AB59" s="5">
        <f t="shared" si="15"/>
        <v>0</v>
      </c>
      <c r="AC59" s="5">
        <f t="shared" si="15"/>
        <v>0</v>
      </c>
      <c r="AD59" s="5">
        <f t="shared" si="15"/>
        <v>0</v>
      </c>
      <c r="AE59" s="5">
        <f t="shared" si="15"/>
        <v>0</v>
      </c>
      <c r="AF59" s="5">
        <f t="shared" ref="AF59:AI62" si="16">AF10</f>
        <v>0</v>
      </c>
      <c r="AG59" s="5">
        <f t="shared" si="16"/>
        <v>0</v>
      </c>
      <c r="AH59" s="5">
        <f t="shared" si="16"/>
        <v>0</v>
      </c>
      <c r="AI59" s="5">
        <f t="shared" si="16"/>
        <v>0</v>
      </c>
      <c r="AJ59" s="5">
        <f t="shared" si="15"/>
        <v>0</v>
      </c>
      <c r="AK59" s="5">
        <f t="shared" si="15"/>
        <v>0</v>
      </c>
      <c r="AL59" s="5">
        <f t="shared" si="15"/>
        <v>0</v>
      </c>
      <c r="AM59" s="5">
        <f t="shared" si="15"/>
        <v>0</v>
      </c>
      <c r="AN59" s="5">
        <f t="shared" si="15"/>
        <v>0</v>
      </c>
      <c r="AO59" s="5">
        <f t="shared" si="15"/>
        <v>0</v>
      </c>
      <c r="AP59" s="5">
        <f t="shared" si="15"/>
        <v>0</v>
      </c>
      <c r="AQ59" s="5">
        <f t="shared" si="15"/>
        <v>0</v>
      </c>
      <c r="AR59" s="5">
        <f t="shared" si="15"/>
        <v>0</v>
      </c>
      <c r="AS59" s="5">
        <f t="shared" si="15"/>
        <v>0</v>
      </c>
      <c r="AT59" s="5">
        <f t="shared" si="15"/>
        <v>0.02</v>
      </c>
      <c r="AU59" s="5">
        <f t="shared" si="15"/>
        <v>0</v>
      </c>
      <c r="AV59" s="5">
        <f t="shared" si="15"/>
        <v>0</v>
      </c>
      <c r="AW59" s="5">
        <f t="shared" si="15"/>
        <v>0</v>
      </c>
      <c r="AX59" s="5">
        <f t="shared" si="15"/>
        <v>0</v>
      </c>
      <c r="AY59" s="5">
        <f t="shared" si="15"/>
        <v>0</v>
      </c>
      <c r="AZ59" s="5">
        <f t="shared" si="15"/>
        <v>0</v>
      </c>
      <c r="BA59" s="5">
        <f t="shared" si="15"/>
        <v>0</v>
      </c>
      <c r="BB59" s="5">
        <f t="shared" si="15"/>
        <v>0</v>
      </c>
      <c r="BC59" s="5">
        <f t="shared" si="15"/>
        <v>0</v>
      </c>
      <c r="BD59" s="5">
        <f t="shared" si="15"/>
        <v>0</v>
      </c>
      <c r="BE59" s="5">
        <f t="shared" si="15"/>
        <v>0</v>
      </c>
      <c r="BF59" s="5">
        <f t="shared" si="15"/>
        <v>0</v>
      </c>
      <c r="BG59" s="5">
        <f t="shared" si="15"/>
        <v>0</v>
      </c>
      <c r="BH59" s="5">
        <f t="shared" si="15"/>
        <v>0</v>
      </c>
      <c r="BI59" s="5">
        <f t="shared" si="15"/>
        <v>0</v>
      </c>
      <c r="BJ59" s="5">
        <f t="shared" si="15"/>
        <v>0</v>
      </c>
      <c r="BK59" s="5">
        <f t="shared" si="15"/>
        <v>0</v>
      </c>
      <c r="BL59" s="5">
        <f t="shared" si="15"/>
        <v>0</v>
      </c>
      <c r="BM59" s="5">
        <f t="shared" si="15"/>
        <v>0</v>
      </c>
      <c r="BN59" s="5">
        <f t="shared" si="15"/>
        <v>0</v>
      </c>
      <c r="BO59" s="5">
        <f t="shared" si="15"/>
        <v>0</v>
      </c>
      <c r="BP59" s="5">
        <f t="shared" si="15"/>
        <v>0</v>
      </c>
      <c r="BQ59" s="5">
        <f t="shared" si="15"/>
        <v>5.0000000000000001E-4</v>
      </c>
      <c r="BR59" s="77">
        <f t="shared" ref="BR59:BR62" si="17">BR10</f>
        <v>0</v>
      </c>
    </row>
    <row r="60" spans="1:72" x14ac:dyDescent="0.3">
      <c r="A60" s="100"/>
      <c r="B60" s="7" t="s">
        <v>32</v>
      </c>
      <c r="C60" s="102"/>
      <c r="D60" s="5">
        <f t="shared" si="15"/>
        <v>0.03</v>
      </c>
      <c r="E60" s="5">
        <f t="shared" si="15"/>
        <v>0</v>
      </c>
      <c r="F60" s="5">
        <f t="shared" si="15"/>
        <v>0</v>
      </c>
      <c r="G60" s="5">
        <f t="shared" si="15"/>
        <v>0</v>
      </c>
      <c r="H60" s="5">
        <f t="shared" si="15"/>
        <v>0</v>
      </c>
      <c r="I60" s="5">
        <f t="shared" si="15"/>
        <v>0</v>
      </c>
      <c r="J60" s="5">
        <f t="shared" si="15"/>
        <v>0</v>
      </c>
      <c r="K60" s="5">
        <f t="shared" si="15"/>
        <v>5.0000000000000001E-3</v>
      </c>
      <c r="L60" s="5">
        <f t="shared" si="15"/>
        <v>0</v>
      </c>
      <c r="M60" s="5">
        <f t="shared" si="15"/>
        <v>0</v>
      </c>
      <c r="N60" s="5">
        <f t="shared" si="15"/>
        <v>0</v>
      </c>
      <c r="O60" s="5">
        <f t="shared" si="15"/>
        <v>0</v>
      </c>
      <c r="P60" s="5">
        <f t="shared" si="15"/>
        <v>0</v>
      </c>
      <c r="Q60" s="5">
        <f t="shared" si="15"/>
        <v>0</v>
      </c>
      <c r="R60" s="5">
        <f t="shared" si="15"/>
        <v>0</v>
      </c>
      <c r="S60" s="5">
        <f t="shared" si="15"/>
        <v>0</v>
      </c>
      <c r="T60" s="5">
        <f t="shared" si="15"/>
        <v>0</v>
      </c>
      <c r="U60" s="5">
        <f t="shared" si="15"/>
        <v>0</v>
      </c>
      <c r="V60" s="5">
        <f t="shared" si="15"/>
        <v>0</v>
      </c>
      <c r="W60" s="5">
        <f>W11</f>
        <v>0</v>
      </c>
      <c r="X60" s="5">
        <f t="shared" si="15"/>
        <v>0</v>
      </c>
      <c r="Y60" s="5">
        <f t="shared" si="15"/>
        <v>0</v>
      </c>
      <c r="Z60" s="5">
        <f t="shared" si="15"/>
        <v>0</v>
      </c>
      <c r="AA60" s="5">
        <f t="shared" si="15"/>
        <v>0</v>
      </c>
      <c r="AB60" s="5">
        <f t="shared" si="15"/>
        <v>0</v>
      </c>
      <c r="AC60" s="5">
        <f t="shared" si="15"/>
        <v>0</v>
      </c>
      <c r="AD60" s="5">
        <f t="shared" si="15"/>
        <v>0</v>
      </c>
      <c r="AE60" s="5">
        <f t="shared" si="15"/>
        <v>0</v>
      </c>
      <c r="AF60" s="5">
        <f t="shared" si="16"/>
        <v>0</v>
      </c>
      <c r="AG60" s="5">
        <f t="shared" si="16"/>
        <v>0</v>
      </c>
      <c r="AH60" s="5">
        <f t="shared" si="16"/>
        <v>0</v>
      </c>
      <c r="AI60" s="5">
        <f t="shared" si="16"/>
        <v>0</v>
      </c>
      <c r="AJ60" s="5">
        <f t="shared" si="15"/>
        <v>0</v>
      </c>
      <c r="AK60" s="5">
        <f t="shared" si="15"/>
        <v>0</v>
      </c>
      <c r="AL60" s="5">
        <f t="shared" si="15"/>
        <v>0</v>
      </c>
      <c r="AM60" s="5">
        <f t="shared" si="15"/>
        <v>0</v>
      </c>
      <c r="AN60" s="5">
        <f t="shared" si="15"/>
        <v>0</v>
      </c>
      <c r="AO60" s="5">
        <f t="shared" si="15"/>
        <v>0</v>
      </c>
      <c r="AP60" s="5">
        <f t="shared" si="15"/>
        <v>0</v>
      </c>
      <c r="AQ60" s="5">
        <f t="shared" si="15"/>
        <v>0</v>
      </c>
      <c r="AR60" s="5">
        <f t="shared" si="15"/>
        <v>0</v>
      </c>
      <c r="AS60" s="5">
        <f t="shared" si="15"/>
        <v>0</v>
      </c>
      <c r="AT60" s="5">
        <f t="shared" si="15"/>
        <v>0</v>
      </c>
      <c r="AU60" s="5">
        <f t="shared" si="15"/>
        <v>0</v>
      </c>
      <c r="AV60" s="5">
        <f t="shared" si="15"/>
        <v>0</v>
      </c>
      <c r="AW60" s="5">
        <f t="shared" si="15"/>
        <v>0</v>
      </c>
      <c r="AX60" s="5">
        <f t="shared" si="15"/>
        <v>0</v>
      </c>
      <c r="AY60" s="5">
        <f t="shared" si="15"/>
        <v>0</v>
      </c>
      <c r="AZ60" s="5">
        <f t="shared" si="15"/>
        <v>0</v>
      </c>
      <c r="BA60" s="5">
        <f t="shared" si="15"/>
        <v>0</v>
      </c>
      <c r="BB60" s="5">
        <f t="shared" si="15"/>
        <v>0</v>
      </c>
      <c r="BC60" s="5">
        <f t="shared" si="15"/>
        <v>0</v>
      </c>
      <c r="BD60" s="5">
        <f t="shared" si="15"/>
        <v>0</v>
      </c>
      <c r="BE60" s="5">
        <f t="shared" si="15"/>
        <v>0</v>
      </c>
      <c r="BF60" s="5">
        <f t="shared" si="15"/>
        <v>0</v>
      </c>
      <c r="BG60" s="5">
        <f t="shared" si="15"/>
        <v>0</v>
      </c>
      <c r="BH60" s="5">
        <f t="shared" si="15"/>
        <v>0</v>
      </c>
      <c r="BI60" s="5">
        <f t="shared" si="15"/>
        <v>0</v>
      </c>
      <c r="BJ60" s="5">
        <f t="shared" si="15"/>
        <v>0</v>
      </c>
      <c r="BK60" s="5">
        <f t="shared" si="15"/>
        <v>0</v>
      </c>
      <c r="BL60" s="5">
        <f t="shared" si="15"/>
        <v>0</v>
      </c>
      <c r="BM60" s="5">
        <f t="shared" si="15"/>
        <v>0</v>
      </c>
      <c r="BN60" s="5">
        <f t="shared" si="15"/>
        <v>0</v>
      </c>
      <c r="BO60" s="5">
        <f t="shared" si="15"/>
        <v>0</v>
      </c>
      <c r="BP60" s="5">
        <f t="shared" si="15"/>
        <v>0</v>
      </c>
      <c r="BQ60" s="5">
        <f t="shared" si="15"/>
        <v>0</v>
      </c>
      <c r="BR60" s="77">
        <f t="shared" si="17"/>
        <v>0</v>
      </c>
    </row>
    <row r="61" spans="1:72" x14ac:dyDescent="0.3">
      <c r="A61" s="100"/>
      <c r="B61" s="5" t="s">
        <v>9</v>
      </c>
      <c r="C61" s="102"/>
      <c r="D61" s="5">
        <f t="shared" si="15"/>
        <v>0</v>
      </c>
      <c r="E61" s="5">
        <f t="shared" si="15"/>
        <v>0</v>
      </c>
      <c r="F61" s="5">
        <f t="shared" si="15"/>
        <v>0.01</v>
      </c>
      <c r="G61" s="5">
        <f t="shared" si="15"/>
        <v>0</v>
      </c>
      <c r="H61" s="5">
        <f t="shared" si="15"/>
        <v>1.1999999999999999E-3</v>
      </c>
      <c r="I61" s="5">
        <f t="shared" si="15"/>
        <v>0</v>
      </c>
      <c r="J61" s="5">
        <f t="shared" si="15"/>
        <v>9.06E-2</v>
      </c>
      <c r="K61" s="5">
        <f t="shared" si="15"/>
        <v>0</v>
      </c>
      <c r="L61" s="5">
        <f t="shared" si="15"/>
        <v>0</v>
      </c>
      <c r="M61" s="5">
        <f t="shared" si="15"/>
        <v>0</v>
      </c>
      <c r="N61" s="5">
        <f t="shared" si="15"/>
        <v>0</v>
      </c>
      <c r="O61" s="5">
        <f t="shared" si="15"/>
        <v>0</v>
      </c>
      <c r="P61" s="5">
        <f t="shared" si="15"/>
        <v>0</v>
      </c>
      <c r="Q61" s="5">
        <f t="shared" si="15"/>
        <v>0</v>
      </c>
      <c r="R61" s="5">
        <f t="shared" si="15"/>
        <v>0</v>
      </c>
      <c r="S61" s="5">
        <f t="shared" si="15"/>
        <v>0</v>
      </c>
      <c r="T61" s="5">
        <f t="shared" si="15"/>
        <v>0</v>
      </c>
      <c r="U61" s="5">
        <f t="shared" si="15"/>
        <v>0</v>
      </c>
      <c r="V61" s="5">
        <f t="shared" si="15"/>
        <v>0</v>
      </c>
      <c r="W61" s="5">
        <f>W12</f>
        <v>0</v>
      </c>
      <c r="X61" s="5">
        <f t="shared" si="15"/>
        <v>0</v>
      </c>
      <c r="Y61" s="5">
        <f t="shared" si="15"/>
        <v>0</v>
      </c>
      <c r="Z61" s="5">
        <f t="shared" si="15"/>
        <v>0</v>
      </c>
      <c r="AA61" s="5">
        <f t="shared" si="15"/>
        <v>0</v>
      </c>
      <c r="AB61" s="5">
        <f t="shared" si="15"/>
        <v>0</v>
      </c>
      <c r="AC61" s="5">
        <f t="shared" si="15"/>
        <v>0</v>
      </c>
      <c r="AD61" s="5">
        <f t="shared" si="15"/>
        <v>0</v>
      </c>
      <c r="AE61" s="5">
        <f t="shared" si="15"/>
        <v>0</v>
      </c>
      <c r="AF61" s="5">
        <f t="shared" si="16"/>
        <v>0</v>
      </c>
      <c r="AG61" s="5">
        <f t="shared" si="16"/>
        <v>0</v>
      </c>
      <c r="AH61" s="5">
        <f t="shared" si="16"/>
        <v>0</v>
      </c>
      <c r="AI61" s="5">
        <f t="shared" si="16"/>
        <v>0</v>
      </c>
      <c r="AJ61" s="5">
        <f t="shared" si="15"/>
        <v>0</v>
      </c>
      <c r="AK61" s="5">
        <f t="shared" si="15"/>
        <v>0</v>
      </c>
      <c r="AL61" s="5">
        <f t="shared" si="15"/>
        <v>0</v>
      </c>
      <c r="AM61" s="5">
        <f t="shared" si="15"/>
        <v>0</v>
      </c>
      <c r="AN61" s="5">
        <f t="shared" si="15"/>
        <v>0</v>
      </c>
      <c r="AO61" s="5">
        <f t="shared" si="15"/>
        <v>0</v>
      </c>
      <c r="AP61" s="5">
        <f t="shared" si="15"/>
        <v>0</v>
      </c>
      <c r="AQ61" s="5">
        <f t="shared" si="15"/>
        <v>0</v>
      </c>
      <c r="AR61" s="5">
        <f t="shared" si="15"/>
        <v>0</v>
      </c>
      <c r="AS61" s="5">
        <f t="shared" si="15"/>
        <v>0</v>
      </c>
      <c r="AT61" s="5">
        <f t="shared" si="15"/>
        <v>0</v>
      </c>
      <c r="AU61" s="5">
        <f t="shared" si="15"/>
        <v>0</v>
      </c>
      <c r="AV61" s="5">
        <f t="shared" si="15"/>
        <v>0</v>
      </c>
      <c r="AW61" s="5">
        <f t="shared" si="15"/>
        <v>0</v>
      </c>
      <c r="AX61" s="5">
        <f t="shared" si="15"/>
        <v>0</v>
      </c>
      <c r="AY61" s="5">
        <f t="shared" si="15"/>
        <v>0</v>
      </c>
      <c r="AZ61" s="5">
        <f t="shared" si="15"/>
        <v>0</v>
      </c>
      <c r="BA61" s="5">
        <f t="shared" si="15"/>
        <v>0</v>
      </c>
      <c r="BB61" s="5">
        <f t="shared" si="15"/>
        <v>0</v>
      </c>
      <c r="BC61" s="5">
        <f t="shared" si="15"/>
        <v>0</v>
      </c>
      <c r="BD61" s="5">
        <f t="shared" si="15"/>
        <v>0</v>
      </c>
      <c r="BE61" s="5">
        <f t="shared" si="15"/>
        <v>0</v>
      </c>
      <c r="BF61" s="5">
        <f t="shared" si="15"/>
        <v>0</v>
      </c>
      <c r="BG61" s="5">
        <f t="shared" si="15"/>
        <v>0</v>
      </c>
      <c r="BH61" s="5">
        <f t="shared" si="15"/>
        <v>0</v>
      </c>
      <c r="BI61" s="5">
        <f t="shared" si="15"/>
        <v>0</v>
      </c>
      <c r="BJ61" s="5">
        <f t="shared" si="15"/>
        <v>0</v>
      </c>
      <c r="BK61" s="5">
        <f t="shared" si="15"/>
        <v>0</v>
      </c>
      <c r="BL61" s="5">
        <f t="shared" si="15"/>
        <v>0</v>
      </c>
      <c r="BM61" s="5">
        <f t="shared" si="15"/>
        <v>0</v>
      </c>
      <c r="BN61" s="5">
        <f t="shared" si="15"/>
        <v>0</v>
      </c>
      <c r="BO61" s="5">
        <f t="shared" si="15"/>
        <v>0</v>
      </c>
      <c r="BP61" s="5">
        <f t="shared" si="15"/>
        <v>0</v>
      </c>
      <c r="BQ61" s="5">
        <f t="shared" si="15"/>
        <v>0</v>
      </c>
      <c r="BR61" s="77">
        <f t="shared" si="17"/>
        <v>0</v>
      </c>
    </row>
    <row r="62" spans="1:72" x14ac:dyDescent="0.3">
      <c r="A62" s="100"/>
      <c r="B62" s="5"/>
      <c r="C62" s="102"/>
      <c r="D62" s="5">
        <f t="shared" si="15"/>
        <v>0</v>
      </c>
      <c r="E62" s="5">
        <f t="shared" si="15"/>
        <v>0</v>
      </c>
      <c r="F62" s="5">
        <f t="shared" si="15"/>
        <v>0</v>
      </c>
      <c r="G62" s="5">
        <f t="shared" si="15"/>
        <v>0</v>
      </c>
      <c r="H62" s="5">
        <f t="shared" si="15"/>
        <v>0</v>
      </c>
      <c r="I62" s="5">
        <f t="shared" si="15"/>
        <v>0</v>
      </c>
      <c r="J62" s="5">
        <f t="shared" si="15"/>
        <v>0</v>
      </c>
      <c r="K62" s="5">
        <f t="shared" si="15"/>
        <v>0</v>
      </c>
      <c r="L62" s="5">
        <f t="shared" si="15"/>
        <v>0</v>
      </c>
      <c r="M62" s="5">
        <f t="shared" si="15"/>
        <v>0</v>
      </c>
      <c r="N62" s="5">
        <f t="shared" si="15"/>
        <v>0</v>
      </c>
      <c r="O62" s="5">
        <f t="shared" si="15"/>
        <v>0</v>
      </c>
      <c r="P62" s="5">
        <f t="shared" si="15"/>
        <v>0</v>
      </c>
      <c r="Q62" s="5">
        <f t="shared" si="15"/>
        <v>0</v>
      </c>
      <c r="R62" s="5">
        <f t="shared" si="15"/>
        <v>0</v>
      </c>
      <c r="S62" s="5">
        <f t="shared" si="15"/>
        <v>0</v>
      </c>
      <c r="T62" s="5">
        <f t="shared" si="15"/>
        <v>0</v>
      </c>
      <c r="U62" s="5">
        <f t="shared" si="15"/>
        <v>0</v>
      </c>
      <c r="V62" s="5">
        <f t="shared" si="15"/>
        <v>0</v>
      </c>
      <c r="W62" s="5">
        <f>W13</f>
        <v>0</v>
      </c>
      <c r="X62" s="5">
        <f t="shared" si="15"/>
        <v>0</v>
      </c>
      <c r="Y62" s="5">
        <f t="shared" si="15"/>
        <v>0</v>
      </c>
      <c r="Z62" s="5">
        <f t="shared" si="15"/>
        <v>0</v>
      </c>
      <c r="AA62" s="5">
        <f t="shared" si="15"/>
        <v>0</v>
      </c>
      <c r="AB62" s="5">
        <f t="shared" si="15"/>
        <v>0</v>
      </c>
      <c r="AC62" s="5">
        <f t="shared" si="15"/>
        <v>0</v>
      </c>
      <c r="AD62" s="5">
        <f t="shared" si="15"/>
        <v>0</v>
      </c>
      <c r="AE62" s="5">
        <f t="shared" si="15"/>
        <v>0</v>
      </c>
      <c r="AF62" s="5">
        <f t="shared" si="16"/>
        <v>0</v>
      </c>
      <c r="AG62" s="5">
        <f t="shared" si="16"/>
        <v>0</v>
      </c>
      <c r="AH62" s="5">
        <f t="shared" si="16"/>
        <v>0</v>
      </c>
      <c r="AI62" s="5">
        <f t="shared" si="16"/>
        <v>0</v>
      </c>
      <c r="AJ62" s="5">
        <f t="shared" si="15"/>
        <v>0</v>
      </c>
      <c r="AK62" s="5">
        <f t="shared" si="15"/>
        <v>0</v>
      </c>
      <c r="AL62" s="5">
        <f t="shared" si="15"/>
        <v>0</v>
      </c>
      <c r="AM62" s="5">
        <f t="shared" si="15"/>
        <v>0</v>
      </c>
      <c r="AN62" s="5">
        <f t="shared" si="15"/>
        <v>0</v>
      </c>
      <c r="AO62" s="5">
        <f t="shared" si="15"/>
        <v>0</v>
      </c>
      <c r="AP62" s="5">
        <f t="shared" si="15"/>
        <v>0</v>
      </c>
      <c r="AQ62" s="5">
        <f t="shared" si="15"/>
        <v>0</v>
      </c>
      <c r="AR62" s="5">
        <f t="shared" si="15"/>
        <v>0</v>
      </c>
      <c r="AS62" s="5">
        <f t="shared" si="15"/>
        <v>0</v>
      </c>
      <c r="AT62" s="5">
        <f t="shared" si="15"/>
        <v>0</v>
      </c>
      <c r="AU62" s="5">
        <f t="shared" si="15"/>
        <v>0</v>
      </c>
      <c r="AV62" s="5">
        <f t="shared" si="15"/>
        <v>0</v>
      </c>
      <c r="AW62" s="5">
        <f t="shared" si="15"/>
        <v>0</v>
      </c>
      <c r="AX62" s="5">
        <f t="shared" si="15"/>
        <v>0</v>
      </c>
      <c r="AY62" s="5">
        <f t="shared" si="15"/>
        <v>0</v>
      </c>
      <c r="AZ62" s="5">
        <f t="shared" si="15"/>
        <v>0</v>
      </c>
      <c r="BA62" s="5">
        <f t="shared" si="15"/>
        <v>0</v>
      </c>
      <c r="BB62" s="5">
        <f t="shared" si="15"/>
        <v>0</v>
      </c>
      <c r="BC62" s="5">
        <f t="shared" si="15"/>
        <v>0</v>
      </c>
      <c r="BD62" s="5">
        <f t="shared" si="15"/>
        <v>0</v>
      </c>
      <c r="BE62" s="5">
        <f t="shared" si="15"/>
        <v>0</v>
      </c>
      <c r="BF62" s="5">
        <f t="shared" si="15"/>
        <v>0</v>
      </c>
      <c r="BG62" s="5">
        <f t="shared" si="15"/>
        <v>0</v>
      </c>
      <c r="BH62" s="5">
        <f t="shared" si="15"/>
        <v>0</v>
      </c>
      <c r="BI62" s="5">
        <f t="shared" si="15"/>
        <v>0</v>
      </c>
      <c r="BJ62" s="5">
        <f t="shared" si="15"/>
        <v>0</v>
      </c>
      <c r="BK62" s="5">
        <f t="shared" si="15"/>
        <v>0</v>
      </c>
      <c r="BL62" s="5">
        <f t="shared" si="15"/>
        <v>0</v>
      </c>
      <c r="BM62" s="5">
        <f t="shared" si="15"/>
        <v>0</v>
      </c>
      <c r="BN62" s="5">
        <f t="shared" si="15"/>
        <v>0</v>
      </c>
      <c r="BO62" s="5">
        <f t="shared" si="15"/>
        <v>0</v>
      </c>
      <c r="BP62" s="5">
        <f t="shared" si="15"/>
        <v>0</v>
      </c>
      <c r="BQ62" s="5">
        <f t="shared" si="15"/>
        <v>0</v>
      </c>
      <c r="BR62" s="77">
        <f t="shared" si="17"/>
        <v>0</v>
      </c>
    </row>
    <row r="63" spans="1:72" x14ac:dyDescent="0.3">
      <c r="A63" s="100"/>
      <c r="B63" s="5"/>
      <c r="C63" s="103"/>
      <c r="D63" s="5">
        <f t="shared" si="15"/>
        <v>0</v>
      </c>
      <c r="E63" s="5">
        <f t="shared" si="15"/>
        <v>0</v>
      </c>
      <c r="F63" s="5">
        <f t="shared" si="15"/>
        <v>0</v>
      </c>
      <c r="G63" s="5">
        <f t="shared" si="15"/>
        <v>0</v>
      </c>
      <c r="H63" s="5">
        <f t="shared" si="15"/>
        <v>0</v>
      </c>
      <c r="I63" s="5">
        <f t="shared" si="15"/>
        <v>0</v>
      </c>
      <c r="J63" s="5">
        <f t="shared" si="15"/>
        <v>0</v>
      </c>
      <c r="K63" s="5">
        <f t="shared" ref="K63:BQ63" si="18">K14</f>
        <v>0</v>
      </c>
      <c r="L63" s="5">
        <f t="shared" si="18"/>
        <v>0</v>
      </c>
      <c r="M63" s="5">
        <f t="shared" si="18"/>
        <v>0</v>
      </c>
      <c r="N63" s="5">
        <f t="shared" si="18"/>
        <v>0</v>
      </c>
      <c r="O63" s="5">
        <f t="shared" si="18"/>
        <v>0</v>
      </c>
      <c r="P63" s="5">
        <f t="shared" si="18"/>
        <v>0</v>
      </c>
      <c r="Q63" s="5">
        <f t="shared" si="18"/>
        <v>0</v>
      </c>
      <c r="R63" s="5">
        <f t="shared" si="18"/>
        <v>0</v>
      </c>
      <c r="S63" s="5">
        <f t="shared" si="18"/>
        <v>0</v>
      </c>
      <c r="T63" s="5">
        <f t="shared" si="18"/>
        <v>0</v>
      </c>
      <c r="U63" s="5">
        <f t="shared" si="18"/>
        <v>0</v>
      </c>
      <c r="V63" s="5">
        <f t="shared" si="18"/>
        <v>0</v>
      </c>
      <c r="W63" s="5">
        <f>W14</f>
        <v>0</v>
      </c>
      <c r="X63" s="5">
        <f t="shared" si="18"/>
        <v>0</v>
      </c>
      <c r="Y63" s="5">
        <f t="shared" si="18"/>
        <v>0</v>
      </c>
      <c r="Z63" s="5">
        <f t="shared" si="18"/>
        <v>0</v>
      </c>
      <c r="AA63" s="5">
        <f t="shared" si="18"/>
        <v>0</v>
      </c>
      <c r="AB63" s="5">
        <f t="shared" si="18"/>
        <v>0</v>
      </c>
      <c r="AC63" s="5">
        <f t="shared" si="18"/>
        <v>0</v>
      </c>
      <c r="AD63" s="5">
        <f t="shared" si="18"/>
        <v>0</v>
      </c>
      <c r="AE63" s="5">
        <f t="shared" si="18"/>
        <v>0</v>
      </c>
      <c r="AF63" s="5">
        <f t="shared" ref="AF63:AI63" si="19">AF14</f>
        <v>0</v>
      </c>
      <c r="AG63" s="5">
        <f t="shared" si="19"/>
        <v>0</v>
      </c>
      <c r="AH63" s="5">
        <f t="shared" si="19"/>
        <v>0</v>
      </c>
      <c r="AI63" s="5">
        <f t="shared" si="19"/>
        <v>0</v>
      </c>
      <c r="AJ63" s="5">
        <f t="shared" si="18"/>
        <v>0</v>
      </c>
      <c r="AK63" s="5">
        <f t="shared" si="18"/>
        <v>0</v>
      </c>
      <c r="AL63" s="5">
        <f t="shared" si="18"/>
        <v>0</v>
      </c>
      <c r="AM63" s="5">
        <f t="shared" si="18"/>
        <v>0</v>
      </c>
      <c r="AN63" s="5">
        <f t="shared" si="18"/>
        <v>0</v>
      </c>
      <c r="AO63" s="5">
        <f t="shared" si="18"/>
        <v>0</v>
      </c>
      <c r="AP63" s="5">
        <f t="shared" si="18"/>
        <v>0</v>
      </c>
      <c r="AQ63" s="5">
        <f t="shared" si="18"/>
        <v>0</v>
      </c>
      <c r="AR63" s="5">
        <f t="shared" si="18"/>
        <v>0</v>
      </c>
      <c r="AS63" s="5">
        <f t="shared" si="18"/>
        <v>0</v>
      </c>
      <c r="AT63" s="5">
        <f t="shared" si="18"/>
        <v>0</v>
      </c>
      <c r="AU63" s="5">
        <f t="shared" si="18"/>
        <v>0</v>
      </c>
      <c r="AV63" s="5">
        <f t="shared" si="18"/>
        <v>0</v>
      </c>
      <c r="AW63" s="5">
        <f t="shared" si="18"/>
        <v>0</v>
      </c>
      <c r="AX63" s="5">
        <f t="shared" si="18"/>
        <v>0</v>
      </c>
      <c r="AY63" s="5">
        <f t="shared" si="18"/>
        <v>0</v>
      </c>
      <c r="AZ63" s="5">
        <f t="shared" si="18"/>
        <v>0</v>
      </c>
      <c r="BA63" s="5">
        <f t="shared" si="18"/>
        <v>0</v>
      </c>
      <c r="BB63" s="5">
        <f t="shared" si="18"/>
        <v>0</v>
      </c>
      <c r="BC63" s="5">
        <f t="shared" si="18"/>
        <v>0</v>
      </c>
      <c r="BD63" s="5">
        <f t="shared" si="18"/>
        <v>0</v>
      </c>
      <c r="BE63" s="5">
        <f t="shared" si="18"/>
        <v>0</v>
      </c>
      <c r="BF63" s="5">
        <f t="shared" si="18"/>
        <v>0</v>
      </c>
      <c r="BG63" s="5">
        <f t="shared" si="18"/>
        <v>0</v>
      </c>
      <c r="BH63" s="5">
        <f t="shared" si="18"/>
        <v>0</v>
      </c>
      <c r="BI63" s="5">
        <f t="shared" si="18"/>
        <v>0</v>
      </c>
      <c r="BJ63" s="5">
        <f t="shared" si="18"/>
        <v>0</v>
      </c>
      <c r="BK63" s="5">
        <f t="shared" si="18"/>
        <v>0</v>
      </c>
      <c r="BL63" s="5">
        <f t="shared" si="18"/>
        <v>0</v>
      </c>
      <c r="BM63" s="5">
        <f t="shared" si="18"/>
        <v>0</v>
      </c>
      <c r="BN63" s="5">
        <f t="shared" si="18"/>
        <v>0</v>
      </c>
      <c r="BO63" s="5">
        <f t="shared" si="18"/>
        <v>0</v>
      </c>
      <c r="BP63" s="5">
        <f t="shared" si="18"/>
        <v>0</v>
      </c>
      <c r="BQ63" s="5">
        <f t="shared" si="18"/>
        <v>0</v>
      </c>
      <c r="BR63" s="77">
        <f t="shared" ref="BR63" si="20">BR14</f>
        <v>0</v>
      </c>
    </row>
    <row r="64" spans="1:72" ht="17.399999999999999" x14ac:dyDescent="0.35">
      <c r="B64" s="16" t="s">
        <v>22</v>
      </c>
      <c r="C64" s="17"/>
      <c r="D64" s="18">
        <f t="shared" ref="D64:BQ64" si="21">SUM(D59:D63)</f>
        <v>0.03</v>
      </c>
      <c r="E64" s="18">
        <f t="shared" si="21"/>
        <v>0</v>
      </c>
      <c r="F64" s="18">
        <f t="shared" si="21"/>
        <v>1.4E-2</v>
      </c>
      <c r="G64" s="18">
        <f t="shared" si="21"/>
        <v>0</v>
      </c>
      <c r="H64" s="18">
        <f t="shared" si="21"/>
        <v>1.1999999999999999E-3</v>
      </c>
      <c r="I64" s="18">
        <f t="shared" si="21"/>
        <v>0</v>
      </c>
      <c r="J64" s="18">
        <f t="shared" si="21"/>
        <v>9.06E-2</v>
      </c>
      <c r="K64" s="18">
        <f t="shared" si="21"/>
        <v>7.0000000000000001E-3</v>
      </c>
      <c r="L64" s="18">
        <f t="shared" si="21"/>
        <v>0</v>
      </c>
      <c r="M64" s="18">
        <f t="shared" si="21"/>
        <v>1.6E-2</v>
      </c>
      <c r="N64" s="18">
        <f t="shared" si="21"/>
        <v>0</v>
      </c>
      <c r="O64" s="18">
        <f t="shared" si="21"/>
        <v>0</v>
      </c>
      <c r="P64" s="18">
        <f t="shared" si="21"/>
        <v>0</v>
      </c>
      <c r="Q64" s="18">
        <f t="shared" si="21"/>
        <v>0</v>
      </c>
      <c r="R64" s="18">
        <f t="shared" si="21"/>
        <v>0</v>
      </c>
      <c r="S64" s="18">
        <f t="shared" si="21"/>
        <v>0</v>
      </c>
      <c r="T64" s="18">
        <f t="shared" si="21"/>
        <v>0</v>
      </c>
      <c r="U64" s="18">
        <f t="shared" si="21"/>
        <v>0</v>
      </c>
      <c r="V64" s="18">
        <f t="shared" si="21"/>
        <v>0</v>
      </c>
      <c r="W64" s="18">
        <f>SUM(W59:W63)</f>
        <v>0</v>
      </c>
      <c r="X64" s="18">
        <f t="shared" si="21"/>
        <v>0</v>
      </c>
      <c r="Y64" s="18">
        <f t="shared" si="21"/>
        <v>0</v>
      </c>
      <c r="Z64" s="18">
        <f t="shared" si="21"/>
        <v>0</v>
      </c>
      <c r="AA64" s="18">
        <f t="shared" si="21"/>
        <v>0</v>
      </c>
      <c r="AB64" s="18">
        <f t="shared" si="21"/>
        <v>0</v>
      </c>
      <c r="AC64" s="18">
        <f t="shared" si="21"/>
        <v>0</v>
      </c>
      <c r="AD64" s="18">
        <f t="shared" si="21"/>
        <v>0</v>
      </c>
      <c r="AE64" s="18">
        <f t="shared" si="21"/>
        <v>0</v>
      </c>
      <c r="AF64" s="18">
        <f t="shared" ref="AF64:AI64" si="22">SUM(AF59:AF63)</f>
        <v>0</v>
      </c>
      <c r="AG64" s="18">
        <f t="shared" si="22"/>
        <v>0</v>
      </c>
      <c r="AH64" s="18">
        <f t="shared" si="22"/>
        <v>0</v>
      </c>
      <c r="AI64" s="18">
        <f t="shared" si="22"/>
        <v>0</v>
      </c>
      <c r="AJ64" s="18">
        <f t="shared" si="21"/>
        <v>0</v>
      </c>
      <c r="AK64" s="18">
        <f t="shared" si="21"/>
        <v>0</v>
      </c>
      <c r="AL64" s="18">
        <f t="shared" si="21"/>
        <v>0</v>
      </c>
      <c r="AM64" s="18">
        <f t="shared" si="21"/>
        <v>0</v>
      </c>
      <c r="AN64" s="18">
        <f t="shared" si="21"/>
        <v>0</v>
      </c>
      <c r="AO64" s="18">
        <f t="shared" si="21"/>
        <v>0</v>
      </c>
      <c r="AP64" s="18">
        <f t="shared" si="21"/>
        <v>0</v>
      </c>
      <c r="AQ64" s="18">
        <f t="shared" si="21"/>
        <v>0</v>
      </c>
      <c r="AR64" s="18">
        <f t="shared" si="21"/>
        <v>0</v>
      </c>
      <c r="AS64" s="18">
        <f t="shared" si="21"/>
        <v>0</v>
      </c>
      <c r="AT64" s="18">
        <f t="shared" si="21"/>
        <v>0.02</v>
      </c>
      <c r="AU64" s="18">
        <f t="shared" si="21"/>
        <v>0</v>
      </c>
      <c r="AV64" s="18">
        <f t="shared" si="21"/>
        <v>0</v>
      </c>
      <c r="AW64" s="18">
        <f t="shared" si="21"/>
        <v>0</v>
      </c>
      <c r="AX64" s="18">
        <f t="shared" si="21"/>
        <v>0</v>
      </c>
      <c r="AY64" s="18">
        <f t="shared" si="21"/>
        <v>0</v>
      </c>
      <c r="AZ64" s="18">
        <f t="shared" si="21"/>
        <v>0</v>
      </c>
      <c r="BA64" s="18">
        <f t="shared" si="21"/>
        <v>0</v>
      </c>
      <c r="BB64" s="18">
        <f t="shared" si="21"/>
        <v>0</v>
      </c>
      <c r="BC64" s="18">
        <f t="shared" si="21"/>
        <v>0</v>
      </c>
      <c r="BD64" s="18">
        <f t="shared" si="21"/>
        <v>0</v>
      </c>
      <c r="BE64" s="18">
        <f t="shared" si="21"/>
        <v>0</v>
      </c>
      <c r="BF64" s="18">
        <f t="shared" si="21"/>
        <v>0</v>
      </c>
      <c r="BG64" s="18">
        <f t="shared" si="21"/>
        <v>0</v>
      </c>
      <c r="BH64" s="18">
        <f t="shared" si="21"/>
        <v>0</v>
      </c>
      <c r="BI64" s="18">
        <f t="shared" si="21"/>
        <v>0</v>
      </c>
      <c r="BJ64" s="18">
        <f t="shared" si="21"/>
        <v>0</v>
      </c>
      <c r="BK64" s="18">
        <f t="shared" si="21"/>
        <v>0</v>
      </c>
      <c r="BL64" s="18">
        <f t="shared" si="21"/>
        <v>0</v>
      </c>
      <c r="BM64" s="18">
        <f t="shared" si="21"/>
        <v>0</v>
      </c>
      <c r="BN64" s="18">
        <f t="shared" si="21"/>
        <v>0</v>
      </c>
      <c r="BO64" s="18">
        <f t="shared" si="21"/>
        <v>0</v>
      </c>
      <c r="BP64" s="18">
        <f t="shared" si="21"/>
        <v>0</v>
      </c>
      <c r="BQ64" s="18">
        <f t="shared" si="21"/>
        <v>5.0000000000000001E-4</v>
      </c>
      <c r="BR64" s="78">
        <f t="shared" ref="BR64" si="23">SUM(BR59:BR63)</f>
        <v>0</v>
      </c>
    </row>
    <row r="65" spans="1:72" ht="17.399999999999999" x14ac:dyDescent="0.35">
      <c r="B65" s="16" t="s">
        <v>23</v>
      </c>
      <c r="C65" s="17"/>
      <c r="D65" s="19">
        <f t="shared" ref="D65:BQ65" si="24">PRODUCT(D64,$F$7)</f>
        <v>1.7999999999999998</v>
      </c>
      <c r="E65" s="19">
        <f t="shared" si="24"/>
        <v>0</v>
      </c>
      <c r="F65" s="19">
        <f t="shared" si="24"/>
        <v>0.84</v>
      </c>
      <c r="G65" s="19">
        <f t="shared" si="24"/>
        <v>0</v>
      </c>
      <c r="H65" s="19">
        <f t="shared" si="24"/>
        <v>7.1999999999999995E-2</v>
      </c>
      <c r="I65" s="19">
        <f t="shared" si="24"/>
        <v>0</v>
      </c>
      <c r="J65" s="19">
        <f t="shared" si="24"/>
        <v>5.4359999999999999</v>
      </c>
      <c r="K65" s="19">
        <f t="shared" si="24"/>
        <v>0.42</v>
      </c>
      <c r="L65" s="19">
        <f t="shared" si="24"/>
        <v>0</v>
      </c>
      <c r="M65" s="19">
        <f t="shared" si="24"/>
        <v>0.96</v>
      </c>
      <c r="N65" s="19">
        <f t="shared" si="24"/>
        <v>0</v>
      </c>
      <c r="O65" s="19">
        <f t="shared" si="24"/>
        <v>0</v>
      </c>
      <c r="P65" s="19">
        <f t="shared" si="24"/>
        <v>0</v>
      </c>
      <c r="Q65" s="19">
        <f t="shared" si="24"/>
        <v>0</v>
      </c>
      <c r="R65" s="19">
        <f t="shared" si="24"/>
        <v>0</v>
      </c>
      <c r="S65" s="19">
        <f t="shared" si="24"/>
        <v>0</v>
      </c>
      <c r="T65" s="19">
        <f t="shared" si="24"/>
        <v>0</v>
      </c>
      <c r="U65" s="19">
        <f t="shared" si="24"/>
        <v>0</v>
      </c>
      <c r="V65" s="19">
        <f t="shared" si="24"/>
        <v>0</v>
      </c>
      <c r="W65" s="19">
        <f>PRODUCT(W64,$F$7)</f>
        <v>0</v>
      </c>
      <c r="X65" s="19">
        <f t="shared" si="24"/>
        <v>0</v>
      </c>
      <c r="Y65" s="19">
        <f t="shared" si="24"/>
        <v>0</v>
      </c>
      <c r="Z65" s="19">
        <f t="shared" si="24"/>
        <v>0</v>
      </c>
      <c r="AA65" s="19">
        <f t="shared" si="24"/>
        <v>0</v>
      </c>
      <c r="AB65" s="19">
        <f t="shared" si="24"/>
        <v>0</v>
      </c>
      <c r="AC65" s="19">
        <f t="shared" si="24"/>
        <v>0</v>
      </c>
      <c r="AD65" s="19">
        <f t="shared" si="24"/>
        <v>0</v>
      </c>
      <c r="AE65" s="19">
        <f t="shared" si="24"/>
        <v>0</v>
      </c>
      <c r="AF65" s="19">
        <f t="shared" ref="AF65:AI65" si="25">PRODUCT(AF64,$F$7)</f>
        <v>0</v>
      </c>
      <c r="AG65" s="19">
        <f t="shared" si="25"/>
        <v>0</v>
      </c>
      <c r="AH65" s="19">
        <f t="shared" si="25"/>
        <v>0</v>
      </c>
      <c r="AI65" s="19">
        <f t="shared" si="25"/>
        <v>0</v>
      </c>
      <c r="AJ65" s="19">
        <f t="shared" si="24"/>
        <v>0</v>
      </c>
      <c r="AK65" s="19">
        <f t="shared" si="24"/>
        <v>0</v>
      </c>
      <c r="AL65" s="19">
        <f t="shared" si="24"/>
        <v>0</v>
      </c>
      <c r="AM65" s="19">
        <f t="shared" si="24"/>
        <v>0</v>
      </c>
      <c r="AN65" s="19">
        <f t="shared" si="24"/>
        <v>0</v>
      </c>
      <c r="AO65" s="19">
        <f t="shared" si="24"/>
        <v>0</v>
      </c>
      <c r="AP65" s="19">
        <f t="shared" si="24"/>
        <v>0</v>
      </c>
      <c r="AQ65" s="19">
        <f t="shared" si="24"/>
        <v>0</v>
      </c>
      <c r="AR65" s="19">
        <f t="shared" si="24"/>
        <v>0</v>
      </c>
      <c r="AS65" s="19">
        <f t="shared" si="24"/>
        <v>0</v>
      </c>
      <c r="AT65" s="19">
        <f t="shared" si="24"/>
        <v>1.2</v>
      </c>
      <c r="AU65" s="19">
        <f t="shared" si="24"/>
        <v>0</v>
      </c>
      <c r="AV65" s="19">
        <f t="shared" si="24"/>
        <v>0</v>
      </c>
      <c r="AW65" s="19">
        <f t="shared" si="24"/>
        <v>0</v>
      </c>
      <c r="AX65" s="19">
        <f t="shared" si="24"/>
        <v>0</v>
      </c>
      <c r="AY65" s="19">
        <f t="shared" si="24"/>
        <v>0</v>
      </c>
      <c r="AZ65" s="19">
        <f t="shared" si="24"/>
        <v>0</v>
      </c>
      <c r="BA65" s="19">
        <f t="shared" si="24"/>
        <v>0</v>
      </c>
      <c r="BB65" s="19">
        <f t="shared" si="24"/>
        <v>0</v>
      </c>
      <c r="BC65" s="19">
        <f t="shared" si="24"/>
        <v>0</v>
      </c>
      <c r="BD65" s="19">
        <f t="shared" si="24"/>
        <v>0</v>
      </c>
      <c r="BE65" s="19">
        <f t="shared" si="24"/>
        <v>0</v>
      </c>
      <c r="BF65" s="19">
        <f t="shared" si="24"/>
        <v>0</v>
      </c>
      <c r="BG65" s="19">
        <f t="shared" si="24"/>
        <v>0</v>
      </c>
      <c r="BH65" s="19">
        <f t="shared" si="24"/>
        <v>0</v>
      </c>
      <c r="BI65" s="19">
        <f t="shared" si="24"/>
        <v>0</v>
      </c>
      <c r="BJ65" s="19">
        <f t="shared" si="24"/>
        <v>0</v>
      </c>
      <c r="BK65" s="19">
        <f t="shared" si="24"/>
        <v>0</v>
      </c>
      <c r="BL65" s="19">
        <f t="shared" si="24"/>
        <v>0</v>
      </c>
      <c r="BM65" s="19">
        <f t="shared" si="24"/>
        <v>0</v>
      </c>
      <c r="BN65" s="19">
        <f t="shared" si="24"/>
        <v>0</v>
      </c>
      <c r="BO65" s="19">
        <f t="shared" si="24"/>
        <v>0</v>
      </c>
      <c r="BP65" s="19">
        <f t="shared" si="24"/>
        <v>0</v>
      </c>
      <c r="BQ65" s="19">
        <f t="shared" si="24"/>
        <v>0.03</v>
      </c>
      <c r="BR65" s="79">
        <f t="shared" ref="BR65" si="26">PRODUCT(BR64,$F$7)</f>
        <v>0</v>
      </c>
    </row>
    <row r="67" spans="1:72" ht="17.399999999999999" x14ac:dyDescent="0.35">
      <c r="A67" s="20"/>
      <c r="B67" s="21" t="s">
        <v>24</v>
      </c>
      <c r="C67" s="22" t="s">
        <v>25</v>
      </c>
      <c r="D67" s="23">
        <f t="shared" ref="D67:BQ67" si="27">D49</f>
        <v>85.45</v>
      </c>
      <c r="E67" s="23">
        <f t="shared" si="27"/>
        <v>90</v>
      </c>
      <c r="F67" s="23">
        <f t="shared" si="27"/>
        <v>84.9</v>
      </c>
      <c r="G67" s="23">
        <f t="shared" si="27"/>
        <v>708</v>
      </c>
      <c r="H67" s="23">
        <f t="shared" si="27"/>
        <v>1460</v>
      </c>
      <c r="I67" s="23">
        <f t="shared" si="27"/>
        <v>690</v>
      </c>
      <c r="J67" s="23">
        <f t="shared" si="27"/>
        <v>90.57</v>
      </c>
      <c r="K67" s="23">
        <f t="shared" si="27"/>
        <v>1173.33</v>
      </c>
      <c r="L67" s="23">
        <f t="shared" si="27"/>
        <v>255.2</v>
      </c>
      <c r="M67" s="23">
        <f t="shared" si="27"/>
        <v>703</v>
      </c>
      <c r="N67" s="23">
        <f t="shared" si="27"/>
        <v>126.38</v>
      </c>
      <c r="O67" s="23">
        <f t="shared" si="27"/>
        <v>416.09</v>
      </c>
      <c r="P67" s="23">
        <f t="shared" si="27"/>
        <v>434.21</v>
      </c>
      <c r="Q67" s="23">
        <f t="shared" si="27"/>
        <v>380</v>
      </c>
      <c r="R67" s="23">
        <f t="shared" si="27"/>
        <v>1215</v>
      </c>
      <c r="S67" s="23">
        <f t="shared" si="27"/>
        <v>197.5</v>
      </c>
      <c r="T67" s="23">
        <f t="shared" si="27"/>
        <v>258.82</v>
      </c>
      <c r="U67" s="23">
        <f t="shared" si="27"/>
        <v>828</v>
      </c>
      <c r="V67" s="23">
        <f>V49</f>
        <v>394.52</v>
      </c>
      <c r="W67" s="23">
        <f>W49</f>
        <v>329</v>
      </c>
      <c r="X67" s="23">
        <f t="shared" si="27"/>
        <v>9.9</v>
      </c>
      <c r="Y67" s="23">
        <f t="shared" si="27"/>
        <v>0</v>
      </c>
      <c r="Z67" s="23">
        <f t="shared" si="27"/>
        <v>469</v>
      </c>
      <c r="AA67" s="23">
        <f t="shared" si="27"/>
        <v>378</v>
      </c>
      <c r="AB67" s="23">
        <f t="shared" si="27"/>
        <v>325</v>
      </c>
      <c r="AC67" s="23">
        <f t="shared" si="27"/>
        <v>257</v>
      </c>
      <c r="AD67" s="23">
        <f t="shared" si="27"/>
        <v>119</v>
      </c>
      <c r="AE67" s="23">
        <f t="shared" si="27"/>
        <v>757</v>
      </c>
      <c r="AF67" s="23"/>
      <c r="AG67" s="23"/>
      <c r="AH67" s="23">
        <f t="shared" si="27"/>
        <v>229</v>
      </c>
      <c r="AI67" s="23"/>
      <c r="AJ67" s="23">
        <f t="shared" si="27"/>
        <v>222.73</v>
      </c>
      <c r="AK67" s="23">
        <f t="shared" si="27"/>
        <v>89</v>
      </c>
      <c r="AL67" s="23">
        <f t="shared" si="27"/>
        <v>59</v>
      </c>
      <c r="AM67" s="23">
        <f t="shared" si="27"/>
        <v>43.8</v>
      </c>
      <c r="AN67" s="23">
        <f t="shared" si="27"/>
        <v>240</v>
      </c>
      <c r="AO67" s="23">
        <f t="shared" si="27"/>
        <v>234</v>
      </c>
      <c r="AP67" s="23">
        <f t="shared" si="27"/>
        <v>0</v>
      </c>
      <c r="AQ67" s="23">
        <f t="shared" si="27"/>
        <v>314</v>
      </c>
      <c r="AR67" s="23">
        <f t="shared" si="27"/>
        <v>0</v>
      </c>
      <c r="AS67" s="23">
        <f t="shared" si="27"/>
        <v>251.72</v>
      </c>
      <c r="AT67" s="23">
        <f t="shared" si="27"/>
        <v>81.25</v>
      </c>
      <c r="AU67" s="23">
        <f t="shared" si="27"/>
        <v>68.67</v>
      </c>
      <c r="AV67" s="23">
        <f t="shared" si="27"/>
        <v>59.33</v>
      </c>
      <c r="AW67" s="23">
        <f t="shared" si="27"/>
        <v>68.569999999999993</v>
      </c>
      <c r="AX67" s="23">
        <f t="shared" si="27"/>
        <v>75.709999999999994</v>
      </c>
      <c r="AY67" s="23">
        <f t="shared" si="27"/>
        <v>53.75</v>
      </c>
      <c r="AZ67" s="23">
        <f t="shared" si="27"/>
        <v>81.430000000000007</v>
      </c>
      <c r="BA67" s="23">
        <f t="shared" si="27"/>
        <v>68.67</v>
      </c>
      <c r="BB67" s="23">
        <f t="shared" si="27"/>
        <v>56.67</v>
      </c>
      <c r="BC67" s="23">
        <f t="shared" si="27"/>
        <v>130.66999999999999</v>
      </c>
      <c r="BD67" s="23">
        <f t="shared" si="27"/>
        <v>304</v>
      </c>
      <c r="BE67" s="23">
        <f t="shared" si="27"/>
        <v>499</v>
      </c>
      <c r="BF67" s="23">
        <f t="shared" si="27"/>
        <v>606</v>
      </c>
      <c r="BG67" s="23">
        <f t="shared" si="27"/>
        <v>263</v>
      </c>
      <c r="BH67" s="23">
        <f t="shared" si="27"/>
        <v>499</v>
      </c>
      <c r="BI67" s="23">
        <f t="shared" si="27"/>
        <v>0</v>
      </c>
      <c r="BJ67" s="23">
        <f t="shared" si="27"/>
        <v>55</v>
      </c>
      <c r="BK67" s="23">
        <f t="shared" si="27"/>
        <v>35</v>
      </c>
      <c r="BL67" s="23">
        <f t="shared" si="27"/>
        <v>39</v>
      </c>
      <c r="BM67" s="23">
        <f t="shared" si="27"/>
        <v>68</v>
      </c>
      <c r="BN67" s="23">
        <f t="shared" si="27"/>
        <v>49</v>
      </c>
      <c r="BO67" s="23">
        <f t="shared" si="27"/>
        <v>299</v>
      </c>
      <c r="BP67" s="23">
        <f t="shared" si="27"/>
        <v>149</v>
      </c>
      <c r="BQ67" s="23">
        <f t="shared" si="27"/>
        <v>23</v>
      </c>
      <c r="BR67" s="78">
        <f t="shared" ref="BR67" si="28">BR49</f>
        <v>0</v>
      </c>
    </row>
    <row r="68" spans="1:72" ht="17.399999999999999" x14ac:dyDescent="0.35">
      <c r="B68" s="16" t="s">
        <v>26</v>
      </c>
      <c r="C68" s="17" t="s">
        <v>25</v>
      </c>
      <c r="D68" s="18">
        <f t="shared" ref="D68:BQ68" si="29">D67/1000</f>
        <v>8.5449999999999998E-2</v>
      </c>
      <c r="E68" s="18">
        <f t="shared" si="29"/>
        <v>0.09</v>
      </c>
      <c r="F68" s="18">
        <f t="shared" si="29"/>
        <v>8.4900000000000003E-2</v>
      </c>
      <c r="G68" s="18">
        <f t="shared" si="29"/>
        <v>0.70799999999999996</v>
      </c>
      <c r="H68" s="18">
        <f t="shared" si="29"/>
        <v>1.46</v>
      </c>
      <c r="I68" s="18">
        <f t="shared" si="29"/>
        <v>0.69</v>
      </c>
      <c r="J68" s="18">
        <f t="shared" si="29"/>
        <v>9.0569999999999998E-2</v>
      </c>
      <c r="K68" s="18">
        <f t="shared" si="29"/>
        <v>1.17333</v>
      </c>
      <c r="L68" s="18">
        <f t="shared" si="29"/>
        <v>0.25519999999999998</v>
      </c>
      <c r="M68" s="18">
        <f t="shared" si="29"/>
        <v>0.70299999999999996</v>
      </c>
      <c r="N68" s="18">
        <f t="shared" si="29"/>
        <v>0.12637999999999999</v>
      </c>
      <c r="O68" s="18">
        <f t="shared" si="29"/>
        <v>0.41608999999999996</v>
      </c>
      <c r="P68" s="18">
        <f t="shared" si="29"/>
        <v>0.43420999999999998</v>
      </c>
      <c r="Q68" s="18">
        <f t="shared" si="29"/>
        <v>0.38</v>
      </c>
      <c r="R68" s="18">
        <f t="shared" si="29"/>
        <v>1.2150000000000001</v>
      </c>
      <c r="S68" s="18">
        <f t="shared" si="29"/>
        <v>0.19750000000000001</v>
      </c>
      <c r="T68" s="18">
        <f t="shared" si="29"/>
        <v>0.25881999999999999</v>
      </c>
      <c r="U68" s="18">
        <f t="shared" si="29"/>
        <v>0.82799999999999996</v>
      </c>
      <c r="V68" s="18">
        <f>V67/1000</f>
        <v>0.39451999999999998</v>
      </c>
      <c r="W68" s="18">
        <f>W67/1000</f>
        <v>0.32900000000000001</v>
      </c>
      <c r="X68" s="18">
        <f t="shared" si="29"/>
        <v>9.9000000000000008E-3</v>
      </c>
      <c r="Y68" s="18">
        <f t="shared" si="29"/>
        <v>0</v>
      </c>
      <c r="Z68" s="18">
        <f t="shared" si="29"/>
        <v>0.46899999999999997</v>
      </c>
      <c r="AA68" s="18">
        <f t="shared" si="29"/>
        <v>0.378</v>
      </c>
      <c r="AB68" s="18">
        <f t="shared" si="29"/>
        <v>0.32500000000000001</v>
      </c>
      <c r="AC68" s="18">
        <f t="shared" si="29"/>
        <v>0.25700000000000001</v>
      </c>
      <c r="AD68" s="18">
        <f t="shared" si="29"/>
        <v>0.11899999999999999</v>
      </c>
      <c r="AE68" s="18">
        <f t="shared" si="29"/>
        <v>0.75700000000000001</v>
      </c>
      <c r="AF68" s="18">
        <f t="shared" ref="AF68:AI68" si="30">AF67/1000</f>
        <v>0</v>
      </c>
      <c r="AG68" s="18">
        <f t="shared" si="30"/>
        <v>0</v>
      </c>
      <c r="AH68" s="18">
        <f t="shared" si="30"/>
        <v>0.22900000000000001</v>
      </c>
      <c r="AI68" s="18">
        <f t="shared" si="30"/>
        <v>0</v>
      </c>
      <c r="AJ68" s="18">
        <f t="shared" si="29"/>
        <v>0.22272999999999998</v>
      </c>
      <c r="AK68" s="18">
        <f t="shared" si="29"/>
        <v>8.8999999999999996E-2</v>
      </c>
      <c r="AL68" s="18">
        <f t="shared" si="29"/>
        <v>5.8999999999999997E-2</v>
      </c>
      <c r="AM68" s="18">
        <f t="shared" si="29"/>
        <v>4.3799999999999999E-2</v>
      </c>
      <c r="AN68" s="18">
        <f t="shared" si="29"/>
        <v>0.24</v>
      </c>
      <c r="AO68" s="18">
        <f t="shared" si="29"/>
        <v>0.23400000000000001</v>
      </c>
      <c r="AP68" s="18">
        <f t="shared" si="29"/>
        <v>0</v>
      </c>
      <c r="AQ68" s="18">
        <f t="shared" si="29"/>
        <v>0.314</v>
      </c>
      <c r="AR68" s="18">
        <f t="shared" si="29"/>
        <v>0</v>
      </c>
      <c r="AS68" s="18">
        <f t="shared" si="29"/>
        <v>0.25172</v>
      </c>
      <c r="AT68" s="18">
        <f t="shared" si="29"/>
        <v>8.1250000000000003E-2</v>
      </c>
      <c r="AU68" s="18">
        <f t="shared" si="29"/>
        <v>6.8669999999999995E-2</v>
      </c>
      <c r="AV68" s="18">
        <f t="shared" si="29"/>
        <v>5.9330000000000001E-2</v>
      </c>
      <c r="AW68" s="18">
        <f t="shared" si="29"/>
        <v>6.8569999999999992E-2</v>
      </c>
      <c r="AX68" s="18">
        <f t="shared" si="29"/>
        <v>7.571E-2</v>
      </c>
      <c r="AY68" s="18">
        <f t="shared" si="29"/>
        <v>5.3749999999999999E-2</v>
      </c>
      <c r="AZ68" s="18">
        <f t="shared" si="29"/>
        <v>8.1430000000000002E-2</v>
      </c>
      <c r="BA68" s="18">
        <f t="shared" si="29"/>
        <v>6.8669999999999995E-2</v>
      </c>
      <c r="BB68" s="18">
        <f t="shared" si="29"/>
        <v>5.6670000000000005E-2</v>
      </c>
      <c r="BC68" s="18">
        <f t="shared" si="29"/>
        <v>0.13066999999999998</v>
      </c>
      <c r="BD68" s="18">
        <f t="shared" si="29"/>
        <v>0.30399999999999999</v>
      </c>
      <c r="BE68" s="18">
        <f t="shared" si="29"/>
        <v>0.499</v>
      </c>
      <c r="BF68" s="18">
        <f t="shared" si="29"/>
        <v>0.60599999999999998</v>
      </c>
      <c r="BG68" s="18">
        <f t="shared" si="29"/>
        <v>0.26300000000000001</v>
      </c>
      <c r="BH68" s="18">
        <f t="shared" si="29"/>
        <v>0.499</v>
      </c>
      <c r="BI68" s="18">
        <f t="shared" si="29"/>
        <v>0</v>
      </c>
      <c r="BJ68" s="18">
        <f t="shared" si="29"/>
        <v>5.5E-2</v>
      </c>
      <c r="BK68" s="18">
        <f t="shared" si="29"/>
        <v>3.5000000000000003E-2</v>
      </c>
      <c r="BL68" s="18">
        <f t="shared" si="29"/>
        <v>3.9E-2</v>
      </c>
      <c r="BM68" s="18">
        <f t="shared" si="29"/>
        <v>6.8000000000000005E-2</v>
      </c>
      <c r="BN68" s="18">
        <f t="shared" si="29"/>
        <v>4.9000000000000002E-2</v>
      </c>
      <c r="BO68" s="18">
        <f t="shared" si="29"/>
        <v>0.29899999999999999</v>
      </c>
      <c r="BP68" s="18">
        <f t="shared" si="29"/>
        <v>0.14899999999999999</v>
      </c>
      <c r="BQ68" s="18">
        <f t="shared" si="29"/>
        <v>2.3E-2</v>
      </c>
      <c r="BR68" s="78">
        <f t="shared" ref="BR68" si="31">BR67/1000</f>
        <v>0</v>
      </c>
      <c r="BS68" s="44"/>
    </row>
    <row r="69" spans="1:72" ht="17.399999999999999" x14ac:dyDescent="0.35">
      <c r="A69" s="24"/>
      <c r="B69" s="25" t="s">
        <v>27</v>
      </c>
      <c r="C69" s="104"/>
      <c r="D69" s="26">
        <f t="shared" ref="D69:BQ69" si="32">D65*D67</f>
        <v>153.81</v>
      </c>
      <c r="E69" s="26">
        <f t="shared" si="32"/>
        <v>0</v>
      </c>
      <c r="F69" s="26">
        <f t="shared" si="32"/>
        <v>71.316000000000003</v>
      </c>
      <c r="G69" s="26">
        <f t="shared" si="32"/>
        <v>0</v>
      </c>
      <c r="H69" s="26">
        <f t="shared" si="32"/>
        <v>105.11999999999999</v>
      </c>
      <c r="I69" s="26">
        <f t="shared" si="32"/>
        <v>0</v>
      </c>
      <c r="J69" s="26">
        <f t="shared" si="32"/>
        <v>492.33851999999996</v>
      </c>
      <c r="K69" s="26">
        <f t="shared" si="32"/>
        <v>492.79859999999996</v>
      </c>
      <c r="L69" s="26">
        <f t="shared" si="32"/>
        <v>0</v>
      </c>
      <c r="M69" s="26">
        <f t="shared" si="32"/>
        <v>674.88</v>
      </c>
      <c r="N69" s="26">
        <f t="shared" si="32"/>
        <v>0</v>
      </c>
      <c r="O69" s="26">
        <f t="shared" si="32"/>
        <v>0</v>
      </c>
      <c r="P69" s="26">
        <f t="shared" si="32"/>
        <v>0</v>
      </c>
      <c r="Q69" s="26">
        <f t="shared" si="32"/>
        <v>0</v>
      </c>
      <c r="R69" s="26">
        <f t="shared" si="32"/>
        <v>0</v>
      </c>
      <c r="S69" s="26">
        <f t="shared" si="32"/>
        <v>0</v>
      </c>
      <c r="T69" s="26">
        <f t="shared" si="32"/>
        <v>0</v>
      </c>
      <c r="U69" s="26">
        <f t="shared" si="32"/>
        <v>0</v>
      </c>
      <c r="V69" s="26">
        <f>V65*V67</f>
        <v>0</v>
      </c>
      <c r="W69" s="26">
        <f>W65*W67</f>
        <v>0</v>
      </c>
      <c r="X69" s="26">
        <f t="shared" si="32"/>
        <v>0</v>
      </c>
      <c r="Y69" s="26">
        <f t="shared" si="32"/>
        <v>0</v>
      </c>
      <c r="Z69" s="26">
        <f t="shared" si="32"/>
        <v>0</v>
      </c>
      <c r="AA69" s="26">
        <f t="shared" si="32"/>
        <v>0</v>
      </c>
      <c r="AB69" s="26">
        <f t="shared" si="32"/>
        <v>0</v>
      </c>
      <c r="AC69" s="26">
        <f t="shared" si="32"/>
        <v>0</v>
      </c>
      <c r="AD69" s="26">
        <f t="shared" si="32"/>
        <v>0</v>
      </c>
      <c r="AE69" s="26">
        <f t="shared" si="32"/>
        <v>0</v>
      </c>
      <c r="AF69" s="26">
        <f t="shared" ref="AF69:AI69" si="33">AF65*AF67</f>
        <v>0</v>
      </c>
      <c r="AG69" s="26">
        <f t="shared" si="33"/>
        <v>0</v>
      </c>
      <c r="AH69" s="26">
        <f t="shared" si="33"/>
        <v>0</v>
      </c>
      <c r="AI69" s="26">
        <f t="shared" si="33"/>
        <v>0</v>
      </c>
      <c r="AJ69" s="26">
        <f t="shared" si="32"/>
        <v>0</v>
      </c>
      <c r="AK69" s="26">
        <f t="shared" si="32"/>
        <v>0</v>
      </c>
      <c r="AL69" s="26">
        <f t="shared" si="32"/>
        <v>0</v>
      </c>
      <c r="AM69" s="26">
        <f t="shared" si="32"/>
        <v>0</v>
      </c>
      <c r="AN69" s="26">
        <f t="shared" si="32"/>
        <v>0</v>
      </c>
      <c r="AO69" s="26">
        <f t="shared" si="32"/>
        <v>0</v>
      </c>
      <c r="AP69" s="26">
        <f t="shared" si="32"/>
        <v>0</v>
      </c>
      <c r="AQ69" s="26">
        <f t="shared" si="32"/>
        <v>0</v>
      </c>
      <c r="AR69" s="26">
        <f t="shared" si="32"/>
        <v>0</v>
      </c>
      <c r="AS69" s="26">
        <f t="shared" si="32"/>
        <v>0</v>
      </c>
      <c r="AT69" s="26">
        <f t="shared" si="32"/>
        <v>97.5</v>
      </c>
      <c r="AU69" s="26">
        <f t="shared" si="32"/>
        <v>0</v>
      </c>
      <c r="AV69" s="26">
        <f t="shared" si="32"/>
        <v>0</v>
      </c>
      <c r="AW69" s="26">
        <f t="shared" si="32"/>
        <v>0</v>
      </c>
      <c r="AX69" s="26">
        <f t="shared" si="32"/>
        <v>0</v>
      </c>
      <c r="AY69" s="26">
        <f t="shared" si="32"/>
        <v>0</v>
      </c>
      <c r="AZ69" s="26">
        <f t="shared" si="32"/>
        <v>0</v>
      </c>
      <c r="BA69" s="26">
        <f t="shared" si="32"/>
        <v>0</v>
      </c>
      <c r="BB69" s="26">
        <f t="shared" si="32"/>
        <v>0</v>
      </c>
      <c r="BC69" s="26">
        <f t="shared" si="32"/>
        <v>0</v>
      </c>
      <c r="BD69" s="26">
        <f t="shared" si="32"/>
        <v>0</v>
      </c>
      <c r="BE69" s="26">
        <f t="shared" si="32"/>
        <v>0</v>
      </c>
      <c r="BF69" s="26">
        <f t="shared" si="32"/>
        <v>0</v>
      </c>
      <c r="BG69" s="26">
        <f t="shared" si="32"/>
        <v>0</v>
      </c>
      <c r="BH69" s="26">
        <f t="shared" si="32"/>
        <v>0</v>
      </c>
      <c r="BI69" s="26">
        <f t="shared" si="32"/>
        <v>0</v>
      </c>
      <c r="BJ69" s="26">
        <f t="shared" si="32"/>
        <v>0</v>
      </c>
      <c r="BK69" s="26">
        <f t="shared" si="32"/>
        <v>0</v>
      </c>
      <c r="BL69" s="26">
        <f t="shared" si="32"/>
        <v>0</v>
      </c>
      <c r="BM69" s="26">
        <f t="shared" si="32"/>
        <v>0</v>
      </c>
      <c r="BN69" s="26">
        <f t="shared" si="32"/>
        <v>0</v>
      </c>
      <c r="BO69" s="26">
        <f t="shared" si="32"/>
        <v>0</v>
      </c>
      <c r="BP69" s="26">
        <f t="shared" si="32"/>
        <v>0</v>
      </c>
      <c r="BQ69" s="26">
        <f t="shared" si="32"/>
        <v>0.69</v>
      </c>
      <c r="BR69" s="82">
        <f t="shared" ref="BR69" si="34">BR65*BR67</f>
        <v>0</v>
      </c>
      <c r="BS69" s="45">
        <f>SUM(D69:BQ69)</f>
        <v>2088.4531200000001</v>
      </c>
      <c r="BT69" s="28">
        <f>BS69/$C$10</f>
        <v>34.807552000000001</v>
      </c>
    </row>
    <row r="70" spans="1:72" ht="17.399999999999999" x14ac:dyDescent="0.35">
      <c r="A70" s="24"/>
      <c r="B70" s="25" t="s">
        <v>28</v>
      </c>
      <c r="C70" s="104"/>
      <c r="D70" s="26">
        <f t="shared" ref="D70:BQ70" si="35">D65*D67</f>
        <v>153.81</v>
      </c>
      <c r="E70" s="26">
        <f t="shared" si="35"/>
        <v>0</v>
      </c>
      <c r="F70" s="26">
        <f t="shared" si="35"/>
        <v>71.316000000000003</v>
      </c>
      <c r="G70" s="26">
        <f t="shared" si="35"/>
        <v>0</v>
      </c>
      <c r="H70" s="26">
        <f t="shared" si="35"/>
        <v>105.11999999999999</v>
      </c>
      <c r="I70" s="26">
        <f t="shared" si="35"/>
        <v>0</v>
      </c>
      <c r="J70" s="26">
        <f t="shared" si="35"/>
        <v>492.33851999999996</v>
      </c>
      <c r="K70" s="26">
        <f t="shared" si="35"/>
        <v>492.79859999999996</v>
      </c>
      <c r="L70" s="26">
        <f t="shared" si="35"/>
        <v>0</v>
      </c>
      <c r="M70" s="26">
        <f t="shared" si="35"/>
        <v>674.88</v>
      </c>
      <c r="N70" s="26">
        <f t="shared" si="35"/>
        <v>0</v>
      </c>
      <c r="O70" s="26">
        <f t="shared" si="35"/>
        <v>0</v>
      </c>
      <c r="P70" s="26">
        <f t="shared" si="35"/>
        <v>0</v>
      </c>
      <c r="Q70" s="26">
        <f t="shared" si="35"/>
        <v>0</v>
      </c>
      <c r="R70" s="26">
        <f t="shared" si="35"/>
        <v>0</v>
      </c>
      <c r="S70" s="26">
        <f t="shared" si="35"/>
        <v>0</v>
      </c>
      <c r="T70" s="26">
        <f t="shared" si="35"/>
        <v>0</v>
      </c>
      <c r="U70" s="26">
        <f t="shared" si="35"/>
        <v>0</v>
      </c>
      <c r="V70" s="26">
        <f>V65*V67</f>
        <v>0</v>
      </c>
      <c r="W70" s="26">
        <f>W65*W67</f>
        <v>0</v>
      </c>
      <c r="X70" s="26">
        <f t="shared" si="35"/>
        <v>0</v>
      </c>
      <c r="Y70" s="26">
        <f t="shared" si="35"/>
        <v>0</v>
      </c>
      <c r="Z70" s="26">
        <f t="shared" si="35"/>
        <v>0</v>
      </c>
      <c r="AA70" s="26">
        <f t="shared" si="35"/>
        <v>0</v>
      </c>
      <c r="AB70" s="26">
        <f t="shared" si="35"/>
        <v>0</v>
      </c>
      <c r="AC70" s="26">
        <f t="shared" si="35"/>
        <v>0</v>
      </c>
      <c r="AD70" s="26">
        <f t="shared" si="35"/>
        <v>0</v>
      </c>
      <c r="AE70" s="26">
        <f t="shared" si="35"/>
        <v>0</v>
      </c>
      <c r="AF70" s="26">
        <f t="shared" ref="AF70:AI70" si="36">AF65*AF67</f>
        <v>0</v>
      </c>
      <c r="AG70" s="26">
        <f t="shared" si="36"/>
        <v>0</v>
      </c>
      <c r="AH70" s="26">
        <f t="shared" si="36"/>
        <v>0</v>
      </c>
      <c r="AI70" s="26">
        <f t="shared" si="36"/>
        <v>0</v>
      </c>
      <c r="AJ70" s="26">
        <f t="shared" si="35"/>
        <v>0</v>
      </c>
      <c r="AK70" s="26">
        <f t="shared" si="35"/>
        <v>0</v>
      </c>
      <c r="AL70" s="26">
        <f t="shared" si="35"/>
        <v>0</v>
      </c>
      <c r="AM70" s="26">
        <f t="shared" si="35"/>
        <v>0</v>
      </c>
      <c r="AN70" s="26">
        <f t="shared" si="35"/>
        <v>0</v>
      </c>
      <c r="AO70" s="26">
        <f t="shared" si="35"/>
        <v>0</v>
      </c>
      <c r="AP70" s="26">
        <f t="shared" si="35"/>
        <v>0</v>
      </c>
      <c r="AQ70" s="26">
        <f t="shared" si="35"/>
        <v>0</v>
      </c>
      <c r="AR70" s="26">
        <f t="shared" si="35"/>
        <v>0</v>
      </c>
      <c r="AS70" s="26">
        <f t="shared" si="35"/>
        <v>0</v>
      </c>
      <c r="AT70" s="26">
        <f t="shared" si="35"/>
        <v>97.5</v>
      </c>
      <c r="AU70" s="26">
        <f t="shared" si="35"/>
        <v>0</v>
      </c>
      <c r="AV70" s="26">
        <f t="shared" si="35"/>
        <v>0</v>
      </c>
      <c r="AW70" s="26">
        <f t="shared" si="35"/>
        <v>0</v>
      </c>
      <c r="AX70" s="26">
        <f t="shared" si="35"/>
        <v>0</v>
      </c>
      <c r="AY70" s="26">
        <f t="shared" si="35"/>
        <v>0</v>
      </c>
      <c r="AZ70" s="26">
        <f t="shared" si="35"/>
        <v>0</v>
      </c>
      <c r="BA70" s="26">
        <f t="shared" si="35"/>
        <v>0</v>
      </c>
      <c r="BB70" s="26">
        <f t="shared" si="35"/>
        <v>0</v>
      </c>
      <c r="BC70" s="26">
        <f t="shared" si="35"/>
        <v>0</v>
      </c>
      <c r="BD70" s="26">
        <f t="shared" si="35"/>
        <v>0</v>
      </c>
      <c r="BE70" s="26">
        <f t="shared" si="35"/>
        <v>0</v>
      </c>
      <c r="BF70" s="26">
        <f t="shared" si="35"/>
        <v>0</v>
      </c>
      <c r="BG70" s="26">
        <f t="shared" si="35"/>
        <v>0</v>
      </c>
      <c r="BH70" s="26">
        <f t="shared" si="35"/>
        <v>0</v>
      </c>
      <c r="BI70" s="26">
        <f t="shared" si="35"/>
        <v>0</v>
      </c>
      <c r="BJ70" s="26">
        <f t="shared" si="35"/>
        <v>0</v>
      </c>
      <c r="BK70" s="26">
        <f t="shared" si="35"/>
        <v>0</v>
      </c>
      <c r="BL70" s="26">
        <f t="shared" si="35"/>
        <v>0</v>
      </c>
      <c r="BM70" s="26">
        <f t="shared" si="35"/>
        <v>0</v>
      </c>
      <c r="BN70" s="26">
        <f t="shared" si="35"/>
        <v>0</v>
      </c>
      <c r="BO70" s="26">
        <f t="shared" si="35"/>
        <v>0</v>
      </c>
      <c r="BP70" s="26">
        <f t="shared" si="35"/>
        <v>0</v>
      </c>
      <c r="BQ70" s="26">
        <f t="shared" si="35"/>
        <v>0.69</v>
      </c>
      <c r="BR70" s="82">
        <f t="shared" ref="BR70" si="37">BR65*BR67</f>
        <v>0</v>
      </c>
      <c r="BS70" s="45">
        <f>SUM(D70:BQ70)</f>
        <v>2088.4531200000001</v>
      </c>
      <c r="BT70" s="28">
        <f>BS70/$C$10</f>
        <v>34.807552000000001</v>
      </c>
    </row>
    <row r="72" spans="1:72" x14ac:dyDescent="0.3">
      <c r="J72" s="1"/>
    </row>
    <row r="73" spans="1:72" ht="15" customHeight="1" x14ac:dyDescent="0.3">
      <c r="A73" s="108"/>
      <c r="B73" s="3" t="s">
        <v>1</v>
      </c>
      <c r="C73" s="106" t="s">
        <v>2</v>
      </c>
      <c r="D73" s="105" t="str">
        <f t="shared" ref="D73:BQ73" si="38">D8</f>
        <v>Хлеб пшеничный</v>
      </c>
      <c r="E73" s="105" t="str">
        <f t="shared" si="38"/>
        <v>Хлеб ржано-пшеничный</v>
      </c>
      <c r="F73" s="105" t="str">
        <f t="shared" si="38"/>
        <v>Сахар</v>
      </c>
      <c r="G73" s="105" t="str">
        <f t="shared" si="38"/>
        <v>Чай</v>
      </c>
      <c r="H73" s="105" t="str">
        <f t="shared" si="38"/>
        <v>Какао</v>
      </c>
      <c r="I73" s="105" t="str">
        <f t="shared" si="38"/>
        <v>Кофейный напиток</v>
      </c>
      <c r="J73" s="105" t="str">
        <f t="shared" si="38"/>
        <v>Молоко 2,5%</v>
      </c>
      <c r="K73" s="105" t="str">
        <f t="shared" si="38"/>
        <v>Масло сливочное</v>
      </c>
      <c r="L73" s="105" t="str">
        <f t="shared" si="38"/>
        <v>Сметана 15%</v>
      </c>
      <c r="M73" s="105" t="str">
        <f t="shared" si="38"/>
        <v>Молоко сухое</v>
      </c>
      <c r="N73" s="105" t="str">
        <f t="shared" si="38"/>
        <v>Снежок 2,5 %</v>
      </c>
      <c r="O73" s="105" t="str">
        <f t="shared" si="38"/>
        <v>Творог 5%</v>
      </c>
      <c r="P73" s="105" t="str">
        <f t="shared" si="38"/>
        <v>Молоко сгущенное</v>
      </c>
      <c r="Q73" s="105" t="str">
        <f t="shared" si="38"/>
        <v xml:space="preserve">Джем Сава </v>
      </c>
      <c r="R73" s="105" t="str">
        <f t="shared" si="38"/>
        <v>Сыр</v>
      </c>
      <c r="S73" s="105" t="str">
        <f t="shared" si="38"/>
        <v>Зеленый горошек</v>
      </c>
      <c r="T73" s="105" t="str">
        <f t="shared" si="38"/>
        <v>Кукуруза консервирован.</v>
      </c>
      <c r="U73" s="105" t="str">
        <f t="shared" si="38"/>
        <v>Консервы рыбные</v>
      </c>
      <c r="V73" s="105" t="str">
        <f t="shared" si="38"/>
        <v>Огурцы консервирован.</v>
      </c>
      <c r="W73" s="105" t="str">
        <f>W8</f>
        <v>Огурцы свежие</v>
      </c>
      <c r="X73" s="105" t="str">
        <f t="shared" si="38"/>
        <v>Яйцо</v>
      </c>
      <c r="Y73" s="105" t="str">
        <f t="shared" si="38"/>
        <v>Икра кабачковая</v>
      </c>
      <c r="Z73" s="105" t="str">
        <f t="shared" si="38"/>
        <v>Изюм</v>
      </c>
      <c r="AA73" s="105" t="str">
        <f t="shared" si="38"/>
        <v>Курага</v>
      </c>
      <c r="AB73" s="105" t="str">
        <f t="shared" si="38"/>
        <v>Чернослив</v>
      </c>
      <c r="AC73" s="105" t="str">
        <f t="shared" si="38"/>
        <v>Шиповник</v>
      </c>
      <c r="AD73" s="105" t="str">
        <f t="shared" si="38"/>
        <v>Сухофрукты</v>
      </c>
      <c r="AE73" s="105" t="str">
        <f t="shared" si="38"/>
        <v>Ягода свежемороженная</v>
      </c>
      <c r="AF73" s="105" t="str">
        <f t="shared" ref="AF73:AI73" si="39">AF8</f>
        <v xml:space="preserve">Апельсин </v>
      </c>
      <c r="AG73" s="105" t="str">
        <f t="shared" si="39"/>
        <v>Банан</v>
      </c>
      <c r="AH73" s="105" t="str">
        <f t="shared" si="39"/>
        <v>Лимон</v>
      </c>
      <c r="AI73" s="105" t="str">
        <f t="shared" si="39"/>
        <v>Яблоко</v>
      </c>
      <c r="AJ73" s="105" t="str">
        <f t="shared" si="38"/>
        <v>Кисель</v>
      </c>
      <c r="AK73" s="105" t="str">
        <f t="shared" si="38"/>
        <v xml:space="preserve">Сок </v>
      </c>
      <c r="AL73" s="105" t="str">
        <f t="shared" si="38"/>
        <v>Макаронные изделия</v>
      </c>
      <c r="AM73" s="105" t="str">
        <f t="shared" si="38"/>
        <v>Мука</v>
      </c>
      <c r="AN73" s="105" t="str">
        <f t="shared" si="38"/>
        <v>Дрожжи</v>
      </c>
      <c r="AO73" s="105" t="str">
        <f t="shared" si="38"/>
        <v>Печенье</v>
      </c>
      <c r="AP73" s="105" t="str">
        <f t="shared" si="38"/>
        <v>Пряники</v>
      </c>
      <c r="AQ73" s="105" t="str">
        <f t="shared" si="38"/>
        <v>Вафли</v>
      </c>
      <c r="AR73" s="105" t="str">
        <f t="shared" si="38"/>
        <v>Конфеты</v>
      </c>
      <c r="AS73" s="105" t="str">
        <f t="shared" si="38"/>
        <v>Повидло Сава</v>
      </c>
      <c r="AT73" s="105" t="str">
        <f t="shared" si="38"/>
        <v>Крупа геркулес</v>
      </c>
      <c r="AU73" s="105" t="str">
        <f t="shared" si="38"/>
        <v>Крупа горох</v>
      </c>
      <c r="AV73" s="105" t="str">
        <f t="shared" si="38"/>
        <v>Крупа гречневая</v>
      </c>
      <c r="AW73" s="105" t="str">
        <f t="shared" si="38"/>
        <v>Крупа кукурузная</v>
      </c>
      <c r="AX73" s="105" t="str">
        <f t="shared" si="38"/>
        <v>Крупа манная</v>
      </c>
      <c r="AY73" s="105" t="str">
        <f t="shared" si="38"/>
        <v>Крупа перловая</v>
      </c>
      <c r="AZ73" s="105" t="str">
        <f t="shared" si="38"/>
        <v>Крупа пшеничная</v>
      </c>
      <c r="BA73" s="105" t="str">
        <f t="shared" si="38"/>
        <v>Крупа пшено</v>
      </c>
      <c r="BB73" s="105" t="str">
        <f t="shared" si="38"/>
        <v>Крупа ячневая</v>
      </c>
      <c r="BC73" s="105" t="str">
        <f t="shared" si="38"/>
        <v>Рис</v>
      </c>
      <c r="BD73" s="105" t="str">
        <f t="shared" si="38"/>
        <v>Цыпленок бройлер</v>
      </c>
      <c r="BE73" s="105" t="str">
        <f t="shared" si="38"/>
        <v>Филе куриное</v>
      </c>
      <c r="BF73" s="105" t="str">
        <f t="shared" si="38"/>
        <v>Фарш говяжий</v>
      </c>
      <c r="BG73" s="105" t="str">
        <f t="shared" si="38"/>
        <v>Печень куриная</v>
      </c>
      <c r="BH73" s="105" t="str">
        <f t="shared" si="38"/>
        <v>Филе минтая</v>
      </c>
      <c r="BI73" s="105" t="str">
        <f t="shared" si="38"/>
        <v>Филе сельди слабосол.</v>
      </c>
      <c r="BJ73" s="105" t="str">
        <f t="shared" si="38"/>
        <v>Картофель</v>
      </c>
      <c r="BK73" s="105" t="str">
        <f t="shared" si="38"/>
        <v>Морковь</v>
      </c>
      <c r="BL73" s="105" t="str">
        <f t="shared" si="38"/>
        <v>Лук</v>
      </c>
      <c r="BM73" s="105" t="str">
        <f t="shared" si="38"/>
        <v>Капуста</v>
      </c>
      <c r="BN73" s="105" t="str">
        <f t="shared" si="38"/>
        <v>Свекла</v>
      </c>
      <c r="BO73" s="105" t="str">
        <f t="shared" si="38"/>
        <v>Томатная паста</v>
      </c>
      <c r="BP73" s="105" t="str">
        <f t="shared" si="38"/>
        <v>Масло растительное</v>
      </c>
      <c r="BQ73" s="105" t="str">
        <f t="shared" si="38"/>
        <v>Соль</v>
      </c>
      <c r="BR73" s="110" t="str">
        <f t="shared" ref="BR73" si="40">BR8</f>
        <v>Лимонная кислота</v>
      </c>
      <c r="BS73" s="99" t="s">
        <v>3</v>
      </c>
      <c r="BT73" s="99" t="s">
        <v>4</v>
      </c>
    </row>
    <row r="74" spans="1:72" ht="45.75" customHeight="1" x14ac:dyDescent="0.3">
      <c r="A74" s="109"/>
      <c r="B74" s="4" t="s">
        <v>5</v>
      </c>
      <c r="C74" s="107"/>
      <c r="D74" s="105"/>
      <c r="E74" s="105"/>
      <c r="F74" s="105"/>
      <c r="G74" s="105"/>
      <c r="H74" s="105"/>
      <c r="I74" s="105"/>
      <c r="J74" s="105"/>
      <c r="K74" s="105"/>
      <c r="L74" s="105"/>
      <c r="M74" s="105"/>
      <c r="N74" s="105"/>
      <c r="O74" s="105"/>
      <c r="P74" s="105"/>
      <c r="Q74" s="105"/>
      <c r="R74" s="105"/>
      <c r="S74" s="105"/>
      <c r="T74" s="105"/>
      <c r="U74" s="105"/>
      <c r="V74" s="105"/>
      <c r="W74" s="105"/>
      <c r="X74" s="105"/>
      <c r="Y74" s="105"/>
      <c r="Z74" s="105"/>
      <c r="AA74" s="105"/>
      <c r="AB74" s="105"/>
      <c r="AC74" s="105"/>
      <c r="AD74" s="105"/>
      <c r="AE74" s="105"/>
      <c r="AF74" s="105"/>
      <c r="AG74" s="105"/>
      <c r="AH74" s="105"/>
      <c r="AI74" s="105"/>
      <c r="AJ74" s="105"/>
      <c r="AK74" s="105"/>
      <c r="AL74" s="105"/>
      <c r="AM74" s="105"/>
      <c r="AN74" s="105"/>
      <c r="AO74" s="105"/>
      <c r="AP74" s="105"/>
      <c r="AQ74" s="105"/>
      <c r="AR74" s="105"/>
      <c r="AS74" s="105"/>
      <c r="AT74" s="105"/>
      <c r="AU74" s="105"/>
      <c r="AV74" s="105"/>
      <c r="AW74" s="105"/>
      <c r="AX74" s="105"/>
      <c r="AY74" s="105"/>
      <c r="AZ74" s="105"/>
      <c r="BA74" s="105"/>
      <c r="BB74" s="105"/>
      <c r="BC74" s="105"/>
      <c r="BD74" s="105"/>
      <c r="BE74" s="105"/>
      <c r="BF74" s="105"/>
      <c r="BG74" s="105"/>
      <c r="BH74" s="105"/>
      <c r="BI74" s="105"/>
      <c r="BJ74" s="105"/>
      <c r="BK74" s="105"/>
      <c r="BL74" s="105"/>
      <c r="BM74" s="105"/>
      <c r="BN74" s="105"/>
      <c r="BO74" s="105"/>
      <c r="BP74" s="105"/>
      <c r="BQ74" s="105"/>
      <c r="BR74" s="110"/>
      <c r="BS74" s="99"/>
      <c r="BT74" s="99"/>
    </row>
    <row r="75" spans="1:72" x14ac:dyDescent="0.3">
      <c r="A75" s="100" t="s">
        <v>10</v>
      </c>
      <c r="B75" s="5" t="s">
        <v>11</v>
      </c>
      <c r="C75" s="101">
        <f>$F$7</f>
        <v>60</v>
      </c>
      <c r="D75" s="5">
        <f t="shared" ref="D75:BQ79" si="41">D15</f>
        <v>2.265E-2</v>
      </c>
      <c r="E75" s="5">
        <f t="shared" si="41"/>
        <v>0</v>
      </c>
      <c r="F75" s="5">
        <f t="shared" si="41"/>
        <v>0</v>
      </c>
      <c r="G75" s="5">
        <f t="shared" si="41"/>
        <v>0</v>
      </c>
      <c r="H75" s="5">
        <f t="shared" si="41"/>
        <v>0</v>
      </c>
      <c r="I75" s="5">
        <f t="shared" si="41"/>
        <v>0</v>
      </c>
      <c r="J75" s="5">
        <f t="shared" si="41"/>
        <v>0</v>
      </c>
      <c r="K75" s="5">
        <f t="shared" si="41"/>
        <v>0</v>
      </c>
      <c r="L75" s="5">
        <f t="shared" si="41"/>
        <v>0</v>
      </c>
      <c r="M75" s="5">
        <f t="shared" si="41"/>
        <v>0</v>
      </c>
      <c r="N75" s="5">
        <f t="shared" si="41"/>
        <v>0</v>
      </c>
      <c r="O75" s="5">
        <f t="shared" si="41"/>
        <v>0</v>
      </c>
      <c r="P75" s="5">
        <f t="shared" si="41"/>
        <v>0</v>
      </c>
      <c r="Q75" s="5">
        <f t="shared" si="41"/>
        <v>0</v>
      </c>
      <c r="R75" s="5">
        <f t="shared" si="41"/>
        <v>0</v>
      </c>
      <c r="S75" s="5">
        <f t="shared" si="41"/>
        <v>0</v>
      </c>
      <c r="T75" s="5">
        <f t="shared" si="41"/>
        <v>0</v>
      </c>
      <c r="U75" s="5">
        <f t="shared" si="41"/>
        <v>0</v>
      </c>
      <c r="V75" s="5">
        <f t="shared" si="41"/>
        <v>0</v>
      </c>
      <c r="W75" s="5">
        <f t="shared" si="41"/>
        <v>0</v>
      </c>
      <c r="X75" s="5">
        <f t="shared" si="41"/>
        <v>0</v>
      </c>
      <c r="Y75" s="5">
        <f t="shared" si="41"/>
        <v>0</v>
      </c>
      <c r="Z75" s="5">
        <f t="shared" si="41"/>
        <v>0</v>
      </c>
      <c r="AA75" s="5">
        <f t="shared" si="41"/>
        <v>0</v>
      </c>
      <c r="AB75" s="5">
        <f t="shared" si="41"/>
        <v>0</v>
      </c>
      <c r="AC75" s="5">
        <f t="shared" si="41"/>
        <v>0</v>
      </c>
      <c r="AD75" s="5">
        <f t="shared" si="41"/>
        <v>0</v>
      </c>
      <c r="AE75" s="5">
        <f t="shared" si="41"/>
        <v>0</v>
      </c>
      <c r="AF75" s="5">
        <f t="shared" ref="AF75:AI78" si="42">AF15</f>
        <v>0</v>
      </c>
      <c r="AG75" s="5">
        <f t="shared" si="42"/>
        <v>0</v>
      </c>
      <c r="AH75" s="5">
        <f t="shared" si="42"/>
        <v>0</v>
      </c>
      <c r="AI75" s="5">
        <f t="shared" si="42"/>
        <v>0</v>
      </c>
      <c r="AJ75" s="5">
        <f t="shared" si="41"/>
        <v>0</v>
      </c>
      <c r="AK75" s="5">
        <f t="shared" si="41"/>
        <v>0</v>
      </c>
      <c r="AL75" s="5">
        <f t="shared" si="41"/>
        <v>0</v>
      </c>
      <c r="AM75" s="5">
        <f t="shared" si="41"/>
        <v>0</v>
      </c>
      <c r="AN75" s="5">
        <f t="shared" si="41"/>
        <v>0</v>
      </c>
      <c r="AO75" s="5">
        <f t="shared" si="41"/>
        <v>0</v>
      </c>
      <c r="AP75" s="5">
        <f t="shared" si="41"/>
        <v>0</v>
      </c>
      <c r="AQ75" s="5">
        <f t="shared" si="41"/>
        <v>0</v>
      </c>
      <c r="AR75" s="5">
        <f t="shared" si="41"/>
        <v>0</v>
      </c>
      <c r="AS75" s="5">
        <f t="shared" si="41"/>
        <v>0</v>
      </c>
      <c r="AT75" s="5">
        <f t="shared" si="41"/>
        <v>0</v>
      </c>
      <c r="AU75" s="5">
        <f t="shared" si="41"/>
        <v>0</v>
      </c>
      <c r="AV75" s="5">
        <f t="shared" si="41"/>
        <v>0</v>
      </c>
      <c r="AW75" s="5">
        <f t="shared" si="41"/>
        <v>0</v>
      </c>
      <c r="AX75" s="5">
        <f t="shared" si="41"/>
        <v>0</v>
      </c>
      <c r="AY75" s="5">
        <f t="shared" si="41"/>
        <v>0</v>
      </c>
      <c r="AZ75" s="5">
        <f t="shared" si="41"/>
        <v>0</v>
      </c>
      <c r="BA75" s="5">
        <f t="shared" si="41"/>
        <v>0</v>
      </c>
      <c r="BB75" s="5">
        <f t="shared" si="41"/>
        <v>0</v>
      </c>
      <c r="BC75" s="5">
        <f t="shared" si="41"/>
        <v>0</v>
      </c>
      <c r="BD75" s="5">
        <f t="shared" si="41"/>
        <v>3.5000000000000003E-2</v>
      </c>
      <c r="BE75" s="5">
        <f t="shared" si="41"/>
        <v>0</v>
      </c>
      <c r="BF75" s="5">
        <f t="shared" si="41"/>
        <v>0</v>
      </c>
      <c r="BG75" s="5">
        <f t="shared" si="41"/>
        <v>0</v>
      </c>
      <c r="BH75" s="5">
        <f t="shared" si="41"/>
        <v>0</v>
      </c>
      <c r="BI75" s="5">
        <f t="shared" si="41"/>
        <v>0</v>
      </c>
      <c r="BJ75" s="5">
        <f t="shared" si="41"/>
        <v>0.15</v>
      </c>
      <c r="BK75" s="5">
        <f t="shared" si="41"/>
        <v>0.01</v>
      </c>
      <c r="BL75" s="5">
        <f t="shared" si="41"/>
        <v>0.01</v>
      </c>
      <c r="BM75" s="5">
        <f t="shared" si="41"/>
        <v>0</v>
      </c>
      <c r="BN75" s="5">
        <f t="shared" si="41"/>
        <v>0</v>
      </c>
      <c r="BO75" s="5">
        <f t="shared" si="41"/>
        <v>0</v>
      </c>
      <c r="BP75" s="5">
        <f t="shared" si="41"/>
        <v>3.0000000000000001E-3</v>
      </c>
      <c r="BQ75" s="5">
        <f t="shared" si="41"/>
        <v>2E-3</v>
      </c>
      <c r="BR75" s="77">
        <f t="shared" ref="BR75:BR78" si="43">BR15</f>
        <v>0</v>
      </c>
    </row>
    <row r="76" spans="1:72" x14ac:dyDescent="0.3">
      <c r="A76" s="100"/>
      <c r="B76" s="8" t="s">
        <v>33</v>
      </c>
      <c r="C76" s="102"/>
      <c r="D76" s="5">
        <f t="shared" si="41"/>
        <v>0</v>
      </c>
      <c r="E76" s="5">
        <f t="shared" si="41"/>
        <v>0</v>
      </c>
      <c r="F76" s="5">
        <f t="shared" si="41"/>
        <v>0</v>
      </c>
      <c r="G76" s="5">
        <f t="shared" si="41"/>
        <v>0</v>
      </c>
      <c r="H76" s="5">
        <f t="shared" si="41"/>
        <v>0</v>
      </c>
      <c r="I76" s="5">
        <f t="shared" si="41"/>
        <v>0</v>
      </c>
      <c r="J76" s="5">
        <f t="shared" si="41"/>
        <v>0</v>
      </c>
      <c r="K76" s="5">
        <f t="shared" si="41"/>
        <v>0</v>
      </c>
      <c r="L76" s="5">
        <f t="shared" si="41"/>
        <v>8.0000000000000002E-3</v>
      </c>
      <c r="M76" s="5">
        <f t="shared" si="41"/>
        <v>0</v>
      </c>
      <c r="N76" s="5">
        <f t="shared" si="41"/>
        <v>0</v>
      </c>
      <c r="O76" s="5">
        <f t="shared" si="41"/>
        <v>0</v>
      </c>
      <c r="P76" s="5">
        <f t="shared" si="41"/>
        <v>0</v>
      </c>
      <c r="Q76" s="5">
        <f t="shared" si="41"/>
        <v>0</v>
      </c>
      <c r="R76" s="5">
        <f t="shared" si="41"/>
        <v>0</v>
      </c>
      <c r="S76" s="5">
        <f t="shared" si="41"/>
        <v>0</v>
      </c>
      <c r="T76" s="5">
        <f t="shared" si="41"/>
        <v>0</v>
      </c>
      <c r="U76" s="5">
        <f t="shared" si="41"/>
        <v>0</v>
      </c>
      <c r="V76" s="5">
        <f t="shared" si="41"/>
        <v>0</v>
      </c>
      <c r="W76" s="5">
        <f t="shared" si="41"/>
        <v>0</v>
      </c>
      <c r="X76" s="5">
        <f t="shared" si="41"/>
        <v>0</v>
      </c>
      <c r="Y76" s="5">
        <f t="shared" si="41"/>
        <v>0</v>
      </c>
      <c r="Z76" s="5">
        <f t="shared" si="41"/>
        <v>0</v>
      </c>
      <c r="AA76" s="5">
        <f t="shared" si="41"/>
        <v>0</v>
      </c>
      <c r="AB76" s="5">
        <f t="shared" si="41"/>
        <v>0</v>
      </c>
      <c r="AC76" s="5">
        <f t="shared" si="41"/>
        <v>0</v>
      </c>
      <c r="AD76" s="5">
        <f t="shared" si="41"/>
        <v>0</v>
      </c>
      <c r="AE76" s="5">
        <f t="shared" si="41"/>
        <v>0</v>
      </c>
      <c r="AF76" s="5">
        <f t="shared" si="42"/>
        <v>0</v>
      </c>
      <c r="AG76" s="5">
        <f t="shared" si="42"/>
        <v>0</v>
      </c>
      <c r="AH76" s="5">
        <f t="shared" si="42"/>
        <v>0</v>
      </c>
      <c r="AI76" s="5">
        <f t="shared" si="42"/>
        <v>0</v>
      </c>
      <c r="AJ76" s="5">
        <f t="shared" si="41"/>
        <v>0</v>
      </c>
      <c r="AK76" s="5">
        <f t="shared" si="41"/>
        <v>0</v>
      </c>
      <c r="AL76" s="5">
        <f t="shared" si="41"/>
        <v>0</v>
      </c>
      <c r="AM76" s="5">
        <f t="shared" si="41"/>
        <v>5.9999999999999995E-4</v>
      </c>
      <c r="AN76" s="5">
        <f t="shared" si="41"/>
        <v>0</v>
      </c>
      <c r="AO76" s="5">
        <f t="shared" si="41"/>
        <v>0</v>
      </c>
      <c r="AP76" s="5">
        <f t="shared" si="41"/>
        <v>0</v>
      </c>
      <c r="AQ76" s="5">
        <f t="shared" si="41"/>
        <v>0</v>
      </c>
      <c r="AR76" s="5">
        <f t="shared" si="41"/>
        <v>0</v>
      </c>
      <c r="AS76" s="5">
        <f t="shared" si="41"/>
        <v>0</v>
      </c>
      <c r="AT76" s="5">
        <f t="shared" si="41"/>
        <v>0</v>
      </c>
      <c r="AU76" s="5">
        <f t="shared" si="41"/>
        <v>0</v>
      </c>
      <c r="AV76" s="5">
        <f t="shared" si="41"/>
        <v>0</v>
      </c>
      <c r="AW76" s="5">
        <f t="shared" si="41"/>
        <v>0</v>
      </c>
      <c r="AX76" s="5">
        <f t="shared" si="41"/>
        <v>0</v>
      </c>
      <c r="AY76" s="5">
        <f t="shared" si="41"/>
        <v>0</v>
      </c>
      <c r="AZ76" s="5">
        <f t="shared" si="41"/>
        <v>0</v>
      </c>
      <c r="BA76" s="5">
        <f t="shared" si="41"/>
        <v>0</v>
      </c>
      <c r="BB76" s="5">
        <f t="shared" si="41"/>
        <v>0</v>
      </c>
      <c r="BC76" s="5">
        <f t="shared" si="41"/>
        <v>0</v>
      </c>
      <c r="BD76" s="5">
        <f t="shared" si="41"/>
        <v>0</v>
      </c>
      <c r="BE76" s="5">
        <f t="shared" si="41"/>
        <v>0</v>
      </c>
      <c r="BF76" s="5">
        <f t="shared" si="41"/>
        <v>0</v>
      </c>
      <c r="BG76" s="5">
        <f t="shared" si="41"/>
        <v>0</v>
      </c>
      <c r="BH76" s="5">
        <f t="shared" si="41"/>
        <v>4.4999999999999998E-2</v>
      </c>
      <c r="BI76" s="5">
        <f t="shared" si="41"/>
        <v>0</v>
      </c>
      <c r="BJ76" s="5">
        <f t="shared" si="41"/>
        <v>0</v>
      </c>
      <c r="BK76" s="5">
        <f t="shared" si="41"/>
        <v>2.7E-2</v>
      </c>
      <c r="BL76" s="5">
        <f t="shared" si="41"/>
        <v>1.4999999999999999E-2</v>
      </c>
      <c r="BM76" s="5">
        <f t="shared" si="41"/>
        <v>0</v>
      </c>
      <c r="BN76" s="5">
        <f t="shared" si="41"/>
        <v>0</v>
      </c>
      <c r="BO76" s="5">
        <f t="shared" si="41"/>
        <v>0</v>
      </c>
      <c r="BP76" s="5">
        <f t="shared" si="41"/>
        <v>7.0000000000000001E-3</v>
      </c>
      <c r="BQ76" s="5">
        <f t="shared" si="41"/>
        <v>1E-3</v>
      </c>
      <c r="BR76" s="77">
        <f t="shared" si="43"/>
        <v>0</v>
      </c>
    </row>
    <row r="77" spans="1:72" x14ac:dyDescent="0.3">
      <c r="A77" s="100"/>
      <c r="B77" s="5" t="s">
        <v>12</v>
      </c>
      <c r="C77" s="102"/>
      <c r="D77" s="5">
        <f t="shared" si="41"/>
        <v>0</v>
      </c>
      <c r="E77" s="5">
        <f t="shared" si="41"/>
        <v>0</v>
      </c>
      <c r="F77" s="5">
        <f t="shared" si="41"/>
        <v>0</v>
      </c>
      <c r="G77" s="5">
        <f t="shared" si="41"/>
        <v>0</v>
      </c>
      <c r="H77" s="5">
        <f t="shared" si="41"/>
        <v>0</v>
      </c>
      <c r="I77" s="5">
        <f t="shared" si="41"/>
        <v>0</v>
      </c>
      <c r="J77" s="5">
        <f t="shared" si="41"/>
        <v>0</v>
      </c>
      <c r="K77" s="5">
        <f t="shared" si="41"/>
        <v>2E-3</v>
      </c>
      <c r="L77" s="5">
        <f t="shared" si="41"/>
        <v>0</v>
      </c>
      <c r="M77" s="5">
        <f t="shared" si="41"/>
        <v>0</v>
      </c>
      <c r="N77" s="5">
        <f t="shared" si="41"/>
        <v>0</v>
      </c>
      <c r="O77" s="5">
        <f t="shared" si="41"/>
        <v>0</v>
      </c>
      <c r="P77" s="5">
        <f t="shared" si="41"/>
        <v>0</v>
      </c>
      <c r="Q77" s="5">
        <f t="shared" si="41"/>
        <v>0</v>
      </c>
      <c r="R77" s="5">
        <f t="shared" si="41"/>
        <v>0</v>
      </c>
      <c r="S77" s="5">
        <f t="shared" si="41"/>
        <v>0</v>
      </c>
      <c r="T77" s="5">
        <f t="shared" si="41"/>
        <v>0</v>
      </c>
      <c r="U77" s="5">
        <f t="shared" si="41"/>
        <v>0</v>
      </c>
      <c r="V77" s="5">
        <f t="shared" si="41"/>
        <v>0</v>
      </c>
      <c r="W77" s="5">
        <f t="shared" si="41"/>
        <v>0</v>
      </c>
      <c r="X77" s="5">
        <f t="shared" si="41"/>
        <v>0</v>
      </c>
      <c r="Y77" s="5">
        <f t="shared" si="41"/>
        <v>0</v>
      </c>
      <c r="Z77" s="5">
        <f t="shared" si="41"/>
        <v>0</v>
      </c>
      <c r="AA77" s="5">
        <f t="shared" si="41"/>
        <v>0</v>
      </c>
      <c r="AB77" s="5">
        <f t="shared" si="41"/>
        <v>0</v>
      </c>
      <c r="AC77" s="5">
        <f t="shared" si="41"/>
        <v>0</v>
      </c>
      <c r="AD77" s="5">
        <f t="shared" si="41"/>
        <v>0</v>
      </c>
      <c r="AE77" s="5">
        <f t="shared" si="41"/>
        <v>0</v>
      </c>
      <c r="AF77" s="5">
        <f t="shared" si="42"/>
        <v>0</v>
      </c>
      <c r="AG77" s="5">
        <f t="shared" si="42"/>
        <v>0</v>
      </c>
      <c r="AH77" s="5">
        <f t="shared" si="42"/>
        <v>0</v>
      </c>
      <c r="AI77" s="5">
        <f t="shared" si="42"/>
        <v>0</v>
      </c>
      <c r="AJ77" s="5">
        <f t="shared" si="41"/>
        <v>0</v>
      </c>
      <c r="AK77" s="5">
        <f t="shared" si="41"/>
        <v>0</v>
      </c>
      <c r="AL77" s="5">
        <f t="shared" si="41"/>
        <v>0</v>
      </c>
      <c r="AM77" s="5">
        <f t="shared" si="41"/>
        <v>0</v>
      </c>
      <c r="AN77" s="5">
        <f t="shared" si="41"/>
        <v>0</v>
      </c>
      <c r="AO77" s="5">
        <f t="shared" si="41"/>
        <v>0</v>
      </c>
      <c r="AP77" s="5">
        <f t="shared" si="41"/>
        <v>0</v>
      </c>
      <c r="AQ77" s="5">
        <f t="shared" si="41"/>
        <v>0</v>
      </c>
      <c r="AR77" s="5">
        <f t="shared" si="41"/>
        <v>0</v>
      </c>
      <c r="AS77" s="5">
        <f t="shared" si="41"/>
        <v>0</v>
      </c>
      <c r="AT77" s="5">
        <f t="shared" si="41"/>
        <v>0</v>
      </c>
      <c r="AU77" s="5">
        <f t="shared" si="41"/>
        <v>0</v>
      </c>
      <c r="AV77" s="5">
        <f t="shared" si="41"/>
        <v>0</v>
      </c>
      <c r="AW77" s="5">
        <f t="shared" si="41"/>
        <v>0</v>
      </c>
      <c r="AX77" s="5">
        <f t="shared" si="41"/>
        <v>0</v>
      </c>
      <c r="AY77" s="5">
        <f t="shared" si="41"/>
        <v>0</v>
      </c>
      <c r="AZ77" s="5">
        <f t="shared" si="41"/>
        <v>0</v>
      </c>
      <c r="BA77" s="5">
        <f t="shared" si="41"/>
        <v>0</v>
      </c>
      <c r="BB77" s="5">
        <f t="shared" si="41"/>
        <v>0</v>
      </c>
      <c r="BC77" s="5">
        <f t="shared" si="41"/>
        <v>3.5000000000000003E-2</v>
      </c>
      <c r="BD77" s="5">
        <f t="shared" si="41"/>
        <v>0</v>
      </c>
      <c r="BE77" s="5">
        <f t="shared" si="41"/>
        <v>0</v>
      </c>
      <c r="BF77" s="5">
        <f t="shared" si="41"/>
        <v>0</v>
      </c>
      <c r="BG77" s="5">
        <f t="shared" si="41"/>
        <v>0</v>
      </c>
      <c r="BH77" s="5">
        <f t="shared" si="41"/>
        <v>0</v>
      </c>
      <c r="BI77" s="5">
        <f t="shared" si="41"/>
        <v>0</v>
      </c>
      <c r="BJ77" s="5">
        <f t="shared" si="41"/>
        <v>0</v>
      </c>
      <c r="BK77" s="5">
        <f t="shared" si="41"/>
        <v>0</v>
      </c>
      <c r="BL77" s="5">
        <f t="shared" si="41"/>
        <v>0</v>
      </c>
      <c r="BM77" s="5">
        <f t="shared" si="41"/>
        <v>0</v>
      </c>
      <c r="BN77" s="5">
        <f t="shared" si="41"/>
        <v>0</v>
      </c>
      <c r="BO77" s="5">
        <f t="shared" si="41"/>
        <v>0</v>
      </c>
      <c r="BP77" s="5">
        <f t="shared" si="41"/>
        <v>0</v>
      </c>
      <c r="BQ77" s="5">
        <f t="shared" si="41"/>
        <v>2E-3</v>
      </c>
      <c r="BR77" s="77">
        <f t="shared" si="43"/>
        <v>0</v>
      </c>
    </row>
    <row r="78" spans="1:72" x14ac:dyDescent="0.3">
      <c r="A78" s="100"/>
      <c r="B78" s="5" t="s">
        <v>13</v>
      </c>
      <c r="C78" s="102"/>
      <c r="D78" s="5">
        <f t="shared" si="41"/>
        <v>0</v>
      </c>
      <c r="E78" s="5">
        <f t="shared" si="41"/>
        <v>0</v>
      </c>
      <c r="F78" s="5">
        <f t="shared" si="41"/>
        <v>0</v>
      </c>
      <c r="G78" s="5">
        <f t="shared" si="41"/>
        <v>0</v>
      </c>
      <c r="H78" s="5">
        <f t="shared" si="41"/>
        <v>0</v>
      </c>
      <c r="I78" s="5">
        <f t="shared" si="41"/>
        <v>0</v>
      </c>
      <c r="J78" s="5">
        <f t="shared" si="41"/>
        <v>0</v>
      </c>
      <c r="K78" s="5">
        <f t="shared" si="41"/>
        <v>0</v>
      </c>
      <c r="L78" s="5">
        <f t="shared" si="41"/>
        <v>0</v>
      </c>
      <c r="M78" s="5">
        <f t="shared" si="41"/>
        <v>0</v>
      </c>
      <c r="N78" s="5">
        <f t="shared" si="41"/>
        <v>0</v>
      </c>
      <c r="O78" s="5">
        <f t="shared" si="41"/>
        <v>0</v>
      </c>
      <c r="P78" s="5">
        <f t="shared" si="41"/>
        <v>0</v>
      </c>
      <c r="Q78" s="5">
        <f t="shared" si="41"/>
        <v>0</v>
      </c>
      <c r="R78" s="5">
        <f t="shared" si="41"/>
        <v>0</v>
      </c>
      <c r="S78" s="5">
        <f t="shared" si="41"/>
        <v>0</v>
      </c>
      <c r="T78" s="5">
        <f t="shared" si="41"/>
        <v>0</v>
      </c>
      <c r="U78" s="5">
        <f t="shared" si="41"/>
        <v>0</v>
      </c>
      <c r="V78" s="5">
        <f t="shared" si="41"/>
        <v>0</v>
      </c>
      <c r="W78" s="5">
        <f t="shared" si="41"/>
        <v>0</v>
      </c>
      <c r="X78" s="5">
        <f t="shared" si="41"/>
        <v>0</v>
      </c>
      <c r="Y78" s="5">
        <f t="shared" si="41"/>
        <v>0</v>
      </c>
      <c r="Z78" s="5">
        <f t="shared" si="41"/>
        <v>0</v>
      </c>
      <c r="AA78" s="5">
        <f t="shared" si="41"/>
        <v>0</v>
      </c>
      <c r="AB78" s="5">
        <f t="shared" si="41"/>
        <v>0</v>
      </c>
      <c r="AC78" s="5">
        <f t="shared" si="41"/>
        <v>0</v>
      </c>
      <c r="AD78" s="5">
        <f t="shared" si="41"/>
        <v>0</v>
      </c>
      <c r="AE78" s="5">
        <f t="shared" si="41"/>
        <v>0</v>
      </c>
      <c r="AF78" s="5">
        <f t="shared" si="42"/>
        <v>0</v>
      </c>
      <c r="AG78" s="5">
        <f t="shared" si="42"/>
        <v>0</v>
      </c>
      <c r="AH78" s="5">
        <f t="shared" si="42"/>
        <v>0</v>
      </c>
      <c r="AI78" s="5">
        <f t="shared" si="42"/>
        <v>0</v>
      </c>
      <c r="AJ78" s="5">
        <f t="shared" si="41"/>
        <v>0</v>
      </c>
      <c r="AK78" s="5">
        <f t="shared" si="41"/>
        <v>0</v>
      </c>
      <c r="AL78" s="5">
        <f t="shared" si="41"/>
        <v>0</v>
      </c>
      <c r="AM78" s="5">
        <f t="shared" si="41"/>
        <v>0</v>
      </c>
      <c r="AN78" s="5">
        <f t="shared" si="41"/>
        <v>0</v>
      </c>
      <c r="AO78" s="5">
        <f t="shared" si="41"/>
        <v>0</v>
      </c>
      <c r="AP78" s="5">
        <f t="shared" si="41"/>
        <v>0</v>
      </c>
      <c r="AQ78" s="5">
        <f t="shared" si="41"/>
        <v>0</v>
      </c>
      <c r="AR78" s="5">
        <f t="shared" si="41"/>
        <v>0</v>
      </c>
      <c r="AS78" s="5">
        <f t="shared" si="41"/>
        <v>0</v>
      </c>
      <c r="AT78" s="5">
        <f t="shared" si="41"/>
        <v>0</v>
      </c>
      <c r="AU78" s="5">
        <f t="shared" si="41"/>
        <v>0</v>
      </c>
      <c r="AV78" s="5">
        <f t="shared" si="41"/>
        <v>0</v>
      </c>
      <c r="AW78" s="5">
        <f t="shared" si="41"/>
        <v>0</v>
      </c>
      <c r="AX78" s="5">
        <f t="shared" si="41"/>
        <v>0</v>
      </c>
      <c r="AY78" s="5">
        <f t="shared" si="41"/>
        <v>0</v>
      </c>
      <c r="AZ78" s="5">
        <f t="shared" si="41"/>
        <v>0</v>
      </c>
      <c r="BA78" s="5">
        <f t="shared" si="41"/>
        <v>0</v>
      </c>
      <c r="BB78" s="5">
        <f t="shared" si="41"/>
        <v>0</v>
      </c>
      <c r="BC78" s="5">
        <f t="shared" si="41"/>
        <v>0</v>
      </c>
      <c r="BD78" s="5">
        <f t="shared" si="41"/>
        <v>0</v>
      </c>
      <c r="BE78" s="5">
        <f t="shared" si="41"/>
        <v>0</v>
      </c>
      <c r="BF78" s="5">
        <f t="shared" si="41"/>
        <v>0</v>
      </c>
      <c r="BG78" s="5">
        <f t="shared" si="41"/>
        <v>0</v>
      </c>
      <c r="BH78" s="5">
        <f t="shared" si="41"/>
        <v>0</v>
      </c>
      <c r="BI78" s="5">
        <f t="shared" si="41"/>
        <v>0</v>
      </c>
      <c r="BJ78" s="5">
        <f t="shared" si="41"/>
        <v>0</v>
      </c>
      <c r="BK78" s="5">
        <f t="shared" si="41"/>
        <v>0</v>
      </c>
      <c r="BL78" s="5">
        <f t="shared" si="41"/>
        <v>0</v>
      </c>
      <c r="BM78" s="5">
        <f t="shared" si="41"/>
        <v>0</v>
      </c>
      <c r="BN78" s="5">
        <f t="shared" si="41"/>
        <v>0</v>
      </c>
      <c r="BO78" s="5">
        <f t="shared" si="41"/>
        <v>0</v>
      </c>
      <c r="BP78" s="5">
        <f t="shared" si="41"/>
        <v>0</v>
      </c>
      <c r="BQ78" s="5">
        <f t="shared" si="41"/>
        <v>0</v>
      </c>
      <c r="BR78" s="77">
        <f t="shared" si="43"/>
        <v>0</v>
      </c>
    </row>
    <row r="79" spans="1:72" x14ac:dyDescent="0.3">
      <c r="A79" s="100"/>
      <c r="B79" s="5" t="s">
        <v>14</v>
      </c>
      <c r="C79" s="102"/>
      <c r="D79" s="5">
        <f t="shared" si="41"/>
        <v>0</v>
      </c>
      <c r="E79" s="5">
        <f t="shared" si="41"/>
        <v>4.3499999999999997E-2</v>
      </c>
      <c r="F79" s="5">
        <f t="shared" si="41"/>
        <v>0</v>
      </c>
      <c r="G79" s="5">
        <f t="shared" ref="G79:BQ81" si="44">G19</f>
        <v>0</v>
      </c>
      <c r="H79" s="5">
        <f t="shared" si="44"/>
        <v>0</v>
      </c>
      <c r="I79" s="5">
        <f t="shared" si="44"/>
        <v>0</v>
      </c>
      <c r="J79" s="5">
        <f t="shared" si="44"/>
        <v>0</v>
      </c>
      <c r="K79" s="5">
        <f t="shared" si="44"/>
        <v>0</v>
      </c>
      <c r="L79" s="5">
        <f t="shared" si="44"/>
        <v>0</v>
      </c>
      <c r="M79" s="5">
        <f t="shared" si="44"/>
        <v>0</v>
      </c>
      <c r="N79" s="5">
        <f t="shared" si="44"/>
        <v>0</v>
      </c>
      <c r="O79" s="5">
        <f t="shared" si="44"/>
        <v>0</v>
      </c>
      <c r="P79" s="5">
        <f t="shared" si="44"/>
        <v>0</v>
      </c>
      <c r="Q79" s="5">
        <f t="shared" si="44"/>
        <v>0</v>
      </c>
      <c r="R79" s="5">
        <f t="shared" si="44"/>
        <v>0</v>
      </c>
      <c r="S79" s="5">
        <f t="shared" si="44"/>
        <v>0</v>
      </c>
      <c r="T79" s="5">
        <f t="shared" si="44"/>
        <v>0</v>
      </c>
      <c r="U79" s="5">
        <f t="shared" si="44"/>
        <v>0</v>
      </c>
      <c r="V79" s="5">
        <f t="shared" si="44"/>
        <v>0</v>
      </c>
      <c r="W79" s="5">
        <f t="shared" si="44"/>
        <v>0</v>
      </c>
      <c r="X79" s="5">
        <f t="shared" si="44"/>
        <v>0</v>
      </c>
      <c r="Y79" s="5">
        <f t="shared" si="44"/>
        <v>0</v>
      </c>
      <c r="Z79" s="5">
        <f t="shared" si="44"/>
        <v>0</v>
      </c>
      <c r="AA79" s="5">
        <f t="shared" si="44"/>
        <v>0</v>
      </c>
      <c r="AB79" s="5">
        <f t="shared" si="44"/>
        <v>0</v>
      </c>
      <c r="AC79" s="5">
        <f t="shared" si="44"/>
        <v>0</v>
      </c>
      <c r="AD79" s="5">
        <f t="shared" si="44"/>
        <v>0</v>
      </c>
      <c r="AE79" s="5">
        <f t="shared" si="44"/>
        <v>0</v>
      </c>
      <c r="AF79" s="5">
        <f t="shared" ref="AF79:AI79" si="45">AF19</f>
        <v>0</v>
      </c>
      <c r="AG79" s="5">
        <f t="shared" si="45"/>
        <v>0</v>
      </c>
      <c r="AH79" s="5">
        <f t="shared" si="45"/>
        <v>0</v>
      </c>
      <c r="AI79" s="5">
        <f t="shared" si="45"/>
        <v>0</v>
      </c>
      <c r="AJ79" s="5">
        <f t="shared" si="44"/>
        <v>0</v>
      </c>
      <c r="AK79" s="5">
        <f t="shared" si="44"/>
        <v>0</v>
      </c>
      <c r="AL79" s="5">
        <f t="shared" si="44"/>
        <v>0</v>
      </c>
      <c r="AM79" s="5">
        <f t="shared" si="44"/>
        <v>0</v>
      </c>
      <c r="AN79" s="5">
        <f t="shared" si="44"/>
        <v>0</v>
      </c>
      <c r="AO79" s="5">
        <f t="shared" si="44"/>
        <v>0</v>
      </c>
      <c r="AP79" s="5">
        <f t="shared" si="44"/>
        <v>0</v>
      </c>
      <c r="AQ79" s="5">
        <f t="shared" si="44"/>
        <v>0</v>
      </c>
      <c r="AR79" s="5">
        <f t="shared" si="44"/>
        <v>0</v>
      </c>
      <c r="AS79" s="5">
        <f t="shared" si="44"/>
        <v>0</v>
      </c>
      <c r="AT79" s="5">
        <f t="shared" si="44"/>
        <v>0</v>
      </c>
      <c r="AU79" s="5">
        <f t="shared" si="44"/>
        <v>0</v>
      </c>
      <c r="AV79" s="5">
        <f t="shared" si="44"/>
        <v>0</v>
      </c>
      <c r="AW79" s="5">
        <f t="shared" si="44"/>
        <v>0</v>
      </c>
      <c r="AX79" s="5">
        <f t="shared" si="44"/>
        <v>0</v>
      </c>
      <c r="AY79" s="5">
        <f t="shared" si="44"/>
        <v>0</v>
      </c>
      <c r="AZ79" s="5">
        <f t="shared" si="44"/>
        <v>0</v>
      </c>
      <c r="BA79" s="5">
        <f t="shared" si="44"/>
        <v>0</v>
      </c>
      <c r="BB79" s="5">
        <f t="shared" si="44"/>
        <v>0</v>
      </c>
      <c r="BC79" s="5">
        <f t="shared" si="44"/>
        <v>0</v>
      </c>
      <c r="BD79" s="5">
        <f t="shared" si="44"/>
        <v>0</v>
      </c>
      <c r="BE79" s="5">
        <f t="shared" si="44"/>
        <v>0</v>
      </c>
      <c r="BF79" s="5">
        <f t="shared" si="44"/>
        <v>0</v>
      </c>
      <c r="BG79" s="5">
        <f t="shared" si="44"/>
        <v>0</v>
      </c>
      <c r="BH79" s="5">
        <f t="shared" si="44"/>
        <v>0</v>
      </c>
      <c r="BI79" s="5">
        <f t="shared" si="44"/>
        <v>0</v>
      </c>
      <c r="BJ79" s="5">
        <f t="shared" si="44"/>
        <v>0</v>
      </c>
      <c r="BK79" s="5">
        <f t="shared" si="44"/>
        <v>0</v>
      </c>
      <c r="BL79" s="5">
        <f t="shared" si="44"/>
        <v>0</v>
      </c>
      <c r="BM79" s="5">
        <f t="shared" si="44"/>
        <v>0</v>
      </c>
      <c r="BN79" s="5">
        <f t="shared" si="44"/>
        <v>0</v>
      </c>
      <c r="BO79" s="5">
        <f t="shared" si="44"/>
        <v>0</v>
      </c>
      <c r="BP79" s="5">
        <f t="shared" si="44"/>
        <v>0</v>
      </c>
      <c r="BQ79" s="5">
        <f t="shared" si="44"/>
        <v>0</v>
      </c>
      <c r="BR79" s="77">
        <f t="shared" ref="BR79" si="46">BR19</f>
        <v>0</v>
      </c>
    </row>
    <row r="80" spans="1:72" x14ac:dyDescent="0.3">
      <c r="A80" s="100"/>
      <c r="B80" s="15" t="s">
        <v>15</v>
      </c>
      <c r="C80" s="102"/>
      <c r="D80" s="5">
        <f t="shared" ref="D80:AM81" si="47">D20</f>
        <v>0</v>
      </c>
      <c r="E80" s="5">
        <f t="shared" si="47"/>
        <v>0</v>
      </c>
      <c r="F80" s="5">
        <f t="shared" si="47"/>
        <v>1.0999999999999999E-2</v>
      </c>
      <c r="G80" s="5">
        <f t="shared" si="47"/>
        <v>0</v>
      </c>
      <c r="H80" s="5">
        <f t="shared" si="47"/>
        <v>0</v>
      </c>
      <c r="I80" s="5">
        <f t="shared" si="47"/>
        <v>0</v>
      </c>
      <c r="J80" s="5">
        <f t="shared" si="47"/>
        <v>0</v>
      </c>
      <c r="K80" s="5">
        <f t="shared" si="47"/>
        <v>0</v>
      </c>
      <c r="L80" s="5">
        <f t="shared" si="47"/>
        <v>0</v>
      </c>
      <c r="M80" s="5">
        <f t="shared" si="47"/>
        <v>0</v>
      </c>
      <c r="N80" s="5">
        <f t="shared" si="47"/>
        <v>0</v>
      </c>
      <c r="O80" s="5">
        <f t="shared" si="47"/>
        <v>0</v>
      </c>
      <c r="P80" s="5">
        <f t="shared" si="47"/>
        <v>0</v>
      </c>
      <c r="Q80" s="5">
        <f t="shared" si="47"/>
        <v>0</v>
      </c>
      <c r="R80" s="5">
        <f t="shared" si="47"/>
        <v>0</v>
      </c>
      <c r="S80" s="5">
        <f t="shared" si="47"/>
        <v>0</v>
      </c>
      <c r="T80" s="5">
        <f t="shared" si="47"/>
        <v>0</v>
      </c>
      <c r="U80" s="5">
        <f t="shared" si="47"/>
        <v>0</v>
      </c>
      <c r="V80" s="5">
        <f t="shared" si="47"/>
        <v>0</v>
      </c>
      <c r="W80" s="5">
        <f t="shared" si="44"/>
        <v>0</v>
      </c>
      <c r="X80" s="5">
        <f t="shared" si="47"/>
        <v>0</v>
      </c>
      <c r="Y80" s="5">
        <f t="shared" si="47"/>
        <v>0</v>
      </c>
      <c r="Z80" s="5">
        <f t="shared" si="47"/>
        <v>0</v>
      </c>
      <c r="AA80" s="5">
        <f t="shared" si="47"/>
        <v>0</v>
      </c>
      <c r="AB80" s="5">
        <f t="shared" si="47"/>
        <v>0</v>
      </c>
      <c r="AC80" s="5">
        <f t="shared" si="47"/>
        <v>0</v>
      </c>
      <c r="AD80" s="5">
        <f t="shared" si="47"/>
        <v>1.436E-2</v>
      </c>
      <c r="AE80" s="5">
        <f t="shared" si="47"/>
        <v>0</v>
      </c>
      <c r="AF80" s="5">
        <f t="shared" ref="AF80:AI80" si="48">AF20</f>
        <v>0</v>
      </c>
      <c r="AG80" s="5">
        <f t="shared" si="48"/>
        <v>0</v>
      </c>
      <c r="AH80" s="5">
        <f t="shared" si="48"/>
        <v>0</v>
      </c>
      <c r="AI80" s="5">
        <f t="shared" si="48"/>
        <v>0</v>
      </c>
      <c r="AJ80" s="5">
        <f t="shared" si="47"/>
        <v>0</v>
      </c>
      <c r="AK80" s="5">
        <f t="shared" si="47"/>
        <v>0</v>
      </c>
      <c r="AL80" s="5">
        <f t="shared" si="47"/>
        <v>0</v>
      </c>
      <c r="AM80" s="5">
        <f t="shared" si="47"/>
        <v>0</v>
      </c>
      <c r="AN80" s="5">
        <f t="shared" si="44"/>
        <v>0</v>
      </c>
      <c r="AO80" s="5">
        <f t="shared" si="44"/>
        <v>0</v>
      </c>
      <c r="AP80" s="5">
        <f t="shared" si="44"/>
        <v>0</v>
      </c>
      <c r="AQ80" s="5">
        <f t="shared" si="44"/>
        <v>0</v>
      </c>
      <c r="AR80" s="5">
        <f t="shared" si="44"/>
        <v>0</v>
      </c>
      <c r="AS80" s="5">
        <f t="shared" si="44"/>
        <v>0</v>
      </c>
      <c r="AT80" s="5">
        <f t="shared" si="44"/>
        <v>0</v>
      </c>
      <c r="AU80" s="5">
        <f t="shared" si="44"/>
        <v>0</v>
      </c>
      <c r="AV80" s="5">
        <f t="shared" si="44"/>
        <v>0</v>
      </c>
      <c r="AW80" s="5">
        <f t="shared" si="44"/>
        <v>0</v>
      </c>
      <c r="AX80" s="5">
        <f t="shared" si="44"/>
        <v>0</v>
      </c>
      <c r="AY80" s="5">
        <f t="shared" si="44"/>
        <v>0</v>
      </c>
      <c r="AZ80" s="5">
        <f t="shared" si="44"/>
        <v>0</v>
      </c>
      <c r="BA80" s="5">
        <f t="shared" si="44"/>
        <v>0</v>
      </c>
      <c r="BB80" s="5">
        <f t="shared" si="44"/>
        <v>0</v>
      </c>
      <c r="BC80" s="5">
        <f t="shared" si="44"/>
        <v>0</v>
      </c>
      <c r="BD80" s="5">
        <f t="shared" si="44"/>
        <v>0</v>
      </c>
      <c r="BE80" s="5">
        <f t="shared" si="44"/>
        <v>0</v>
      </c>
      <c r="BF80" s="5">
        <f t="shared" si="44"/>
        <v>0</v>
      </c>
      <c r="BG80" s="5">
        <f t="shared" si="44"/>
        <v>0</v>
      </c>
      <c r="BH80" s="5">
        <f t="shared" si="44"/>
        <v>0</v>
      </c>
      <c r="BI80" s="5">
        <f t="shared" si="44"/>
        <v>0</v>
      </c>
      <c r="BJ80" s="5">
        <f t="shared" si="44"/>
        <v>0</v>
      </c>
      <c r="BK80" s="5">
        <f t="shared" si="44"/>
        <v>0</v>
      </c>
      <c r="BL80" s="5">
        <f t="shared" si="44"/>
        <v>0</v>
      </c>
      <c r="BM80" s="5">
        <f t="shared" si="44"/>
        <v>0</v>
      </c>
      <c r="BN80" s="5">
        <f t="shared" si="44"/>
        <v>0</v>
      </c>
      <c r="BO80" s="5">
        <f t="shared" si="44"/>
        <v>0</v>
      </c>
      <c r="BP80" s="5">
        <f t="shared" si="44"/>
        <v>0</v>
      </c>
      <c r="BQ80" s="5">
        <f t="shared" si="44"/>
        <v>0</v>
      </c>
      <c r="BR80" s="77">
        <f t="shared" ref="BR80" si="49">BR20</f>
        <v>5.0000000000000002E-5</v>
      </c>
    </row>
    <row r="81" spans="1:72" x14ac:dyDescent="0.3">
      <c r="A81" s="100"/>
      <c r="B81" s="9"/>
      <c r="C81" s="103"/>
      <c r="D81" s="5">
        <f t="shared" si="47"/>
        <v>0</v>
      </c>
      <c r="E81" s="5">
        <f t="shared" si="47"/>
        <v>0</v>
      </c>
      <c r="F81" s="5">
        <f t="shared" si="47"/>
        <v>0</v>
      </c>
      <c r="G81" s="5">
        <f t="shared" si="47"/>
        <v>0</v>
      </c>
      <c r="H81" s="5">
        <f t="shared" si="47"/>
        <v>0</v>
      </c>
      <c r="I81" s="5">
        <f t="shared" si="47"/>
        <v>0</v>
      </c>
      <c r="J81" s="5">
        <f t="shared" si="47"/>
        <v>0</v>
      </c>
      <c r="K81" s="5">
        <f t="shared" si="47"/>
        <v>0</v>
      </c>
      <c r="L81" s="5">
        <f t="shared" si="47"/>
        <v>0</v>
      </c>
      <c r="M81" s="5">
        <f t="shared" si="47"/>
        <v>0</v>
      </c>
      <c r="N81" s="5">
        <f t="shared" si="47"/>
        <v>0</v>
      </c>
      <c r="O81" s="5">
        <f t="shared" si="47"/>
        <v>0</v>
      </c>
      <c r="P81" s="5">
        <f t="shared" si="47"/>
        <v>0</v>
      </c>
      <c r="Q81" s="5">
        <f t="shared" si="47"/>
        <v>0</v>
      </c>
      <c r="R81" s="5">
        <f t="shared" si="47"/>
        <v>0</v>
      </c>
      <c r="S81" s="5">
        <f t="shared" si="47"/>
        <v>0</v>
      </c>
      <c r="T81" s="5">
        <f t="shared" si="47"/>
        <v>0</v>
      </c>
      <c r="U81" s="5">
        <f t="shared" si="47"/>
        <v>0</v>
      </c>
      <c r="V81" s="5">
        <f t="shared" si="47"/>
        <v>0</v>
      </c>
      <c r="W81" s="5">
        <f t="shared" si="44"/>
        <v>0</v>
      </c>
      <c r="X81" s="5">
        <f t="shared" si="47"/>
        <v>0</v>
      </c>
      <c r="Y81" s="5">
        <f t="shared" si="47"/>
        <v>0</v>
      </c>
      <c r="Z81" s="5">
        <f t="shared" si="47"/>
        <v>0</v>
      </c>
      <c r="AA81" s="5">
        <f t="shared" si="47"/>
        <v>0</v>
      </c>
      <c r="AB81" s="5">
        <f t="shared" si="47"/>
        <v>0</v>
      </c>
      <c r="AC81" s="5">
        <f t="shared" si="47"/>
        <v>0</v>
      </c>
      <c r="AD81" s="5">
        <f t="shared" si="47"/>
        <v>0</v>
      </c>
      <c r="AE81" s="5">
        <f t="shared" si="47"/>
        <v>0</v>
      </c>
      <c r="AF81" s="5">
        <f t="shared" ref="AF81:AI81" si="50">AF21</f>
        <v>0</v>
      </c>
      <c r="AG81" s="5">
        <f t="shared" si="50"/>
        <v>0</v>
      </c>
      <c r="AH81" s="5">
        <f t="shared" si="50"/>
        <v>0</v>
      </c>
      <c r="AI81" s="5">
        <f t="shared" si="50"/>
        <v>0</v>
      </c>
      <c r="AJ81" s="5">
        <f t="shared" si="47"/>
        <v>0</v>
      </c>
      <c r="AK81" s="5">
        <f t="shared" si="47"/>
        <v>0</v>
      </c>
      <c r="AL81" s="5">
        <f t="shared" si="47"/>
        <v>0</v>
      </c>
      <c r="AM81" s="5">
        <f t="shared" si="47"/>
        <v>0</v>
      </c>
      <c r="AN81" s="5">
        <f t="shared" si="44"/>
        <v>0</v>
      </c>
      <c r="AO81" s="5">
        <f t="shared" si="44"/>
        <v>0</v>
      </c>
      <c r="AP81" s="5">
        <f t="shared" si="44"/>
        <v>0</v>
      </c>
      <c r="AQ81" s="5">
        <f t="shared" si="44"/>
        <v>0</v>
      </c>
      <c r="AR81" s="5">
        <f t="shared" si="44"/>
        <v>0</v>
      </c>
      <c r="AS81" s="5">
        <f t="shared" si="44"/>
        <v>0</v>
      </c>
      <c r="AT81" s="5">
        <f t="shared" si="44"/>
        <v>0</v>
      </c>
      <c r="AU81" s="5">
        <f t="shared" si="44"/>
        <v>0</v>
      </c>
      <c r="AV81" s="5">
        <f t="shared" si="44"/>
        <v>0</v>
      </c>
      <c r="AW81" s="5">
        <f t="shared" si="44"/>
        <v>0</v>
      </c>
      <c r="AX81" s="5">
        <f t="shared" si="44"/>
        <v>0</v>
      </c>
      <c r="AY81" s="5">
        <f t="shared" si="44"/>
        <v>0</v>
      </c>
      <c r="AZ81" s="5">
        <f t="shared" si="44"/>
        <v>0</v>
      </c>
      <c r="BA81" s="5">
        <f t="shared" si="44"/>
        <v>0</v>
      </c>
      <c r="BB81" s="5">
        <f t="shared" si="44"/>
        <v>0</v>
      </c>
      <c r="BC81" s="5">
        <f t="shared" si="44"/>
        <v>0</v>
      </c>
      <c r="BD81" s="5">
        <f t="shared" si="44"/>
        <v>0</v>
      </c>
      <c r="BE81" s="5">
        <f t="shared" si="44"/>
        <v>0</v>
      </c>
      <c r="BF81" s="5">
        <f t="shared" si="44"/>
        <v>0</v>
      </c>
      <c r="BG81" s="5">
        <f t="shared" si="44"/>
        <v>0</v>
      </c>
      <c r="BH81" s="5">
        <f t="shared" si="44"/>
        <v>0</v>
      </c>
      <c r="BI81" s="5">
        <f t="shared" si="44"/>
        <v>0</v>
      </c>
      <c r="BJ81" s="5">
        <f t="shared" si="44"/>
        <v>0</v>
      </c>
      <c r="BK81" s="5">
        <f t="shared" si="44"/>
        <v>0</v>
      </c>
      <c r="BL81" s="5">
        <f t="shared" si="44"/>
        <v>0</v>
      </c>
      <c r="BM81" s="5">
        <f t="shared" si="44"/>
        <v>0</v>
      </c>
      <c r="BN81" s="5">
        <f t="shared" si="44"/>
        <v>0</v>
      </c>
      <c r="BO81" s="5">
        <f t="shared" si="44"/>
        <v>0</v>
      </c>
      <c r="BP81" s="5">
        <f t="shared" si="44"/>
        <v>0</v>
      </c>
      <c r="BQ81" s="5">
        <f t="shared" si="44"/>
        <v>0</v>
      </c>
      <c r="BR81" s="77">
        <f t="shared" ref="BR81" si="51">BR21</f>
        <v>0</v>
      </c>
    </row>
    <row r="82" spans="1:72" ht="17.399999999999999" x14ac:dyDescent="0.35">
      <c r="B82" s="16" t="s">
        <v>22</v>
      </c>
      <c r="C82" s="17"/>
      <c r="D82" s="18">
        <f t="shared" ref="D82:BQ82" si="52">SUM(D75:D81)</f>
        <v>2.265E-2</v>
      </c>
      <c r="E82" s="18">
        <f t="shared" si="52"/>
        <v>4.3499999999999997E-2</v>
      </c>
      <c r="F82" s="18">
        <f t="shared" si="52"/>
        <v>1.0999999999999999E-2</v>
      </c>
      <c r="G82" s="18">
        <f t="shared" si="52"/>
        <v>0</v>
      </c>
      <c r="H82" s="18">
        <f t="shared" si="52"/>
        <v>0</v>
      </c>
      <c r="I82" s="18">
        <f t="shared" si="52"/>
        <v>0</v>
      </c>
      <c r="J82" s="18">
        <f t="shared" si="52"/>
        <v>0</v>
      </c>
      <c r="K82" s="18">
        <f t="shared" si="52"/>
        <v>2E-3</v>
      </c>
      <c r="L82" s="18">
        <f t="shared" si="52"/>
        <v>8.0000000000000002E-3</v>
      </c>
      <c r="M82" s="18">
        <f t="shared" si="52"/>
        <v>0</v>
      </c>
      <c r="N82" s="18">
        <f t="shared" si="52"/>
        <v>0</v>
      </c>
      <c r="O82" s="18">
        <f t="shared" si="52"/>
        <v>0</v>
      </c>
      <c r="P82" s="18">
        <f t="shared" si="52"/>
        <v>0</v>
      </c>
      <c r="Q82" s="18">
        <f t="shared" si="52"/>
        <v>0</v>
      </c>
      <c r="R82" s="18">
        <f t="shared" si="52"/>
        <v>0</v>
      </c>
      <c r="S82" s="18">
        <f t="shared" si="52"/>
        <v>0</v>
      </c>
      <c r="T82" s="18">
        <f t="shared" si="52"/>
        <v>0</v>
      </c>
      <c r="U82" s="18">
        <f t="shared" si="52"/>
        <v>0</v>
      </c>
      <c r="V82" s="18">
        <f t="shared" si="52"/>
        <v>0</v>
      </c>
      <c r="W82" s="18">
        <f>SUM(W75:W81)</f>
        <v>0</v>
      </c>
      <c r="X82" s="18">
        <f t="shared" si="52"/>
        <v>0</v>
      </c>
      <c r="Y82" s="18">
        <f t="shared" si="52"/>
        <v>0</v>
      </c>
      <c r="Z82" s="18">
        <f t="shared" si="52"/>
        <v>0</v>
      </c>
      <c r="AA82" s="18">
        <f t="shared" si="52"/>
        <v>0</v>
      </c>
      <c r="AB82" s="18">
        <f t="shared" si="52"/>
        <v>0</v>
      </c>
      <c r="AC82" s="18">
        <f t="shared" si="52"/>
        <v>0</v>
      </c>
      <c r="AD82" s="18">
        <f t="shared" si="52"/>
        <v>1.436E-2</v>
      </c>
      <c r="AE82" s="18">
        <f t="shared" si="52"/>
        <v>0</v>
      </c>
      <c r="AF82" s="18">
        <f t="shared" ref="AF82:AI82" si="53">SUM(AF75:AF81)</f>
        <v>0</v>
      </c>
      <c r="AG82" s="18">
        <f t="shared" si="53"/>
        <v>0</v>
      </c>
      <c r="AH82" s="18">
        <f t="shared" si="53"/>
        <v>0</v>
      </c>
      <c r="AI82" s="18">
        <f t="shared" si="53"/>
        <v>0</v>
      </c>
      <c r="AJ82" s="18">
        <f t="shared" si="52"/>
        <v>0</v>
      </c>
      <c r="AK82" s="18">
        <f t="shared" si="52"/>
        <v>0</v>
      </c>
      <c r="AL82" s="18">
        <f t="shared" si="52"/>
        <v>0</v>
      </c>
      <c r="AM82" s="18">
        <f t="shared" si="52"/>
        <v>5.9999999999999995E-4</v>
      </c>
      <c r="AN82" s="18">
        <f t="shared" si="52"/>
        <v>0</v>
      </c>
      <c r="AO82" s="18">
        <f t="shared" si="52"/>
        <v>0</v>
      </c>
      <c r="AP82" s="18">
        <f t="shared" si="52"/>
        <v>0</v>
      </c>
      <c r="AQ82" s="18">
        <f t="shared" si="52"/>
        <v>0</v>
      </c>
      <c r="AR82" s="18">
        <f t="shared" si="52"/>
        <v>0</v>
      </c>
      <c r="AS82" s="18">
        <f t="shared" si="52"/>
        <v>0</v>
      </c>
      <c r="AT82" s="18">
        <f t="shared" si="52"/>
        <v>0</v>
      </c>
      <c r="AU82" s="18">
        <f t="shared" si="52"/>
        <v>0</v>
      </c>
      <c r="AV82" s="18">
        <f t="shared" si="52"/>
        <v>0</v>
      </c>
      <c r="AW82" s="18">
        <f t="shared" si="52"/>
        <v>0</v>
      </c>
      <c r="AX82" s="18">
        <f t="shared" si="52"/>
        <v>0</v>
      </c>
      <c r="AY82" s="18">
        <f t="shared" si="52"/>
        <v>0</v>
      </c>
      <c r="AZ82" s="18">
        <f t="shared" si="52"/>
        <v>0</v>
      </c>
      <c r="BA82" s="18">
        <f t="shared" si="52"/>
        <v>0</v>
      </c>
      <c r="BB82" s="18">
        <f t="shared" si="52"/>
        <v>0</v>
      </c>
      <c r="BC82" s="18">
        <f t="shared" si="52"/>
        <v>3.5000000000000003E-2</v>
      </c>
      <c r="BD82" s="18">
        <f t="shared" si="52"/>
        <v>3.5000000000000003E-2</v>
      </c>
      <c r="BE82" s="18">
        <f t="shared" si="52"/>
        <v>0</v>
      </c>
      <c r="BF82" s="18">
        <f t="shared" si="52"/>
        <v>0</v>
      </c>
      <c r="BG82" s="18">
        <f t="shared" si="52"/>
        <v>0</v>
      </c>
      <c r="BH82" s="18">
        <f t="shared" si="52"/>
        <v>4.4999999999999998E-2</v>
      </c>
      <c r="BI82" s="18">
        <f t="shared" si="52"/>
        <v>0</v>
      </c>
      <c r="BJ82" s="18">
        <f t="shared" si="52"/>
        <v>0.15</v>
      </c>
      <c r="BK82" s="18">
        <f t="shared" si="52"/>
        <v>3.6999999999999998E-2</v>
      </c>
      <c r="BL82" s="18">
        <f t="shared" si="52"/>
        <v>2.5000000000000001E-2</v>
      </c>
      <c r="BM82" s="18">
        <f t="shared" si="52"/>
        <v>0</v>
      </c>
      <c r="BN82" s="18">
        <f t="shared" si="52"/>
        <v>0</v>
      </c>
      <c r="BO82" s="18">
        <f t="shared" si="52"/>
        <v>0</v>
      </c>
      <c r="BP82" s="18">
        <f t="shared" si="52"/>
        <v>0.01</v>
      </c>
      <c r="BQ82" s="18">
        <f t="shared" si="52"/>
        <v>5.0000000000000001E-3</v>
      </c>
      <c r="BR82" s="78">
        <f t="shared" ref="BR82" si="54">SUM(BR75:BR81)</f>
        <v>5.0000000000000002E-5</v>
      </c>
    </row>
    <row r="83" spans="1:72" ht="17.399999999999999" x14ac:dyDescent="0.35">
      <c r="B83" s="16" t="s">
        <v>23</v>
      </c>
      <c r="C83" s="17"/>
      <c r="D83" s="19">
        <f t="shared" ref="D83:BQ83" si="55">PRODUCT(D82,$F$7)</f>
        <v>1.359</v>
      </c>
      <c r="E83" s="19">
        <f t="shared" si="55"/>
        <v>2.61</v>
      </c>
      <c r="F83" s="19">
        <f t="shared" si="55"/>
        <v>0.65999999999999992</v>
      </c>
      <c r="G83" s="19">
        <f t="shared" si="55"/>
        <v>0</v>
      </c>
      <c r="H83" s="19">
        <f t="shared" si="55"/>
        <v>0</v>
      </c>
      <c r="I83" s="19">
        <f t="shared" si="55"/>
        <v>0</v>
      </c>
      <c r="J83" s="19">
        <f t="shared" si="55"/>
        <v>0</v>
      </c>
      <c r="K83" s="19">
        <f t="shared" si="55"/>
        <v>0.12</v>
      </c>
      <c r="L83" s="19">
        <f t="shared" si="55"/>
        <v>0.48</v>
      </c>
      <c r="M83" s="19">
        <f t="shared" si="55"/>
        <v>0</v>
      </c>
      <c r="N83" s="19">
        <f t="shared" si="55"/>
        <v>0</v>
      </c>
      <c r="O83" s="19">
        <f t="shared" si="55"/>
        <v>0</v>
      </c>
      <c r="P83" s="19">
        <f t="shared" si="55"/>
        <v>0</v>
      </c>
      <c r="Q83" s="19">
        <f t="shared" si="55"/>
        <v>0</v>
      </c>
      <c r="R83" s="19">
        <f t="shared" si="55"/>
        <v>0</v>
      </c>
      <c r="S83" s="19">
        <f t="shared" si="55"/>
        <v>0</v>
      </c>
      <c r="T83" s="19">
        <f t="shared" si="55"/>
        <v>0</v>
      </c>
      <c r="U83" s="19">
        <f t="shared" si="55"/>
        <v>0</v>
      </c>
      <c r="V83" s="19">
        <f t="shared" si="55"/>
        <v>0</v>
      </c>
      <c r="W83" s="19">
        <f>PRODUCT(W82,$F$7)</f>
        <v>0</v>
      </c>
      <c r="X83" s="19">
        <f t="shared" si="55"/>
        <v>0</v>
      </c>
      <c r="Y83" s="19">
        <f t="shared" si="55"/>
        <v>0</v>
      </c>
      <c r="Z83" s="19">
        <f t="shared" si="55"/>
        <v>0</v>
      </c>
      <c r="AA83" s="19">
        <f t="shared" si="55"/>
        <v>0</v>
      </c>
      <c r="AB83" s="19">
        <f t="shared" si="55"/>
        <v>0</v>
      </c>
      <c r="AC83" s="19">
        <f t="shared" si="55"/>
        <v>0</v>
      </c>
      <c r="AD83" s="19">
        <f t="shared" si="55"/>
        <v>0.86159999999999992</v>
      </c>
      <c r="AE83" s="19">
        <f t="shared" si="55"/>
        <v>0</v>
      </c>
      <c r="AF83" s="19">
        <f t="shared" ref="AF83:AI83" si="56">PRODUCT(AF82,$F$7)</f>
        <v>0</v>
      </c>
      <c r="AG83" s="19">
        <f t="shared" si="56"/>
        <v>0</v>
      </c>
      <c r="AH83" s="19">
        <f t="shared" si="56"/>
        <v>0</v>
      </c>
      <c r="AI83" s="19">
        <f t="shared" si="56"/>
        <v>0</v>
      </c>
      <c r="AJ83" s="19">
        <f t="shared" si="55"/>
        <v>0</v>
      </c>
      <c r="AK83" s="19">
        <f t="shared" si="55"/>
        <v>0</v>
      </c>
      <c r="AL83" s="19">
        <f t="shared" si="55"/>
        <v>0</v>
      </c>
      <c r="AM83" s="19">
        <f t="shared" si="55"/>
        <v>3.5999999999999997E-2</v>
      </c>
      <c r="AN83" s="19">
        <f t="shared" si="55"/>
        <v>0</v>
      </c>
      <c r="AO83" s="19">
        <f t="shared" si="55"/>
        <v>0</v>
      </c>
      <c r="AP83" s="19">
        <f t="shared" si="55"/>
        <v>0</v>
      </c>
      <c r="AQ83" s="19">
        <f t="shared" si="55"/>
        <v>0</v>
      </c>
      <c r="AR83" s="19">
        <f t="shared" si="55"/>
        <v>0</v>
      </c>
      <c r="AS83" s="19">
        <f t="shared" si="55"/>
        <v>0</v>
      </c>
      <c r="AT83" s="19">
        <f t="shared" si="55"/>
        <v>0</v>
      </c>
      <c r="AU83" s="19">
        <f t="shared" si="55"/>
        <v>0</v>
      </c>
      <c r="AV83" s="19">
        <f t="shared" si="55"/>
        <v>0</v>
      </c>
      <c r="AW83" s="19">
        <f t="shared" si="55"/>
        <v>0</v>
      </c>
      <c r="AX83" s="19">
        <f t="shared" si="55"/>
        <v>0</v>
      </c>
      <c r="AY83" s="19">
        <f t="shared" si="55"/>
        <v>0</v>
      </c>
      <c r="AZ83" s="19">
        <f t="shared" si="55"/>
        <v>0</v>
      </c>
      <c r="BA83" s="19">
        <f t="shared" si="55"/>
        <v>0</v>
      </c>
      <c r="BB83" s="19">
        <f t="shared" si="55"/>
        <v>0</v>
      </c>
      <c r="BC83" s="19">
        <f t="shared" si="55"/>
        <v>2.1</v>
      </c>
      <c r="BD83" s="19">
        <f t="shared" si="55"/>
        <v>2.1</v>
      </c>
      <c r="BE83" s="19">
        <f t="shared" si="55"/>
        <v>0</v>
      </c>
      <c r="BF83" s="19">
        <f t="shared" si="55"/>
        <v>0</v>
      </c>
      <c r="BG83" s="19">
        <f t="shared" si="55"/>
        <v>0</v>
      </c>
      <c r="BH83" s="19">
        <f t="shared" si="55"/>
        <v>2.6999999999999997</v>
      </c>
      <c r="BI83" s="19">
        <f t="shared" si="55"/>
        <v>0</v>
      </c>
      <c r="BJ83" s="19">
        <f t="shared" si="55"/>
        <v>9</v>
      </c>
      <c r="BK83" s="19">
        <f t="shared" si="55"/>
        <v>2.2199999999999998</v>
      </c>
      <c r="BL83" s="19">
        <f t="shared" si="55"/>
        <v>1.5</v>
      </c>
      <c r="BM83" s="19">
        <f t="shared" si="55"/>
        <v>0</v>
      </c>
      <c r="BN83" s="19">
        <f t="shared" si="55"/>
        <v>0</v>
      </c>
      <c r="BO83" s="19">
        <f t="shared" si="55"/>
        <v>0</v>
      </c>
      <c r="BP83" s="19">
        <f t="shared" si="55"/>
        <v>0.6</v>
      </c>
      <c r="BQ83" s="19">
        <f t="shared" si="55"/>
        <v>0.3</v>
      </c>
      <c r="BR83" s="79">
        <f t="shared" ref="BR83" si="57">PRODUCT(BR82,$F$7)</f>
        <v>3.0000000000000001E-3</v>
      </c>
    </row>
    <row r="85" spans="1:72" ht="17.399999999999999" x14ac:dyDescent="0.35">
      <c r="A85" s="20"/>
      <c r="B85" s="21" t="s">
        <v>24</v>
      </c>
      <c r="C85" s="22" t="s">
        <v>25</v>
      </c>
      <c r="D85" s="23">
        <f t="shared" ref="D85:BQ85" si="58">D49</f>
        <v>85.45</v>
      </c>
      <c r="E85" s="23">
        <f t="shared" si="58"/>
        <v>90</v>
      </c>
      <c r="F85" s="23">
        <f t="shared" si="58"/>
        <v>84.9</v>
      </c>
      <c r="G85" s="23">
        <f t="shared" si="58"/>
        <v>708</v>
      </c>
      <c r="H85" s="23">
        <f t="shared" si="58"/>
        <v>1460</v>
      </c>
      <c r="I85" s="23">
        <f t="shared" si="58"/>
        <v>690</v>
      </c>
      <c r="J85" s="23">
        <f t="shared" si="58"/>
        <v>90.57</v>
      </c>
      <c r="K85" s="23">
        <f t="shared" si="58"/>
        <v>1173.33</v>
      </c>
      <c r="L85" s="23">
        <f t="shared" si="58"/>
        <v>255.2</v>
      </c>
      <c r="M85" s="23">
        <f t="shared" si="58"/>
        <v>703</v>
      </c>
      <c r="N85" s="23">
        <f t="shared" si="58"/>
        <v>126.38</v>
      </c>
      <c r="O85" s="23">
        <f t="shared" si="58"/>
        <v>416.09</v>
      </c>
      <c r="P85" s="23">
        <f t="shared" si="58"/>
        <v>434.21</v>
      </c>
      <c r="Q85" s="23">
        <f t="shared" si="58"/>
        <v>380</v>
      </c>
      <c r="R85" s="23">
        <f t="shared" si="58"/>
        <v>1215</v>
      </c>
      <c r="S85" s="23">
        <f t="shared" si="58"/>
        <v>197.5</v>
      </c>
      <c r="T85" s="23">
        <f t="shared" si="58"/>
        <v>258.82</v>
      </c>
      <c r="U85" s="23">
        <f t="shared" si="58"/>
        <v>828</v>
      </c>
      <c r="V85" s="23">
        <f t="shared" si="58"/>
        <v>394.52</v>
      </c>
      <c r="W85" s="23">
        <f>W49</f>
        <v>329</v>
      </c>
      <c r="X85" s="23">
        <f t="shared" si="58"/>
        <v>9.9</v>
      </c>
      <c r="Y85" s="23">
        <f t="shared" si="58"/>
        <v>0</v>
      </c>
      <c r="Z85" s="23">
        <f t="shared" si="58"/>
        <v>469</v>
      </c>
      <c r="AA85" s="23">
        <f t="shared" si="58"/>
        <v>378</v>
      </c>
      <c r="AB85" s="23">
        <f t="shared" si="58"/>
        <v>325</v>
      </c>
      <c r="AC85" s="23">
        <f t="shared" si="58"/>
        <v>257</v>
      </c>
      <c r="AD85" s="23">
        <f t="shared" si="58"/>
        <v>119</v>
      </c>
      <c r="AE85" s="23">
        <f t="shared" si="58"/>
        <v>757</v>
      </c>
      <c r="AF85" s="23"/>
      <c r="AG85" s="23"/>
      <c r="AH85" s="23">
        <f t="shared" si="58"/>
        <v>229</v>
      </c>
      <c r="AI85" s="23"/>
      <c r="AJ85" s="23">
        <f t="shared" si="58"/>
        <v>222.73</v>
      </c>
      <c r="AK85" s="23">
        <f t="shared" si="58"/>
        <v>89</v>
      </c>
      <c r="AL85" s="23">
        <f t="shared" si="58"/>
        <v>59</v>
      </c>
      <c r="AM85" s="23">
        <f t="shared" si="58"/>
        <v>43.8</v>
      </c>
      <c r="AN85" s="23">
        <f t="shared" si="58"/>
        <v>240</v>
      </c>
      <c r="AO85" s="23">
        <f t="shared" si="58"/>
        <v>234</v>
      </c>
      <c r="AP85" s="23">
        <f t="shared" si="58"/>
        <v>0</v>
      </c>
      <c r="AQ85" s="23">
        <f t="shared" si="58"/>
        <v>314</v>
      </c>
      <c r="AR85" s="23">
        <f t="shared" si="58"/>
        <v>0</v>
      </c>
      <c r="AS85" s="23">
        <f t="shared" si="58"/>
        <v>251.72</v>
      </c>
      <c r="AT85" s="23">
        <f t="shared" si="58"/>
        <v>81.25</v>
      </c>
      <c r="AU85" s="23">
        <f t="shared" si="58"/>
        <v>68.67</v>
      </c>
      <c r="AV85" s="23">
        <f t="shared" si="58"/>
        <v>59.33</v>
      </c>
      <c r="AW85" s="23">
        <f t="shared" si="58"/>
        <v>68.569999999999993</v>
      </c>
      <c r="AX85" s="23">
        <f t="shared" si="58"/>
        <v>75.709999999999994</v>
      </c>
      <c r="AY85" s="23">
        <f t="shared" si="58"/>
        <v>53.75</v>
      </c>
      <c r="AZ85" s="23">
        <f t="shared" si="58"/>
        <v>81.430000000000007</v>
      </c>
      <c r="BA85" s="23">
        <f t="shared" si="58"/>
        <v>68.67</v>
      </c>
      <c r="BB85" s="23">
        <f t="shared" si="58"/>
        <v>56.67</v>
      </c>
      <c r="BC85" s="23">
        <f t="shared" si="58"/>
        <v>130.66999999999999</v>
      </c>
      <c r="BD85" s="23">
        <f t="shared" si="58"/>
        <v>304</v>
      </c>
      <c r="BE85" s="23">
        <f t="shared" si="58"/>
        <v>499</v>
      </c>
      <c r="BF85" s="23">
        <f t="shared" si="58"/>
        <v>606</v>
      </c>
      <c r="BG85" s="23">
        <f t="shared" si="58"/>
        <v>263</v>
      </c>
      <c r="BH85" s="23">
        <f t="shared" si="58"/>
        <v>499</v>
      </c>
      <c r="BI85" s="23">
        <f t="shared" si="58"/>
        <v>0</v>
      </c>
      <c r="BJ85" s="23">
        <f t="shared" si="58"/>
        <v>55</v>
      </c>
      <c r="BK85" s="23">
        <f t="shared" si="58"/>
        <v>35</v>
      </c>
      <c r="BL85" s="23">
        <f t="shared" si="58"/>
        <v>39</v>
      </c>
      <c r="BM85" s="23">
        <f t="shared" si="58"/>
        <v>68</v>
      </c>
      <c r="BN85" s="23">
        <f t="shared" si="58"/>
        <v>49</v>
      </c>
      <c r="BO85" s="23">
        <f t="shared" si="58"/>
        <v>299</v>
      </c>
      <c r="BP85" s="23">
        <f t="shared" si="58"/>
        <v>149</v>
      </c>
      <c r="BQ85" s="23">
        <f t="shared" si="58"/>
        <v>23</v>
      </c>
      <c r="BR85" s="78">
        <f t="shared" ref="BR85" si="59">BR49</f>
        <v>0</v>
      </c>
    </row>
    <row r="86" spans="1:72" ht="17.399999999999999" x14ac:dyDescent="0.35">
      <c r="B86" s="16" t="s">
        <v>26</v>
      </c>
      <c r="C86" s="17" t="s">
        <v>25</v>
      </c>
      <c r="D86" s="18">
        <f t="shared" ref="D86:BQ86" si="60">D85/1000</f>
        <v>8.5449999999999998E-2</v>
      </c>
      <c r="E86" s="18">
        <f t="shared" si="60"/>
        <v>0.09</v>
      </c>
      <c r="F86" s="18">
        <f t="shared" si="60"/>
        <v>8.4900000000000003E-2</v>
      </c>
      <c r="G86" s="18">
        <f t="shared" si="60"/>
        <v>0.70799999999999996</v>
      </c>
      <c r="H86" s="18">
        <f t="shared" si="60"/>
        <v>1.46</v>
      </c>
      <c r="I86" s="18">
        <f t="shared" si="60"/>
        <v>0.69</v>
      </c>
      <c r="J86" s="18">
        <f t="shared" si="60"/>
        <v>9.0569999999999998E-2</v>
      </c>
      <c r="K86" s="18">
        <f t="shared" si="60"/>
        <v>1.17333</v>
      </c>
      <c r="L86" s="18">
        <f t="shared" si="60"/>
        <v>0.25519999999999998</v>
      </c>
      <c r="M86" s="18">
        <f t="shared" si="60"/>
        <v>0.70299999999999996</v>
      </c>
      <c r="N86" s="18">
        <f t="shared" si="60"/>
        <v>0.12637999999999999</v>
      </c>
      <c r="O86" s="18">
        <f t="shared" si="60"/>
        <v>0.41608999999999996</v>
      </c>
      <c r="P86" s="18">
        <f t="shared" si="60"/>
        <v>0.43420999999999998</v>
      </c>
      <c r="Q86" s="18">
        <f t="shared" si="60"/>
        <v>0.38</v>
      </c>
      <c r="R86" s="18">
        <f t="shared" si="60"/>
        <v>1.2150000000000001</v>
      </c>
      <c r="S86" s="18">
        <f t="shared" si="60"/>
        <v>0.19750000000000001</v>
      </c>
      <c r="T86" s="18">
        <f t="shared" si="60"/>
        <v>0.25881999999999999</v>
      </c>
      <c r="U86" s="18">
        <f t="shared" si="60"/>
        <v>0.82799999999999996</v>
      </c>
      <c r="V86" s="18">
        <f t="shared" si="60"/>
        <v>0.39451999999999998</v>
      </c>
      <c r="W86" s="18">
        <f>W85/1000</f>
        <v>0.32900000000000001</v>
      </c>
      <c r="X86" s="18">
        <f t="shared" si="60"/>
        <v>9.9000000000000008E-3</v>
      </c>
      <c r="Y86" s="18">
        <f t="shared" si="60"/>
        <v>0</v>
      </c>
      <c r="Z86" s="18">
        <f t="shared" si="60"/>
        <v>0.46899999999999997</v>
      </c>
      <c r="AA86" s="18">
        <f t="shared" si="60"/>
        <v>0.378</v>
      </c>
      <c r="AB86" s="18">
        <f t="shared" si="60"/>
        <v>0.32500000000000001</v>
      </c>
      <c r="AC86" s="18">
        <f t="shared" si="60"/>
        <v>0.25700000000000001</v>
      </c>
      <c r="AD86" s="18">
        <f t="shared" si="60"/>
        <v>0.11899999999999999</v>
      </c>
      <c r="AE86" s="18">
        <f t="shared" si="60"/>
        <v>0.75700000000000001</v>
      </c>
      <c r="AF86" s="18">
        <f t="shared" ref="AF86:AI86" si="61">AF85/1000</f>
        <v>0</v>
      </c>
      <c r="AG86" s="18">
        <f t="shared" si="61"/>
        <v>0</v>
      </c>
      <c r="AH86" s="18">
        <f t="shared" si="61"/>
        <v>0.22900000000000001</v>
      </c>
      <c r="AI86" s="18">
        <f t="shared" si="61"/>
        <v>0</v>
      </c>
      <c r="AJ86" s="18">
        <f t="shared" si="60"/>
        <v>0.22272999999999998</v>
      </c>
      <c r="AK86" s="18">
        <f t="shared" si="60"/>
        <v>8.8999999999999996E-2</v>
      </c>
      <c r="AL86" s="18">
        <f t="shared" si="60"/>
        <v>5.8999999999999997E-2</v>
      </c>
      <c r="AM86" s="18">
        <f t="shared" si="60"/>
        <v>4.3799999999999999E-2</v>
      </c>
      <c r="AN86" s="18">
        <f t="shared" si="60"/>
        <v>0.24</v>
      </c>
      <c r="AO86" s="18">
        <f t="shared" si="60"/>
        <v>0.23400000000000001</v>
      </c>
      <c r="AP86" s="18">
        <f t="shared" si="60"/>
        <v>0</v>
      </c>
      <c r="AQ86" s="18">
        <f t="shared" si="60"/>
        <v>0.314</v>
      </c>
      <c r="AR86" s="18">
        <f t="shared" si="60"/>
        <v>0</v>
      </c>
      <c r="AS86" s="18">
        <f t="shared" si="60"/>
        <v>0.25172</v>
      </c>
      <c r="AT86" s="18">
        <f t="shared" si="60"/>
        <v>8.1250000000000003E-2</v>
      </c>
      <c r="AU86" s="18">
        <f t="shared" si="60"/>
        <v>6.8669999999999995E-2</v>
      </c>
      <c r="AV86" s="18">
        <f t="shared" si="60"/>
        <v>5.9330000000000001E-2</v>
      </c>
      <c r="AW86" s="18">
        <f t="shared" si="60"/>
        <v>6.8569999999999992E-2</v>
      </c>
      <c r="AX86" s="18">
        <f t="shared" si="60"/>
        <v>7.571E-2</v>
      </c>
      <c r="AY86" s="18">
        <f t="shared" si="60"/>
        <v>5.3749999999999999E-2</v>
      </c>
      <c r="AZ86" s="18">
        <f t="shared" si="60"/>
        <v>8.1430000000000002E-2</v>
      </c>
      <c r="BA86" s="18">
        <f t="shared" si="60"/>
        <v>6.8669999999999995E-2</v>
      </c>
      <c r="BB86" s="18">
        <f t="shared" si="60"/>
        <v>5.6670000000000005E-2</v>
      </c>
      <c r="BC86" s="18">
        <f t="shared" si="60"/>
        <v>0.13066999999999998</v>
      </c>
      <c r="BD86" s="18">
        <f t="shared" si="60"/>
        <v>0.30399999999999999</v>
      </c>
      <c r="BE86" s="18">
        <f t="shared" si="60"/>
        <v>0.499</v>
      </c>
      <c r="BF86" s="18">
        <f t="shared" si="60"/>
        <v>0.60599999999999998</v>
      </c>
      <c r="BG86" s="18">
        <f t="shared" si="60"/>
        <v>0.26300000000000001</v>
      </c>
      <c r="BH86" s="18">
        <f t="shared" si="60"/>
        <v>0.499</v>
      </c>
      <c r="BI86" s="18">
        <f t="shared" si="60"/>
        <v>0</v>
      </c>
      <c r="BJ86" s="18">
        <f t="shared" si="60"/>
        <v>5.5E-2</v>
      </c>
      <c r="BK86" s="18">
        <f t="shared" si="60"/>
        <v>3.5000000000000003E-2</v>
      </c>
      <c r="BL86" s="18">
        <f t="shared" si="60"/>
        <v>3.9E-2</v>
      </c>
      <c r="BM86" s="18">
        <f t="shared" si="60"/>
        <v>6.8000000000000005E-2</v>
      </c>
      <c r="BN86" s="18">
        <f t="shared" si="60"/>
        <v>4.9000000000000002E-2</v>
      </c>
      <c r="BO86" s="18">
        <f t="shared" si="60"/>
        <v>0.29899999999999999</v>
      </c>
      <c r="BP86" s="18">
        <f t="shared" si="60"/>
        <v>0.14899999999999999</v>
      </c>
      <c r="BQ86" s="18">
        <f t="shared" si="60"/>
        <v>2.3E-2</v>
      </c>
      <c r="BR86" s="78">
        <f t="shared" ref="BR86" si="62">BR85/1000</f>
        <v>0</v>
      </c>
      <c r="BS86" s="44"/>
    </row>
    <row r="87" spans="1:72" ht="17.399999999999999" x14ac:dyDescent="0.35">
      <c r="A87" s="24"/>
      <c r="B87" s="25" t="s">
        <v>27</v>
      </c>
      <c r="C87" s="104"/>
      <c r="D87" s="26">
        <f t="shared" ref="D87:BQ87" si="63">D83*D85</f>
        <v>116.12655000000001</v>
      </c>
      <c r="E87" s="26">
        <f t="shared" si="63"/>
        <v>234.89999999999998</v>
      </c>
      <c r="F87" s="26">
        <f t="shared" si="63"/>
        <v>56.033999999999999</v>
      </c>
      <c r="G87" s="26">
        <f t="shared" si="63"/>
        <v>0</v>
      </c>
      <c r="H87" s="26">
        <f t="shared" si="63"/>
        <v>0</v>
      </c>
      <c r="I87" s="26">
        <f t="shared" si="63"/>
        <v>0</v>
      </c>
      <c r="J87" s="26">
        <f t="shared" si="63"/>
        <v>0</v>
      </c>
      <c r="K87" s="26">
        <f t="shared" si="63"/>
        <v>140.7996</v>
      </c>
      <c r="L87" s="26">
        <f t="shared" si="63"/>
        <v>122.496</v>
      </c>
      <c r="M87" s="26">
        <f t="shared" si="63"/>
        <v>0</v>
      </c>
      <c r="N87" s="26">
        <f t="shared" si="63"/>
        <v>0</v>
      </c>
      <c r="O87" s="26">
        <f t="shared" si="63"/>
        <v>0</v>
      </c>
      <c r="P87" s="26">
        <f t="shared" si="63"/>
        <v>0</v>
      </c>
      <c r="Q87" s="26">
        <f t="shared" si="63"/>
        <v>0</v>
      </c>
      <c r="R87" s="26">
        <f t="shared" si="63"/>
        <v>0</v>
      </c>
      <c r="S87" s="26">
        <f t="shared" si="63"/>
        <v>0</v>
      </c>
      <c r="T87" s="26">
        <f t="shared" si="63"/>
        <v>0</v>
      </c>
      <c r="U87" s="26">
        <f t="shared" si="63"/>
        <v>0</v>
      </c>
      <c r="V87" s="26">
        <f t="shared" si="63"/>
        <v>0</v>
      </c>
      <c r="W87" s="26">
        <f>W83*W85</f>
        <v>0</v>
      </c>
      <c r="X87" s="26">
        <f t="shared" si="63"/>
        <v>0</v>
      </c>
      <c r="Y87" s="26">
        <f t="shared" si="63"/>
        <v>0</v>
      </c>
      <c r="Z87" s="26">
        <f t="shared" si="63"/>
        <v>0</v>
      </c>
      <c r="AA87" s="26">
        <f t="shared" si="63"/>
        <v>0</v>
      </c>
      <c r="AB87" s="26">
        <f t="shared" si="63"/>
        <v>0</v>
      </c>
      <c r="AC87" s="26">
        <f t="shared" si="63"/>
        <v>0</v>
      </c>
      <c r="AD87" s="26">
        <f t="shared" si="63"/>
        <v>102.53039999999999</v>
      </c>
      <c r="AE87" s="26">
        <f t="shared" si="63"/>
        <v>0</v>
      </c>
      <c r="AF87" s="26">
        <f t="shared" ref="AF87:AI87" si="64">AF83*AF85</f>
        <v>0</v>
      </c>
      <c r="AG87" s="26">
        <f t="shared" si="64"/>
        <v>0</v>
      </c>
      <c r="AH87" s="26">
        <f t="shared" si="64"/>
        <v>0</v>
      </c>
      <c r="AI87" s="26">
        <f t="shared" si="64"/>
        <v>0</v>
      </c>
      <c r="AJ87" s="26">
        <f t="shared" si="63"/>
        <v>0</v>
      </c>
      <c r="AK87" s="26">
        <f t="shared" si="63"/>
        <v>0</v>
      </c>
      <c r="AL87" s="26">
        <f t="shared" si="63"/>
        <v>0</v>
      </c>
      <c r="AM87" s="26">
        <f t="shared" si="63"/>
        <v>1.5767999999999998</v>
      </c>
      <c r="AN87" s="26">
        <f t="shared" si="63"/>
        <v>0</v>
      </c>
      <c r="AO87" s="26">
        <f t="shared" si="63"/>
        <v>0</v>
      </c>
      <c r="AP87" s="26">
        <f t="shared" si="63"/>
        <v>0</v>
      </c>
      <c r="AQ87" s="26">
        <f t="shared" si="63"/>
        <v>0</v>
      </c>
      <c r="AR87" s="26">
        <f t="shared" si="63"/>
        <v>0</v>
      </c>
      <c r="AS87" s="26">
        <f t="shared" si="63"/>
        <v>0</v>
      </c>
      <c r="AT87" s="26">
        <f t="shared" si="63"/>
        <v>0</v>
      </c>
      <c r="AU87" s="26">
        <f t="shared" si="63"/>
        <v>0</v>
      </c>
      <c r="AV87" s="26">
        <f t="shared" si="63"/>
        <v>0</v>
      </c>
      <c r="AW87" s="26">
        <f t="shared" si="63"/>
        <v>0</v>
      </c>
      <c r="AX87" s="26">
        <f t="shared" si="63"/>
        <v>0</v>
      </c>
      <c r="AY87" s="26">
        <f t="shared" si="63"/>
        <v>0</v>
      </c>
      <c r="AZ87" s="26">
        <f t="shared" si="63"/>
        <v>0</v>
      </c>
      <c r="BA87" s="26">
        <f t="shared" si="63"/>
        <v>0</v>
      </c>
      <c r="BB87" s="26">
        <f t="shared" si="63"/>
        <v>0</v>
      </c>
      <c r="BC87" s="26">
        <f t="shared" si="63"/>
        <v>274.40699999999998</v>
      </c>
      <c r="BD87" s="26">
        <f t="shared" si="63"/>
        <v>638.4</v>
      </c>
      <c r="BE87" s="26">
        <f t="shared" si="63"/>
        <v>0</v>
      </c>
      <c r="BF87" s="26">
        <f t="shared" si="63"/>
        <v>0</v>
      </c>
      <c r="BG87" s="26">
        <f t="shared" si="63"/>
        <v>0</v>
      </c>
      <c r="BH87" s="26">
        <f t="shared" si="63"/>
        <v>1347.3</v>
      </c>
      <c r="BI87" s="26">
        <f t="shared" si="63"/>
        <v>0</v>
      </c>
      <c r="BJ87" s="26">
        <f t="shared" si="63"/>
        <v>495</v>
      </c>
      <c r="BK87" s="26">
        <f t="shared" si="63"/>
        <v>77.699999999999989</v>
      </c>
      <c r="BL87" s="26">
        <f t="shared" si="63"/>
        <v>58.5</v>
      </c>
      <c r="BM87" s="26">
        <f t="shared" si="63"/>
        <v>0</v>
      </c>
      <c r="BN87" s="26">
        <f t="shared" si="63"/>
        <v>0</v>
      </c>
      <c r="BO87" s="26">
        <f t="shared" si="63"/>
        <v>0</v>
      </c>
      <c r="BP87" s="26">
        <f t="shared" si="63"/>
        <v>89.399999999999991</v>
      </c>
      <c r="BQ87" s="26">
        <f t="shared" si="63"/>
        <v>6.8999999999999995</v>
      </c>
      <c r="BR87" s="82">
        <f t="shared" ref="BR87" si="65">BR83*BR85</f>
        <v>0</v>
      </c>
      <c r="BS87" s="45">
        <f>SUM(D87:BQ87)</f>
        <v>3762.07035</v>
      </c>
      <c r="BT87" s="28">
        <f>BS87/$C$10</f>
        <v>62.701172499999998</v>
      </c>
    </row>
    <row r="88" spans="1:72" ht="17.399999999999999" x14ac:dyDescent="0.35">
      <c r="A88" s="24"/>
      <c r="B88" s="25" t="s">
        <v>28</v>
      </c>
      <c r="C88" s="104"/>
      <c r="D88" s="26">
        <f t="shared" ref="D88:BQ88" si="66">D83*D85</f>
        <v>116.12655000000001</v>
      </c>
      <c r="E88" s="26">
        <f t="shared" si="66"/>
        <v>234.89999999999998</v>
      </c>
      <c r="F88" s="26">
        <f t="shared" si="66"/>
        <v>56.033999999999999</v>
      </c>
      <c r="G88" s="26">
        <f t="shared" si="66"/>
        <v>0</v>
      </c>
      <c r="H88" s="26">
        <f t="shared" si="66"/>
        <v>0</v>
      </c>
      <c r="I88" s="26">
        <f t="shared" si="66"/>
        <v>0</v>
      </c>
      <c r="J88" s="26">
        <f t="shared" si="66"/>
        <v>0</v>
      </c>
      <c r="K88" s="26">
        <f t="shared" si="66"/>
        <v>140.7996</v>
      </c>
      <c r="L88" s="26">
        <f t="shared" si="66"/>
        <v>122.496</v>
      </c>
      <c r="M88" s="26">
        <f t="shared" si="66"/>
        <v>0</v>
      </c>
      <c r="N88" s="26">
        <f t="shared" si="66"/>
        <v>0</v>
      </c>
      <c r="O88" s="26">
        <f t="shared" si="66"/>
        <v>0</v>
      </c>
      <c r="P88" s="26">
        <f t="shared" si="66"/>
        <v>0</v>
      </c>
      <c r="Q88" s="26">
        <f t="shared" si="66"/>
        <v>0</v>
      </c>
      <c r="R88" s="26">
        <f t="shared" si="66"/>
        <v>0</v>
      </c>
      <c r="S88" s="26">
        <f t="shared" si="66"/>
        <v>0</v>
      </c>
      <c r="T88" s="26">
        <f t="shared" si="66"/>
        <v>0</v>
      </c>
      <c r="U88" s="26">
        <f t="shared" si="66"/>
        <v>0</v>
      </c>
      <c r="V88" s="26">
        <f t="shared" si="66"/>
        <v>0</v>
      </c>
      <c r="W88" s="26">
        <f>W83*W85</f>
        <v>0</v>
      </c>
      <c r="X88" s="26">
        <f t="shared" si="66"/>
        <v>0</v>
      </c>
      <c r="Y88" s="26">
        <f t="shared" si="66"/>
        <v>0</v>
      </c>
      <c r="Z88" s="26">
        <f t="shared" si="66"/>
        <v>0</v>
      </c>
      <c r="AA88" s="26">
        <f t="shared" si="66"/>
        <v>0</v>
      </c>
      <c r="AB88" s="26">
        <f t="shared" si="66"/>
        <v>0</v>
      </c>
      <c r="AC88" s="26">
        <f t="shared" si="66"/>
        <v>0</v>
      </c>
      <c r="AD88" s="26">
        <f t="shared" si="66"/>
        <v>102.53039999999999</v>
      </c>
      <c r="AE88" s="26">
        <f t="shared" si="66"/>
        <v>0</v>
      </c>
      <c r="AF88" s="26">
        <f t="shared" ref="AF88:AI88" si="67">AF83*AF85</f>
        <v>0</v>
      </c>
      <c r="AG88" s="26">
        <f t="shared" si="67"/>
        <v>0</v>
      </c>
      <c r="AH88" s="26">
        <f t="shared" si="67"/>
        <v>0</v>
      </c>
      <c r="AI88" s="26">
        <f t="shared" si="67"/>
        <v>0</v>
      </c>
      <c r="AJ88" s="26">
        <f t="shared" si="66"/>
        <v>0</v>
      </c>
      <c r="AK88" s="26">
        <f t="shared" si="66"/>
        <v>0</v>
      </c>
      <c r="AL88" s="26">
        <f t="shared" si="66"/>
        <v>0</v>
      </c>
      <c r="AM88" s="26">
        <f t="shared" si="66"/>
        <v>1.5767999999999998</v>
      </c>
      <c r="AN88" s="26">
        <f t="shared" si="66"/>
        <v>0</v>
      </c>
      <c r="AO88" s="26">
        <f t="shared" si="66"/>
        <v>0</v>
      </c>
      <c r="AP88" s="26">
        <f t="shared" si="66"/>
        <v>0</v>
      </c>
      <c r="AQ88" s="26">
        <f t="shared" si="66"/>
        <v>0</v>
      </c>
      <c r="AR88" s="26">
        <f t="shared" si="66"/>
        <v>0</v>
      </c>
      <c r="AS88" s="26">
        <f t="shared" si="66"/>
        <v>0</v>
      </c>
      <c r="AT88" s="26">
        <f t="shared" si="66"/>
        <v>0</v>
      </c>
      <c r="AU88" s="26">
        <f t="shared" si="66"/>
        <v>0</v>
      </c>
      <c r="AV88" s="26">
        <f t="shared" si="66"/>
        <v>0</v>
      </c>
      <c r="AW88" s="26">
        <f t="shared" si="66"/>
        <v>0</v>
      </c>
      <c r="AX88" s="26">
        <f t="shared" si="66"/>
        <v>0</v>
      </c>
      <c r="AY88" s="26">
        <f t="shared" si="66"/>
        <v>0</v>
      </c>
      <c r="AZ88" s="26">
        <f t="shared" si="66"/>
        <v>0</v>
      </c>
      <c r="BA88" s="26">
        <f t="shared" si="66"/>
        <v>0</v>
      </c>
      <c r="BB88" s="26">
        <f t="shared" si="66"/>
        <v>0</v>
      </c>
      <c r="BC88" s="26">
        <f t="shared" si="66"/>
        <v>274.40699999999998</v>
      </c>
      <c r="BD88" s="26">
        <f t="shared" si="66"/>
        <v>638.4</v>
      </c>
      <c r="BE88" s="26">
        <f t="shared" si="66"/>
        <v>0</v>
      </c>
      <c r="BF88" s="26">
        <f t="shared" si="66"/>
        <v>0</v>
      </c>
      <c r="BG88" s="26">
        <f t="shared" si="66"/>
        <v>0</v>
      </c>
      <c r="BH88" s="26">
        <f t="shared" si="66"/>
        <v>1347.3</v>
      </c>
      <c r="BI88" s="26">
        <f t="shared" si="66"/>
        <v>0</v>
      </c>
      <c r="BJ88" s="26">
        <f t="shared" si="66"/>
        <v>495</v>
      </c>
      <c r="BK88" s="26">
        <f t="shared" si="66"/>
        <v>77.699999999999989</v>
      </c>
      <c r="BL88" s="26">
        <f t="shared" si="66"/>
        <v>58.5</v>
      </c>
      <c r="BM88" s="26">
        <f t="shared" si="66"/>
        <v>0</v>
      </c>
      <c r="BN88" s="26">
        <f t="shared" si="66"/>
        <v>0</v>
      </c>
      <c r="BO88" s="26">
        <f t="shared" si="66"/>
        <v>0</v>
      </c>
      <c r="BP88" s="26">
        <f t="shared" si="66"/>
        <v>89.399999999999991</v>
      </c>
      <c r="BQ88" s="26">
        <f t="shared" si="66"/>
        <v>6.8999999999999995</v>
      </c>
      <c r="BR88" s="82">
        <f t="shared" ref="BR88" si="68">BR83*BR85</f>
        <v>0</v>
      </c>
      <c r="BS88" s="45">
        <f>SUM(D88:BQ88)</f>
        <v>3762.07035</v>
      </c>
      <c r="BT88" s="28">
        <f>BS88/$C$10</f>
        <v>62.701172499999998</v>
      </c>
    </row>
    <row r="90" spans="1:72" x14ac:dyDescent="0.3">
      <c r="J90" s="1"/>
    </row>
    <row r="91" spans="1:72" ht="15" customHeight="1" x14ac:dyDescent="0.3">
      <c r="A91" s="108"/>
      <c r="B91" s="3" t="s">
        <v>1</v>
      </c>
      <c r="C91" s="106" t="s">
        <v>2</v>
      </c>
      <c r="D91" s="105" t="str">
        <f t="shared" ref="D91:BQ91" si="69">D8</f>
        <v>Хлеб пшеничный</v>
      </c>
      <c r="E91" s="105" t="str">
        <f t="shared" si="69"/>
        <v>Хлеб ржано-пшеничный</v>
      </c>
      <c r="F91" s="105" t="str">
        <f t="shared" si="69"/>
        <v>Сахар</v>
      </c>
      <c r="G91" s="105" t="str">
        <f t="shared" si="69"/>
        <v>Чай</v>
      </c>
      <c r="H91" s="105" t="str">
        <f t="shared" si="69"/>
        <v>Какао</v>
      </c>
      <c r="I91" s="105" t="str">
        <f t="shared" si="69"/>
        <v>Кофейный напиток</v>
      </c>
      <c r="J91" s="105" t="str">
        <f t="shared" si="69"/>
        <v>Молоко 2,5%</v>
      </c>
      <c r="K91" s="105" t="str">
        <f t="shared" si="69"/>
        <v>Масло сливочное</v>
      </c>
      <c r="L91" s="105" t="str">
        <f t="shared" si="69"/>
        <v>Сметана 15%</v>
      </c>
      <c r="M91" s="105" t="str">
        <f t="shared" si="69"/>
        <v>Молоко сухое</v>
      </c>
      <c r="N91" s="105" t="str">
        <f t="shared" si="69"/>
        <v>Снежок 2,5 %</v>
      </c>
      <c r="O91" s="105" t="str">
        <f t="shared" si="69"/>
        <v>Творог 5%</v>
      </c>
      <c r="P91" s="105" t="str">
        <f t="shared" si="69"/>
        <v>Молоко сгущенное</v>
      </c>
      <c r="Q91" s="105" t="str">
        <f t="shared" si="69"/>
        <v xml:space="preserve">Джем Сава </v>
      </c>
      <c r="R91" s="105" t="str">
        <f t="shared" si="69"/>
        <v>Сыр</v>
      </c>
      <c r="S91" s="105" t="str">
        <f t="shared" si="69"/>
        <v>Зеленый горошек</v>
      </c>
      <c r="T91" s="105" t="str">
        <f t="shared" si="69"/>
        <v>Кукуруза консервирован.</v>
      </c>
      <c r="U91" s="105" t="str">
        <f t="shared" si="69"/>
        <v>Консервы рыбные</v>
      </c>
      <c r="V91" s="105" t="str">
        <f t="shared" si="69"/>
        <v>Огурцы консервирован.</v>
      </c>
      <c r="W91" s="105" t="str">
        <f>W8</f>
        <v>Огурцы свежие</v>
      </c>
      <c r="X91" s="105" t="str">
        <f t="shared" si="69"/>
        <v>Яйцо</v>
      </c>
      <c r="Y91" s="105" t="str">
        <f t="shared" si="69"/>
        <v>Икра кабачковая</v>
      </c>
      <c r="Z91" s="105" t="str">
        <f t="shared" si="69"/>
        <v>Изюм</v>
      </c>
      <c r="AA91" s="105" t="str">
        <f t="shared" si="69"/>
        <v>Курага</v>
      </c>
      <c r="AB91" s="105" t="str">
        <f t="shared" si="69"/>
        <v>Чернослив</v>
      </c>
      <c r="AC91" s="105" t="str">
        <f t="shared" si="69"/>
        <v>Шиповник</v>
      </c>
      <c r="AD91" s="105" t="str">
        <f t="shared" si="69"/>
        <v>Сухофрукты</v>
      </c>
      <c r="AE91" s="105" t="str">
        <f t="shared" si="69"/>
        <v>Ягода свежемороженная</v>
      </c>
      <c r="AF91" s="105" t="str">
        <f t="shared" ref="AF91:AI91" si="70">AF8</f>
        <v xml:space="preserve">Апельсин </v>
      </c>
      <c r="AG91" s="105" t="str">
        <f t="shared" si="70"/>
        <v>Банан</v>
      </c>
      <c r="AH91" s="105" t="str">
        <f t="shared" si="70"/>
        <v>Лимон</v>
      </c>
      <c r="AI91" s="105" t="str">
        <f t="shared" si="70"/>
        <v>Яблоко</v>
      </c>
      <c r="AJ91" s="105" t="str">
        <f t="shared" si="69"/>
        <v>Кисель</v>
      </c>
      <c r="AK91" s="105" t="str">
        <f t="shared" si="69"/>
        <v xml:space="preserve">Сок </v>
      </c>
      <c r="AL91" s="105" t="str">
        <f t="shared" si="69"/>
        <v>Макаронные изделия</v>
      </c>
      <c r="AM91" s="105" t="str">
        <f t="shared" si="69"/>
        <v>Мука</v>
      </c>
      <c r="AN91" s="105" t="str">
        <f t="shared" si="69"/>
        <v>Дрожжи</v>
      </c>
      <c r="AO91" s="105" t="str">
        <f t="shared" si="69"/>
        <v>Печенье</v>
      </c>
      <c r="AP91" s="105" t="str">
        <f t="shared" si="69"/>
        <v>Пряники</v>
      </c>
      <c r="AQ91" s="105" t="str">
        <f t="shared" si="69"/>
        <v>Вафли</v>
      </c>
      <c r="AR91" s="105" t="str">
        <f t="shared" si="69"/>
        <v>Конфеты</v>
      </c>
      <c r="AS91" s="105" t="str">
        <f t="shared" si="69"/>
        <v>Повидло Сава</v>
      </c>
      <c r="AT91" s="105" t="str">
        <f t="shared" si="69"/>
        <v>Крупа геркулес</v>
      </c>
      <c r="AU91" s="105" t="str">
        <f t="shared" si="69"/>
        <v>Крупа горох</v>
      </c>
      <c r="AV91" s="105" t="str">
        <f t="shared" si="69"/>
        <v>Крупа гречневая</v>
      </c>
      <c r="AW91" s="105" t="str">
        <f t="shared" si="69"/>
        <v>Крупа кукурузная</v>
      </c>
      <c r="AX91" s="105" t="str">
        <f t="shared" si="69"/>
        <v>Крупа манная</v>
      </c>
      <c r="AY91" s="105" t="str">
        <f t="shared" si="69"/>
        <v>Крупа перловая</v>
      </c>
      <c r="AZ91" s="105" t="str">
        <f t="shared" si="69"/>
        <v>Крупа пшеничная</v>
      </c>
      <c r="BA91" s="105" t="str">
        <f t="shared" si="69"/>
        <v>Крупа пшено</v>
      </c>
      <c r="BB91" s="105" t="str">
        <f t="shared" si="69"/>
        <v>Крупа ячневая</v>
      </c>
      <c r="BC91" s="105" t="str">
        <f t="shared" si="69"/>
        <v>Рис</v>
      </c>
      <c r="BD91" s="105" t="str">
        <f t="shared" si="69"/>
        <v>Цыпленок бройлер</v>
      </c>
      <c r="BE91" s="105" t="str">
        <f t="shared" si="69"/>
        <v>Филе куриное</v>
      </c>
      <c r="BF91" s="105" t="str">
        <f t="shared" si="69"/>
        <v>Фарш говяжий</v>
      </c>
      <c r="BG91" s="105" t="str">
        <f t="shared" si="69"/>
        <v>Печень куриная</v>
      </c>
      <c r="BH91" s="105" t="str">
        <f t="shared" si="69"/>
        <v>Филе минтая</v>
      </c>
      <c r="BI91" s="105" t="str">
        <f t="shared" si="69"/>
        <v>Филе сельди слабосол.</v>
      </c>
      <c r="BJ91" s="105" t="str">
        <f t="shared" si="69"/>
        <v>Картофель</v>
      </c>
      <c r="BK91" s="105" t="str">
        <f t="shared" si="69"/>
        <v>Морковь</v>
      </c>
      <c r="BL91" s="105" t="str">
        <f t="shared" si="69"/>
        <v>Лук</v>
      </c>
      <c r="BM91" s="105" t="str">
        <f t="shared" si="69"/>
        <v>Капуста</v>
      </c>
      <c r="BN91" s="105" t="str">
        <f t="shared" si="69"/>
        <v>Свекла</v>
      </c>
      <c r="BO91" s="105" t="str">
        <f t="shared" si="69"/>
        <v>Томатная паста</v>
      </c>
      <c r="BP91" s="105" t="str">
        <f t="shared" si="69"/>
        <v>Масло растительное</v>
      </c>
      <c r="BQ91" s="105" t="str">
        <f t="shared" si="69"/>
        <v>Соль</v>
      </c>
      <c r="BR91" s="110" t="str">
        <f t="shared" ref="BR91" si="71">BR8</f>
        <v>Лимонная кислота</v>
      </c>
      <c r="BS91" s="99" t="s">
        <v>3</v>
      </c>
      <c r="BT91" s="99" t="s">
        <v>4</v>
      </c>
    </row>
    <row r="92" spans="1:72" ht="45.75" customHeight="1" x14ac:dyDescent="0.3">
      <c r="A92" s="109"/>
      <c r="B92" s="4" t="s">
        <v>5</v>
      </c>
      <c r="C92" s="107"/>
      <c r="D92" s="105"/>
      <c r="E92" s="105"/>
      <c r="F92" s="105"/>
      <c r="G92" s="105"/>
      <c r="H92" s="105"/>
      <c r="I92" s="105"/>
      <c r="J92" s="105"/>
      <c r="K92" s="105"/>
      <c r="L92" s="105"/>
      <c r="M92" s="105"/>
      <c r="N92" s="105"/>
      <c r="O92" s="105"/>
      <c r="P92" s="105"/>
      <c r="Q92" s="105"/>
      <c r="R92" s="105"/>
      <c r="S92" s="105"/>
      <c r="T92" s="105"/>
      <c r="U92" s="105"/>
      <c r="V92" s="105"/>
      <c r="W92" s="105"/>
      <c r="X92" s="105"/>
      <c r="Y92" s="105"/>
      <c r="Z92" s="105"/>
      <c r="AA92" s="105"/>
      <c r="AB92" s="105"/>
      <c r="AC92" s="105"/>
      <c r="AD92" s="105"/>
      <c r="AE92" s="105"/>
      <c r="AF92" s="105"/>
      <c r="AG92" s="105"/>
      <c r="AH92" s="105"/>
      <c r="AI92" s="105"/>
      <c r="AJ92" s="105"/>
      <c r="AK92" s="105"/>
      <c r="AL92" s="105"/>
      <c r="AM92" s="105"/>
      <c r="AN92" s="105"/>
      <c r="AO92" s="105"/>
      <c r="AP92" s="105"/>
      <c r="AQ92" s="105"/>
      <c r="AR92" s="105"/>
      <c r="AS92" s="105"/>
      <c r="AT92" s="105"/>
      <c r="AU92" s="105"/>
      <c r="AV92" s="105"/>
      <c r="AW92" s="105"/>
      <c r="AX92" s="105"/>
      <c r="AY92" s="105"/>
      <c r="AZ92" s="105"/>
      <c r="BA92" s="105"/>
      <c r="BB92" s="105"/>
      <c r="BC92" s="105"/>
      <c r="BD92" s="105"/>
      <c r="BE92" s="105"/>
      <c r="BF92" s="105"/>
      <c r="BG92" s="105"/>
      <c r="BH92" s="105"/>
      <c r="BI92" s="105"/>
      <c r="BJ92" s="105"/>
      <c r="BK92" s="105"/>
      <c r="BL92" s="105"/>
      <c r="BM92" s="105"/>
      <c r="BN92" s="105"/>
      <c r="BO92" s="105"/>
      <c r="BP92" s="105"/>
      <c r="BQ92" s="105"/>
      <c r="BR92" s="110"/>
      <c r="BS92" s="99"/>
      <c r="BT92" s="99"/>
    </row>
    <row r="93" spans="1:72" x14ac:dyDescent="0.3">
      <c r="A93" s="100" t="s">
        <v>16</v>
      </c>
      <c r="B93" s="5" t="s">
        <v>17</v>
      </c>
      <c r="C93" s="101">
        <f>$F$7</f>
        <v>60</v>
      </c>
      <c r="D93" s="5">
        <f t="shared" ref="D93:BQ97" si="72">D23</f>
        <v>0</v>
      </c>
      <c r="E93" s="5">
        <f t="shared" si="72"/>
        <v>0</v>
      </c>
      <c r="F93" s="5">
        <f t="shared" si="72"/>
        <v>1.0999999999999999E-2</v>
      </c>
      <c r="G93" s="5">
        <f t="shared" si="72"/>
        <v>5.9999999999999995E-4</v>
      </c>
      <c r="H93" s="5">
        <f t="shared" si="72"/>
        <v>0</v>
      </c>
      <c r="I93" s="5">
        <f t="shared" si="72"/>
        <v>0</v>
      </c>
      <c r="J93" s="5">
        <f t="shared" si="72"/>
        <v>0</v>
      </c>
      <c r="K93" s="5">
        <f t="shared" si="72"/>
        <v>0</v>
      </c>
      <c r="L93" s="5">
        <f t="shared" si="72"/>
        <v>0</v>
      </c>
      <c r="M93" s="5">
        <f t="shared" si="72"/>
        <v>0</v>
      </c>
      <c r="N93" s="5">
        <f t="shared" si="72"/>
        <v>0</v>
      </c>
      <c r="O93" s="5">
        <f t="shared" si="72"/>
        <v>0</v>
      </c>
      <c r="P93" s="5">
        <f t="shared" si="72"/>
        <v>0</v>
      </c>
      <c r="Q93" s="5">
        <f t="shared" si="72"/>
        <v>0</v>
      </c>
      <c r="R93" s="5">
        <f t="shared" si="72"/>
        <v>0</v>
      </c>
      <c r="S93" s="5">
        <f t="shared" si="72"/>
        <v>0</v>
      </c>
      <c r="T93" s="5">
        <f t="shared" si="72"/>
        <v>0</v>
      </c>
      <c r="U93" s="5">
        <f t="shared" si="72"/>
        <v>0</v>
      </c>
      <c r="V93" s="5">
        <f t="shared" si="72"/>
        <v>0</v>
      </c>
      <c r="W93" s="5">
        <f>W23</f>
        <v>0</v>
      </c>
      <c r="X93" s="5">
        <f t="shared" si="72"/>
        <v>0</v>
      </c>
      <c r="Y93" s="5">
        <f t="shared" si="72"/>
        <v>0</v>
      </c>
      <c r="Z93" s="5">
        <f t="shared" si="72"/>
        <v>0</v>
      </c>
      <c r="AA93" s="5">
        <f t="shared" si="72"/>
        <v>0</v>
      </c>
      <c r="AB93" s="5">
        <f t="shared" si="72"/>
        <v>0</v>
      </c>
      <c r="AC93" s="5">
        <f t="shared" si="72"/>
        <v>0</v>
      </c>
      <c r="AD93" s="5">
        <f t="shared" si="72"/>
        <v>0</v>
      </c>
      <c r="AE93" s="5">
        <f t="shared" si="72"/>
        <v>0</v>
      </c>
      <c r="AF93" s="5">
        <f t="shared" ref="AF93:AI96" si="73">AF23</f>
        <v>0</v>
      </c>
      <c r="AG93" s="5">
        <f t="shared" si="73"/>
        <v>0</v>
      </c>
      <c r="AH93" s="5">
        <f t="shared" si="73"/>
        <v>6.0000000000000001E-3</v>
      </c>
      <c r="AI93" s="5">
        <f t="shared" si="73"/>
        <v>0</v>
      </c>
      <c r="AJ93" s="5">
        <f t="shared" si="72"/>
        <v>0</v>
      </c>
      <c r="AK93" s="5">
        <f t="shared" si="72"/>
        <v>0</v>
      </c>
      <c r="AL93" s="5">
        <f t="shared" si="72"/>
        <v>0</v>
      </c>
      <c r="AM93" s="5">
        <f t="shared" si="72"/>
        <v>0</v>
      </c>
      <c r="AN93" s="5">
        <f t="shared" si="72"/>
        <v>0</v>
      </c>
      <c r="AO93" s="5">
        <f t="shared" si="72"/>
        <v>0</v>
      </c>
      <c r="AP93" s="5">
        <f t="shared" si="72"/>
        <v>0</v>
      </c>
      <c r="AQ93" s="5">
        <f t="shared" si="72"/>
        <v>0</v>
      </c>
      <c r="AR93" s="5">
        <f t="shared" si="72"/>
        <v>0</v>
      </c>
      <c r="AS93" s="5">
        <f t="shared" si="72"/>
        <v>0</v>
      </c>
      <c r="AT93" s="5">
        <f t="shared" si="72"/>
        <v>0</v>
      </c>
      <c r="AU93" s="5">
        <f t="shared" si="72"/>
        <v>0</v>
      </c>
      <c r="AV93" s="5">
        <f t="shared" si="72"/>
        <v>0</v>
      </c>
      <c r="AW93" s="5">
        <f t="shared" si="72"/>
        <v>0</v>
      </c>
      <c r="AX93" s="5">
        <f t="shared" si="72"/>
        <v>0</v>
      </c>
      <c r="AY93" s="5">
        <f t="shared" si="72"/>
        <v>0</v>
      </c>
      <c r="AZ93" s="5">
        <f t="shared" si="72"/>
        <v>0</v>
      </c>
      <c r="BA93" s="5">
        <f t="shared" si="72"/>
        <v>0</v>
      </c>
      <c r="BB93" s="5">
        <f t="shared" si="72"/>
        <v>0</v>
      </c>
      <c r="BC93" s="5">
        <f t="shared" si="72"/>
        <v>0</v>
      </c>
      <c r="BD93" s="5">
        <f t="shared" si="72"/>
        <v>0</v>
      </c>
      <c r="BE93" s="5">
        <f t="shared" si="72"/>
        <v>0</v>
      </c>
      <c r="BF93" s="5">
        <f t="shared" si="72"/>
        <v>0</v>
      </c>
      <c r="BG93" s="5">
        <f t="shared" si="72"/>
        <v>0</v>
      </c>
      <c r="BH93" s="5">
        <f t="shared" si="72"/>
        <v>0</v>
      </c>
      <c r="BI93" s="5">
        <f t="shared" si="72"/>
        <v>0</v>
      </c>
      <c r="BJ93" s="5">
        <f t="shared" si="72"/>
        <v>0</v>
      </c>
      <c r="BK93" s="5">
        <f t="shared" si="72"/>
        <v>0</v>
      </c>
      <c r="BL93" s="5">
        <f t="shared" si="72"/>
        <v>0</v>
      </c>
      <c r="BM93" s="5">
        <f t="shared" si="72"/>
        <v>0</v>
      </c>
      <c r="BN93" s="5">
        <f t="shared" si="72"/>
        <v>0</v>
      </c>
      <c r="BO93" s="5">
        <f t="shared" si="72"/>
        <v>0</v>
      </c>
      <c r="BP93" s="5">
        <f t="shared" si="72"/>
        <v>0</v>
      </c>
      <c r="BQ93" s="5">
        <f t="shared" si="72"/>
        <v>0</v>
      </c>
      <c r="BR93" s="77">
        <f t="shared" ref="BR93:BR96" si="74">BR23</f>
        <v>0</v>
      </c>
    </row>
    <row r="94" spans="1:72" x14ac:dyDescent="0.3">
      <c r="A94" s="100"/>
      <c r="B94" s="5" t="s">
        <v>18</v>
      </c>
      <c r="C94" s="102"/>
      <c r="D94" s="5">
        <f t="shared" si="72"/>
        <v>0</v>
      </c>
      <c r="E94" s="5">
        <f t="shared" si="72"/>
        <v>0</v>
      </c>
      <c r="F94" s="5">
        <f t="shared" si="72"/>
        <v>3.225E-3</v>
      </c>
      <c r="G94" s="5">
        <f t="shared" si="72"/>
        <v>0</v>
      </c>
      <c r="H94" s="5">
        <f t="shared" si="72"/>
        <v>0</v>
      </c>
      <c r="I94" s="5">
        <f t="shared" si="72"/>
        <v>0</v>
      </c>
      <c r="J94" s="5">
        <f t="shared" si="72"/>
        <v>1.4E-2</v>
      </c>
      <c r="K94" s="5">
        <f t="shared" si="72"/>
        <v>3.0000000000000001E-3</v>
      </c>
      <c r="L94" s="5">
        <f t="shared" si="72"/>
        <v>0</v>
      </c>
      <c r="M94" s="5">
        <f t="shared" si="72"/>
        <v>0</v>
      </c>
      <c r="N94" s="5">
        <f t="shared" si="72"/>
        <v>0</v>
      </c>
      <c r="O94" s="5">
        <f t="shared" si="72"/>
        <v>0</v>
      </c>
      <c r="P94" s="5">
        <f t="shared" si="72"/>
        <v>0</v>
      </c>
      <c r="Q94" s="5">
        <f t="shared" si="72"/>
        <v>0</v>
      </c>
      <c r="R94" s="5">
        <f t="shared" si="72"/>
        <v>0</v>
      </c>
      <c r="S94" s="5">
        <f t="shared" si="72"/>
        <v>0</v>
      </c>
      <c r="T94" s="5">
        <f t="shared" si="72"/>
        <v>0</v>
      </c>
      <c r="U94" s="5">
        <f t="shared" si="72"/>
        <v>0</v>
      </c>
      <c r="V94" s="5">
        <f t="shared" si="72"/>
        <v>0</v>
      </c>
      <c r="W94" s="5">
        <f>W24</f>
        <v>0</v>
      </c>
      <c r="X94" s="5">
        <f t="shared" si="72"/>
        <v>0.1</v>
      </c>
      <c r="Y94" s="5">
        <f t="shared" si="72"/>
        <v>0</v>
      </c>
      <c r="Z94" s="5">
        <f t="shared" si="72"/>
        <v>0</v>
      </c>
      <c r="AA94" s="5">
        <f t="shared" si="72"/>
        <v>0</v>
      </c>
      <c r="AB94" s="5">
        <f t="shared" si="72"/>
        <v>0</v>
      </c>
      <c r="AC94" s="5">
        <f t="shared" si="72"/>
        <v>0</v>
      </c>
      <c r="AD94" s="5">
        <f t="shared" si="72"/>
        <v>0</v>
      </c>
      <c r="AE94" s="5">
        <f t="shared" si="72"/>
        <v>0</v>
      </c>
      <c r="AF94" s="5">
        <f t="shared" si="73"/>
        <v>0</v>
      </c>
      <c r="AG94" s="5">
        <f t="shared" si="73"/>
        <v>0</v>
      </c>
      <c r="AH94" s="5">
        <f t="shared" si="73"/>
        <v>0</v>
      </c>
      <c r="AI94" s="5">
        <f t="shared" si="73"/>
        <v>0</v>
      </c>
      <c r="AJ94" s="5">
        <f t="shared" si="72"/>
        <v>0</v>
      </c>
      <c r="AK94" s="5">
        <f t="shared" si="72"/>
        <v>0</v>
      </c>
      <c r="AL94" s="5">
        <f t="shared" si="72"/>
        <v>0</v>
      </c>
      <c r="AM94" s="5">
        <f t="shared" si="72"/>
        <v>3.9E-2</v>
      </c>
      <c r="AN94" s="5">
        <f t="shared" si="72"/>
        <v>7.2400000000000003E-4</v>
      </c>
      <c r="AO94" s="5">
        <f t="shared" si="72"/>
        <v>0</v>
      </c>
      <c r="AP94" s="5">
        <f t="shared" si="72"/>
        <v>0</v>
      </c>
      <c r="AQ94" s="5">
        <f t="shared" si="72"/>
        <v>0</v>
      </c>
      <c r="AR94" s="5">
        <f t="shared" si="72"/>
        <v>0</v>
      </c>
      <c r="AS94" s="5">
        <f t="shared" si="72"/>
        <v>0</v>
      </c>
      <c r="AT94" s="5">
        <f t="shared" si="72"/>
        <v>0</v>
      </c>
      <c r="AU94" s="5">
        <f t="shared" si="72"/>
        <v>0</v>
      </c>
      <c r="AV94" s="5">
        <f t="shared" si="72"/>
        <v>0</v>
      </c>
      <c r="AW94" s="5">
        <f t="shared" si="72"/>
        <v>0</v>
      </c>
      <c r="AX94" s="5">
        <f t="shared" si="72"/>
        <v>0</v>
      </c>
      <c r="AY94" s="5">
        <f t="shared" si="72"/>
        <v>0</v>
      </c>
      <c r="AZ94" s="5">
        <f t="shared" si="72"/>
        <v>0</v>
      </c>
      <c r="BA94" s="5">
        <f t="shared" si="72"/>
        <v>0</v>
      </c>
      <c r="BB94" s="5">
        <f t="shared" si="72"/>
        <v>0</v>
      </c>
      <c r="BC94" s="5">
        <f t="shared" si="72"/>
        <v>0</v>
      </c>
      <c r="BD94" s="5">
        <f t="shared" si="72"/>
        <v>0</v>
      </c>
      <c r="BE94" s="5">
        <f t="shared" si="72"/>
        <v>0</v>
      </c>
      <c r="BF94" s="5">
        <f t="shared" si="72"/>
        <v>0</v>
      </c>
      <c r="BG94" s="5">
        <f t="shared" si="72"/>
        <v>0</v>
      </c>
      <c r="BH94" s="5">
        <f t="shared" si="72"/>
        <v>0</v>
      </c>
      <c r="BI94" s="5">
        <f t="shared" si="72"/>
        <v>0</v>
      </c>
      <c r="BJ94" s="5">
        <f t="shared" si="72"/>
        <v>0</v>
      </c>
      <c r="BK94" s="5">
        <f t="shared" si="72"/>
        <v>0</v>
      </c>
      <c r="BL94" s="5">
        <f t="shared" si="72"/>
        <v>0</v>
      </c>
      <c r="BM94" s="5">
        <f t="shared" si="72"/>
        <v>0</v>
      </c>
      <c r="BN94" s="5">
        <f t="shared" si="72"/>
        <v>0</v>
      </c>
      <c r="BO94" s="5">
        <f t="shared" si="72"/>
        <v>0</v>
      </c>
      <c r="BP94" s="5">
        <f t="shared" si="72"/>
        <v>3.0000000000000001E-3</v>
      </c>
      <c r="BQ94" s="5">
        <f t="shared" si="72"/>
        <v>0</v>
      </c>
      <c r="BR94" s="77">
        <f t="shared" si="74"/>
        <v>0</v>
      </c>
    </row>
    <row r="95" spans="1:72" x14ac:dyDescent="0.3">
      <c r="A95" s="100"/>
      <c r="B95" s="5"/>
      <c r="C95" s="102"/>
      <c r="D95" s="5">
        <f t="shared" si="72"/>
        <v>0</v>
      </c>
      <c r="E95" s="5">
        <f t="shared" si="72"/>
        <v>0</v>
      </c>
      <c r="F95" s="5">
        <f t="shared" si="72"/>
        <v>0</v>
      </c>
      <c r="G95" s="5">
        <f t="shared" si="72"/>
        <v>0</v>
      </c>
      <c r="H95" s="5">
        <f t="shared" si="72"/>
        <v>0</v>
      </c>
      <c r="I95" s="5">
        <f t="shared" si="72"/>
        <v>0</v>
      </c>
      <c r="J95" s="5">
        <f t="shared" si="72"/>
        <v>0</v>
      </c>
      <c r="K95" s="5">
        <f t="shared" si="72"/>
        <v>0</v>
      </c>
      <c r="L95" s="5">
        <f t="shared" si="72"/>
        <v>0</v>
      </c>
      <c r="M95" s="5">
        <f t="shared" si="72"/>
        <v>0</v>
      </c>
      <c r="N95" s="5">
        <f t="shared" si="72"/>
        <v>0</v>
      </c>
      <c r="O95" s="5">
        <f t="shared" si="72"/>
        <v>0</v>
      </c>
      <c r="P95" s="5">
        <f t="shared" si="72"/>
        <v>0</v>
      </c>
      <c r="Q95" s="5">
        <f t="shared" si="72"/>
        <v>0</v>
      </c>
      <c r="R95" s="5">
        <f t="shared" si="72"/>
        <v>0</v>
      </c>
      <c r="S95" s="5">
        <f t="shared" si="72"/>
        <v>0</v>
      </c>
      <c r="T95" s="5">
        <f t="shared" si="72"/>
        <v>0</v>
      </c>
      <c r="U95" s="5">
        <f t="shared" si="72"/>
        <v>0</v>
      </c>
      <c r="V95" s="5">
        <f t="shared" si="72"/>
        <v>0</v>
      </c>
      <c r="W95" s="5">
        <f>W25</f>
        <v>0</v>
      </c>
      <c r="X95" s="5">
        <f t="shared" si="72"/>
        <v>0</v>
      </c>
      <c r="Y95" s="5">
        <f t="shared" si="72"/>
        <v>0</v>
      </c>
      <c r="Z95" s="5">
        <f t="shared" si="72"/>
        <v>0</v>
      </c>
      <c r="AA95" s="5">
        <f t="shared" si="72"/>
        <v>0</v>
      </c>
      <c r="AB95" s="5">
        <f t="shared" si="72"/>
        <v>0</v>
      </c>
      <c r="AC95" s="5">
        <f t="shared" si="72"/>
        <v>0</v>
      </c>
      <c r="AD95" s="5">
        <f t="shared" si="72"/>
        <v>0</v>
      </c>
      <c r="AE95" s="5">
        <f t="shared" si="72"/>
        <v>0</v>
      </c>
      <c r="AF95" s="5">
        <f t="shared" si="73"/>
        <v>0</v>
      </c>
      <c r="AG95" s="5">
        <f t="shared" si="73"/>
        <v>0</v>
      </c>
      <c r="AH95" s="5">
        <f t="shared" si="73"/>
        <v>0</v>
      </c>
      <c r="AI95" s="5">
        <f t="shared" si="73"/>
        <v>0</v>
      </c>
      <c r="AJ95" s="5">
        <f t="shared" si="72"/>
        <v>0</v>
      </c>
      <c r="AK95" s="5">
        <f t="shared" si="72"/>
        <v>0</v>
      </c>
      <c r="AL95" s="5">
        <f t="shared" si="72"/>
        <v>0</v>
      </c>
      <c r="AM95" s="5">
        <f t="shared" si="72"/>
        <v>0</v>
      </c>
      <c r="AN95" s="5">
        <f t="shared" si="72"/>
        <v>0</v>
      </c>
      <c r="AO95" s="5">
        <f t="shared" si="72"/>
        <v>0</v>
      </c>
      <c r="AP95" s="5">
        <f t="shared" si="72"/>
        <v>0</v>
      </c>
      <c r="AQ95" s="5">
        <f t="shared" si="72"/>
        <v>0</v>
      </c>
      <c r="AR95" s="5">
        <f t="shared" si="72"/>
        <v>0</v>
      </c>
      <c r="AS95" s="5">
        <f t="shared" si="72"/>
        <v>0</v>
      </c>
      <c r="AT95" s="5">
        <f t="shared" si="72"/>
        <v>0</v>
      </c>
      <c r="AU95" s="5">
        <f t="shared" si="72"/>
        <v>0</v>
      </c>
      <c r="AV95" s="5">
        <f t="shared" si="72"/>
        <v>0</v>
      </c>
      <c r="AW95" s="5">
        <f t="shared" si="72"/>
        <v>0</v>
      </c>
      <c r="AX95" s="5">
        <f t="shared" si="72"/>
        <v>0</v>
      </c>
      <c r="AY95" s="5">
        <f t="shared" si="72"/>
        <v>0</v>
      </c>
      <c r="AZ95" s="5">
        <f t="shared" si="72"/>
        <v>0</v>
      </c>
      <c r="BA95" s="5">
        <f t="shared" si="72"/>
        <v>0</v>
      </c>
      <c r="BB95" s="5">
        <f t="shared" si="72"/>
        <v>0</v>
      </c>
      <c r="BC95" s="5">
        <f t="shared" si="72"/>
        <v>0</v>
      </c>
      <c r="BD95" s="5">
        <f t="shared" si="72"/>
        <v>0</v>
      </c>
      <c r="BE95" s="5">
        <f t="shared" si="72"/>
        <v>0</v>
      </c>
      <c r="BF95" s="5">
        <f t="shared" si="72"/>
        <v>0</v>
      </c>
      <c r="BG95" s="5">
        <f t="shared" si="72"/>
        <v>0</v>
      </c>
      <c r="BH95" s="5">
        <f t="shared" si="72"/>
        <v>0</v>
      </c>
      <c r="BI95" s="5">
        <f t="shared" si="72"/>
        <v>0</v>
      </c>
      <c r="BJ95" s="5">
        <f t="shared" si="72"/>
        <v>0</v>
      </c>
      <c r="BK95" s="5">
        <f t="shared" si="72"/>
        <v>0</v>
      </c>
      <c r="BL95" s="5">
        <f t="shared" si="72"/>
        <v>0</v>
      </c>
      <c r="BM95" s="5">
        <f t="shared" si="72"/>
        <v>0</v>
      </c>
      <c r="BN95" s="5">
        <f t="shared" si="72"/>
        <v>0</v>
      </c>
      <c r="BO95" s="5">
        <f t="shared" si="72"/>
        <v>0</v>
      </c>
      <c r="BP95" s="5">
        <f t="shared" si="72"/>
        <v>0</v>
      </c>
      <c r="BQ95" s="5">
        <f t="shared" si="72"/>
        <v>0</v>
      </c>
      <c r="BR95" s="77">
        <f t="shared" si="74"/>
        <v>0</v>
      </c>
    </row>
    <row r="96" spans="1:72" x14ac:dyDescent="0.3">
      <c r="A96" s="100"/>
      <c r="B96" s="5"/>
      <c r="C96" s="102"/>
      <c r="D96" s="5">
        <f t="shared" si="72"/>
        <v>0</v>
      </c>
      <c r="E96" s="5">
        <f t="shared" si="72"/>
        <v>0</v>
      </c>
      <c r="F96" s="5">
        <f t="shared" si="72"/>
        <v>0</v>
      </c>
      <c r="G96" s="5">
        <f t="shared" si="72"/>
        <v>0</v>
      </c>
      <c r="H96" s="5">
        <f t="shared" si="72"/>
        <v>0</v>
      </c>
      <c r="I96" s="5">
        <f t="shared" si="72"/>
        <v>0</v>
      </c>
      <c r="J96" s="5">
        <f t="shared" si="72"/>
        <v>0</v>
      </c>
      <c r="K96" s="5">
        <f t="shared" si="72"/>
        <v>0</v>
      </c>
      <c r="L96" s="5">
        <f t="shared" si="72"/>
        <v>0</v>
      </c>
      <c r="M96" s="5">
        <f t="shared" si="72"/>
        <v>0</v>
      </c>
      <c r="N96" s="5">
        <f t="shared" si="72"/>
        <v>0</v>
      </c>
      <c r="O96" s="5">
        <f t="shared" si="72"/>
        <v>0</v>
      </c>
      <c r="P96" s="5">
        <f t="shared" si="72"/>
        <v>0</v>
      </c>
      <c r="Q96" s="5">
        <f t="shared" si="72"/>
        <v>0</v>
      </c>
      <c r="R96" s="5">
        <f t="shared" si="72"/>
        <v>0</v>
      </c>
      <c r="S96" s="5">
        <f t="shared" si="72"/>
        <v>0</v>
      </c>
      <c r="T96" s="5">
        <f t="shared" si="72"/>
        <v>0</v>
      </c>
      <c r="U96" s="5">
        <f t="shared" si="72"/>
        <v>0</v>
      </c>
      <c r="V96" s="5">
        <f t="shared" si="72"/>
        <v>0</v>
      </c>
      <c r="W96" s="5">
        <f>W26</f>
        <v>0</v>
      </c>
      <c r="X96" s="5">
        <f t="shared" si="72"/>
        <v>0</v>
      </c>
      <c r="Y96" s="5">
        <f t="shared" si="72"/>
        <v>0</v>
      </c>
      <c r="Z96" s="5">
        <f t="shared" si="72"/>
        <v>0</v>
      </c>
      <c r="AA96" s="5">
        <f t="shared" si="72"/>
        <v>0</v>
      </c>
      <c r="AB96" s="5">
        <f t="shared" si="72"/>
        <v>0</v>
      </c>
      <c r="AC96" s="5">
        <f t="shared" si="72"/>
        <v>0</v>
      </c>
      <c r="AD96" s="5">
        <f t="shared" si="72"/>
        <v>0</v>
      </c>
      <c r="AE96" s="5">
        <f t="shared" si="72"/>
        <v>0</v>
      </c>
      <c r="AF96" s="5">
        <f t="shared" si="73"/>
        <v>0</v>
      </c>
      <c r="AG96" s="5">
        <f t="shared" si="73"/>
        <v>0</v>
      </c>
      <c r="AH96" s="5">
        <f t="shared" si="73"/>
        <v>0</v>
      </c>
      <c r="AI96" s="5">
        <f t="shared" si="73"/>
        <v>0</v>
      </c>
      <c r="AJ96" s="5">
        <f t="shared" si="72"/>
        <v>0</v>
      </c>
      <c r="AK96" s="5">
        <f t="shared" si="72"/>
        <v>0</v>
      </c>
      <c r="AL96" s="5">
        <f t="shared" si="72"/>
        <v>0</v>
      </c>
      <c r="AM96" s="5">
        <f t="shared" si="72"/>
        <v>0</v>
      </c>
      <c r="AN96" s="5">
        <f t="shared" si="72"/>
        <v>0</v>
      </c>
      <c r="AO96" s="5">
        <f t="shared" si="72"/>
        <v>0</v>
      </c>
      <c r="AP96" s="5">
        <f t="shared" si="72"/>
        <v>0</v>
      </c>
      <c r="AQ96" s="5">
        <f t="shared" si="72"/>
        <v>0</v>
      </c>
      <c r="AR96" s="5">
        <f t="shared" si="72"/>
        <v>0</v>
      </c>
      <c r="AS96" s="5">
        <f t="shared" si="72"/>
        <v>0</v>
      </c>
      <c r="AT96" s="5">
        <f t="shared" si="72"/>
        <v>0</v>
      </c>
      <c r="AU96" s="5">
        <f t="shared" si="72"/>
        <v>0</v>
      </c>
      <c r="AV96" s="5">
        <f t="shared" si="72"/>
        <v>0</v>
      </c>
      <c r="AW96" s="5">
        <f t="shared" si="72"/>
        <v>0</v>
      </c>
      <c r="AX96" s="5">
        <f t="shared" si="72"/>
        <v>0</v>
      </c>
      <c r="AY96" s="5">
        <f t="shared" si="72"/>
        <v>0</v>
      </c>
      <c r="AZ96" s="5">
        <f t="shared" si="72"/>
        <v>0</v>
      </c>
      <c r="BA96" s="5">
        <f t="shared" si="72"/>
        <v>0</v>
      </c>
      <c r="BB96" s="5">
        <f t="shared" si="72"/>
        <v>0</v>
      </c>
      <c r="BC96" s="5">
        <f t="shared" si="72"/>
        <v>0</v>
      </c>
      <c r="BD96" s="5">
        <f t="shared" si="72"/>
        <v>0</v>
      </c>
      <c r="BE96" s="5">
        <f t="shared" si="72"/>
        <v>0</v>
      </c>
      <c r="BF96" s="5">
        <f t="shared" si="72"/>
        <v>0</v>
      </c>
      <c r="BG96" s="5">
        <f t="shared" si="72"/>
        <v>0</v>
      </c>
      <c r="BH96" s="5">
        <f t="shared" si="72"/>
        <v>0</v>
      </c>
      <c r="BI96" s="5">
        <f t="shared" si="72"/>
        <v>0</v>
      </c>
      <c r="BJ96" s="5">
        <f t="shared" si="72"/>
        <v>0</v>
      </c>
      <c r="BK96" s="5">
        <f t="shared" si="72"/>
        <v>0</v>
      </c>
      <c r="BL96" s="5">
        <f t="shared" si="72"/>
        <v>0</v>
      </c>
      <c r="BM96" s="5">
        <f t="shared" si="72"/>
        <v>0</v>
      </c>
      <c r="BN96" s="5">
        <f t="shared" si="72"/>
        <v>0</v>
      </c>
      <c r="BO96" s="5">
        <f t="shared" si="72"/>
        <v>0</v>
      </c>
      <c r="BP96" s="5">
        <f t="shared" si="72"/>
        <v>0</v>
      </c>
      <c r="BQ96" s="5">
        <f t="shared" si="72"/>
        <v>0</v>
      </c>
      <c r="BR96" s="77">
        <f t="shared" si="74"/>
        <v>0</v>
      </c>
    </row>
    <row r="97" spans="1:72" x14ac:dyDescent="0.3">
      <c r="A97" s="100"/>
      <c r="B97" s="5"/>
      <c r="C97" s="103"/>
      <c r="D97" s="5">
        <f t="shared" si="72"/>
        <v>0</v>
      </c>
      <c r="E97" s="5">
        <f t="shared" si="72"/>
        <v>0</v>
      </c>
      <c r="F97" s="5">
        <f t="shared" si="72"/>
        <v>0</v>
      </c>
      <c r="G97" s="5">
        <f t="shared" si="72"/>
        <v>0</v>
      </c>
      <c r="H97" s="5">
        <f t="shared" si="72"/>
        <v>0</v>
      </c>
      <c r="I97" s="5">
        <f t="shared" si="72"/>
        <v>0</v>
      </c>
      <c r="J97" s="5">
        <f t="shared" si="72"/>
        <v>0</v>
      </c>
      <c r="K97" s="5">
        <f t="shared" ref="K97:BQ97" si="75">K27</f>
        <v>0</v>
      </c>
      <c r="L97" s="5">
        <f t="shared" si="75"/>
        <v>0</v>
      </c>
      <c r="M97" s="5">
        <f t="shared" si="75"/>
        <v>0</v>
      </c>
      <c r="N97" s="5">
        <f t="shared" si="75"/>
        <v>0</v>
      </c>
      <c r="O97" s="5">
        <f t="shared" si="75"/>
        <v>0</v>
      </c>
      <c r="P97" s="5">
        <f t="shared" si="75"/>
        <v>0</v>
      </c>
      <c r="Q97" s="5">
        <f t="shared" si="75"/>
        <v>0</v>
      </c>
      <c r="R97" s="5">
        <f t="shared" si="75"/>
        <v>0</v>
      </c>
      <c r="S97" s="5">
        <f t="shared" si="75"/>
        <v>0</v>
      </c>
      <c r="T97" s="5">
        <f t="shared" si="75"/>
        <v>0</v>
      </c>
      <c r="U97" s="5">
        <f t="shared" si="75"/>
        <v>0</v>
      </c>
      <c r="V97" s="5">
        <f t="shared" si="75"/>
        <v>0</v>
      </c>
      <c r="W97" s="5">
        <f>W27</f>
        <v>0</v>
      </c>
      <c r="X97" s="5">
        <f t="shared" si="75"/>
        <v>0</v>
      </c>
      <c r="Y97" s="5">
        <f t="shared" si="75"/>
        <v>0</v>
      </c>
      <c r="Z97" s="5">
        <f t="shared" si="75"/>
        <v>0</v>
      </c>
      <c r="AA97" s="5">
        <f t="shared" si="75"/>
        <v>0</v>
      </c>
      <c r="AB97" s="5">
        <f t="shared" si="75"/>
        <v>0</v>
      </c>
      <c r="AC97" s="5">
        <f t="shared" si="75"/>
        <v>0</v>
      </c>
      <c r="AD97" s="5">
        <f t="shared" si="75"/>
        <v>0</v>
      </c>
      <c r="AE97" s="5">
        <f t="shared" si="75"/>
        <v>0</v>
      </c>
      <c r="AF97" s="5">
        <f t="shared" ref="AF97:AI97" si="76">AF27</f>
        <v>0</v>
      </c>
      <c r="AG97" s="5">
        <f t="shared" si="76"/>
        <v>0</v>
      </c>
      <c r="AH97" s="5">
        <f t="shared" si="76"/>
        <v>0</v>
      </c>
      <c r="AI97" s="5">
        <f t="shared" si="76"/>
        <v>0</v>
      </c>
      <c r="AJ97" s="5">
        <f t="shared" si="75"/>
        <v>0</v>
      </c>
      <c r="AK97" s="5">
        <f t="shared" si="75"/>
        <v>0</v>
      </c>
      <c r="AL97" s="5">
        <f t="shared" si="75"/>
        <v>0</v>
      </c>
      <c r="AM97" s="5">
        <f t="shared" si="75"/>
        <v>0</v>
      </c>
      <c r="AN97" s="5">
        <f t="shared" si="75"/>
        <v>0</v>
      </c>
      <c r="AO97" s="5">
        <f t="shared" si="75"/>
        <v>0</v>
      </c>
      <c r="AP97" s="5">
        <f t="shared" si="75"/>
        <v>0</v>
      </c>
      <c r="AQ97" s="5">
        <f t="shared" si="75"/>
        <v>0</v>
      </c>
      <c r="AR97" s="5">
        <f t="shared" si="75"/>
        <v>0</v>
      </c>
      <c r="AS97" s="5">
        <f t="shared" si="75"/>
        <v>0</v>
      </c>
      <c r="AT97" s="5">
        <f t="shared" si="75"/>
        <v>0</v>
      </c>
      <c r="AU97" s="5">
        <f t="shared" si="75"/>
        <v>0</v>
      </c>
      <c r="AV97" s="5">
        <f t="shared" si="75"/>
        <v>0</v>
      </c>
      <c r="AW97" s="5">
        <f t="shared" si="75"/>
        <v>0</v>
      </c>
      <c r="AX97" s="5">
        <f t="shared" si="75"/>
        <v>0</v>
      </c>
      <c r="AY97" s="5">
        <f t="shared" si="75"/>
        <v>0</v>
      </c>
      <c r="AZ97" s="5">
        <f t="shared" si="75"/>
        <v>0</v>
      </c>
      <c r="BA97" s="5">
        <f t="shared" si="75"/>
        <v>0</v>
      </c>
      <c r="BB97" s="5">
        <f t="shared" si="75"/>
        <v>0</v>
      </c>
      <c r="BC97" s="5">
        <f t="shared" si="75"/>
        <v>0</v>
      </c>
      <c r="BD97" s="5">
        <f t="shared" si="75"/>
        <v>0</v>
      </c>
      <c r="BE97" s="5">
        <f t="shared" si="75"/>
        <v>0</v>
      </c>
      <c r="BF97" s="5">
        <f t="shared" si="75"/>
        <v>0</v>
      </c>
      <c r="BG97" s="5">
        <f t="shared" si="75"/>
        <v>0</v>
      </c>
      <c r="BH97" s="5">
        <f t="shared" si="75"/>
        <v>0</v>
      </c>
      <c r="BI97" s="5">
        <f t="shared" si="75"/>
        <v>0</v>
      </c>
      <c r="BJ97" s="5">
        <f t="shared" si="75"/>
        <v>0</v>
      </c>
      <c r="BK97" s="5">
        <f t="shared" si="75"/>
        <v>0</v>
      </c>
      <c r="BL97" s="5">
        <f t="shared" si="75"/>
        <v>0</v>
      </c>
      <c r="BM97" s="5">
        <f t="shared" si="75"/>
        <v>0</v>
      </c>
      <c r="BN97" s="5">
        <f t="shared" si="75"/>
        <v>0</v>
      </c>
      <c r="BO97" s="5">
        <f t="shared" si="75"/>
        <v>0</v>
      </c>
      <c r="BP97" s="5">
        <f t="shared" si="75"/>
        <v>0</v>
      </c>
      <c r="BQ97" s="5">
        <f t="shared" si="75"/>
        <v>0</v>
      </c>
      <c r="BR97" s="77">
        <f t="shared" ref="BR97" si="77">BR27</f>
        <v>0</v>
      </c>
    </row>
    <row r="98" spans="1:72" ht="17.399999999999999" x14ac:dyDescent="0.35">
      <c r="B98" s="16" t="s">
        <v>22</v>
      </c>
      <c r="C98" s="17"/>
      <c r="D98" s="18">
        <f t="shared" ref="D98:Y98" si="78">SUM(D93:D97)</f>
        <v>0</v>
      </c>
      <c r="E98" s="18">
        <f t="shared" si="78"/>
        <v>0</v>
      </c>
      <c r="F98" s="18">
        <f t="shared" si="78"/>
        <v>1.4225E-2</v>
      </c>
      <c r="G98" s="18">
        <f t="shared" si="78"/>
        <v>5.9999999999999995E-4</v>
      </c>
      <c r="H98" s="18">
        <f t="shared" si="78"/>
        <v>0</v>
      </c>
      <c r="I98" s="18">
        <f t="shared" si="78"/>
        <v>0</v>
      </c>
      <c r="J98" s="18">
        <f t="shared" si="78"/>
        <v>1.4E-2</v>
      </c>
      <c r="K98" s="18">
        <f t="shared" si="78"/>
        <v>3.0000000000000001E-3</v>
      </c>
      <c r="L98" s="18">
        <f t="shared" si="78"/>
        <v>0</v>
      </c>
      <c r="M98" s="18">
        <f t="shared" ref="M98:X98" si="79">SUM(M93:M97)</f>
        <v>0</v>
      </c>
      <c r="N98" s="18">
        <f t="shared" si="79"/>
        <v>0</v>
      </c>
      <c r="O98" s="18">
        <f t="shared" si="79"/>
        <v>0</v>
      </c>
      <c r="P98" s="18">
        <f t="shared" si="79"/>
        <v>0</v>
      </c>
      <c r="Q98" s="18">
        <f t="shared" si="79"/>
        <v>0</v>
      </c>
      <c r="R98" s="18">
        <f t="shared" si="79"/>
        <v>0</v>
      </c>
      <c r="S98" s="18">
        <f t="shared" si="79"/>
        <v>0</v>
      </c>
      <c r="T98" s="18">
        <f t="shared" si="79"/>
        <v>0</v>
      </c>
      <c r="U98" s="18">
        <f t="shared" si="79"/>
        <v>0</v>
      </c>
      <c r="V98" s="18">
        <f t="shared" si="79"/>
        <v>0</v>
      </c>
      <c r="W98" s="18">
        <f t="shared" si="79"/>
        <v>0</v>
      </c>
      <c r="X98" s="18">
        <f t="shared" si="79"/>
        <v>0.1</v>
      </c>
      <c r="Y98" s="18">
        <f t="shared" si="78"/>
        <v>0</v>
      </c>
      <c r="Z98" s="18">
        <f>SUM(Z93:Z97)</f>
        <v>0</v>
      </c>
      <c r="AA98" s="18">
        <f>SUM(AA93:AA97)</f>
        <v>0</v>
      </c>
      <c r="AB98" s="18">
        <f t="shared" ref="AB98:BQ98" si="80">SUM(AB93:AB97)</f>
        <v>0</v>
      </c>
      <c r="AC98" s="18">
        <f t="shared" si="80"/>
        <v>0</v>
      </c>
      <c r="AD98" s="18">
        <f t="shared" si="80"/>
        <v>0</v>
      </c>
      <c r="AE98" s="18">
        <f t="shared" si="80"/>
        <v>0</v>
      </c>
      <c r="AF98" s="18">
        <f t="shared" ref="AF98:AI98" si="81">SUM(AF93:AF97)</f>
        <v>0</v>
      </c>
      <c r="AG98" s="18">
        <f t="shared" si="81"/>
        <v>0</v>
      </c>
      <c r="AH98" s="18">
        <f t="shared" si="81"/>
        <v>6.0000000000000001E-3</v>
      </c>
      <c r="AI98" s="18">
        <f t="shared" si="81"/>
        <v>0</v>
      </c>
      <c r="AJ98" s="18">
        <f t="shared" si="80"/>
        <v>0</v>
      </c>
      <c r="AK98" s="18">
        <f t="shared" si="80"/>
        <v>0</v>
      </c>
      <c r="AL98" s="18">
        <f t="shared" si="80"/>
        <v>0</v>
      </c>
      <c r="AM98" s="18">
        <f t="shared" si="80"/>
        <v>3.9E-2</v>
      </c>
      <c r="AN98" s="18">
        <f t="shared" si="80"/>
        <v>7.2400000000000003E-4</v>
      </c>
      <c r="AO98" s="18">
        <f t="shared" si="80"/>
        <v>0</v>
      </c>
      <c r="AP98" s="18">
        <f t="shared" si="80"/>
        <v>0</v>
      </c>
      <c r="AQ98" s="18">
        <f t="shared" si="80"/>
        <v>0</v>
      </c>
      <c r="AR98" s="18">
        <f t="shared" si="80"/>
        <v>0</v>
      </c>
      <c r="AS98" s="18">
        <f t="shared" si="80"/>
        <v>0</v>
      </c>
      <c r="AT98" s="18">
        <f t="shared" si="80"/>
        <v>0</v>
      </c>
      <c r="AU98" s="18">
        <f t="shared" si="80"/>
        <v>0</v>
      </c>
      <c r="AV98" s="18">
        <f t="shared" si="80"/>
        <v>0</v>
      </c>
      <c r="AW98" s="18">
        <f t="shared" si="80"/>
        <v>0</v>
      </c>
      <c r="AX98" s="18">
        <f t="shared" si="80"/>
        <v>0</v>
      </c>
      <c r="AY98" s="18">
        <f t="shared" si="80"/>
        <v>0</v>
      </c>
      <c r="AZ98" s="18">
        <f t="shared" si="80"/>
        <v>0</v>
      </c>
      <c r="BA98" s="18">
        <f t="shared" si="80"/>
        <v>0</v>
      </c>
      <c r="BB98" s="18">
        <f t="shared" si="80"/>
        <v>0</v>
      </c>
      <c r="BC98" s="18">
        <f t="shared" si="80"/>
        <v>0</v>
      </c>
      <c r="BD98" s="18">
        <f t="shared" si="80"/>
        <v>0</v>
      </c>
      <c r="BE98" s="18">
        <f t="shared" si="80"/>
        <v>0</v>
      </c>
      <c r="BF98" s="18">
        <f t="shared" si="80"/>
        <v>0</v>
      </c>
      <c r="BG98" s="18">
        <f t="shared" si="80"/>
        <v>0</v>
      </c>
      <c r="BH98" s="18">
        <f t="shared" si="80"/>
        <v>0</v>
      </c>
      <c r="BI98" s="18">
        <f t="shared" si="80"/>
        <v>0</v>
      </c>
      <c r="BJ98" s="18">
        <f t="shared" si="80"/>
        <v>0</v>
      </c>
      <c r="BK98" s="18">
        <f t="shared" si="80"/>
        <v>0</v>
      </c>
      <c r="BL98" s="18">
        <f t="shared" si="80"/>
        <v>0</v>
      </c>
      <c r="BM98" s="18">
        <f t="shared" si="80"/>
        <v>0</v>
      </c>
      <c r="BN98" s="18">
        <f t="shared" si="80"/>
        <v>0</v>
      </c>
      <c r="BO98" s="18">
        <f t="shared" si="80"/>
        <v>0</v>
      </c>
      <c r="BP98" s="18">
        <f t="shared" si="80"/>
        <v>3.0000000000000001E-3</v>
      </c>
      <c r="BQ98" s="18">
        <f t="shared" si="80"/>
        <v>0</v>
      </c>
      <c r="BR98" s="78">
        <f t="shared" ref="BR98" si="82">SUM(BR93:BR97)</f>
        <v>0</v>
      </c>
    </row>
    <row r="99" spans="1:72" ht="17.399999999999999" x14ac:dyDescent="0.35">
      <c r="B99" s="16" t="s">
        <v>23</v>
      </c>
      <c r="C99" s="17"/>
      <c r="D99" s="19">
        <f t="shared" ref="D99:Y99" si="83">PRODUCT(D98,$F$7)</f>
        <v>0</v>
      </c>
      <c r="E99" s="19">
        <f t="shared" si="83"/>
        <v>0</v>
      </c>
      <c r="F99" s="19">
        <f t="shared" si="83"/>
        <v>0.85350000000000004</v>
      </c>
      <c r="G99" s="19">
        <f t="shared" si="83"/>
        <v>3.5999999999999997E-2</v>
      </c>
      <c r="H99" s="19">
        <f t="shared" si="83"/>
        <v>0</v>
      </c>
      <c r="I99" s="19">
        <f t="shared" si="83"/>
        <v>0</v>
      </c>
      <c r="J99" s="19">
        <f t="shared" si="83"/>
        <v>0.84</v>
      </c>
      <c r="K99" s="19">
        <f t="shared" si="83"/>
        <v>0.18</v>
      </c>
      <c r="L99" s="19">
        <f t="shared" si="83"/>
        <v>0</v>
      </c>
      <c r="M99" s="19">
        <f t="shared" ref="M99:X99" si="84">PRODUCT(M98,$F$7)</f>
        <v>0</v>
      </c>
      <c r="N99" s="19">
        <f t="shared" si="84"/>
        <v>0</v>
      </c>
      <c r="O99" s="19">
        <f t="shared" si="84"/>
        <v>0</v>
      </c>
      <c r="P99" s="19">
        <f t="shared" si="84"/>
        <v>0</v>
      </c>
      <c r="Q99" s="19">
        <f t="shared" si="84"/>
        <v>0</v>
      </c>
      <c r="R99" s="19">
        <f t="shared" si="84"/>
        <v>0</v>
      </c>
      <c r="S99" s="19">
        <f t="shared" si="84"/>
        <v>0</v>
      </c>
      <c r="T99" s="19">
        <f t="shared" si="84"/>
        <v>0</v>
      </c>
      <c r="U99" s="19">
        <f t="shared" si="84"/>
        <v>0</v>
      </c>
      <c r="V99" s="19">
        <f t="shared" si="84"/>
        <v>0</v>
      </c>
      <c r="W99" s="19">
        <f t="shared" si="84"/>
        <v>0</v>
      </c>
      <c r="X99" s="19">
        <f t="shared" si="84"/>
        <v>6</v>
      </c>
      <c r="Y99" s="19">
        <f t="shared" si="83"/>
        <v>0</v>
      </c>
      <c r="Z99" s="19">
        <f>PRODUCT(Z98,$F$7)</f>
        <v>0</v>
      </c>
      <c r="AA99" s="19">
        <f>PRODUCT(AA98,$F$7)</f>
        <v>0</v>
      </c>
      <c r="AB99" s="19">
        <f t="shared" ref="AB99:BQ99" si="85">PRODUCT(AB98,$F$7)</f>
        <v>0</v>
      </c>
      <c r="AC99" s="19">
        <f t="shared" si="85"/>
        <v>0</v>
      </c>
      <c r="AD99" s="19">
        <f t="shared" si="85"/>
        <v>0</v>
      </c>
      <c r="AE99" s="19">
        <f t="shared" si="85"/>
        <v>0</v>
      </c>
      <c r="AF99" s="19">
        <f t="shared" ref="AF99:AI99" si="86">PRODUCT(AF98,$F$7)</f>
        <v>0</v>
      </c>
      <c r="AG99" s="19">
        <f t="shared" si="86"/>
        <v>0</v>
      </c>
      <c r="AH99" s="19">
        <f t="shared" si="86"/>
        <v>0.36</v>
      </c>
      <c r="AI99" s="19">
        <f t="shared" si="86"/>
        <v>0</v>
      </c>
      <c r="AJ99" s="19">
        <f t="shared" si="85"/>
        <v>0</v>
      </c>
      <c r="AK99" s="19">
        <f t="shared" si="85"/>
        <v>0</v>
      </c>
      <c r="AL99" s="19">
        <f t="shared" si="85"/>
        <v>0</v>
      </c>
      <c r="AM99" s="19">
        <f t="shared" si="85"/>
        <v>2.34</v>
      </c>
      <c r="AN99" s="19">
        <f t="shared" si="85"/>
        <v>4.3439999999999999E-2</v>
      </c>
      <c r="AO99" s="19">
        <f t="shared" si="85"/>
        <v>0</v>
      </c>
      <c r="AP99" s="19">
        <f t="shared" si="85"/>
        <v>0</v>
      </c>
      <c r="AQ99" s="19">
        <f t="shared" si="85"/>
        <v>0</v>
      </c>
      <c r="AR99" s="19">
        <f t="shared" si="85"/>
        <v>0</v>
      </c>
      <c r="AS99" s="19">
        <f t="shared" si="85"/>
        <v>0</v>
      </c>
      <c r="AT99" s="19">
        <f t="shared" si="85"/>
        <v>0</v>
      </c>
      <c r="AU99" s="19">
        <f t="shared" si="85"/>
        <v>0</v>
      </c>
      <c r="AV99" s="19">
        <f t="shared" si="85"/>
        <v>0</v>
      </c>
      <c r="AW99" s="19">
        <f t="shared" si="85"/>
        <v>0</v>
      </c>
      <c r="AX99" s="19">
        <f t="shared" si="85"/>
        <v>0</v>
      </c>
      <c r="AY99" s="19">
        <f t="shared" si="85"/>
        <v>0</v>
      </c>
      <c r="AZ99" s="19">
        <f t="shared" si="85"/>
        <v>0</v>
      </c>
      <c r="BA99" s="19">
        <f t="shared" si="85"/>
        <v>0</v>
      </c>
      <c r="BB99" s="19">
        <f t="shared" si="85"/>
        <v>0</v>
      </c>
      <c r="BC99" s="19">
        <f t="shared" si="85"/>
        <v>0</v>
      </c>
      <c r="BD99" s="19">
        <f t="shared" si="85"/>
        <v>0</v>
      </c>
      <c r="BE99" s="19">
        <f t="shared" si="85"/>
        <v>0</v>
      </c>
      <c r="BF99" s="19">
        <f t="shared" si="85"/>
        <v>0</v>
      </c>
      <c r="BG99" s="19">
        <f t="shared" si="85"/>
        <v>0</v>
      </c>
      <c r="BH99" s="19">
        <f t="shared" si="85"/>
        <v>0</v>
      </c>
      <c r="BI99" s="19">
        <f t="shared" si="85"/>
        <v>0</v>
      </c>
      <c r="BJ99" s="19">
        <f t="shared" si="85"/>
        <v>0</v>
      </c>
      <c r="BK99" s="19">
        <f t="shared" si="85"/>
        <v>0</v>
      </c>
      <c r="BL99" s="19">
        <f t="shared" si="85"/>
        <v>0</v>
      </c>
      <c r="BM99" s="19">
        <f t="shared" si="85"/>
        <v>0</v>
      </c>
      <c r="BN99" s="19">
        <f t="shared" si="85"/>
        <v>0</v>
      </c>
      <c r="BO99" s="19">
        <f t="shared" si="85"/>
        <v>0</v>
      </c>
      <c r="BP99" s="19">
        <f t="shared" si="85"/>
        <v>0.18</v>
      </c>
      <c r="BQ99" s="19">
        <f t="shared" si="85"/>
        <v>0</v>
      </c>
      <c r="BR99" s="79">
        <f t="shared" ref="BR99" si="87">PRODUCT(BR98,$F$7)</f>
        <v>0</v>
      </c>
    </row>
    <row r="101" spans="1:72" ht="17.399999999999999" x14ac:dyDescent="0.35">
      <c r="A101" s="20"/>
      <c r="B101" s="21" t="s">
        <v>24</v>
      </c>
      <c r="C101" s="22" t="s">
        <v>25</v>
      </c>
      <c r="D101" s="23">
        <f t="shared" ref="D101:BQ101" si="88">D49</f>
        <v>85.45</v>
      </c>
      <c r="E101" s="23">
        <f t="shared" si="88"/>
        <v>90</v>
      </c>
      <c r="F101" s="23">
        <f t="shared" si="88"/>
        <v>84.9</v>
      </c>
      <c r="G101" s="23">
        <f t="shared" si="88"/>
        <v>708</v>
      </c>
      <c r="H101" s="23">
        <f t="shared" si="88"/>
        <v>1460</v>
      </c>
      <c r="I101" s="23">
        <f t="shared" si="88"/>
        <v>690</v>
      </c>
      <c r="J101" s="23">
        <f t="shared" si="88"/>
        <v>90.57</v>
      </c>
      <c r="K101" s="23">
        <f t="shared" si="88"/>
        <v>1173.33</v>
      </c>
      <c r="L101" s="23">
        <f t="shared" si="88"/>
        <v>255.2</v>
      </c>
      <c r="M101" s="23">
        <f t="shared" si="88"/>
        <v>703</v>
      </c>
      <c r="N101" s="23">
        <f t="shared" si="88"/>
        <v>126.38</v>
      </c>
      <c r="O101" s="23">
        <f t="shared" si="88"/>
        <v>416.09</v>
      </c>
      <c r="P101" s="23">
        <f t="shared" si="88"/>
        <v>434.21</v>
      </c>
      <c r="Q101" s="23">
        <f t="shared" si="88"/>
        <v>380</v>
      </c>
      <c r="R101" s="23">
        <f t="shared" si="88"/>
        <v>1215</v>
      </c>
      <c r="S101" s="23">
        <f t="shared" si="88"/>
        <v>197.5</v>
      </c>
      <c r="T101" s="23">
        <f t="shared" si="88"/>
        <v>258.82</v>
      </c>
      <c r="U101" s="23">
        <f t="shared" si="88"/>
        <v>828</v>
      </c>
      <c r="V101" s="23">
        <f t="shared" si="88"/>
        <v>394.52</v>
      </c>
      <c r="W101" s="23">
        <f>W49</f>
        <v>329</v>
      </c>
      <c r="X101" s="23">
        <f t="shared" si="88"/>
        <v>9.9</v>
      </c>
      <c r="Y101" s="23">
        <f t="shared" si="88"/>
        <v>0</v>
      </c>
      <c r="Z101" s="23">
        <f t="shared" si="88"/>
        <v>469</v>
      </c>
      <c r="AA101" s="23">
        <f t="shared" si="88"/>
        <v>378</v>
      </c>
      <c r="AB101" s="23">
        <f t="shared" si="88"/>
        <v>325</v>
      </c>
      <c r="AC101" s="23">
        <f t="shared" si="88"/>
        <v>257</v>
      </c>
      <c r="AD101" s="23">
        <f t="shared" si="88"/>
        <v>119</v>
      </c>
      <c r="AE101" s="23">
        <f t="shared" si="88"/>
        <v>757</v>
      </c>
      <c r="AF101" s="23"/>
      <c r="AG101" s="23"/>
      <c r="AH101" s="23">
        <f t="shared" si="88"/>
        <v>229</v>
      </c>
      <c r="AI101" s="23"/>
      <c r="AJ101" s="23">
        <f t="shared" si="88"/>
        <v>222.73</v>
      </c>
      <c r="AK101" s="23">
        <f t="shared" si="88"/>
        <v>89</v>
      </c>
      <c r="AL101" s="23">
        <f t="shared" si="88"/>
        <v>59</v>
      </c>
      <c r="AM101" s="23">
        <f t="shared" si="88"/>
        <v>43.8</v>
      </c>
      <c r="AN101" s="23">
        <f t="shared" si="88"/>
        <v>240</v>
      </c>
      <c r="AO101" s="23">
        <f t="shared" si="88"/>
        <v>234</v>
      </c>
      <c r="AP101" s="23">
        <f t="shared" si="88"/>
        <v>0</v>
      </c>
      <c r="AQ101" s="23">
        <f t="shared" si="88"/>
        <v>314</v>
      </c>
      <c r="AR101" s="23">
        <f t="shared" si="88"/>
        <v>0</v>
      </c>
      <c r="AS101" s="23">
        <f t="shared" si="88"/>
        <v>251.72</v>
      </c>
      <c r="AT101" s="23">
        <f t="shared" si="88"/>
        <v>81.25</v>
      </c>
      <c r="AU101" s="23">
        <f t="shared" si="88"/>
        <v>68.67</v>
      </c>
      <c r="AV101" s="23">
        <f t="shared" si="88"/>
        <v>59.33</v>
      </c>
      <c r="AW101" s="23">
        <f t="shared" si="88"/>
        <v>68.569999999999993</v>
      </c>
      <c r="AX101" s="23">
        <f t="shared" si="88"/>
        <v>75.709999999999994</v>
      </c>
      <c r="AY101" s="23">
        <f t="shared" si="88"/>
        <v>53.75</v>
      </c>
      <c r="AZ101" s="23">
        <f t="shared" si="88"/>
        <v>81.430000000000007</v>
      </c>
      <c r="BA101" s="23">
        <f t="shared" si="88"/>
        <v>68.67</v>
      </c>
      <c r="BB101" s="23">
        <f t="shared" si="88"/>
        <v>56.67</v>
      </c>
      <c r="BC101" s="23">
        <f t="shared" si="88"/>
        <v>130.66999999999999</v>
      </c>
      <c r="BD101" s="23">
        <f t="shared" si="88"/>
        <v>304</v>
      </c>
      <c r="BE101" s="23">
        <f t="shared" si="88"/>
        <v>499</v>
      </c>
      <c r="BF101" s="23">
        <f t="shared" si="88"/>
        <v>606</v>
      </c>
      <c r="BG101" s="23">
        <f t="shared" si="88"/>
        <v>263</v>
      </c>
      <c r="BH101" s="23">
        <f t="shared" si="88"/>
        <v>499</v>
      </c>
      <c r="BI101" s="23">
        <f t="shared" si="88"/>
        <v>0</v>
      </c>
      <c r="BJ101" s="23">
        <f t="shared" si="88"/>
        <v>55</v>
      </c>
      <c r="BK101" s="23">
        <f t="shared" si="88"/>
        <v>35</v>
      </c>
      <c r="BL101" s="23">
        <f t="shared" si="88"/>
        <v>39</v>
      </c>
      <c r="BM101" s="23">
        <f t="shared" si="88"/>
        <v>68</v>
      </c>
      <c r="BN101" s="23">
        <f t="shared" si="88"/>
        <v>49</v>
      </c>
      <c r="BO101" s="23">
        <f t="shared" si="88"/>
        <v>299</v>
      </c>
      <c r="BP101" s="23">
        <f t="shared" si="88"/>
        <v>149</v>
      </c>
      <c r="BQ101" s="23">
        <f t="shared" si="88"/>
        <v>23</v>
      </c>
      <c r="BR101" s="78">
        <f t="shared" ref="BR101" si="89">BR49</f>
        <v>0</v>
      </c>
    </row>
    <row r="102" spans="1:72" ht="17.399999999999999" x14ac:dyDescent="0.35">
      <c r="B102" s="16" t="s">
        <v>26</v>
      </c>
      <c r="C102" s="17" t="s">
        <v>25</v>
      </c>
      <c r="D102" s="18">
        <f t="shared" ref="D102:BQ102" si="90">D101/1000</f>
        <v>8.5449999999999998E-2</v>
      </c>
      <c r="E102" s="18">
        <f t="shared" si="90"/>
        <v>0.09</v>
      </c>
      <c r="F102" s="18">
        <f t="shared" si="90"/>
        <v>8.4900000000000003E-2</v>
      </c>
      <c r="G102" s="18">
        <f t="shared" si="90"/>
        <v>0.70799999999999996</v>
      </c>
      <c r="H102" s="18">
        <f t="shared" si="90"/>
        <v>1.46</v>
      </c>
      <c r="I102" s="18">
        <f t="shared" si="90"/>
        <v>0.69</v>
      </c>
      <c r="J102" s="18">
        <f t="shared" si="90"/>
        <v>9.0569999999999998E-2</v>
      </c>
      <c r="K102" s="18">
        <f t="shared" si="90"/>
        <v>1.17333</v>
      </c>
      <c r="L102" s="18">
        <f t="shared" si="90"/>
        <v>0.25519999999999998</v>
      </c>
      <c r="M102" s="18">
        <f t="shared" si="90"/>
        <v>0.70299999999999996</v>
      </c>
      <c r="N102" s="18">
        <f t="shared" si="90"/>
        <v>0.12637999999999999</v>
      </c>
      <c r="O102" s="18">
        <f t="shared" si="90"/>
        <v>0.41608999999999996</v>
      </c>
      <c r="P102" s="18">
        <f t="shared" si="90"/>
        <v>0.43420999999999998</v>
      </c>
      <c r="Q102" s="18">
        <f t="shared" si="90"/>
        <v>0.38</v>
      </c>
      <c r="R102" s="18">
        <f t="shared" si="90"/>
        <v>1.2150000000000001</v>
      </c>
      <c r="S102" s="18">
        <f t="shared" si="90"/>
        <v>0.19750000000000001</v>
      </c>
      <c r="T102" s="18">
        <f t="shared" si="90"/>
        <v>0.25881999999999999</v>
      </c>
      <c r="U102" s="18">
        <f t="shared" si="90"/>
        <v>0.82799999999999996</v>
      </c>
      <c r="V102" s="18">
        <f t="shared" si="90"/>
        <v>0.39451999999999998</v>
      </c>
      <c r="W102" s="18">
        <f>W101/1000</f>
        <v>0.32900000000000001</v>
      </c>
      <c r="X102" s="18">
        <f t="shared" si="90"/>
        <v>9.9000000000000008E-3</v>
      </c>
      <c r="Y102" s="18">
        <f t="shared" si="90"/>
        <v>0</v>
      </c>
      <c r="Z102" s="18">
        <f t="shared" si="90"/>
        <v>0.46899999999999997</v>
      </c>
      <c r="AA102" s="18">
        <f t="shared" si="90"/>
        <v>0.378</v>
      </c>
      <c r="AB102" s="18">
        <f t="shared" si="90"/>
        <v>0.32500000000000001</v>
      </c>
      <c r="AC102" s="18">
        <f t="shared" si="90"/>
        <v>0.25700000000000001</v>
      </c>
      <c r="AD102" s="18">
        <f t="shared" si="90"/>
        <v>0.11899999999999999</v>
      </c>
      <c r="AE102" s="18">
        <f t="shared" si="90"/>
        <v>0.75700000000000001</v>
      </c>
      <c r="AF102" s="18">
        <f t="shared" ref="AF102:AI102" si="91">AF101/1000</f>
        <v>0</v>
      </c>
      <c r="AG102" s="18">
        <f t="shared" si="91"/>
        <v>0</v>
      </c>
      <c r="AH102" s="18">
        <f t="shared" si="91"/>
        <v>0.22900000000000001</v>
      </c>
      <c r="AI102" s="18">
        <f t="shared" si="91"/>
        <v>0</v>
      </c>
      <c r="AJ102" s="18">
        <f t="shared" si="90"/>
        <v>0.22272999999999998</v>
      </c>
      <c r="AK102" s="18">
        <f t="shared" si="90"/>
        <v>8.8999999999999996E-2</v>
      </c>
      <c r="AL102" s="18">
        <f t="shared" si="90"/>
        <v>5.8999999999999997E-2</v>
      </c>
      <c r="AM102" s="18">
        <f t="shared" si="90"/>
        <v>4.3799999999999999E-2</v>
      </c>
      <c r="AN102" s="18">
        <f t="shared" si="90"/>
        <v>0.24</v>
      </c>
      <c r="AO102" s="18">
        <f t="shared" si="90"/>
        <v>0.23400000000000001</v>
      </c>
      <c r="AP102" s="18">
        <f t="shared" si="90"/>
        <v>0</v>
      </c>
      <c r="AQ102" s="18">
        <f t="shared" si="90"/>
        <v>0.314</v>
      </c>
      <c r="AR102" s="18">
        <f t="shared" si="90"/>
        <v>0</v>
      </c>
      <c r="AS102" s="18">
        <f t="shared" si="90"/>
        <v>0.25172</v>
      </c>
      <c r="AT102" s="18">
        <f t="shared" si="90"/>
        <v>8.1250000000000003E-2</v>
      </c>
      <c r="AU102" s="18">
        <f t="shared" si="90"/>
        <v>6.8669999999999995E-2</v>
      </c>
      <c r="AV102" s="18">
        <f t="shared" si="90"/>
        <v>5.9330000000000001E-2</v>
      </c>
      <c r="AW102" s="18">
        <f t="shared" si="90"/>
        <v>6.8569999999999992E-2</v>
      </c>
      <c r="AX102" s="18">
        <f t="shared" si="90"/>
        <v>7.571E-2</v>
      </c>
      <c r="AY102" s="18">
        <f t="shared" si="90"/>
        <v>5.3749999999999999E-2</v>
      </c>
      <c r="AZ102" s="18">
        <f t="shared" si="90"/>
        <v>8.1430000000000002E-2</v>
      </c>
      <c r="BA102" s="18">
        <f t="shared" si="90"/>
        <v>6.8669999999999995E-2</v>
      </c>
      <c r="BB102" s="18">
        <f t="shared" si="90"/>
        <v>5.6670000000000005E-2</v>
      </c>
      <c r="BC102" s="18">
        <f t="shared" si="90"/>
        <v>0.13066999999999998</v>
      </c>
      <c r="BD102" s="18">
        <f t="shared" si="90"/>
        <v>0.30399999999999999</v>
      </c>
      <c r="BE102" s="18">
        <f t="shared" si="90"/>
        <v>0.499</v>
      </c>
      <c r="BF102" s="18">
        <f t="shared" si="90"/>
        <v>0.60599999999999998</v>
      </c>
      <c r="BG102" s="18">
        <f t="shared" si="90"/>
        <v>0.26300000000000001</v>
      </c>
      <c r="BH102" s="18">
        <f t="shared" si="90"/>
        <v>0.499</v>
      </c>
      <c r="BI102" s="18">
        <f t="shared" si="90"/>
        <v>0</v>
      </c>
      <c r="BJ102" s="18">
        <f t="shared" si="90"/>
        <v>5.5E-2</v>
      </c>
      <c r="BK102" s="18">
        <f t="shared" si="90"/>
        <v>3.5000000000000003E-2</v>
      </c>
      <c r="BL102" s="18">
        <f t="shared" si="90"/>
        <v>3.9E-2</v>
      </c>
      <c r="BM102" s="18">
        <f t="shared" si="90"/>
        <v>6.8000000000000005E-2</v>
      </c>
      <c r="BN102" s="18">
        <f t="shared" si="90"/>
        <v>4.9000000000000002E-2</v>
      </c>
      <c r="BO102" s="18">
        <f t="shared" si="90"/>
        <v>0.29899999999999999</v>
      </c>
      <c r="BP102" s="18">
        <f t="shared" si="90"/>
        <v>0.14899999999999999</v>
      </c>
      <c r="BQ102" s="18">
        <f t="shared" si="90"/>
        <v>2.3E-2</v>
      </c>
      <c r="BR102" s="78">
        <f t="shared" ref="BR102" si="92">BR101/1000</f>
        <v>0</v>
      </c>
    </row>
    <row r="103" spans="1:72" ht="17.399999999999999" x14ac:dyDescent="0.35">
      <c r="A103" s="24"/>
      <c r="B103" s="25" t="s">
        <v>27</v>
      </c>
      <c r="C103" s="104"/>
      <c r="D103" s="26">
        <f t="shared" ref="D103:BQ103" si="93">D99*D101</f>
        <v>0</v>
      </c>
      <c r="E103" s="26">
        <f t="shared" si="93"/>
        <v>0</v>
      </c>
      <c r="F103" s="26">
        <f t="shared" si="93"/>
        <v>72.462150000000008</v>
      </c>
      <c r="G103" s="26">
        <f t="shared" si="93"/>
        <v>25.488</v>
      </c>
      <c r="H103" s="26">
        <f t="shared" si="93"/>
        <v>0</v>
      </c>
      <c r="I103" s="26">
        <f t="shared" si="93"/>
        <v>0</v>
      </c>
      <c r="J103" s="26">
        <f t="shared" si="93"/>
        <v>76.078799999999987</v>
      </c>
      <c r="K103" s="26">
        <f t="shared" si="93"/>
        <v>211.19939999999997</v>
      </c>
      <c r="L103" s="26">
        <f t="shared" si="93"/>
        <v>0</v>
      </c>
      <c r="M103" s="26">
        <f t="shared" si="93"/>
        <v>0</v>
      </c>
      <c r="N103" s="26">
        <f t="shared" si="93"/>
        <v>0</v>
      </c>
      <c r="O103" s="26">
        <f t="shared" si="93"/>
        <v>0</v>
      </c>
      <c r="P103" s="26">
        <f t="shared" si="93"/>
        <v>0</v>
      </c>
      <c r="Q103" s="26">
        <f t="shared" si="93"/>
        <v>0</v>
      </c>
      <c r="R103" s="26">
        <f t="shared" si="93"/>
        <v>0</v>
      </c>
      <c r="S103" s="26">
        <f t="shared" si="93"/>
        <v>0</v>
      </c>
      <c r="T103" s="26">
        <f t="shared" si="93"/>
        <v>0</v>
      </c>
      <c r="U103" s="26">
        <f t="shared" si="93"/>
        <v>0</v>
      </c>
      <c r="V103" s="26">
        <f t="shared" si="93"/>
        <v>0</v>
      </c>
      <c r="W103" s="26">
        <f>W99*W101</f>
        <v>0</v>
      </c>
      <c r="X103" s="26">
        <f t="shared" si="93"/>
        <v>59.400000000000006</v>
      </c>
      <c r="Y103" s="26">
        <f t="shared" si="93"/>
        <v>0</v>
      </c>
      <c r="Z103" s="26">
        <f t="shared" si="93"/>
        <v>0</v>
      </c>
      <c r="AA103" s="26">
        <f t="shared" si="93"/>
        <v>0</v>
      </c>
      <c r="AB103" s="26">
        <f t="shared" si="93"/>
        <v>0</v>
      </c>
      <c r="AC103" s="26">
        <f t="shared" si="93"/>
        <v>0</v>
      </c>
      <c r="AD103" s="26">
        <f t="shared" si="93"/>
        <v>0</v>
      </c>
      <c r="AE103" s="26">
        <f t="shared" si="93"/>
        <v>0</v>
      </c>
      <c r="AF103" s="26">
        <f t="shared" ref="AF103:AI103" si="94">AF99*AF101</f>
        <v>0</v>
      </c>
      <c r="AG103" s="26">
        <f t="shared" si="94"/>
        <v>0</v>
      </c>
      <c r="AH103" s="26">
        <f t="shared" si="94"/>
        <v>82.44</v>
      </c>
      <c r="AI103" s="26">
        <f t="shared" si="94"/>
        <v>0</v>
      </c>
      <c r="AJ103" s="26">
        <f t="shared" si="93"/>
        <v>0</v>
      </c>
      <c r="AK103" s="26">
        <f t="shared" si="93"/>
        <v>0</v>
      </c>
      <c r="AL103" s="26">
        <f t="shared" si="93"/>
        <v>0</v>
      </c>
      <c r="AM103" s="26">
        <f t="shared" si="93"/>
        <v>102.49199999999999</v>
      </c>
      <c r="AN103" s="26">
        <f t="shared" si="93"/>
        <v>10.425599999999999</v>
      </c>
      <c r="AO103" s="26">
        <f t="shared" si="93"/>
        <v>0</v>
      </c>
      <c r="AP103" s="26">
        <f t="shared" si="93"/>
        <v>0</v>
      </c>
      <c r="AQ103" s="26">
        <f t="shared" si="93"/>
        <v>0</v>
      </c>
      <c r="AR103" s="26">
        <f t="shared" si="93"/>
        <v>0</v>
      </c>
      <c r="AS103" s="26">
        <f t="shared" si="93"/>
        <v>0</v>
      </c>
      <c r="AT103" s="26">
        <f t="shared" si="93"/>
        <v>0</v>
      </c>
      <c r="AU103" s="26">
        <f t="shared" si="93"/>
        <v>0</v>
      </c>
      <c r="AV103" s="26">
        <f t="shared" si="93"/>
        <v>0</v>
      </c>
      <c r="AW103" s="26">
        <f t="shared" si="93"/>
        <v>0</v>
      </c>
      <c r="AX103" s="26">
        <f t="shared" si="93"/>
        <v>0</v>
      </c>
      <c r="AY103" s="26">
        <f t="shared" si="93"/>
        <v>0</v>
      </c>
      <c r="AZ103" s="26">
        <f t="shared" si="93"/>
        <v>0</v>
      </c>
      <c r="BA103" s="26">
        <f t="shared" si="93"/>
        <v>0</v>
      </c>
      <c r="BB103" s="26">
        <f t="shared" si="93"/>
        <v>0</v>
      </c>
      <c r="BC103" s="26">
        <f t="shared" si="93"/>
        <v>0</v>
      </c>
      <c r="BD103" s="26">
        <f t="shared" si="93"/>
        <v>0</v>
      </c>
      <c r="BE103" s="26">
        <f t="shared" si="93"/>
        <v>0</v>
      </c>
      <c r="BF103" s="26">
        <f t="shared" si="93"/>
        <v>0</v>
      </c>
      <c r="BG103" s="26">
        <f t="shared" si="93"/>
        <v>0</v>
      </c>
      <c r="BH103" s="26">
        <f t="shared" si="93"/>
        <v>0</v>
      </c>
      <c r="BI103" s="26">
        <f t="shared" si="93"/>
        <v>0</v>
      </c>
      <c r="BJ103" s="26">
        <f t="shared" si="93"/>
        <v>0</v>
      </c>
      <c r="BK103" s="26">
        <f t="shared" si="93"/>
        <v>0</v>
      </c>
      <c r="BL103" s="26">
        <f t="shared" si="93"/>
        <v>0</v>
      </c>
      <c r="BM103" s="26">
        <f t="shared" si="93"/>
        <v>0</v>
      </c>
      <c r="BN103" s="26">
        <f t="shared" si="93"/>
        <v>0</v>
      </c>
      <c r="BO103" s="26">
        <f t="shared" si="93"/>
        <v>0</v>
      </c>
      <c r="BP103" s="26">
        <f t="shared" si="93"/>
        <v>26.82</v>
      </c>
      <c r="BQ103" s="26">
        <f t="shared" si="93"/>
        <v>0</v>
      </c>
      <c r="BR103" s="82">
        <f t="shared" ref="BR103" si="95">BR99*BR101</f>
        <v>0</v>
      </c>
      <c r="BS103" s="27">
        <f>SUM(D103:BQ103)</f>
        <v>666.80595000000005</v>
      </c>
      <c r="BT103" s="28">
        <f>BS103/$C$10</f>
        <v>11.1134325</v>
      </c>
    </row>
    <row r="104" spans="1:72" ht="17.399999999999999" x14ac:dyDescent="0.35">
      <c r="A104" s="24"/>
      <c r="B104" s="25" t="s">
        <v>28</v>
      </c>
      <c r="C104" s="104"/>
      <c r="D104" s="26">
        <f t="shared" ref="D104:BQ104" si="96">D99*D101</f>
        <v>0</v>
      </c>
      <c r="E104" s="26">
        <f t="shared" si="96"/>
        <v>0</v>
      </c>
      <c r="F104" s="26">
        <f t="shared" si="96"/>
        <v>72.462150000000008</v>
      </c>
      <c r="G104" s="26">
        <f t="shared" si="96"/>
        <v>25.488</v>
      </c>
      <c r="H104" s="26">
        <f t="shared" si="96"/>
        <v>0</v>
      </c>
      <c r="I104" s="26">
        <f t="shared" si="96"/>
        <v>0</v>
      </c>
      <c r="J104" s="26">
        <f t="shared" si="96"/>
        <v>76.078799999999987</v>
      </c>
      <c r="K104" s="26">
        <f t="shared" si="96"/>
        <v>211.19939999999997</v>
      </c>
      <c r="L104" s="26">
        <f t="shared" si="96"/>
        <v>0</v>
      </c>
      <c r="M104" s="26">
        <f t="shared" si="96"/>
        <v>0</v>
      </c>
      <c r="N104" s="26">
        <f t="shared" si="96"/>
        <v>0</v>
      </c>
      <c r="O104" s="26">
        <f t="shared" si="96"/>
        <v>0</v>
      </c>
      <c r="P104" s="26">
        <f t="shared" si="96"/>
        <v>0</v>
      </c>
      <c r="Q104" s="26">
        <f t="shared" si="96"/>
        <v>0</v>
      </c>
      <c r="R104" s="26">
        <f t="shared" si="96"/>
        <v>0</v>
      </c>
      <c r="S104" s="26">
        <f t="shared" si="96"/>
        <v>0</v>
      </c>
      <c r="T104" s="26">
        <f t="shared" si="96"/>
        <v>0</v>
      </c>
      <c r="U104" s="26">
        <f t="shared" si="96"/>
        <v>0</v>
      </c>
      <c r="V104" s="26">
        <f t="shared" si="96"/>
        <v>0</v>
      </c>
      <c r="W104" s="26">
        <f>W99*W101</f>
        <v>0</v>
      </c>
      <c r="X104" s="26">
        <f t="shared" si="96"/>
        <v>59.400000000000006</v>
      </c>
      <c r="Y104" s="26">
        <f t="shared" si="96"/>
        <v>0</v>
      </c>
      <c r="Z104" s="26">
        <f t="shared" si="96"/>
        <v>0</v>
      </c>
      <c r="AA104" s="26">
        <f t="shared" si="96"/>
        <v>0</v>
      </c>
      <c r="AB104" s="26">
        <f t="shared" si="96"/>
        <v>0</v>
      </c>
      <c r="AC104" s="26">
        <f t="shared" si="96"/>
        <v>0</v>
      </c>
      <c r="AD104" s="26">
        <f t="shared" si="96"/>
        <v>0</v>
      </c>
      <c r="AE104" s="26">
        <f t="shared" si="96"/>
        <v>0</v>
      </c>
      <c r="AF104" s="26">
        <f t="shared" ref="AF104:AI104" si="97">AF99*AF101</f>
        <v>0</v>
      </c>
      <c r="AG104" s="26">
        <f t="shared" si="97"/>
        <v>0</v>
      </c>
      <c r="AH104" s="26">
        <f t="shared" si="97"/>
        <v>82.44</v>
      </c>
      <c r="AI104" s="26">
        <f t="shared" si="97"/>
        <v>0</v>
      </c>
      <c r="AJ104" s="26">
        <f t="shared" si="96"/>
        <v>0</v>
      </c>
      <c r="AK104" s="26">
        <f t="shared" si="96"/>
        <v>0</v>
      </c>
      <c r="AL104" s="26">
        <f t="shared" si="96"/>
        <v>0</v>
      </c>
      <c r="AM104" s="26">
        <f t="shared" si="96"/>
        <v>102.49199999999999</v>
      </c>
      <c r="AN104" s="26">
        <f t="shared" si="96"/>
        <v>10.425599999999999</v>
      </c>
      <c r="AO104" s="26">
        <f t="shared" si="96"/>
        <v>0</v>
      </c>
      <c r="AP104" s="26">
        <f t="shared" si="96"/>
        <v>0</v>
      </c>
      <c r="AQ104" s="26">
        <f t="shared" si="96"/>
        <v>0</v>
      </c>
      <c r="AR104" s="26">
        <f t="shared" si="96"/>
        <v>0</v>
      </c>
      <c r="AS104" s="26">
        <f t="shared" si="96"/>
        <v>0</v>
      </c>
      <c r="AT104" s="26">
        <f t="shared" si="96"/>
        <v>0</v>
      </c>
      <c r="AU104" s="26">
        <f t="shared" si="96"/>
        <v>0</v>
      </c>
      <c r="AV104" s="26">
        <f t="shared" si="96"/>
        <v>0</v>
      </c>
      <c r="AW104" s="26">
        <f t="shared" si="96"/>
        <v>0</v>
      </c>
      <c r="AX104" s="26">
        <f t="shared" si="96"/>
        <v>0</v>
      </c>
      <c r="AY104" s="26">
        <f t="shared" si="96"/>
        <v>0</v>
      </c>
      <c r="AZ104" s="26">
        <f t="shared" si="96"/>
        <v>0</v>
      </c>
      <c r="BA104" s="26">
        <f t="shared" si="96"/>
        <v>0</v>
      </c>
      <c r="BB104" s="26">
        <f t="shared" si="96"/>
        <v>0</v>
      </c>
      <c r="BC104" s="26">
        <f t="shared" si="96"/>
        <v>0</v>
      </c>
      <c r="BD104" s="26">
        <f t="shared" si="96"/>
        <v>0</v>
      </c>
      <c r="BE104" s="26">
        <f t="shared" si="96"/>
        <v>0</v>
      </c>
      <c r="BF104" s="26">
        <f t="shared" si="96"/>
        <v>0</v>
      </c>
      <c r="BG104" s="26">
        <f t="shared" si="96"/>
        <v>0</v>
      </c>
      <c r="BH104" s="26">
        <f t="shared" si="96"/>
        <v>0</v>
      </c>
      <c r="BI104" s="26">
        <f t="shared" si="96"/>
        <v>0</v>
      </c>
      <c r="BJ104" s="26">
        <f t="shared" si="96"/>
        <v>0</v>
      </c>
      <c r="BK104" s="26">
        <f t="shared" si="96"/>
        <v>0</v>
      </c>
      <c r="BL104" s="26">
        <f t="shared" si="96"/>
        <v>0</v>
      </c>
      <c r="BM104" s="26">
        <f t="shared" si="96"/>
        <v>0</v>
      </c>
      <c r="BN104" s="26">
        <f t="shared" si="96"/>
        <v>0</v>
      </c>
      <c r="BO104" s="26">
        <f t="shared" si="96"/>
        <v>0</v>
      </c>
      <c r="BP104" s="26">
        <f t="shared" si="96"/>
        <v>26.82</v>
      </c>
      <c r="BQ104" s="26">
        <f t="shared" si="96"/>
        <v>0</v>
      </c>
      <c r="BR104" s="82">
        <f t="shared" ref="BR104" si="98">BR99*BR101</f>
        <v>0</v>
      </c>
      <c r="BS104" s="27">
        <f>SUM(D104:BQ104)</f>
        <v>666.80595000000005</v>
      </c>
      <c r="BT104" s="28">
        <f>BS104/$C$10</f>
        <v>11.1134325</v>
      </c>
    </row>
    <row r="106" spans="1:72" x14ac:dyDescent="0.3">
      <c r="J106" s="1"/>
    </row>
    <row r="107" spans="1:72" ht="15" customHeight="1" x14ac:dyDescent="0.3">
      <c r="A107" s="108"/>
      <c r="B107" s="3" t="s">
        <v>1</v>
      </c>
      <c r="C107" s="106" t="s">
        <v>2</v>
      </c>
      <c r="D107" s="105" t="str">
        <f t="shared" ref="D107:BQ107" si="99">D8</f>
        <v>Хлеб пшеничный</v>
      </c>
      <c r="E107" s="105" t="str">
        <f t="shared" si="99"/>
        <v>Хлеб ржано-пшеничный</v>
      </c>
      <c r="F107" s="105" t="str">
        <f t="shared" si="99"/>
        <v>Сахар</v>
      </c>
      <c r="G107" s="105" t="str">
        <f t="shared" si="99"/>
        <v>Чай</v>
      </c>
      <c r="H107" s="105" t="str">
        <f t="shared" si="99"/>
        <v>Какао</v>
      </c>
      <c r="I107" s="105" t="str">
        <f t="shared" si="99"/>
        <v>Кофейный напиток</v>
      </c>
      <c r="J107" s="105" t="str">
        <f t="shared" si="99"/>
        <v>Молоко 2,5%</v>
      </c>
      <c r="K107" s="105" t="str">
        <f t="shared" si="99"/>
        <v>Масло сливочное</v>
      </c>
      <c r="L107" s="105" t="str">
        <f t="shared" si="99"/>
        <v>Сметана 15%</v>
      </c>
      <c r="M107" s="105" t="str">
        <f t="shared" si="99"/>
        <v>Молоко сухое</v>
      </c>
      <c r="N107" s="105" t="str">
        <f t="shared" si="99"/>
        <v>Снежок 2,5 %</v>
      </c>
      <c r="O107" s="105" t="str">
        <f t="shared" si="99"/>
        <v>Творог 5%</v>
      </c>
      <c r="P107" s="105" t="str">
        <f t="shared" si="99"/>
        <v>Молоко сгущенное</v>
      </c>
      <c r="Q107" s="105" t="str">
        <f t="shared" si="99"/>
        <v xml:space="preserve">Джем Сава </v>
      </c>
      <c r="R107" s="105" t="str">
        <f t="shared" si="99"/>
        <v>Сыр</v>
      </c>
      <c r="S107" s="105" t="str">
        <f t="shared" si="99"/>
        <v>Зеленый горошек</v>
      </c>
      <c r="T107" s="105" t="str">
        <f t="shared" si="99"/>
        <v>Кукуруза консервирован.</v>
      </c>
      <c r="U107" s="105" t="str">
        <f t="shared" si="99"/>
        <v>Консервы рыбные</v>
      </c>
      <c r="V107" s="105" t="str">
        <f t="shared" si="99"/>
        <v>Огурцы консервирован.</v>
      </c>
      <c r="W107" s="105" t="str">
        <f>W8</f>
        <v>Огурцы свежие</v>
      </c>
      <c r="X107" s="105" t="str">
        <f t="shared" si="99"/>
        <v>Яйцо</v>
      </c>
      <c r="Y107" s="105" t="str">
        <f t="shared" si="99"/>
        <v>Икра кабачковая</v>
      </c>
      <c r="Z107" s="105" t="str">
        <f t="shared" si="99"/>
        <v>Изюм</v>
      </c>
      <c r="AA107" s="105" t="str">
        <f t="shared" si="99"/>
        <v>Курага</v>
      </c>
      <c r="AB107" s="105" t="str">
        <f t="shared" si="99"/>
        <v>Чернослив</v>
      </c>
      <c r="AC107" s="105" t="str">
        <f t="shared" si="99"/>
        <v>Шиповник</v>
      </c>
      <c r="AD107" s="105" t="str">
        <f t="shared" si="99"/>
        <v>Сухофрукты</v>
      </c>
      <c r="AE107" s="105" t="str">
        <f t="shared" si="99"/>
        <v>Ягода свежемороженная</v>
      </c>
      <c r="AF107" s="105" t="str">
        <f t="shared" ref="AF107:AJ107" si="100">AF8</f>
        <v xml:space="preserve">Апельсин </v>
      </c>
      <c r="AG107" s="105" t="str">
        <f t="shared" si="100"/>
        <v>Банан</v>
      </c>
      <c r="AH107" s="105" t="str">
        <f t="shared" si="100"/>
        <v>Лимон</v>
      </c>
      <c r="AI107" s="105" t="str">
        <f t="shared" si="100"/>
        <v>Яблоко</v>
      </c>
      <c r="AJ107" s="105" t="str">
        <f t="shared" si="100"/>
        <v>Кисель</v>
      </c>
      <c r="AK107" s="105" t="str">
        <f t="shared" si="99"/>
        <v xml:space="preserve">Сок </v>
      </c>
      <c r="AL107" s="105" t="str">
        <f t="shared" si="99"/>
        <v>Макаронные изделия</v>
      </c>
      <c r="AM107" s="105" t="str">
        <f t="shared" si="99"/>
        <v>Мука</v>
      </c>
      <c r="AN107" s="105" t="str">
        <f t="shared" si="99"/>
        <v>Дрожжи</v>
      </c>
      <c r="AO107" s="105" t="str">
        <f t="shared" si="99"/>
        <v>Печенье</v>
      </c>
      <c r="AP107" s="105" t="str">
        <f t="shared" si="99"/>
        <v>Пряники</v>
      </c>
      <c r="AQ107" s="105" t="str">
        <f t="shared" si="99"/>
        <v>Вафли</v>
      </c>
      <c r="AR107" s="105" t="str">
        <f t="shared" si="99"/>
        <v>Конфеты</v>
      </c>
      <c r="AS107" s="105" t="str">
        <f t="shared" si="99"/>
        <v>Повидло Сава</v>
      </c>
      <c r="AT107" s="105" t="str">
        <f t="shared" si="99"/>
        <v>Крупа геркулес</v>
      </c>
      <c r="AU107" s="105" t="str">
        <f t="shared" si="99"/>
        <v>Крупа горох</v>
      </c>
      <c r="AV107" s="105" t="str">
        <f t="shared" si="99"/>
        <v>Крупа гречневая</v>
      </c>
      <c r="AW107" s="105" t="str">
        <f t="shared" si="99"/>
        <v>Крупа кукурузная</v>
      </c>
      <c r="AX107" s="105" t="str">
        <f t="shared" si="99"/>
        <v>Крупа манная</v>
      </c>
      <c r="AY107" s="105" t="str">
        <f t="shared" si="99"/>
        <v>Крупа перловая</v>
      </c>
      <c r="AZ107" s="105" t="str">
        <f t="shared" si="99"/>
        <v>Крупа пшеничная</v>
      </c>
      <c r="BA107" s="105" t="str">
        <f t="shared" si="99"/>
        <v>Крупа пшено</v>
      </c>
      <c r="BB107" s="105" t="str">
        <f t="shared" si="99"/>
        <v>Крупа ячневая</v>
      </c>
      <c r="BC107" s="105" t="str">
        <f t="shared" si="99"/>
        <v>Рис</v>
      </c>
      <c r="BD107" s="105" t="str">
        <f t="shared" si="99"/>
        <v>Цыпленок бройлер</v>
      </c>
      <c r="BE107" s="105" t="str">
        <f t="shared" si="99"/>
        <v>Филе куриное</v>
      </c>
      <c r="BF107" s="105" t="str">
        <f t="shared" si="99"/>
        <v>Фарш говяжий</v>
      </c>
      <c r="BG107" s="105" t="str">
        <f t="shared" si="99"/>
        <v>Печень куриная</v>
      </c>
      <c r="BH107" s="105" t="str">
        <f t="shared" si="99"/>
        <v>Филе минтая</v>
      </c>
      <c r="BI107" s="105" t="str">
        <f t="shared" si="99"/>
        <v>Филе сельди слабосол.</v>
      </c>
      <c r="BJ107" s="105" t="str">
        <f t="shared" si="99"/>
        <v>Картофель</v>
      </c>
      <c r="BK107" s="105" t="str">
        <f t="shared" si="99"/>
        <v>Морковь</v>
      </c>
      <c r="BL107" s="105" t="str">
        <f t="shared" si="99"/>
        <v>Лук</v>
      </c>
      <c r="BM107" s="105" t="str">
        <f t="shared" si="99"/>
        <v>Капуста</v>
      </c>
      <c r="BN107" s="105" t="str">
        <f t="shared" si="99"/>
        <v>Свекла</v>
      </c>
      <c r="BO107" s="105" t="str">
        <f t="shared" si="99"/>
        <v>Томатная паста</v>
      </c>
      <c r="BP107" s="105" t="str">
        <f t="shared" si="99"/>
        <v>Масло растительное</v>
      </c>
      <c r="BQ107" s="105" t="str">
        <f t="shared" si="99"/>
        <v>Соль</v>
      </c>
      <c r="BR107" s="110" t="str">
        <f t="shared" ref="BR107" si="101">BR8</f>
        <v>Лимонная кислота</v>
      </c>
      <c r="BS107" s="99" t="s">
        <v>3</v>
      </c>
      <c r="BT107" s="99" t="s">
        <v>4</v>
      </c>
    </row>
    <row r="108" spans="1:72" ht="45.75" customHeight="1" x14ac:dyDescent="0.3">
      <c r="A108" s="109"/>
      <c r="B108" s="4" t="s">
        <v>5</v>
      </c>
      <c r="C108" s="107"/>
      <c r="D108" s="105"/>
      <c r="E108" s="105"/>
      <c r="F108" s="105"/>
      <c r="G108" s="105"/>
      <c r="H108" s="105"/>
      <c r="I108" s="105"/>
      <c r="J108" s="105"/>
      <c r="K108" s="105"/>
      <c r="L108" s="105"/>
      <c r="M108" s="105"/>
      <c r="N108" s="105"/>
      <c r="O108" s="105"/>
      <c r="P108" s="105"/>
      <c r="Q108" s="105"/>
      <c r="R108" s="105"/>
      <c r="S108" s="105"/>
      <c r="T108" s="105"/>
      <c r="U108" s="105"/>
      <c r="V108" s="105"/>
      <c r="W108" s="105"/>
      <c r="X108" s="105"/>
      <c r="Y108" s="105"/>
      <c r="Z108" s="105"/>
      <c r="AA108" s="105"/>
      <c r="AB108" s="105"/>
      <c r="AC108" s="105"/>
      <c r="AD108" s="105"/>
      <c r="AE108" s="105"/>
      <c r="AF108" s="105"/>
      <c r="AG108" s="105"/>
      <c r="AH108" s="105"/>
      <c r="AI108" s="105"/>
      <c r="AJ108" s="105"/>
      <c r="AK108" s="105"/>
      <c r="AL108" s="105"/>
      <c r="AM108" s="105"/>
      <c r="AN108" s="105"/>
      <c r="AO108" s="105"/>
      <c r="AP108" s="105"/>
      <c r="AQ108" s="105"/>
      <c r="AR108" s="105"/>
      <c r="AS108" s="105"/>
      <c r="AT108" s="105"/>
      <c r="AU108" s="105"/>
      <c r="AV108" s="105"/>
      <c r="AW108" s="105"/>
      <c r="AX108" s="105"/>
      <c r="AY108" s="105"/>
      <c r="AZ108" s="105"/>
      <c r="BA108" s="105"/>
      <c r="BB108" s="105"/>
      <c r="BC108" s="105"/>
      <c r="BD108" s="105"/>
      <c r="BE108" s="105"/>
      <c r="BF108" s="105"/>
      <c r="BG108" s="105"/>
      <c r="BH108" s="105"/>
      <c r="BI108" s="105"/>
      <c r="BJ108" s="105"/>
      <c r="BK108" s="105"/>
      <c r="BL108" s="105"/>
      <c r="BM108" s="105"/>
      <c r="BN108" s="105"/>
      <c r="BO108" s="105"/>
      <c r="BP108" s="105"/>
      <c r="BQ108" s="105"/>
      <c r="BR108" s="110"/>
      <c r="BS108" s="99"/>
      <c r="BT108" s="99"/>
    </row>
    <row r="109" spans="1:72" x14ac:dyDescent="0.3">
      <c r="A109" s="100" t="s">
        <v>19</v>
      </c>
      <c r="B109" s="14" t="s">
        <v>20</v>
      </c>
      <c r="C109" s="101">
        <f>$F$7</f>
        <v>60</v>
      </c>
      <c r="D109" s="5">
        <f t="shared" ref="D109:BQ113" si="102">D28</f>
        <v>0</v>
      </c>
      <c r="E109" s="5">
        <f t="shared" si="102"/>
        <v>0</v>
      </c>
      <c r="F109" s="5">
        <f t="shared" si="102"/>
        <v>0</v>
      </c>
      <c r="G109" s="5">
        <f t="shared" si="102"/>
        <v>0</v>
      </c>
      <c r="H109" s="5">
        <f t="shared" si="102"/>
        <v>0</v>
      </c>
      <c r="I109" s="5">
        <f t="shared" si="102"/>
        <v>0</v>
      </c>
      <c r="J109" s="5">
        <f t="shared" si="102"/>
        <v>0</v>
      </c>
      <c r="K109" s="5">
        <f t="shared" si="102"/>
        <v>3.0000000000000001E-3</v>
      </c>
      <c r="L109" s="5">
        <f t="shared" si="102"/>
        <v>0</v>
      </c>
      <c r="M109" s="5">
        <f t="shared" si="102"/>
        <v>0</v>
      </c>
      <c r="N109" s="5">
        <f t="shared" si="102"/>
        <v>0</v>
      </c>
      <c r="O109" s="5">
        <f t="shared" si="102"/>
        <v>0</v>
      </c>
      <c r="P109" s="5">
        <f t="shared" si="102"/>
        <v>0</v>
      </c>
      <c r="Q109" s="5">
        <f t="shared" si="102"/>
        <v>0</v>
      </c>
      <c r="R109" s="5">
        <f t="shared" si="102"/>
        <v>0</v>
      </c>
      <c r="S109" s="5">
        <f t="shared" si="102"/>
        <v>0</v>
      </c>
      <c r="T109" s="5">
        <f t="shared" si="102"/>
        <v>0</v>
      </c>
      <c r="U109" s="5">
        <f t="shared" si="102"/>
        <v>0</v>
      </c>
      <c r="V109" s="5">
        <f t="shared" si="102"/>
        <v>0</v>
      </c>
      <c r="W109" s="5">
        <f>W28</f>
        <v>0</v>
      </c>
      <c r="X109" s="5">
        <f t="shared" si="102"/>
        <v>0</v>
      </c>
      <c r="Y109" s="5">
        <f t="shared" si="102"/>
        <v>0</v>
      </c>
      <c r="Z109" s="5">
        <f t="shared" si="102"/>
        <v>0</v>
      </c>
      <c r="AA109" s="5">
        <f t="shared" si="102"/>
        <v>0</v>
      </c>
      <c r="AB109" s="5">
        <f t="shared" si="102"/>
        <v>0</v>
      </c>
      <c r="AC109" s="5">
        <f t="shared" si="102"/>
        <v>0</v>
      </c>
      <c r="AD109" s="5">
        <f t="shared" si="102"/>
        <v>0</v>
      </c>
      <c r="AE109" s="5">
        <f t="shared" si="102"/>
        <v>0</v>
      </c>
      <c r="AF109" s="5">
        <f t="shared" ref="AF109:AI112" si="103">AF28</f>
        <v>0</v>
      </c>
      <c r="AG109" s="5">
        <f t="shared" si="103"/>
        <v>0</v>
      </c>
      <c r="AH109" s="5">
        <f t="shared" si="103"/>
        <v>0</v>
      </c>
      <c r="AI109" s="5">
        <f t="shared" si="103"/>
        <v>0</v>
      </c>
      <c r="AJ109" s="5">
        <f t="shared" si="102"/>
        <v>0</v>
      </c>
      <c r="AK109" s="5">
        <f t="shared" si="102"/>
        <v>0</v>
      </c>
      <c r="AL109" s="5">
        <f t="shared" si="102"/>
        <v>0</v>
      </c>
      <c r="AM109" s="5">
        <f t="shared" si="102"/>
        <v>0</v>
      </c>
      <c r="AN109" s="5">
        <f t="shared" si="102"/>
        <v>0</v>
      </c>
      <c r="AO109" s="5">
        <f t="shared" si="102"/>
        <v>0</v>
      </c>
      <c r="AP109" s="5">
        <f t="shared" si="102"/>
        <v>0</v>
      </c>
      <c r="AQ109" s="5">
        <f t="shared" si="102"/>
        <v>0</v>
      </c>
      <c r="AR109" s="5">
        <f t="shared" si="102"/>
        <v>0</v>
      </c>
      <c r="AS109" s="5">
        <f t="shared" si="102"/>
        <v>0</v>
      </c>
      <c r="AT109" s="5">
        <f t="shared" si="102"/>
        <v>0</v>
      </c>
      <c r="AU109" s="5">
        <f t="shared" si="102"/>
        <v>0</v>
      </c>
      <c r="AV109" s="5">
        <f t="shared" si="102"/>
        <v>0</v>
      </c>
      <c r="AW109" s="5">
        <f t="shared" si="102"/>
        <v>0</v>
      </c>
      <c r="AX109" s="5">
        <f t="shared" si="102"/>
        <v>0</v>
      </c>
      <c r="AY109" s="5">
        <f t="shared" si="102"/>
        <v>0</v>
      </c>
      <c r="AZ109" s="5">
        <f t="shared" si="102"/>
        <v>0</v>
      </c>
      <c r="BA109" s="5">
        <f t="shared" si="102"/>
        <v>0</v>
      </c>
      <c r="BB109" s="5">
        <f t="shared" si="102"/>
        <v>0</v>
      </c>
      <c r="BC109" s="5">
        <f t="shared" si="102"/>
        <v>0</v>
      </c>
      <c r="BD109" s="5">
        <f t="shared" si="102"/>
        <v>0</v>
      </c>
      <c r="BE109" s="5">
        <f t="shared" si="102"/>
        <v>0</v>
      </c>
      <c r="BF109" s="5">
        <f t="shared" si="102"/>
        <v>0</v>
      </c>
      <c r="BG109" s="5">
        <f t="shared" si="102"/>
        <v>0</v>
      </c>
      <c r="BH109" s="5">
        <f t="shared" si="102"/>
        <v>0</v>
      </c>
      <c r="BI109" s="5">
        <f t="shared" si="102"/>
        <v>0</v>
      </c>
      <c r="BJ109" s="5">
        <f t="shared" si="102"/>
        <v>0.114</v>
      </c>
      <c r="BK109" s="5">
        <f t="shared" si="102"/>
        <v>3.5999999999999997E-2</v>
      </c>
      <c r="BL109" s="5">
        <f t="shared" si="102"/>
        <v>1.7000000000000001E-2</v>
      </c>
      <c r="BM109" s="5">
        <f t="shared" si="102"/>
        <v>4.4999999999999998E-2</v>
      </c>
      <c r="BN109" s="5">
        <f t="shared" si="102"/>
        <v>0</v>
      </c>
      <c r="BO109" s="5">
        <f t="shared" si="102"/>
        <v>0</v>
      </c>
      <c r="BP109" s="5">
        <f t="shared" si="102"/>
        <v>3.0000000000000001E-3</v>
      </c>
      <c r="BQ109" s="5">
        <f t="shared" si="102"/>
        <v>5.0000000000000001E-4</v>
      </c>
      <c r="BR109" s="77">
        <f t="shared" ref="BR109:BR112" si="104">BR28</f>
        <v>0</v>
      </c>
    </row>
    <row r="110" spans="1:72" x14ac:dyDescent="0.3">
      <c r="A110" s="100"/>
      <c r="B110" t="s">
        <v>13</v>
      </c>
      <c r="C110" s="102"/>
      <c r="D110" s="5">
        <f t="shared" si="102"/>
        <v>0.02</v>
      </c>
      <c r="E110" s="5">
        <f t="shared" si="102"/>
        <v>0</v>
      </c>
      <c r="F110" s="5">
        <f t="shared" si="102"/>
        <v>0</v>
      </c>
      <c r="G110" s="5">
        <f t="shared" si="102"/>
        <v>0</v>
      </c>
      <c r="H110" s="5">
        <f t="shared" si="102"/>
        <v>0</v>
      </c>
      <c r="I110" s="5">
        <f t="shared" si="102"/>
        <v>0</v>
      </c>
      <c r="J110" s="5">
        <f t="shared" si="102"/>
        <v>0</v>
      </c>
      <c r="K110" s="5">
        <f t="shared" si="102"/>
        <v>0</v>
      </c>
      <c r="L110" s="5">
        <f t="shared" si="102"/>
        <v>0</v>
      </c>
      <c r="M110" s="5">
        <f t="shared" si="102"/>
        <v>0</v>
      </c>
      <c r="N110" s="5">
        <f t="shared" si="102"/>
        <v>0</v>
      </c>
      <c r="O110" s="5">
        <f t="shared" si="102"/>
        <v>0</v>
      </c>
      <c r="P110" s="5">
        <f t="shared" si="102"/>
        <v>0</v>
      </c>
      <c r="Q110" s="5">
        <f t="shared" si="102"/>
        <v>0</v>
      </c>
      <c r="R110" s="5">
        <f t="shared" si="102"/>
        <v>0</v>
      </c>
      <c r="S110" s="5">
        <f t="shared" si="102"/>
        <v>0</v>
      </c>
      <c r="T110" s="5">
        <f t="shared" si="102"/>
        <v>0</v>
      </c>
      <c r="U110" s="5">
        <f t="shared" si="102"/>
        <v>0</v>
      </c>
      <c r="V110" s="5">
        <f t="shared" si="102"/>
        <v>0</v>
      </c>
      <c r="W110" s="5">
        <f>W29</f>
        <v>0</v>
      </c>
      <c r="X110" s="5">
        <f t="shared" si="102"/>
        <v>0</v>
      </c>
      <c r="Y110" s="5">
        <f t="shared" si="102"/>
        <v>0</v>
      </c>
      <c r="Z110" s="5">
        <f t="shared" si="102"/>
        <v>0</v>
      </c>
      <c r="AA110" s="5">
        <f t="shared" si="102"/>
        <v>0</v>
      </c>
      <c r="AB110" s="5">
        <f t="shared" si="102"/>
        <v>0</v>
      </c>
      <c r="AC110" s="5">
        <f t="shared" si="102"/>
        <v>0</v>
      </c>
      <c r="AD110" s="5">
        <f t="shared" si="102"/>
        <v>0</v>
      </c>
      <c r="AE110" s="5">
        <f t="shared" si="102"/>
        <v>0</v>
      </c>
      <c r="AF110" s="5">
        <f t="shared" si="103"/>
        <v>0</v>
      </c>
      <c r="AG110" s="5">
        <f t="shared" si="103"/>
        <v>0</v>
      </c>
      <c r="AH110" s="5">
        <f t="shared" si="103"/>
        <v>0</v>
      </c>
      <c r="AI110" s="5">
        <f t="shared" si="103"/>
        <v>0</v>
      </c>
      <c r="AJ110" s="5">
        <f t="shared" si="102"/>
        <v>0</v>
      </c>
      <c r="AK110" s="5">
        <f t="shared" si="102"/>
        <v>0</v>
      </c>
      <c r="AL110" s="5">
        <f t="shared" si="102"/>
        <v>0</v>
      </c>
      <c r="AM110" s="5">
        <f t="shared" si="102"/>
        <v>0</v>
      </c>
      <c r="AN110" s="5">
        <f t="shared" si="102"/>
        <v>0</v>
      </c>
      <c r="AO110" s="5">
        <f t="shared" si="102"/>
        <v>0</v>
      </c>
      <c r="AP110" s="5">
        <f t="shared" si="102"/>
        <v>0</v>
      </c>
      <c r="AQ110" s="5">
        <f t="shared" si="102"/>
        <v>0</v>
      </c>
      <c r="AR110" s="5">
        <f t="shared" si="102"/>
        <v>0</v>
      </c>
      <c r="AS110" s="5">
        <f t="shared" si="102"/>
        <v>0</v>
      </c>
      <c r="AT110" s="5">
        <f t="shared" si="102"/>
        <v>0</v>
      </c>
      <c r="AU110" s="5">
        <f t="shared" si="102"/>
        <v>0</v>
      </c>
      <c r="AV110" s="5">
        <f t="shared" si="102"/>
        <v>0</v>
      </c>
      <c r="AW110" s="5">
        <f t="shared" si="102"/>
        <v>0</v>
      </c>
      <c r="AX110" s="5">
        <f t="shared" si="102"/>
        <v>0</v>
      </c>
      <c r="AY110" s="5">
        <f t="shared" si="102"/>
        <v>0</v>
      </c>
      <c r="AZ110" s="5">
        <f t="shared" si="102"/>
        <v>0</v>
      </c>
      <c r="BA110" s="5">
        <f t="shared" si="102"/>
        <v>0</v>
      </c>
      <c r="BB110" s="5">
        <f t="shared" si="102"/>
        <v>0</v>
      </c>
      <c r="BC110" s="5">
        <f t="shared" si="102"/>
        <v>0</v>
      </c>
      <c r="BD110" s="5">
        <f t="shared" si="102"/>
        <v>0</v>
      </c>
      <c r="BE110" s="5">
        <f t="shared" si="102"/>
        <v>0</v>
      </c>
      <c r="BF110" s="5">
        <f t="shared" si="102"/>
        <v>0</v>
      </c>
      <c r="BG110" s="5">
        <f t="shared" si="102"/>
        <v>0</v>
      </c>
      <c r="BH110" s="5">
        <f t="shared" si="102"/>
        <v>0</v>
      </c>
      <c r="BI110" s="5">
        <f t="shared" si="102"/>
        <v>0</v>
      </c>
      <c r="BJ110" s="5">
        <f t="shared" si="102"/>
        <v>0</v>
      </c>
      <c r="BK110" s="5">
        <f t="shared" si="102"/>
        <v>0</v>
      </c>
      <c r="BL110" s="5">
        <f t="shared" si="102"/>
        <v>0</v>
      </c>
      <c r="BM110" s="5">
        <f t="shared" si="102"/>
        <v>0</v>
      </c>
      <c r="BN110" s="5">
        <f t="shared" si="102"/>
        <v>0</v>
      </c>
      <c r="BO110" s="5">
        <f t="shared" si="102"/>
        <v>0</v>
      </c>
      <c r="BP110" s="5">
        <f t="shared" si="102"/>
        <v>0</v>
      </c>
      <c r="BQ110" s="5">
        <f t="shared" si="102"/>
        <v>0</v>
      </c>
      <c r="BR110" s="77">
        <f t="shared" si="104"/>
        <v>0</v>
      </c>
    </row>
    <row r="111" spans="1:72" x14ac:dyDescent="0.3">
      <c r="A111" s="100"/>
      <c r="B111" s="9" t="s">
        <v>21</v>
      </c>
      <c r="C111" s="102"/>
      <c r="D111" s="5">
        <f t="shared" si="102"/>
        <v>0</v>
      </c>
      <c r="E111" s="5">
        <f t="shared" si="102"/>
        <v>0</v>
      </c>
      <c r="F111" s="5">
        <f t="shared" si="102"/>
        <v>0.01</v>
      </c>
      <c r="G111" s="5">
        <f t="shared" si="102"/>
        <v>5.9999999999999995E-4</v>
      </c>
      <c r="H111" s="5">
        <f t="shared" si="102"/>
        <v>0</v>
      </c>
      <c r="I111" s="5">
        <f t="shared" si="102"/>
        <v>0</v>
      </c>
      <c r="J111" s="5">
        <f t="shared" si="102"/>
        <v>0</v>
      </c>
      <c r="K111" s="5">
        <f t="shared" si="102"/>
        <v>0</v>
      </c>
      <c r="L111" s="5">
        <f t="shared" si="102"/>
        <v>0</v>
      </c>
      <c r="M111" s="5">
        <f t="shared" si="102"/>
        <v>0</v>
      </c>
      <c r="N111" s="5">
        <f t="shared" si="102"/>
        <v>0</v>
      </c>
      <c r="O111" s="5">
        <f t="shared" si="102"/>
        <v>0</v>
      </c>
      <c r="P111" s="5">
        <f t="shared" si="102"/>
        <v>0</v>
      </c>
      <c r="Q111" s="5">
        <f t="shared" si="102"/>
        <v>0</v>
      </c>
      <c r="R111" s="5">
        <f t="shared" si="102"/>
        <v>0</v>
      </c>
      <c r="S111" s="5">
        <f t="shared" si="102"/>
        <v>0</v>
      </c>
      <c r="T111" s="5">
        <f t="shared" si="102"/>
        <v>0</v>
      </c>
      <c r="U111" s="5">
        <f t="shared" si="102"/>
        <v>0</v>
      </c>
      <c r="V111" s="5">
        <f t="shared" si="102"/>
        <v>0</v>
      </c>
      <c r="W111" s="5">
        <f>W30</f>
        <v>0</v>
      </c>
      <c r="X111" s="5">
        <f t="shared" si="102"/>
        <v>0</v>
      </c>
      <c r="Y111" s="5">
        <f t="shared" si="102"/>
        <v>0</v>
      </c>
      <c r="Z111" s="5">
        <f t="shared" si="102"/>
        <v>0</v>
      </c>
      <c r="AA111" s="5">
        <f t="shared" si="102"/>
        <v>0</v>
      </c>
      <c r="AB111" s="5">
        <f t="shared" si="102"/>
        <v>0</v>
      </c>
      <c r="AC111" s="5">
        <f t="shared" si="102"/>
        <v>0</v>
      </c>
      <c r="AD111" s="5">
        <f t="shared" si="102"/>
        <v>0</v>
      </c>
      <c r="AE111" s="5">
        <f t="shared" si="102"/>
        <v>0</v>
      </c>
      <c r="AF111" s="5">
        <f t="shared" si="103"/>
        <v>0</v>
      </c>
      <c r="AG111" s="5">
        <f t="shared" si="103"/>
        <v>0</v>
      </c>
      <c r="AH111" s="5">
        <f t="shared" si="103"/>
        <v>0</v>
      </c>
      <c r="AI111" s="5">
        <f t="shared" si="103"/>
        <v>0</v>
      </c>
      <c r="AJ111" s="5">
        <f t="shared" si="102"/>
        <v>0</v>
      </c>
      <c r="AK111" s="5">
        <f t="shared" si="102"/>
        <v>0</v>
      </c>
      <c r="AL111" s="5">
        <f t="shared" si="102"/>
        <v>0</v>
      </c>
      <c r="AM111" s="5">
        <f t="shared" si="102"/>
        <v>0</v>
      </c>
      <c r="AN111" s="5">
        <f t="shared" si="102"/>
        <v>0</v>
      </c>
      <c r="AO111" s="5">
        <f t="shared" si="102"/>
        <v>0</v>
      </c>
      <c r="AP111" s="5">
        <f t="shared" si="102"/>
        <v>0</v>
      </c>
      <c r="AQ111" s="5">
        <f t="shared" si="102"/>
        <v>0</v>
      </c>
      <c r="AR111" s="5">
        <f t="shared" si="102"/>
        <v>0</v>
      </c>
      <c r="AS111" s="5">
        <f t="shared" si="102"/>
        <v>0</v>
      </c>
      <c r="AT111" s="5">
        <f t="shared" si="102"/>
        <v>0</v>
      </c>
      <c r="AU111" s="5">
        <f t="shared" si="102"/>
        <v>0</v>
      </c>
      <c r="AV111" s="5">
        <f t="shared" si="102"/>
        <v>0</v>
      </c>
      <c r="AW111" s="5">
        <f t="shared" si="102"/>
        <v>0</v>
      </c>
      <c r="AX111" s="5">
        <f t="shared" si="102"/>
        <v>0</v>
      </c>
      <c r="AY111" s="5">
        <f t="shared" si="102"/>
        <v>0</v>
      </c>
      <c r="AZ111" s="5">
        <f t="shared" si="102"/>
        <v>0</v>
      </c>
      <c r="BA111" s="5">
        <f t="shared" si="102"/>
        <v>0</v>
      </c>
      <c r="BB111" s="5">
        <f t="shared" si="102"/>
        <v>0</v>
      </c>
      <c r="BC111" s="5">
        <f t="shared" si="102"/>
        <v>0</v>
      </c>
      <c r="BD111" s="5">
        <f t="shared" si="102"/>
        <v>0</v>
      </c>
      <c r="BE111" s="5">
        <f t="shared" si="102"/>
        <v>0</v>
      </c>
      <c r="BF111" s="5">
        <f t="shared" si="102"/>
        <v>0</v>
      </c>
      <c r="BG111" s="5">
        <f t="shared" si="102"/>
        <v>0</v>
      </c>
      <c r="BH111" s="5">
        <f t="shared" si="102"/>
        <v>0</v>
      </c>
      <c r="BI111" s="5">
        <f t="shared" si="102"/>
        <v>0</v>
      </c>
      <c r="BJ111" s="5">
        <f t="shared" si="102"/>
        <v>0</v>
      </c>
      <c r="BK111" s="5">
        <f t="shared" si="102"/>
        <v>0</v>
      </c>
      <c r="BL111" s="5">
        <f t="shared" si="102"/>
        <v>0</v>
      </c>
      <c r="BM111" s="5">
        <f t="shared" si="102"/>
        <v>0</v>
      </c>
      <c r="BN111" s="5">
        <f t="shared" si="102"/>
        <v>0</v>
      </c>
      <c r="BO111" s="5">
        <f t="shared" si="102"/>
        <v>0</v>
      </c>
      <c r="BP111" s="5">
        <f t="shared" si="102"/>
        <v>0</v>
      </c>
      <c r="BQ111" s="5">
        <f t="shared" si="102"/>
        <v>0</v>
      </c>
      <c r="BR111" s="77">
        <f t="shared" si="104"/>
        <v>0</v>
      </c>
    </row>
    <row r="112" spans="1:72" x14ac:dyDescent="0.3">
      <c r="A112" s="100"/>
      <c r="B112" s="15"/>
      <c r="C112" s="102"/>
      <c r="D112" s="5">
        <f t="shared" si="102"/>
        <v>0</v>
      </c>
      <c r="E112" s="5">
        <f t="shared" si="102"/>
        <v>0</v>
      </c>
      <c r="F112" s="5">
        <f t="shared" si="102"/>
        <v>0</v>
      </c>
      <c r="G112" s="5">
        <f t="shared" si="102"/>
        <v>0</v>
      </c>
      <c r="H112" s="5">
        <f t="shared" si="102"/>
        <v>0</v>
      </c>
      <c r="I112" s="5">
        <f t="shared" si="102"/>
        <v>0</v>
      </c>
      <c r="J112" s="5">
        <f t="shared" si="102"/>
        <v>0</v>
      </c>
      <c r="K112" s="5">
        <f t="shared" si="102"/>
        <v>0</v>
      </c>
      <c r="L112" s="5">
        <f t="shared" si="102"/>
        <v>0</v>
      </c>
      <c r="M112" s="5">
        <f t="shared" si="102"/>
        <v>0</v>
      </c>
      <c r="N112" s="5">
        <f t="shared" si="102"/>
        <v>0</v>
      </c>
      <c r="O112" s="5">
        <f t="shared" si="102"/>
        <v>0</v>
      </c>
      <c r="P112" s="5">
        <f t="shared" si="102"/>
        <v>0</v>
      </c>
      <c r="Q112" s="5">
        <f t="shared" si="102"/>
        <v>0</v>
      </c>
      <c r="R112" s="5">
        <f t="shared" si="102"/>
        <v>0</v>
      </c>
      <c r="S112" s="5">
        <f t="shared" si="102"/>
        <v>0</v>
      </c>
      <c r="T112" s="5">
        <f t="shared" si="102"/>
        <v>0</v>
      </c>
      <c r="U112" s="5">
        <f t="shared" si="102"/>
        <v>0</v>
      </c>
      <c r="V112" s="5">
        <f t="shared" si="102"/>
        <v>0</v>
      </c>
      <c r="W112" s="5">
        <f>W31</f>
        <v>0</v>
      </c>
      <c r="X112" s="5">
        <f t="shared" si="102"/>
        <v>0</v>
      </c>
      <c r="Y112" s="5">
        <f t="shared" si="102"/>
        <v>0</v>
      </c>
      <c r="Z112" s="5">
        <f t="shared" si="102"/>
        <v>0</v>
      </c>
      <c r="AA112" s="5">
        <f t="shared" si="102"/>
        <v>0</v>
      </c>
      <c r="AB112" s="5">
        <f t="shared" si="102"/>
        <v>0</v>
      </c>
      <c r="AC112" s="5">
        <f t="shared" si="102"/>
        <v>0</v>
      </c>
      <c r="AD112" s="5">
        <f t="shared" si="102"/>
        <v>0</v>
      </c>
      <c r="AE112" s="5">
        <f t="shared" si="102"/>
        <v>0</v>
      </c>
      <c r="AF112" s="5">
        <f t="shared" si="103"/>
        <v>0</v>
      </c>
      <c r="AG112" s="5">
        <f t="shared" si="103"/>
        <v>0</v>
      </c>
      <c r="AH112" s="5">
        <f t="shared" si="103"/>
        <v>0</v>
      </c>
      <c r="AI112" s="5">
        <f t="shared" si="103"/>
        <v>0</v>
      </c>
      <c r="AJ112" s="5">
        <f t="shared" si="102"/>
        <v>0</v>
      </c>
      <c r="AK112" s="5">
        <f t="shared" si="102"/>
        <v>0</v>
      </c>
      <c r="AL112" s="5">
        <f t="shared" si="102"/>
        <v>0</v>
      </c>
      <c r="AM112" s="5">
        <f t="shared" si="102"/>
        <v>0</v>
      </c>
      <c r="AN112" s="5">
        <f t="shared" si="102"/>
        <v>0</v>
      </c>
      <c r="AO112" s="5">
        <f t="shared" si="102"/>
        <v>0</v>
      </c>
      <c r="AP112" s="5">
        <f t="shared" si="102"/>
        <v>0</v>
      </c>
      <c r="AQ112" s="5">
        <f t="shared" si="102"/>
        <v>0</v>
      </c>
      <c r="AR112" s="5">
        <f t="shared" si="102"/>
        <v>0</v>
      </c>
      <c r="AS112" s="5">
        <f t="shared" si="102"/>
        <v>0</v>
      </c>
      <c r="AT112" s="5">
        <f t="shared" si="102"/>
        <v>0</v>
      </c>
      <c r="AU112" s="5">
        <f t="shared" si="102"/>
        <v>0</v>
      </c>
      <c r="AV112" s="5">
        <f t="shared" si="102"/>
        <v>0</v>
      </c>
      <c r="AW112" s="5">
        <f t="shared" si="102"/>
        <v>0</v>
      </c>
      <c r="AX112" s="5">
        <f t="shared" si="102"/>
        <v>0</v>
      </c>
      <c r="AY112" s="5">
        <f t="shared" si="102"/>
        <v>0</v>
      </c>
      <c r="AZ112" s="5">
        <f t="shared" si="102"/>
        <v>0</v>
      </c>
      <c r="BA112" s="5">
        <f t="shared" si="102"/>
        <v>0</v>
      </c>
      <c r="BB112" s="5">
        <f t="shared" si="102"/>
        <v>0</v>
      </c>
      <c r="BC112" s="5">
        <f t="shared" si="102"/>
        <v>0</v>
      </c>
      <c r="BD112" s="5">
        <f t="shared" si="102"/>
        <v>0</v>
      </c>
      <c r="BE112" s="5">
        <f t="shared" si="102"/>
        <v>0</v>
      </c>
      <c r="BF112" s="5">
        <f t="shared" si="102"/>
        <v>0</v>
      </c>
      <c r="BG112" s="5">
        <f t="shared" si="102"/>
        <v>0</v>
      </c>
      <c r="BH112" s="5">
        <f t="shared" si="102"/>
        <v>0</v>
      </c>
      <c r="BI112" s="5">
        <f t="shared" si="102"/>
        <v>0</v>
      </c>
      <c r="BJ112" s="5">
        <f t="shared" si="102"/>
        <v>0</v>
      </c>
      <c r="BK112" s="5">
        <f t="shared" si="102"/>
        <v>0</v>
      </c>
      <c r="BL112" s="5">
        <f t="shared" si="102"/>
        <v>0</v>
      </c>
      <c r="BM112" s="5">
        <f t="shared" si="102"/>
        <v>0</v>
      </c>
      <c r="BN112" s="5">
        <f t="shared" si="102"/>
        <v>0</v>
      </c>
      <c r="BO112" s="5">
        <f t="shared" si="102"/>
        <v>0</v>
      </c>
      <c r="BP112" s="5">
        <f t="shared" si="102"/>
        <v>0</v>
      </c>
      <c r="BQ112" s="5">
        <f t="shared" si="102"/>
        <v>0</v>
      </c>
      <c r="BR112" s="77">
        <f t="shared" si="104"/>
        <v>0</v>
      </c>
    </row>
    <row r="113" spans="1:72" x14ac:dyDescent="0.3">
      <c r="A113" s="100"/>
      <c r="B113" s="5"/>
      <c r="C113" s="103"/>
      <c r="D113" s="5">
        <f t="shared" si="102"/>
        <v>0</v>
      </c>
      <c r="E113" s="5">
        <f t="shared" si="102"/>
        <v>0</v>
      </c>
      <c r="F113" s="5">
        <f t="shared" si="102"/>
        <v>0</v>
      </c>
      <c r="G113" s="5">
        <f t="shared" si="102"/>
        <v>0</v>
      </c>
      <c r="H113" s="5">
        <f t="shared" si="102"/>
        <v>0</v>
      </c>
      <c r="I113" s="5">
        <f t="shared" si="102"/>
        <v>0</v>
      </c>
      <c r="J113" s="5">
        <f t="shared" si="102"/>
        <v>0</v>
      </c>
      <c r="K113" s="5">
        <f t="shared" ref="K113:BQ113" si="105">K32</f>
        <v>0</v>
      </c>
      <c r="L113" s="5">
        <f t="shared" si="105"/>
        <v>0</v>
      </c>
      <c r="M113" s="5">
        <f t="shared" si="105"/>
        <v>0</v>
      </c>
      <c r="N113" s="5">
        <f t="shared" si="105"/>
        <v>0</v>
      </c>
      <c r="O113" s="5">
        <f t="shared" si="105"/>
        <v>0</v>
      </c>
      <c r="P113" s="5">
        <f t="shared" si="105"/>
        <v>0</v>
      </c>
      <c r="Q113" s="5">
        <f t="shared" si="105"/>
        <v>0</v>
      </c>
      <c r="R113" s="5">
        <f t="shared" si="105"/>
        <v>0</v>
      </c>
      <c r="S113" s="5">
        <f t="shared" si="105"/>
        <v>0</v>
      </c>
      <c r="T113" s="5">
        <f t="shared" si="105"/>
        <v>0</v>
      </c>
      <c r="U113" s="5">
        <f t="shared" si="105"/>
        <v>0</v>
      </c>
      <c r="V113" s="5">
        <f t="shared" si="105"/>
        <v>0</v>
      </c>
      <c r="W113" s="5">
        <f>W32</f>
        <v>0</v>
      </c>
      <c r="X113" s="5">
        <f t="shared" si="105"/>
        <v>0</v>
      </c>
      <c r="Y113" s="5">
        <f t="shared" si="105"/>
        <v>0</v>
      </c>
      <c r="Z113" s="5">
        <f t="shared" si="105"/>
        <v>0</v>
      </c>
      <c r="AA113" s="5">
        <f t="shared" si="105"/>
        <v>0</v>
      </c>
      <c r="AB113" s="5">
        <f t="shared" si="105"/>
        <v>0</v>
      </c>
      <c r="AC113" s="5">
        <f t="shared" si="105"/>
        <v>0</v>
      </c>
      <c r="AD113" s="5">
        <f t="shared" si="105"/>
        <v>0</v>
      </c>
      <c r="AE113" s="5">
        <f t="shared" si="105"/>
        <v>0</v>
      </c>
      <c r="AF113" s="5">
        <f t="shared" ref="AF113:AI113" si="106">AF32</f>
        <v>0</v>
      </c>
      <c r="AG113" s="5">
        <f t="shared" si="106"/>
        <v>0</v>
      </c>
      <c r="AH113" s="5">
        <f t="shared" si="106"/>
        <v>0</v>
      </c>
      <c r="AI113" s="5">
        <f t="shared" si="106"/>
        <v>0</v>
      </c>
      <c r="AJ113" s="5">
        <f t="shared" si="105"/>
        <v>0</v>
      </c>
      <c r="AK113" s="5">
        <f t="shared" si="105"/>
        <v>0</v>
      </c>
      <c r="AL113" s="5">
        <f t="shared" si="105"/>
        <v>0</v>
      </c>
      <c r="AM113" s="5">
        <f t="shared" si="105"/>
        <v>0</v>
      </c>
      <c r="AN113" s="5">
        <f t="shared" si="105"/>
        <v>0</v>
      </c>
      <c r="AO113" s="5">
        <f t="shared" si="105"/>
        <v>0</v>
      </c>
      <c r="AP113" s="5">
        <f t="shared" si="105"/>
        <v>0</v>
      </c>
      <c r="AQ113" s="5">
        <f t="shared" si="105"/>
        <v>0</v>
      </c>
      <c r="AR113" s="5">
        <f t="shared" si="105"/>
        <v>0</v>
      </c>
      <c r="AS113" s="5">
        <f t="shared" si="105"/>
        <v>0</v>
      </c>
      <c r="AT113" s="5">
        <f t="shared" si="105"/>
        <v>0</v>
      </c>
      <c r="AU113" s="5">
        <f t="shared" si="105"/>
        <v>0</v>
      </c>
      <c r="AV113" s="5">
        <f t="shared" si="105"/>
        <v>0</v>
      </c>
      <c r="AW113" s="5">
        <f t="shared" si="105"/>
        <v>0</v>
      </c>
      <c r="AX113" s="5">
        <f t="shared" si="105"/>
        <v>0</v>
      </c>
      <c r="AY113" s="5">
        <f t="shared" si="105"/>
        <v>0</v>
      </c>
      <c r="AZ113" s="5">
        <f t="shared" si="105"/>
        <v>0</v>
      </c>
      <c r="BA113" s="5">
        <f t="shared" si="105"/>
        <v>0</v>
      </c>
      <c r="BB113" s="5">
        <f t="shared" si="105"/>
        <v>0</v>
      </c>
      <c r="BC113" s="5">
        <f t="shared" si="105"/>
        <v>0</v>
      </c>
      <c r="BD113" s="5">
        <f t="shared" si="105"/>
        <v>0</v>
      </c>
      <c r="BE113" s="5">
        <f t="shared" si="105"/>
        <v>0</v>
      </c>
      <c r="BF113" s="5">
        <f t="shared" si="105"/>
        <v>0</v>
      </c>
      <c r="BG113" s="5">
        <f t="shared" si="105"/>
        <v>0</v>
      </c>
      <c r="BH113" s="5">
        <f t="shared" si="105"/>
        <v>0</v>
      </c>
      <c r="BI113" s="5">
        <f t="shared" si="105"/>
        <v>0</v>
      </c>
      <c r="BJ113" s="5">
        <f t="shared" si="105"/>
        <v>0</v>
      </c>
      <c r="BK113" s="5">
        <f t="shared" si="105"/>
        <v>0</v>
      </c>
      <c r="BL113" s="5">
        <f t="shared" si="105"/>
        <v>0</v>
      </c>
      <c r="BM113" s="5">
        <f t="shared" si="105"/>
        <v>0</v>
      </c>
      <c r="BN113" s="5">
        <f t="shared" si="105"/>
        <v>0</v>
      </c>
      <c r="BO113" s="5">
        <f t="shared" si="105"/>
        <v>0</v>
      </c>
      <c r="BP113" s="5">
        <f t="shared" si="105"/>
        <v>0</v>
      </c>
      <c r="BQ113" s="5">
        <f t="shared" si="105"/>
        <v>0</v>
      </c>
      <c r="BR113" s="77">
        <f t="shared" ref="BR113" si="107">BR32</f>
        <v>0</v>
      </c>
    </row>
    <row r="114" spans="1:72" ht="17.399999999999999" x14ac:dyDescent="0.35">
      <c r="B114" s="16" t="s">
        <v>22</v>
      </c>
      <c r="C114" s="17"/>
      <c r="D114" s="18">
        <f t="shared" ref="D114:BQ114" si="108">SUM(D109:D113)</f>
        <v>0.02</v>
      </c>
      <c r="E114" s="18">
        <f t="shared" si="108"/>
        <v>0</v>
      </c>
      <c r="F114" s="18">
        <f t="shared" si="108"/>
        <v>0.01</v>
      </c>
      <c r="G114" s="18">
        <f t="shared" si="108"/>
        <v>5.9999999999999995E-4</v>
      </c>
      <c r="H114" s="18">
        <f t="shared" si="108"/>
        <v>0</v>
      </c>
      <c r="I114" s="18">
        <f t="shared" si="108"/>
        <v>0</v>
      </c>
      <c r="J114" s="18">
        <f t="shared" si="108"/>
        <v>0</v>
      </c>
      <c r="K114" s="18">
        <f t="shared" si="108"/>
        <v>3.0000000000000001E-3</v>
      </c>
      <c r="L114" s="18">
        <f t="shared" si="108"/>
        <v>0</v>
      </c>
      <c r="M114" s="18">
        <f t="shared" si="108"/>
        <v>0</v>
      </c>
      <c r="N114" s="18">
        <f t="shared" si="108"/>
        <v>0</v>
      </c>
      <c r="O114" s="18">
        <f t="shared" si="108"/>
        <v>0</v>
      </c>
      <c r="P114" s="18">
        <f t="shared" si="108"/>
        <v>0</v>
      </c>
      <c r="Q114" s="18">
        <f t="shared" si="108"/>
        <v>0</v>
      </c>
      <c r="R114" s="18">
        <f t="shared" si="108"/>
        <v>0</v>
      </c>
      <c r="S114" s="18">
        <f t="shared" si="108"/>
        <v>0</v>
      </c>
      <c r="T114" s="18">
        <f t="shared" si="108"/>
        <v>0</v>
      </c>
      <c r="U114" s="18">
        <f t="shared" si="108"/>
        <v>0</v>
      </c>
      <c r="V114" s="18">
        <f t="shared" si="108"/>
        <v>0</v>
      </c>
      <c r="W114" s="18">
        <f>SUM(W109:W113)</f>
        <v>0</v>
      </c>
      <c r="X114" s="18">
        <f t="shared" si="108"/>
        <v>0</v>
      </c>
      <c r="Y114" s="18">
        <f t="shared" si="108"/>
        <v>0</v>
      </c>
      <c r="Z114" s="18">
        <f t="shared" si="108"/>
        <v>0</v>
      </c>
      <c r="AA114" s="18">
        <f t="shared" si="108"/>
        <v>0</v>
      </c>
      <c r="AB114" s="18">
        <f t="shared" si="108"/>
        <v>0</v>
      </c>
      <c r="AC114" s="18">
        <f t="shared" si="108"/>
        <v>0</v>
      </c>
      <c r="AD114" s="18">
        <f t="shared" si="108"/>
        <v>0</v>
      </c>
      <c r="AE114" s="18">
        <f t="shared" si="108"/>
        <v>0</v>
      </c>
      <c r="AF114" s="18">
        <f t="shared" ref="AF114:AI114" si="109">SUM(AF109:AF113)</f>
        <v>0</v>
      </c>
      <c r="AG114" s="18">
        <f t="shared" si="109"/>
        <v>0</v>
      </c>
      <c r="AH114" s="18">
        <f t="shared" si="109"/>
        <v>0</v>
      </c>
      <c r="AI114" s="18">
        <f t="shared" si="109"/>
        <v>0</v>
      </c>
      <c r="AJ114" s="18">
        <f t="shared" si="108"/>
        <v>0</v>
      </c>
      <c r="AK114" s="18">
        <f t="shared" si="108"/>
        <v>0</v>
      </c>
      <c r="AL114" s="18">
        <f t="shared" si="108"/>
        <v>0</v>
      </c>
      <c r="AM114" s="18">
        <f t="shared" si="108"/>
        <v>0</v>
      </c>
      <c r="AN114" s="18">
        <f t="shared" si="108"/>
        <v>0</v>
      </c>
      <c r="AO114" s="18">
        <f t="shared" si="108"/>
        <v>0</v>
      </c>
      <c r="AP114" s="18">
        <f t="shared" si="108"/>
        <v>0</v>
      </c>
      <c r="AQ114" s="18">
        <f t="shared" si="108"/>
        <v>0</v>
      </c>
      <c r="AR114" s="18">
        <f t="shared" si="108"/>
        <v>0</v>
      </c>
      <c r="AS114" s="18">
        <f t="shared" si="108"/>
        <v>0</v>
      </c>
      <c r="AT114" s="18">
        <f t="shared" si="108"/>
        <v>0</v>
      </c>
      <c r="AU114" s="18">
        <f t="shared" si="108"/>
        <v>0</v>
      </c>
      <c r="AV114" s="18">
        <f t="shared" si="108"/>
        <v>0</v>
      </c>
      <c r="AW114" s="18">
        <f t="shared" si="108"/>
        <v>0</v>
      </c>
      <c r="AX114" s="18">
        <f t="shared" si="108"/>
        <v>0</v>
      </c>
      <c r="AY114" s="18">
        <f t="shared" si="108"/>
        <v>0</v>
      </c>
      <c r="AZ114" s="18">
        <f t="shared" si="108"/>
        <v>0</v>
      </c>
      <c r="BA114" s="18">
        <f t="shared" si="108"/>
        <v>0</v>
      </c>
      <c r="BB114" s="18">
        <f t="shared" si="108"/>
        <v>0</v>
      </c>
      <c r="BC114" s="18">
        <f t="shared" si="108"/>
        <v>0</v>
      </c>
      <c r="BD114" s="18">
        <f t="shared" si="108"/>
        <v>0</v>
      </c>
      <c r="BE114" s="18">
        <f t="shared" si="108"/>
        <v>0</v>
      </c>
      <c r="BF114" s="18">
        <f t="shared" si="108"/>
        <v>0</v>
      </c>
      <c r="BG114" s="18">
        <f t="shared" si="108"/>
        <v>0</v>
      </c>
      <c r="BH114" s="18">
        <f t="shared" si="108"/>
        <v>0</v>
      </c>
      <c r="BI114" s="18">
        <f t="shared" si="108"/>
        <v>0</v>
      </c>
      <c r="BJ114" s="18">
        <f t="shared" si="108"/>
        <v>0.114</v>
      </c>
      <c r="BK114" s="18">
        <f t="shared" si="108"/>
        <v>3.5999999999999997E-2</v>
      </c>
      <c r="BL114" s="18">
        <f t="shared" si="108"/>
        <v>1.7000000000000001E-2</v>
      </c>
      <c r="BM114" s="18">
        <f t="shared" si="108"/>
        <v>4.4999999999999998E-2</v>
      </c>
      <c r="BN114" s="18">
        <f t="shared" si="108"/>
        <v>0</v>
      </c>
      <c r="BO114" s="18">
        <f t="shared" si="108"/>
        <v>0</v>
      </c>
      <c r="BP114" s="18">
        <f t="shared" si="108"/>
        <v>3.0000000000000001E-3</v>
      </c>
      <c r="BQ114" s="18">
        <f t="shared" si="108"/>
        <v>5.0000000000000001E-4</v>
      </c>
      <c r="BR114" s="78">
        <f t="shared" ref="BR114" si="110">SUM(BR109:BR113)</f>
        <v>0</v>
      </c>
    </row>
    <row r="115" spans="1:72" ht="17.399999999999999" x14ac:dyDescent="0.35">
      <c r="B115" s="16" t="s">
        <v>23</v>
      </c>
      <c r="C115" s="17"/>
      <c r="D115" s="19">
        <f t="shared" ref="D115:BQ115" si="111">PRODUCT(D114,$F$7)</f>
        <v>1.2</v>
      </c>
      <c r="E115" s="19">
        <f t="shared" si="111"/>
        <v>0</v>
      </c>
      <c r="F115" s="19">
        <f t="shared" si="111"/>
        <v>0.6</v>
      </c>
      <c r="G115" s="19">
        <f t="shared" si="111"/>
        <v>3.5999999999999997E-2</v>
      </c>
      <c r="H115" s="19">
        <f t="shared" si="111"/>
        <v>0</v>
      </c>
      <c r="I115" s="19">
        <f t="shared" si="111"/>
        <v>0</v>
      </c>
      <c r="J115" s="19">
        <f t="shared" si="111"/>
        <v>0</v>
      </c>
      <c r="K115" s="19">
        <f t="shared" si="111"/>
        <v>0.18</v>
      </c>
      <c r="L115" s="19">
        <f t="shared" si="111"/>
        <v>0</v>
      </c>
      <c r="M115" s="19">
        <f t="shared" si="111"/>
        <v>0</v>
      </c>
      <c r="N115" s="19">
        <f t="shared" si="111"/>
        <v>0</v>
      </c>
      <c r="O115" s="19">
        <f t="shared" si="111"/>
        <v>0</v>
      </c>
      <c r="P115" s="19">
        <f t="shared" si="111"/>
        <v>0</v>
      </c>
      <c r="Q115" s="19">
        <f t="shared" si="111"/>
        <v>0</v>
      </c>
      <c r="R115" s="19">
        <f t="shared" si="111"/>
        <v>0</v>
      </c>
      <c r="S115" s="19">
        <f t="shared" si="111"/>
        <v>0</v>
      </c>
      <c r="T115" s="19">
        <f t="shared" si="111"/>
        <v>0</v>
      </c>
      <c r="U115" s="19">
        <f t="shared" si="111"/>
        <v>0</v>
      </c>
      <c r="V115" s="19">
        <f t="shared" si="111"/>
        <v>0</v>
      </c>
      <c r="W115" s="19">
        <f>PRODUCT(W114,$F$7)</f>
        <v>0</v>
      </c>
      <c r="X115" s="19">
        <f t="shared" si="111"/>
        <v>0</v>
      </c>
      <c r="Y115" s="19">
        <f t="shared" si="111"/>
        <v>0</v>
      </c>
      <c r="Z115" s="19">
        <f t="shared" si="111"/>
        <v>0</v>
      </c>
      <c r="AA115" s="19">
        <f t="shared" si="111"/>
        <v>0</v>
      </c>
      <c r="AB115" s="19">
        <f t="shared" si="111"/>
        <v>0</v>
      </c>
      <c r="AC115" s="19">
        <f t="shared" si="111"/>
        <v>0</v>
      </c>
      <c r="AD115" s="19">
        <f t="shared" si="111"/>
        <v>0</v>
      </c>
      <c r="AE115" s="19">
        <f t="shared" si="111"/>
        <v>0</v>
      </c>
      <c r="AF115" s="19">
        <f t="shared" ref="AF115:AI115" si="112">PRODUCT(AF114,$F$7)</f>
        <v>0</v>
      </c>
      <c r="AG115" s="19">
        <f t="shared" si="112"/>
        <v>0</v>
      </c>
      <c r="AH115" s="19">
        <f t="shared" si="112"/>
        <v>0</v>
      </c>
      <c r="AI115" s="19">
        <f t="shared" si="112"/>
        <v>0</v>
      </c>
      <c r="AJ115" s="19">
        <f t="shared" si="111"/>
        <v>0</v>
      </c>
      <c r="AK115" s="19">
        <f t="shared" si="111"/>
        <v>0</v>
      </c>
      <c r="AL115" s="19">
        <f t="shared" si="111"/>
        <v>0</v>
      </c>
      <c r="AM115" s="19">
        <f t="shared" si="111"/>
        <v>0</v>
      </c>
      <c r="AN115" s="19">
        <f t="shared" si="111"/>
        <v>0</v>
      </c>
      <c r="AO115" s="19">
        <f t="shared" si="111"/>
        <v>0</v>
      </c>
      <c r="AP115" s="19">
        <f t="shared" si="111"/>
        <v>0</v>
      </c>
      <c r="AQ115" s="19">
        <f t="shared" si="111"/>
        <v>0</v>
      </c>
      <c r="AR115" s="19">
        <f t="shared" si="111"/>
        <v>0</v>
      </c>
      <c r="AS115" s="19">
        <f t="shared" si="111"/>
        <v>0</v>
      </c>
      <c r="AT115" s="19">
        <f t="shared" si="111"/>
        <v>0</v>
      </c>
      <c r="AU115" s="19">
        <f t="shared" si="111"/>
        <v>0</v>
      </c>
      <c r="AV115" s="19">
        <f t="shared" si="111"/>
        <v>0</v>
      </c>
      <c r="AW115" s="19">
        <f t="shared" si="111"/>
        <v>0</v>
      </c>
      <c r="AX115" s="19">
        <f t="shared" si="111"/>
        <v>0</v>
      </c>
      <c r="AY115" s="19">
        <f t="shared" si="111"/>
        <v>0</v>
      </c>
      <c r="AZ115" s="19">
        <f t="shared" si="111"/>
        <v>0</v>
      </c>
      <c r="BA115" s="19">
        <f t="shared" si="111"/>
        <v>0</v>
      </c>
      <c r="BB115" s="19">
        <f t="shared" si="111"/>
        <v>0</v>
      </c>
      <c r="BC115" s="19">
        <f t="shared" si="111"/>
        <v>0</v>
      </c>
      <c r="BD115" s="19">
        <f t="shared" si="111"/>
        <v>0</v>
      </c>
      <c r="BE115" s="19">
        <f t="shared" si="111"/>
        <v>0</v>
      </c>
      <c r="BF115" s="19">
        <f t="shared" si="111"/>
        <v>0</v>
      </c>
      <c r="BG115" s="19">
        <f t="shared" si="111"/>
        <v>0</v>
      </c>
      <c r="BH115" s="19">
        <f t="shared" si="111"/>
        <v>0</v>
      </c>
      <c r="BI115" s="19">
        <f t="shared" si="111"/>
        <v>0</v>
      </c>
      <c r="BJ115" s="19">
        <f t="shared" si="111"/>
        <v>6.84</v>
      </c>
      <c r="BK115" s="19">
        <f t="shared" si="111"/>
        <v>2.1599999999999997</v>
      </c>
      <c r="BL115" s="19">
        <f t="shared" si="111"/>
        <v>1.02</v>
      </c>
      <c r="BM115" s="19">
        <f t="shared" si="111"/>
        <v>2.6999999999999997</v>
      </c>
      <c r="BN115" s="19">
        <f t="shared" si="111"/>
        <v>0</v>
      </c>
      <c r="BO115" s="19">
        <f t="shared" si="111"/>
        <v>0</v>
      </c>
      <c r="BP115" s="19">
        <f t="shared" si="111"/>
        <v>0.18</v>
      </c>
      <c r="BQ115" s="19">
        <f t="shared" si="111"/>
        <v>0.03</v>
      </c>
      <c r="BR115" s="79">
        <f t="shared" ref="BR115" si="113">PRODUCT(BR114,$F$7)</f>
        <v>0</v>
      </c>
    </row>
    <row r="117" spans="1:72" ht="17.399999999999999" x14ac:dyDescent="0.35">
      <c r="A117" s="20"/>
      <c r="B117" s="21" t="s">
        <v>24</v>
      </c>
      <c r="C117" s="22" t="s">
        <v>25</v>
      </c>
      <c r="D117" s="23">
        <f t="shared" ref="D117:BQ117" si="114">D49</f>
        <v>85.45</v>
      </c>
      <c r="E117" s="23">
        <f t="shared" si="114"/>
        <v>90</v>
      </c>
      <c r="F117" s="23">
        <f t="shared" si="114"/>
        <v>84.9</v>
      </c>
      <c r="G117" s="23">
        <f t="shared" si="114"/>
        <v>708</v>
      </c>
      <c r="H117" s="23">
        <f t="shared" si="114"/>
        <v>1460</v>
      </c>
      <c r="I117" s="23">
        <f t="shared" si="114"/>
        <v>690</v>
      </c>
      <c r="J117" s="23">
        <f t="shared" si="114"/>
        <v>90.57</v>
      </c>
      <c r="K117" s="23">
        <f t="shared" si="114"/>
        <v>1173.33</v>
      </c>
      <c r="L117" s="23">
        <f t="shared" si="114"/>
        <v>255.2</v>
      </c>
      <c r="M117" s="23">
        <f t="shared" si="114"/>
        <v>703</v>
      </c>
      <c r="N117" s="23">
        <f t="shared" si="114"/>
        <v>126.38</v>
      </c>
      <c r="O117" s="23">
        <f t="shared" si="114"/>
        <v>416.09</v>
      </c>
      <c r="P117" s="23">
        <f t="shared" si="114"/>
        <v>434.21</v>
      </c>
      <c r="Q117" s="23">
        <f t="shared" si="114"/>
        <v>380</v>
      </c>
      <c r="R117" s="23">
        <f t="shared" si="114"/>
        <v>1215</v>
      </c>
      <c r="S117" s="23">
        <f t="shared" si="114"/>
        <v>197.5</v>
      </c>
      <c r="T117" s="23">
        <f t="shared" si="114"/>
        <v>258.82</v>
      </c>
      <c r="U117" s="23">
        <f t="shared" si="114"/>
        <v>828</v>
      </c>
      <c r="V117" s="23">
        <f t="shared" si="114"/>
        <v>394.52</v>
      </c>
      <c r="W117" s="23">
        <f>W49</f>
        <v>329</v>
      </c>
      <c r="X117" s="23">
        <f t="shared" si="114"/>
        <v>9.9</v>
      </c>
      <c r="Y117" s="23">
        <f t="shared" si="114"/>
        <v>0</v>
      </c>
      <c r="Z117" s="23">
        <f t="shared" si="114"/>
        <v>469</v>
      </c>
      <c r="AA117" s="23">
        <f t="shared" si="114"/>
        <v>378</v>
      </c>
      <c r="AB117" s="23">
        <f t="shared" si="114"/>
        <v>325</v>
      </c>
      <c r="AC117" s="23">
        <f t="shared" si="114"/>
        <v>257</v>
      </c>
      <c r="AD117" s="23">
        <f t="shared" si="114"/>
        <v>119</v>
      </c>
      <c r="AE117" s="23">
        <f t="shared" si="114"/>
        <v>757</v>
      </c>
      <c r="AF117" s="23"/>
      <c r="AG117" s="23"/>
      <c r="AH117" s="23">
        <f t="shared" si="114"/>
        <v>229</v>
      </c>
      <c r="AI117" s="23"/>
      <c r="AJ117" s="23">
        <f t="shared" si="114"/>
        <v>222.73</v>
      </c>
      <c r="AK117" s="23">
        <f t="shared" si="114"/>
        <v>89</v>
      </c>
      <c r="AL117" s="23">
        <f t="shared" si="114"/>
        <v>59</v>
      </c>
      <c r="AM117" s="23">
        <f t="shared" si="114"/>
        <v>43.8</v>
      </c>
      <c r="AN117" s="23">
        <f t="shared" si="114"/>
        <v>240</v>
      </c>
      <c r="AO117" s="23">
        <f t="shared" si="114"/>
        <v>234</v>
      </c>
      <c r="AP117" s="23">
        <f t="shared" si="114"/>
        <v>0</v>
      </c>
      <c r="AQ117" s="23">
        <f t="shared" si="114"/>
        <v>314</v>
      </c>
      <c r="AR117" s="23">
        <f t="shared" si="114"/>
        <v>0</v>
      </c>
      <c r="AS117" s="23">
        <f t="shared" si="114"/>
        <v>251.72</v>
      </c>
      <c r="AT117" s="23">
        <f t="shared" si="114"/>
        <v>81.25</v>
      </c>
      <c r="AU117" s="23">
        <f t="shared" si="114"/>
        <v>68.67</v>
      </c>
      <c r="AV117" s="23">
        <f t="shared" si="114"/>
        <v>59.33</v>
      </c>
      <c r="AW117" s="23">
        <f t="shared" si="114"/>
        <v>68.569999999999993</v>
      </c>
      <c r="AX117" s="23">
        <f t="shared" si="114"/>
        <v>75.709999999999994</v>
      </c>
      <c r="AY117" s="23">
        <f t="shared" si="114"/>
        <v>53.75</v>
      </c>
      <c r="AZ117" s="23">
        <f t="shared" si="114"/>
        <v>81.430000000000007</v>
      </c>
      <c r="BA117" s="23">
        <f t="shared" si="114"/>
        <v>68.67</v>
      </c>
      <c r="BB117" s="23">
        <f t="shared" si="114"/>
        <v>56.67</v>
      </c>
      <c r="BC117" s="23">
        <f t="shared" si="114"/>
        <v>130.66999999999999</v>
      </c>
      <c r="BD117" s="23">
        <f t="shared" si="114"/>
        <v>304</v>
      </c>
      <c r="BE117" s="23">
        <f t="shared" si="114"/>
        <v>499</v>
      </c>
      <c r="BF117" s="23">
        <f t="shared" si="114"/>
        <v>606</v>
      </c>
      <c r="BG117" s="23">
        <f t="shared" si="114"/>
        <v>263</v>
      </c>
      <c r="BH117" s="23">
        <f t="shared" si="114"/>
        <v>499</v>
      </c>
      <c r="BI117" s="23">
        <f t="shared" si="114"/>
        <v>0</v>
      </c>
      <c r="BJ117" s="23">
        <f t="shared" si="114"/>
        <v>55</v>
      </c>
      <c r="BK117" s="23">
        <f t="shared" si="114"/>
        <v>35</v>
      </c>
      <c r="BL117" s="23">
        <f t="shared" si="114"/>
        <v>39</v>
      </c>
      <c r="BM117" s="23">
        <f t="shared" si="114"/>
        <v>68</v>
      </c>
      <c r="BN117" s="23">
        <f t="shared" si="114"/>
        <v>49</v>
      </c>
      <c r="BO117" s="23">
        <f t="shared" si="114"/>
        <v>299</v>
      </c>
      <c r="BP117" s="23">
        <f t="shared" si="114"/>
        <v>149</v>
      </c>
      <c r="BQ117" s="23">
        <f t="shared" si="114"/>
        <v>23</v>
      </c>
      <c r="BR117" s="78">
        <f t="shared" ref="BR117" si="115">BR49</f>
        <v>0</v>
      </c>
    </row>
    <row r="118" spans="1:72" ht="17.399999999999999" x14ac:dyDescent="0.35">
      <c r="B118" s="16" t="s">
        <v>26</v>
      </c>
      <c r="C118" s="17" t="s">
        <v>25</v>
      </c>
      <c r="D118" s="18">
        <f t="shared" ref="D118:BQ118" si="116">D117/1000</f>
        <v>8.5449999999999998E-2</v>
      </c>
      <c r="E118" s="18">
        <f t="shared" si="116"/>
        <v>0.09</v>
      </c>
      <c r="F118" s="18">
        <f t="shared" si="116"/>
        <v>8.4900000000000003E-2</v>
      </c>
      <c r="G118" s="18">
        <f t="shared" si="116"/>
        <v>0.70799999999999996</v>
      </c>
      <c r="H118" s="18">
        <f t="shared" si="116"/>
        <v>1.46</v>
      </c>
      <c r="I118" s="18">
        <f t="shared" si="116"/>
        <v>0.69</v>
      </c>
      <c r="J118" s="18">
        <f t="shared" si="116"/>
        <v>9.0569999999999998E-2</v>
      </c>
      <c r="K118" s="18">
        <f t="shared" si="116"/>
        <v>1.17333</v>
      </c>
      <c r="L118" s="18">
        <f t="shared" si="116"/>
        <v>0.25519999999999998</v>
      </c>
      <c r="M118" s="18">
        <f t="shared" si="116"/>
        <v>0.70299999999999996</v>
      </c>
      <c r="N118" s="18">
        <f t="shared" si="116"/>
        <v>0.12637999999999999</v>
      </c>
      <c r="O118" s="18">
        <f t="shared" si="116"/>
        <v>0.41608999999999996</v>
      </c>
      <c r="P118" s="18">
        <f t="shared" si="116"/>
        <v>0.43420999999999998</v>
      </c>
      <c r="Q118" s="18">
        <f t="shared" si="116"/>
        <v>0.38</v>
      </c>
      <c r="R118" s="18">
        <f t="shared" si="116"/>
        <v>1.2150000000000001</v>
      </c>
      <c r="S118" s="18">
        <f t="shared" si="116"/>
        <v>0.19750000000000001</v>
      </c>
      <c r="T118" s="18">
        <f t="shared" si="116"/>
        <v>0.25881999999999999</v>
      </c>
      <c r="U118" s="18">
        <f t="shared" si="116"/>
        <v>0.82799999999999996</v>
      </c>
      <c r="V118" s="18">
        <f t="shared" si="116"/>
        <v>0.39451999999999998</v>
      </c>
      <c r="W118" s="18">
        <f>W117/1000</f>
        <v>0.32900000000000001</v>
      </c>
      <c r="X118" s="18">
        <f t="shared" si="116"/>
        <v>9.9000000000000008E-3</v>
      </c>
      <c r="Y118" s="18">
        <f t="shared" si="116"/>
        <v>0</v>
      </c>
      <c r="Z118" s="18">
        <f t="shared" si="116"/>
        <v>0.46899999999999997</v>
      </c>
      <c r="AA118" s="18">
        <f t="shared" si="116"/>
        <v>0.378</v>
      </c>
      <c r="AB118" s="18">
        <f t="shared" si="116"/>
        <v>0.32500000000000001</v>
      </c>
      <c r="AC118" s="18">
        <f t="shared" si="116"/>
        <v>0.25700000000000001</v>
      </c>
      <c r="AD118" s="18">
        <f t="shared" si="116"/>
        <v>0.11899999999999999</v>
      </c>
      <c r="AE118" s="18">
        <f t="shared" si="116"/>
        <v>0.75700000000000001</v>
      </c>
      <c r="AF118" s="18">
        <f t="shared" ref="AF118:AI118" si="117">AF117/1000</f>
        <v>0</v>
      </c>
      <c r="AG118" s="18">
        <f t="shared" si="117"/>
        <v>0</v>
      </c>
      <c r="AH118" s="18">
        <f t="shared" si="117"/>
        <v>0.22900000000000001</v>
      </c>
      <c r="AI118" s="18">
        <f t="shared" si="117"/>
        <v>0</v>
      </c>
      <c r="AJ118" s="18">
        <f t="shared" si="116"/>
        <v>0.22272999999999998</v>
      </c>
      <c r="AK118" s="18">
        <f t="shared" si="116"/>
        <v>8.8999999999999996E-2</v>
      </c>
      <c r="AL118" s="18">
        <f t="shared" si="116"/>
        <v>5.8999999999999997E-2</v>
      </c>
      <c r="AM118" s="18">
        <f t="shared" si="116"/>
        <v>4.3799999999999999E-2</v>
      </c>
      <c r="AN118" s="18">
        <f t="shared" si="116"/>
        <v>0.24</v>
      </c>
      <c r="AO118" s="18">
        <f t="shared" si="116"/>
        <v>0.23400000000000001</v>
      </c>
      <c r="AP118" s="18">
        <f t="shared" si="116"/>
        <v>0</v>
      </c>
      <c r="AQ118" s="18">
        <f t="shared" si="116"/>
        <v>0.314</v>
      </c>
      <c r="AR118" s="18">
        <f t="shared" si="116"/>
        <v>0</v>
      </c>
      <c r="AS118" s="18">
        <f t="shared" si="116"/>
        <v>0.25172</v>
      </c>
      <c r="AT118" s="18">
        <f t="shared" si="116"/>
        <v>8.1250000000000003E-2</v>
      </c>
      <c r="AU118" s="18">
        <f t="shared" si="116"/>
        <v>6.8669999999999995E-2</v>
      </c>
      <c r="AV118" s="18">
        <f t="shared" si="116"/>
        <v>5.9330000000000001E-2</v>
      </c>
      <c r="AW118" s="18">
        <f t="shared" si="116"/>
        <v>6.8569999999999992E-2</v>
      </c>
      <c r="AX118" s="18">
        <f t="shared" si="116"/>
        <v>7.571E-2</v>
      </c>
      <c r="AY118" s="18">
        <f t="shared" si="116"/>
        <v>5.3749999999999999E-2</v>
      </c>
      <c r="AZ118" s="18">
        <f t="shared" si="116"/>
        <v>8.1430000000000002E-2</v>
      </c>
      <c r="BA118" s="18">
        <f t="shared" si="116"/>
        <v>6.8669999999999995E-2</v>
      </c>
      <c r="BB118" s="18">
        <f t="shared" si="116"/>
        <v>5.6670000000000005E-2</v>
      </c>
      <c r="BC118" s="18">
        <f t="shared" si="116"/>
        <v>0.13066999999999998</v>
      </c>
      <c r="BD118" s="18">
        <f t="shared" si="116"/>
        <v>0.30399999999999999</v>
      </c>
      <c r="BE118" s="18">
        <f t="shared" si="116"/>
        <v>0.499</v>
      </c>
      <c r="BF118" s="18">
        <f t="shared" si="116"/>
        <v>0.60599999999999998</v>
      </c>
      <c r="BG118" s="18">
        <f t="shared" si="116"/>
        <v>0.26300000000000001</v>
      </c>
      <c r="BH118" s="18">
        <f t="shared" si="116"/>
        <v>0.499</v>
      </c>
      <c r="BI118" s="18">
        <f t="shared" si="116"/>
        <v>0</v>
      </c>
      <c r="BJ118" s="18">
        <f t="shared" si="116"/>
        <v>5.5E-2</v>
      </c>
      <c r="BK118" s="18">
        <f t="shared" si="116"/>
        <v>3.5000000000000003E-2</v>
      </c>
      <c r="BL118" s="18">
        <f t="shared" si="116"/>
        <v>3.9E-2</v>
      </c>
      <c r="BM118" s="18">
        <f t="shared" si="116"/>
        <v>6.8000000000000005E-2</v>
      </c>
      <c r="BN118" s="18">
        <f t="shared" si="116"/>
        <v>4.9000000000000002E-2</v>
      </c>
      <c r="BO118" s="18">
        <f t="shared" si="116"/>
        <v>0.29899999999999999</v>
      </c>
      <c r="BP118" s="18">
        <f t="shared" si="116"/>
        <v>0.14899999999999999</v>
      </c>
      <c r="BQ118" s="18">
        <f t="shared" si="116"/>
        <v>2.3E-2</v>
      </c>
      <c r="BR118" s="78">
        <f t="shared" ref="BR118" si="118">BR117/1000</f>
        <v>0</v>
      </c>
    </row>
    <row r="119" spans="1:72" ht="17.399999999999999" x14ac:dyDescent="0.35">
      <c r="A119" s="24"/>
      <c r="B119" s="25" t="s">
        <v>27</v>
      </c>
      <c r="C119" s="104"/>
      <c r="D119" s="26">
        <f t="shared" ref="D119:BQ119" si="119">D115*D117</f>
        <v>102.54</v>
      </c>
      <c r="E119" s="26">
        <f t="shared" si="119"/>
        <v>0</v>
      </c>
      <c r="F119" s="26">
        <f t="shared" si="119"/>
        <v>50.940000000000005</v>
      </c>
      <c r="G119" s="26">
        <f t="shared" si="119"/>
        <v>25.488</v>
      </c>
      <c r="H119" s="26">
        <f t="shared" si="119"/>
        <v>0</v>
      </c>
      <c r="I119" s="26">
        <f t="shared" si="119"/>
        <v>0</v>
      </c>
      <c r="J119" s="26">
        <f t="shared" si="119"/>
        <v>0</v>
      </c>
      <c r="K119" s="26">
        <f t="shared" si="119"/>
        <v>211.19939999999997</v>
      </c>
      <c r="L119" s="26">
        <f t="shared" si="119"/>
        <v>0</v>
      </c>
      <c r="M119" s="26">
        <f t="shared" si="119"/>
        <v>0</v>
      </c>
      <c r="N119" s="26">
        <f t="shared" si="119"/>
        <v>0</v>
      </c>
      <c r="O119" s="26">
        <f t="shared" si="119"/>
        <v>0</v>
      </c>
      <c r="P119" s="26">
        <f t="shared" si="119"/>
        <v>0</v>
      </c>
      <c r="Q119" s="26">
        <f t="shared" si="119"/>
        <v>0</v>
      </c>
      <c r="R119" s="26">
        <f t="shared" si="119"/>
        <v>0</v>
      </c>
      <c r="S119" s="26">
        <f t="shared" si="119"/>
        <v>0</v>
      </c>
      <c r="T119" s="26">
        <f t="shared" si="119"/>
        <v>0</v>
      </c>
      <c r="U119" s="26">
        <f t="shared" si="119"/>
        <v>0</v>
      </c>
      <c r="V119" s="26">
        <f t="shared" si="119"/>
        <v>0</v>
      </c>
      <c r="W119" s="26">
        <f>W115*W117</f>
        <v>0</v>
      </c>
      <c r="X119" s="26">
        <f t="shared" si="119"/>
        <v>0</v>
      </c>
      <c r="Y119" s="26">
        <f t="shared" si="119"/>
        <v>0</v>
      </c>
      <c r="Z119" s="26">
        <f t="shared" si="119"/>
        <v>0</v>
      </c>
      <c r="AA119" s="26">
        <f t="shared" si="119"/>
        <v>0</v>
      </c>
      <c r="AB119" s="26">
        <f t="shared" si="119"/>
        <v>0</v>
      </c>
      <c r="AC119" s="26">
        <f t="shared" si="119"/>
        <v>0</v>
      </c>
      <c r="AD119" s="26">
        <f t="shared" si="119"/>
        <v>0</v>
      </c>
      <c r="AE119" s="26">
        <f t="shared" si="119"/>
        <v>0</v>
      </c>
      <c r="AF119" s="26">
        <f t="shared" ref="AF119:AI119" si="120">AF115*AF117</f>
        <v>0</v>
      </c>
      <c r="AG119" s="26">
        <f t="shared" si="120"/>
        <v>0</v>
      </c>
      <c r="AH119" s="26">
        <f t="shared" si="120"/>
        <v>0</v>
      </c>
      <c r="AI119" s="26">
        <f t="shared" si="120"/>
        <v>0</v>
      </c>
      <c r="AJ119" s="26">
        <f t="shared" si="119"/>
        <v>0</v>
      </c>
      <c r="AK119" s="26">
        <f t="shared" si="119"/>
        <v>0</v>
      </c>
      <c r="AL119" s="26">
        <f t="shared" si="119"/>
        <v>0</v>
      </c>
      <c r="AM119" s="26">
        <f t="shared" si="119"/>
        <v>0</v>
      </c>
      <c r="AN119" s="26">
        <f t="shared" si="119"/>
        <v>0</v>
      </c>
      <c r="AO119" s="26">
        <f t="shared" si="119"/>
        <v>0</v>
      </c>
      <c r="AP119" s="26">
        <f t="shared" si="119"/>
        <v>0</v>
      </c>
      <c r="AQ119" s="26">
        <f t="shared" si="119"/>
        <v>0</v>
      </c>
      <c r="AR119" s="26">
        <f t="shared" si="119"/>
        <v>0</v>
      </c>
      <c r="AS119" s="26">
        <f t="shared" si="119"/>
        <v>0</v>
      </c>
      <c r="AT119" s="26">
        <f t="shared" si="119"/>
        <v>0</v>
      </c>
      <c r="AU119" s="26">
        <f t="shared" si="119"/>
        <v>0</v>
      </c>
      <c r="AV119" s="26">
        <f t="shared" si="119"/>
        <v>0</v>
      </c>
      <c r="AW119" s="26">
        <f t="shared" si="119"/>
        <v>0</v>
      </c>
      <c r="AX119" s="26">
        <f t="shared" si="119"/>
        <v>0</v>
      </c>
      <c r="AY119" s="26">
        <f t="shared" si="119"/>
        <v>0</v>
      </c>
      <c r="AZ119" s="26">
        <f t="shared" si="119"/>
        <v>0</v>
      </c>
      <c r="BA119" s="26">
        <f t="shared" si="119"/>
        <v>0</v>
      </c>
      <c r="BB119" s="26">
        <f t="shared" si="119"/>
        <v>0</v>
      </c>
      <c r="BC119" s="26">
        <f t="shared" si="119"/>
        <v>0</v>
      </c>
      <c r="BD119" s="26">
        <f t="shared" si="119"/>
        <v>0</v>
      </c>
      <c r="BE119" s="26">
        <f t="shared" si="119"/>
        <v>0</v>
      </c>
      <c r="BF119" s="26">
        <f t="shared" si="119"/>
        <v>0</v>
      </c>
      <c r="BG119" s="26">
        <f t="shared" si="119"/>
        <v>0</v>
      </c>
      <c r="BH119" s="26">
        <f t="shared" si="119"/>
        <v>0</v>
      </c>
      <c r="BI119" s="26">
        <f t="shared" si="119"/>
        <v>0</v>
      </c>
      <c r="BJ119" s="26">
        <f t="shared" si="119"/>
        <v>376.2</v>
      </c>
      <c r="BK119" s="26">
        <f t="shared" si="119"/>
        <v>75.599999999999994</v>
      </c>
      <c r="BL119" s="26">
        <f t="shared" si="119"/>
        <v>39.78</v>
      </c>
      <c r="BM119" s="26">
        <f t="shared" si="119"/>
        <v>183.6</v>
      </c>
      <c r="BN119" s="26">
        <f t="shared" si="119"/>
        <v>0</v>
      </c>
      <c r="BO119" s="26">
        <f t="shared" si="119"/>
        <v>0</v>
      </c>
      <c r="BP119" s="26">
        <f t="shared" si="119"/>
        <v>26.82</v>
      </c>
      <c r="BQ119" s="26">
        <f t="shared" si="119"/>
        <v>0.69</v>
      </c>
      <c r="BR119" s="82">
        <f t="shared" ref="BR119" si="121">BR115*BR117</f>
        <v>0</v>
      </c>
      <c r="BS119" s="27">
        <f>SUM(D119:BQ119)</f>
        <v>1092.8573999999999</v>
      </c>
      <c r="BT119" s="28">
        <f>BS119/$C$10</f>
        <v>18.214289999999998</v>
      </c>
    </row>
    <row r="120" spans="1:72" ht="17.399999999999999" x14ac:dyDescent="0.35">
      <c r="A120" s="24"/>
      <c r="B120" s="25" t="s">
        <v>28</v>
      </c>
      <c r="C120" s="104"/>
      <c r="D120" s="26">
        <f t="shared" ref="D120:BQ120" si="122">D115*D117</f>
        <v>102.54</v>
      </c>
      <c r="E120" s="26">
        <f t="shared" si="122"/>
        <v>0</v>
      </c>
      <c r="F120" s="26">
        <f t="shared" si="122"/>
        <v>50.940000000000005</v>
      </c>
      <c r="G120" s="26">
        <f t="shared" si="122"/>
        <v>25.488</v>
      </c>
      <c r="H120" s="26">
        <f t="shared" si="122"/>
        <v>0</v>
      </c>
      <c r="I120" s="26">
        <f t="shared" si="122"/>
        <v>0</v>
      </c>
      <c r="J120" s="26">
        <f t="shared" si="122"/>
        <v>0</v>
      </c>
      <c r="K120" s="26">
        <f t="shared" si="122"/>
        <v>211.19939999999997</v>
      </c>
      <c r="L120" s="26">
        <f t="shared" si="122"/>
        <v>0</v>
      </c>
      <c r="M120" s="26">
        <f t="shared" si="122"/>
        <v>0</v>
      </c>
      <c r="N120" s="26">
        <f t="shared" si="122"/>
        <v>0</v>
      </c>
      <c r="O120" s="26">
        <f t="shared" si="122"/>
        <v>0</v>
      </c>
      <c r="P120" s="26">
        <f t="shared" si="122"/>
        <v>0</v>
      </c>
      <c r="Q120" s="26">
        <f t="shared" si="122"/>
        <v>0</v>
      </c>
      <c r="R120" s="26">
        <f t="shared" si="122"/>
        <v>0</v>
      </c>
      <c r="S120" s="26">
        <f t="shared" si="122"/>
        <v>0</v>
      </c>
      <c r="T120" s="26">
        <f t="shared" si="122"/>
        <v>0</v>
      </c>
      <c r="U120" s="26">
        <f t="shared" si="122"/>
        <v>0</v>
      </c>
      <c r="V120" s="26">
        <f t="shared" si="122"/>
        <v>0</v>
      </c>
      <c r="W120" s="26">
        <f>W115*W117</f>
        <v>0</v>
      </c>
      <c r="X120" s="26">
        <f t="shared" si="122"/>
        <v>0</v>
      </c>
      <c r="Y120" s="26">
        <f t="shared" si="122"/>
        <v>0</v>
      </c>
      <c r="Z120" s="26">
        <f t="shared" si="122"/>
        <v>0</v>
      </c>
      <c r="AA120" s="26">
        <f t="shared" si="122"/>
        <v>0</v>
      </c>
      <c r="AB120" s="26">
        <f t="shared" si="122"/>
        <v>0</v>
      </c>
      <c r="AC120" s="26">
        <f t="shared" si="122"/>
        <v>0</v>
      </c>
      <c r="AD120" s="26">
        <f t="shared" si="122"/>
        <v>0</v>
      </c>
      <c r="AE120" s="26">
        <f t="shared" si="122"/>
        <v>0</v>
      </c>
      <c r="AF120" s="26">
        <f t="shared" ref="AF120:AI120" si="123">AF115*AF117</f>
        <v>0</v>
      </c>
      <c r="AG120" s="26">
        <f t="shared" si="123"/>
        <v>0</v>
      </c>
      <c r="AH120" s="26">
        <f t="shared" si="123"/>
        <v>0</v>
      </c>
      <c r="AI120" s="26">
        <f t="shared" si="123"/>
        <v>0</v>
      </c>
      <c r="AJ120" s="26">
        <f t="shared" si="122"/>
        <v>0</v>
      </c>
      <c r="AK120" s="26">
        <f t="shared" si="122"/>
        <v>0</v>
      </c>
      <c r="AL120" s="26">
        <f t="shared" si="122"/>
        <v>0</v>
      </c>
      <c r="AM120" s="26">
        <f t="shared" si="122"/>
        <v>0</v>
      </c>
      <c r="AN120" s="26">
        <f t="shared" si="122"/>
        <v>0</v>
      </c>
      <c r="AO120" s="26">
        <f t="shared" si="122"/>
        <v>0</v>
      </c>
      <c r="AP120" s="26">
        <f t="shared" si="122"/>
        <v>0</v>
      </c>
      <c r="AQ120" s="26">
        <f t="shared" si="122"/>
        <v>0</v>
      </c>
      <c r="AR120" s="26">
        <f t="shared" si="122"/>
        <v>0</v>
      </c>
      <c r="AS120" s="26">
        <f t="shared" si="122"/>
        <v>0</v>
      </c>
      <c r="AT120" s="26">
        <f t="shared" si="122"/>
        <v>0</v>
      </c>
      <c r="AU120" s="26">
        <f t="shared" si="122"/>
        <v>0</v>
      </c>
      <c r="AV120" s="26">
        <f t="shared" si="122"/>
        <v>0</v>
      </c>
      <c r="AW120" s="26">
        <f t="shared" si="122"/>
        <v>0</v>
      </c>
      <c r="AX120" s="26">
        <f t="shared" si="122"/>
        <v>0</v>
      </c>
      <c r="AY120" s="26">
        <f t="shared" si="122"/>
        <v>0</v>
      </c>
      <c r="AZ120" s="26">
        <f t="shared" si="122"/>
        <v>0</v>
      </c>
      <c r="BA120" s="26">
        <f t="shared" si="122"/>
        <v>0</v>
      </c>
      <c r="BB120" s="26">
        <f t="shared" si="122"/>
        <v>0</v>
      </c>
      <c r="BC120" s="26">
        <f t="shared" si="122"/>
        <v>0</v>
      </c>
      <c r="BD120" s="26">
        <f t="shared" si="122"/>
        <v>0</v>
      </c>
      <c r="BE120" s="26">
        <f t="shared" si="122"/>
        <v>0</v>
      </c>
      <c r="BF120" s="26">
        <f t="shared" si="122"/>
        <v>0</v>
      </c>
      <c r="BG120" s="26">
        <f t="shared" si="122"/>
        <v>0</v>
      </c>
      <c r="BH120" s="26">
        <f t="shared" si="122"/>
        <v>0</v>
      </c>
      <c r="BI120" s="26">
        <f t="shared" si="122"/>
        <v>0</v>
      </c>
      <c r="BJ120" s="26">
        <f t="shared" si="122"/>
        <v>376.2</v>
      </c>
      <c r="BK120" s="26">
        <f t="shared" si="122"/>
        <v>75.599999999999994</v>
      </c>
      <c r="BL120" s="26">
        <f t="shared" si="122"/>
        <v>39.78</v>
      </c>
      <c r="BM120" s="26">
        <f t="shared" si="122"/>
        <v>183.6</v>
      </c>
      <c r="BN120" s="26">
        <f t="shared" si="122"/>
        <v>0</v>
      </c>
      <c r="BO120" s="26">
        <f t="shared" si="122"/>
        <v>0</v>
      </c>
      <c r="BP120" s="26">
        <f t="shared" si="122"/>
        <v>26.82</v>
      </c>
      <c r="BQ120" s="26">
        <f t="shared" si="122"/>
        <v>0.69</v>
      </c>
      <c r="BR120" s="82">
        <f t="shared" ref="BR120" si="124">BR115*BR117</f>
        <v>0</v>
      </c>
      <c r="BS120" s="27">
        <f>SUM(D120:BQ120)</f>
        <v>1092.8573999999999</v>
      </c>
      <c r="BT120" s="28">
        <f>BS120/$C$10</f>
        <v>18.214289999999998</v>
      </c>
    </row>
  </sheetData>
  <mergeCells count="376">
    <mergeCell ref="BR8:BR9"/>
    <mergeCell ref="BR57:BR58"/>
    <mergeCell ref="BR73:BR74"/>
    <mergeCell ref="BR91:BR92"/>
    <mergeCell ref="BR107:BR108"/>
    <mergeCell ref="H8:H9"/>
    <mergeCell ref="I8:I9"/>
    <mergeCell ref="J8:J9"/>
    <mergeCell ref="K8:K9"/>
    <mergeCell ref="L8:L9"/>
    <mergeCell ref="M8:M9"/>
    <mergeCell ref="W8:W9"/>
    <mergeCell ref="X8:X9"/>
    <mergeCell ref="Y8:Y9"/>
    <mergeCell ref="AH8:AH9"/>
    <mergeCell ref="AJ8:AJ9"/>
    <mergeCell ref="AK8:AK9"/>
    <mergeCell ref="AL8:AL9"/>
    <mergeCell ref="AM8:AM9"/>
    <mergeCell ref="AN8:AN9"/>
    <mergeCell ref="Z8:Z9"/>
    <mergeCell ref="AA8:AA9"/>
    <mergeCell ref="AB8:AB9"/>
    <mergeCell ref="AC8:AC9"/>
    <mergeCell ref="A8:A9"/>
    <mergeCell ref="C8:C9"/>
    <mergeCell ref="D8:D9"/>
    <mergeCell ref="E8:E9"/>
    <mergeCell ref="F8:F9"/>
    <mergeCell ref="G8:G9"/>
    <mergeCell ref="T8:T9"/>
    <mergeCell ref="U8:U9"/>
    <mergeCell ref="V8:V9"/>
    <mergeCell ref="N8:N9"/>
    <mergeCell ref="O8:O9"/>
    <mergeCell ref="P8:P9"/>
    <mergeCell ref="Q8:Q9"/>
    <mergeCell ref="R8:R9"/>
    <mergeCell ref="S8:S9"/>
    <mergeCell ref="AD8:AD9"/>
    <mergeCell ref="AE8:AE9"/>
    <mergeCell ref="BF8:BF9"/>
    <mergeCell ref="AU8:AU9"/>
    <mergeCell ref="AV8:AV9"/>
    <mergeCell ref="AW8:AW9"/>
    <mergeCell ref="AX8:AX9"/>
    <mergeCell ref="AY8:AY9"/>
    <mergeCell ref="AZ8:AZ9"/>
    <mergeCell ref="AO8:AO9"/>
    <mergeCell ref="AP8:AP9"/>
    <mergeCell ref="AQ8:AQ9"/>
    <mergeCell ref="AR8:AR9"/>
    <mergeCell ref="AS8:AS9"/>
    <mergeCell ref="AT8:AT9"/>
    <mergeCell ref="AF8:AF9"/>
    <mergeCell ref="AG8:AG9"/>
    <mergeCell ref="AI8:AI9"/>
    <mergeCell ref="BT8:BT9"/>
    <mergeCell ref="A10:A14"/>
    <mergeCell ref="C10:C14"/>
    <mergeCell ref="A15:A22"/>
    <mergeCell ref="C15:C22"/>
    <mergeCell ref="A23:A27"/>
    <mergeCell ref="C23:C27"/>
    <mergeCell ref="BM8:BM9"/>
    <mergeCell ref="BN8:BN9"/>
    <mergeCell ref="BO8:BO9"/>
    <mergeCell ref="BP8:BP9"/>
    <mergeCell ref="BQ8:BQ9"/>
    <mergeCell ref="BS8:BS9"/>
    <mergeCell ref="BG8:BG9"/>
    <mergeCell ref="BH8:BH9"/>
    <mergeCell ref="BI8:BI9"/>
    <mergeCell ref="BJ8:BJ9"/>
    <mergeCell ref="BK8:BK9"/>
    <mergeCell ref="BL8:BL9"/>
    <mergeCell ref="BA8:BA9"/>
    <mergeCell ref="BB8:BB9"/>
    <mergeCell ref="BC8:BC9"/>
    <mergeCell ref="BD8:BD9"/>
    <mergeCell ref="BE8:BE9"/>
    <mergeCell ref="E57:E58"/>
    <mergeCell ref="F57:F58"/>
    <mergeCell ref="G57:G58"/>
    <mergeCell ref="H57:H58"/>
    <mergeCell ref="I57:I58"/>
    <mergeCell ref="J57:J58"/>
    <mergeCell ref="A28:A32"/>
    <mergeCell ref="C28:C32"/>
    <mergeCell ref="C51:C52"/>
    <mergeCell ref="A57:A58"/>
    <mergeCell ref="C57:C58"/>
    <mergeCell ref="D57:D58"/>
    <mergeCell ref="Q57:Q58"/>
    <mergeCell ref="R57:R58"/>
    <mergeCell ref="S57:S58"/>
    <mergeCell ref="T57:T58"/>
    <mergeCell ref="U57:U58"/>
    <mergeCell ref="V57:V58"/>
    <mergeCell ref="K57:K58"/>
    <mergeCell ref="L57:L58"/>
    <mergeCell ref="M57:M58"/>
    <mergeCell ref="N57:N58"/>
    <mergeCell ref="O57:O58"/>
    <mergeCell ref="P57:P58"/>
    <mergeCell ref="AC57:AC58"/>
    <mergeCell ref="AD57:AD58"/>
    <mergeCell ref="AE57:AE58"/>
    <mergeCell ref="AH57:AH58"/>
    <mergeCell ref="AJ57:AJ58"/>
    <mergeCell ref="AK57:AK58"/>
    <mergeCell ref="W57:W58"/>
    <mergeCell ref="X57:X58"/>
    <mergeCell ref="Y57:Y58"/>
    <mergeCell ref="Z57:Z58"/>
    <mergeCell ref="AA57:AA58"/>
    <mergeCell ref="AB57:AB58"/>
    <mergeCell ref="AF57:AF58"/>
    <mergeCell ref="AG57:AG58"/>
    <mergeCell ref="AI57:AI58"/>
    <mergeCell ref="AR57:AR58"/>
    <mergeCell ref="AS57:AS58"/>
    <mergeCell ref="AT57:AT58"/>
    <mergeCell ref="AU57:AU58"/>
    <mergeCell ref="AV57:AV58"/>
    <mergeCell ref="AW57:AW58"/>
    <mergeCell ref="AL57:AL58"/>
    <mergeCell ref="AM57:AM58"/>
    <mergeCell ref="AN57:AN58"/>
    <mergeCell ref="AO57:AO58"/>
    <mergeCell ref="AP57:AP58"/>
    <mergeCell ref="AQ57:AQ58"/>
    <mergeCell ref="BP57:BP58"/>
    <mergeCell ref="BQ57:BQ58"/>
    <mergeCell ref="BS57:BS58"/>
    <mergeCell ref="BT57:BT58"/>
    <mergeCell ref="A59:A63"/>
    <mergeCell ref="C59:C63"/>
    <mergeCell ref="BJ57:BJ58"/>
    <mergeCell ref="BK57:BK58"/>
    <mergeCell ref="BL57:BL58"/>
    <mergeCell ref="BM57:BM58"/>
    <mergeCell ref="BN57:BN58"/>
    <mergeCell ref="BO57:BO58"/>
    <mergeCell ref="BD57:BD58"/>
    <mergeCell ref="BE57:BE58"/>
    <mergeCell ref="BF57:BF58"/>
    <mergeCell ref="BG57:BG58"/>
    <mergeCell ref="BH57:BH58"/>
    <mergeCell ref="BI57:BI58"/>
    <mergeCell ref="AX57:AX58"/>
    <mergeCell ref="AY57:AY58"/>
    <mergeCell ref="AZ57:AZ58"/>
    <mergeCell ref="BA57:BA58"/>
    <mergeCell ref="BB57:BB58"/>
    <mergeCell ref="BC57:BC58"/>
    <mergeCell ref="G73:G74"/>
    <mergeCell ref="H73:H74"/>
    <mergeCell ref="I73:I74"/>
    <mergeCell ref="J73:J74"/>
    <mergeCell ref="K73:K74"/>
    <mergeCell ref="L73:L74"/>
    <mergeCell ref="C69:C70"/>
    <mergeCell ref="A73:A74"/>
    <mergeCell ref="C73:C74"/>
    <mergeCell ref="D73:D74"/>
    <mergeCell ref="E73:E74"/>
    <mergeCell ref="F73:F74"/>
    <mergeCell ref="S73:S74"/>
    <mergeCell ref="T73:T74"/>
    <mergeCell ref="U73:U74"/>
    <mergeCell ref="V73:V74"/>
    <mergeCell ref="W73:W74"/>
    <mergeCell ref="X73:X74"/>
    <mergeCell ref="M73:M74"/>
    <mergeCell ref="N73:N74"/>
    <mergeCell ref="O73:O74"/>
    <mergeCell ref="P73:P74"/>
    <mergeCell ref="Q73:Q74"/>
    <mergeCell ref="R73:R74"/>
    <mergeCell ref="AE73:AE74"/>
    <mergeCell ref="AH73:AH74"/>
    <mergeCell ref="AJ73:AJ74"/>
    <mergeCell ref="AK73:AK74"/>
    <mergeCell ref="AL73:AL74"/>
    <mergeCell ref="AM73:AM74"/>
    <mergeCell ref="Y73:Y74"/>
    <mergeCell ref="Z73:Z74"/>
    <mergeCell ref="AA73:AA74"/>
    <mergeCell ref="AB73:AB74"/>
    <mergeCell ref="AC73:AC74"/>
    <mergeCell ref="AD73:AD74"/>
    <mergeCell ref="AF73:AF74"/>
    <mergeCell ref="AG73:AG74"/>
    <mergeCell ref="AI73:AI74"/>
    <mergeCell ref="AT73:AT74"/>
    <mergeCell ref="AU73:AU74"/>
    <mergeCell ref="AV73:AV74"/>
    <mergeCell ref="AW73:AW74"/>
    <mergeCell ref="AX73:AX74"/>
    <mergeCell ref="AY73:AY74"/>
    <mergeCell ref="AN73:AN74"/>
    <mergeCell ref="AO73:AO74"/>
    <mergeCell ref="AP73:AP74"/>
    <mergeCell ref="AQ73:AQ74"/>
    <mergeCell ref="AR73:AR74"/>
    <mergeCell ref="AS73:AS74"/>
    <mergeCell ref="BH73:BH74"/>
    <mergeCell ref="BI73:BI74"/>
    <mergeCell ref="BJ73:BJ74"/>
    <mergeCell ref="BK73:BK74"/>
    <mergeCell ref="AZ73:AZ74"/>
    <mergeCell ref="BA73:BA74"/>
    <mergeCell ref="BB73:BB74"/>
    <mergeCell ref="BC73:BC74"/>
    <mergeCell ref="BD73:BD74"/>
    <mergeCell ref="BE73:BE74"/>
    <mergeCell ref="G91:G92"/>
    <mergeCell ref="H91:H92"/>
    <mergeCell ref="I91:I92"/>
    <mergeCell ref="J91:J92"/>
    <mergeCell ref="K91:K92"/>
    <mergeCell ref="L91:L92"/>
    <mergeCell ref="BS73:BS74"/>
    <mergeCell ref="BT73:BT74"/>
    <mergeCell ref="A75:A81"/>
    <mergeCell ref="C75:C81"/>
    <mergeCell ref="C87:C88"/>
    <mergeCell ref="A91:A92"/>
    <mergeCell ref="C91:C92"/>
    <mergeCell ref="D91:D92"/>
    <mergeCell ref="E91:E92"/>
    <mergeCell ref="F91:F92"/>
    <mergeCell ref="BL73:BL74"/>
    <mergeCell ref="BM73:BM74"/>
    <mergeCell ref="BN73:BN74"/>
    <mergeCell ref="BO73:BO74"/>
    <mergeCell ref="BP73:BP74"/>
    <mergeCell ref="BQ73:BQ74"/>
    <mergeCell ref="BF73:BF74"/>
    <mergeCell ref="BG73:BG74"/>
    <mergeCell ref="S91:S92"/>
    <mergeCell ref="T91:T92"/>
    <mergeCell ref="U91:U92"/>
    <mergeCell ref="V91:V92"/>
    <mergeCell ref="W91:W92"/>
    <mergeCell ref="X91:X92"/>
    <mergeCell ref="M91:M92"/>
    <mergeCell ref="N91:N92"/>
    <mergeCell ref="O91:O92"/>
    <mergeCell ref="P91:P92"/>
    <mergeCell ref="Q91:Q92"/>
    <mergeCell ref="R91:R92"/>
    <mergeCell ref="AE91:AE92"/>
    <mergeCell ref="AH91:AH92"/>
    <mergeCell ref="AJ91:AJ92"/>
    <mergeCell ref="AK91:AK92"/>
    <mergeCell ref="AL91:AL92"/>
    <mergeCell ref="AM91:AM92"/>
    <mergeCell ref="Y91:Y92"/>
    <mergeCell ref="Z91:Z92"/>
    <mergeCell ref="AA91:AA92"/>
    <mergeCell ref="AB91:AB92"/>
    <mergeCell ref="AC91:AC92"/>
    <mergeCell ref="AD91:AD92"/>
    <mergeCell ref="AF91:AF92"/>
    <mergeCell ref="AG91:AG92"/>
    <mergeCell ref="AI91:AI92"/>
    <mergeCell ref="AT91:AT92"/>
    <mergeCell ref="AU91:AU92"/>
    <mergeCell ref="AV91:AV92"/>
    <mergeCell ref="AW91:AW92"/>
    <mergeCell ref="AX91:AX92"/>
    <mergeCell ref="AY91:AY92"/>
    <mergeCell ref="AN91:AN92"/>
    <mergeCell ref="AO91:AO92"/>
    <mergeCell ref="AP91:AP92"/>
    <mergeCell ref="AQ91:AQ92"/>
    <mergeCell ref="AR91:AR92"/>
    <mergeCell ref="AS91:AS92"/>
    <mergeCell ref="BH91:BH92"/>
    <mergeCell ref="BI91:BI92"/>
    <mergeCell ref="BJ91:BJ92"/>
    <mergeCell ref="BK91:BK92"/>
    <mergeCell ref="AZ91:AZ92"/>
    <mergeCell ref="BA91:BA92"/>
    <mergeCell ref="BB91:BB92"/>
    <mergeCell ref="BC91:BC92"/>
    <mergeCell ref="BD91:BD92"/>
    <mergeCell ref="BE91:BE92"/>
    <mergeCell ref="G107:G108"/>
    <mergeCell ref="H107:H108"/>
    <mergeCell ref="I107:I108"/>
    <mergeCell ref="J107:J108"/>
    <mergeCell ref="K107:K108"/>
    <mergeCell ref="L107:L108"/>
    <mergeCell ref="BS91:BS92"/>
    <mergeCell ref="BT91:BT92"/>
    <mergeCell ref="A93:A97"/>
    <mergeCell ref="C93:C97"/>
    <mergeCell ref="C103:C104"/>
    <mergeCell ref="A107:A108"/>
    <mergeCell ref="C107:C108"/>
    <mergeCell ref="D107:D108"/>
    <mergeCell ref="E107:E108"/>
    <mergeCell ref="F107:F108"/>
    <mergeCell ref="BL91:BL92"/>
    <mergeCell ref="BM91:BM92"/>
    <mergeCell ref="BN91:BN92"/>
    <mergeCell ref="BO91:BO92"/>
    <mergeCell ref="BP91:BP92"/>
    <mergeCell ref="BQ91:BQ92"/>
    <mergeCell ref="BF91:BF92"/>
    <mergeCell ref="BG91:BG92"/>
    <mergeCell ref="S107:S108"/>
    <mergeCell ref="T107:T108"/>
    <mergeCell ref="U107:U108"/>
    <mergeCell ref="V107:V108"/>
    <mergeCell ref="W107:W108"/>
    <mergeCell ref="X107:X108"/>
    <mergeCell ref="M107:M108"/>
    <mergeCell ref="N107:N108"/>
    <mergeCell ref="O107:O108"/>
    <mergeCell ref="P107:P108"/>
    <mergeCell ref="Q107:Q108"/>
    <mergeCell ref="R107:R108"/>
    <mergeCell ref="AE107:AE108"/>
    <mergeCell ref="AH107:AH108"/>
    <mergeCell ref="AJ107:AJ108"/>
    <mergeCell ref="AK107:AK108"/>
    <mergeCell ref="AL107:AL108"/>
    <mergeCell ref="AM107:AM108"/>
    <mergeCell ref="Y107:Y108"/>
    <mergeCell ref="Z107:Z108"/>
    <mergeCell ref="AA107:AA108"/>
    <mergeCell ref="AB107:AB108"/>
    <mergeCell ref="AC107:AC108"/>
    <mergeCell ref="AD107:AD108"/>
    <mergeCell ref="AF107:AF108"/>
    <mergeCell ref="AG107:AG108"/>
    <mergeCell ref="AI107:AI108"/>
    <mergeCell ref="AU107:AU108"/>
    <mergeCell ref="AV107:AV108"/>
    <mergeCell ref="AW107:AW108"/>
    <mergeCell ref="AX107:AX108"/>
    <mergeCell ref="AY107:AY108"/>
    <mergeCell ref="AN107:AN108"/>
    <mergeCell ref="AO107:AO108"/>
    <mergeCell ref="AP107:AP108"/>
    <mergeCell ref="AQ107:AQ108"/>
    <mergeCell ref="AR107:AR108"/>
    <mergeCell ref="AS107:AS108"/>
    <mergeCell ref="BS107:BS108"/>
    <mergeCell ref="BT107:BT108"/>
    <mergeCell ref="A109:A113"/>
    <mergeCell ref="C109:C113"/>
    <mergeCell ref="C119:C120"/>
    <mergeCell ref="BL107:BL108"/>
    <mergeCell ref="BM107:BM108"/>
    <mergeCell ref="BN107:BN108"/>
    <mergeCell ref="BO107:BO108"/>
    <mergeCell ref="BP107:BP108"/>
    <mergeCell ref="BQ107:BQ108"/>
    <mergeCell ref="BF107:BF108"/>
    <mergeCell ref="BG107:BG108"/>
    <mergeCell ref="BH107:BH108"/>
    <mergeCell ref="BI107:BI108"/>
    <mergeCell ref="BJ107:BJ108"/>
    <mergeCell ref="BK107:BK108"/>
    <mergeCell ref="AZ107:AZ108"/>
    <mergeCell ref="BA107:BA108"/>
    <mergeCell ref="BB107:BB108"/>
    <mergeCell ref="BC107:BC108"/>
    <mergeCell ref="BD107:BD108"/>
    <mergeCell ref="BE107:BE108"/>
    <mergeCell ref="AT107:AT108"/>
  </mergeCells>
  <pageMargins left="0.70866141732283472" right="0.70866141732283472" top="0.74803149606299213" bottom="0.74803149606299213" header="0.31496062992125984" footer="0.31496062992125984"/>
  <pageSetup paperSize="9" scale="85" fitToWidth="2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workbookViewId="0">
      <selection activeCell="B18" sqref="B18:M18"/>
    </sheetView>
  </sheetViews>
  <sheetFormatPr defaultRowHeight="14.4" x14ac:dyDescent="0.3"/>
  <cols>
    <col min="1" max="1" width="10.6640625" customWidth="1"/>
    <col min="2" max="2" width="28.109375" customWidth="1"/>
    <col min="4" max="4" width="8" customWidth="1"/>
    <col min="5" max="5" width="7.5546875" customWidth="1"/>
    <col min="6" max="6" width="11.5546875" customWidth="1"/>
    <col min="13" max="13" width="11.6640625" customWidth="1"/>
  </cols>
  <sheetData>
    <row r="1" spans="1:13" x14ac:dyDescent="0.3">
      <c r="J1" s="117" t="s">
        <v>71</v>
      </c>
      <c r="K1" s="117"/>
      <c r="L1" s="117"/>
      <c r="M1" s="117"/>
    </row>
    <row r="2" spans="1:13" x14ac:dyDescent="0.3">
      <c r="J2" s="117" t="s">
        <v>72</v>
      </c>
      <c r="K2" s="117"/>
      <c r="L2" s="117"/>
      <c r="M2" s="117"/>
    </row>
    <row r="3" spans="1:13" x14ac:dyDescent="0.3">
      <c r="J3" s="117" t="s">
        <v>73</v>
      </c>
      <c r="K3" s="117"/>
      <c r="L3" s="117"/>
      <c r="M3" s="117"/>
    </row>
    <row r="4" spans="1:13" ht="21" customHeight="1" x14ac:dyDescent="0.3">
      <c r="A4" s="59"/>
      <c r="B4" s="59"/>
      <c r="C4" s="59"/>
      <c r="D4" s="59"/>
      <c r="E4" s="59"/>
      <c r="J4" s="121" t="s">
        <v>82</v>
      </c>
      <c r="K4" s="121"/>
      <c r="L4" s="121"/>
      <c r="M4" s="121"/>
    </row>
    <row r="5" spans="1:13" ht="24" customHeight="1" x14ac:dyDescent="0.3">
      <c r="B5" s="60"/>
      <c r="C5" s="60"/>
      <c r="D5" s="60"/>
      <c r="E5" s="122" t="s">
        <v>74</v>
      </c>
      <c r="F5" s="122"/>
      <c r="G5" s="122">
        <f>' 3-7 лет (день 5)'!K7</f>
        <v>45782</v>
      </c>
      <c r="H5" s="122"/>
      <c r="I5" s="60"/>
      <c r="J5" s="60"/>
      <c r="K5" s="60"/>
      <c r="L5" s="60"/>
      <c r="M5" s="60"/>
    </row>
    <row r="6" spans="1:13" ht="34.5" customHeight="1" x14ac:dyDescent="0.3">
      <c r="A6" s="53" t="s">
        <v>51</v>
      </c>
      <c r="B6" s="53" t="s">
        <v>52</v>
      </c>
      <c r="C6" s="53" t="s">
        <v>53</v>
      </c>
      <c r="D6" s="53" t="s">
        <v>54</v>
      </c>
      <c r="E6" s="53" t="s">
        <v>55</v>
      </c>
      <c r="F6" s="53" t="s">
        <v>56</v>
      </c>
      <c r="G6" s="53" t="s">
        <v>57</v>
      </c>
      <c r="H6" s="53" t="s">
        <v>58</v>
      </c>
      <c r="I6" s="53" t="s">
        <v>59</v>
      </c>
      <c r="J6" s="53" t="s">
        <v>60</v>
      </c>
      <c r="K6" s="53" t="s">
        <v>61</v>
      </c>
      <c r="L6" s="53" t="s">
        <v>62</v>
      </c>
      <c r="M6" s="53" t="s">
        <v>63</v>
      </c>
    </row>
    <row r="7" spans="1:13" ht="20.399999999999999" x14ac:dyDescent="0.3">
      <c r="A7" s="54" t="s">
        <v>64</v>
      </c>
      <c r="B7" s="118" t="s">
        <v>65</v>
      </c>
      <c r="C7" s="119"/>
      <c r="D7" s="119"/>
      <c r="E7" s="119"/>
      <c r="F7" s="119"/>
      <c r="G7" s="119"/>
      <c r="H7" s="119"/>
      <c r="I7" s="119"/>
      <c r="J7" s="119"/>
      <c r="K7" s="119"/>
      <c r="L7" s="119"/>
      <c r="M7" s="120"/>
    </row>
    <row r="8" spans="1:13" x14ac:dyDescent="0.3">
      <c r="A8" s="55" t="s">
        <v>6</v>
      </c>
      <c r="B8" s="56" t="str">
        <f>' 3-7 лет (день 5)'!B10</f>
        <v>Каша молочная "Геркулес"</v>
      </c>
      <c r="C8" s="61">
        <v>150</v>
      </c>
      <c r="D8" s="61">
        <v>4.76</v>
      </c>
      <c r="E8" s="61">
        <v>6.38</v>
      </c>
      <c r="F8" s="61">
        <v>16.399999999999999</v>
      </c>
      <c r="G8" s="61">
        <v>140.25</v>
      </c>
      <c r="H8" s="61">
        <v>141.71</v>
      </c>
      <c r="I8" s="61">
        <v>0.62</v>
      </c>
      <c r="J8" s="61">
        <v>0.1</v>
      </c>
      <c r="K8" s="61">
        <v>0.03</v>
      </c>
      <c r="L8" s="61">
        <v>1.46</v>
      </c>
      <c r="M8" s="61">
        <v>93</v>
      </c>
    </row>
    <row r="9" spans="1:13" x14ac:dyDescent="0.3">
      <c r="A9" s="57"/>
      <c r="B9" s="56" t="str">
        <f>' 3-7 лет (день 5)'!B11</f>
        <v>Бутерброд с маслом</v>
      </c>
      <c r="C9" s="62" t="s">
        <v>75</v>
      </c>
      <c r="D9" s="61">
        <v>1.54</v>
      </c>
      <c r="E9" s="61">
        <v>3.46</v>
      </c>
      <c r="F9" s="61">
        <v>9.75</v>
      </c>
      <c r="G9" s="61">
        <v>78</v>
      </c>
      <c r="H9" s="61">
        <v>4.4800000000000004</v>
      </c>
      <c r="I9" s="61">
        <v>0.23</v>
      </c>
      <c r="J9" s="61">
        <v>0.02</v>
      </c>
      <c r="K9" s="61">
        <v>0.02</v>
      </c>
      <c r="L9" s="61">
        <v>0</v>
      </c>
      <c r="M9" s="61">
        <v>1</v>
      </c>
    </row>
    <row r="10" spans="1:13" x14ac:dyDescent="0.3">
      <c r="A10" s="57"/>
      <c r="B10" s="56" t="str">
        <f>' 3-7 лет (день 5)'!B12</f>
        <v>Какао с молоком</v>
      </c>
      <c r="C10" s="61">
        <v>150</v>
      </c>
      <c r="D10" s="61">
        <v>1.25</v>
      </c>
      <c r="E10" s="61">
        <v>1.33</v>
      </c>
      <c r="F10" s="61">
        <v>10.08</v>
      </c>
      <c r="G10" s="61">
        <v>50</v>
      </c>
      <c r="H10" s="61">
        <v>83.33</v>
      </c>
      <c r="I10" s="61">
        <v>0.01</v>
      </c>
      <c r="J10" s="61">
        <v>0.02</v>
      </c>
      <c r="K10" s="61">
        <v>0.01</v>
      </c>
      <c r="L10" s="61">
        <v>0.54</v>
      </c>
      <c r="M10" s="61">
        <v>248</v>
      </c>
    </row>
    <row r="11" spans="1:13" x14ac:dyDescent="0.3">
      <c r="A11" s="55"/>
      <c r="B11" s="56"/>
      <c r="C11" s="61"/>
      <c r="D11" s="61"/>
      <c r="E11" s="61"/>
      <c r="F11" s="61"/>
      <c r="G11" s="61"/>
      <c r="H11" s="61"/>
      <c r="I11" s="61"/>
      <c r="J11" s="61"/>
      <c r="K11" s="61"/>
      <c r="L11" s="61"/>
      <c r="M11" s="61"/>
    </row>
    <row r="12" spans="1:13" x14ac:dyDescent="0.3">
      <c r="A12" s="55" t="s">
        <v>10</v>
      </c>
      <c r="B12" s="57" t="s">
        <v>84</v>
      </c>
      <c r="C12" s="61">
        <v>200</v>
      </c>
      <c r="D12" s="61">
        <v>1.87</v>
      </c>
      <c r="E12" s="61">
        <v>2.2599999999999998</v>
      </c>
      <c r="F12" s="61">
        <v>13.3</v>
      </c>
      <c r="G12" s="61">
        <v>81</v>
      </c>
      <c r="H12" s="61">
        <v>20.6</v>
      </c>
      <c r="I12" s="61">
        <v>0.93</v>
      </c>
      <c r="J12" s="61">
        <v>0.1</v>
      </c>
      <c r="K12" s="61">
        <v>0.06</v>
      </c>
      <c r="L12" s="61">
        <v>9.6</v>
      </c>
      <c r="M12" s="61">
        <v>77</v>
      </c>
    </row>
    <row r="13" spans="1:13" ht="15.6" customHeight="1" x14ac:dyDescent="0.3">
      <c r="A13" s="57"/>
      <c r="B13" s="57" t="s">
        <v>85</v>
      </c>
      <c r="C13" s="61">
        <v>20</v>
      </c>
      <c r="D13" s="61">
        <v>44</v>
      </c>
      <c r="E13" s="61">
        <v>0.16</v>
      </c>
      <c r="F13" s="61">
        <v>9.0399999999999991</v>
      </c>
      <c r="G13" s="61">
        <v>36</v>
      </c>
      <c r="H13" s="61">
        <v>4.4000000000000004</v>
      </c>
      <c r="I13" s="61">
        <v>0.32</v>
      </c>
      <c r="J13" s="61">
        <v>0.02</v>
      </c>
      <c r="K13" s="61">
        <v>0.01</v>
      </c>
      <c r="L13" s="61">
        <v>0</v>
      </c>
      <c r="M13" s="61">
        <v>58</v>
      </c>
    </row>
    <row r="14" spans="1:13" ht="27.6" x14ac:dyDescent="0.3">
      <c r="A14" s="57"/>
      <c r="B14" s="57" t="s">
        <v>34</v>
      </c>
      <c r="C14" s="61" t="s">
        <v>76</v>
      </c>
      <c r="D14" s="61">
        <v>10.74</v>
      </c>
      <c r="E14" s="61">
        <v>5.72</v>
      </c>
      <c r="F14" s="61">
        <v>48.58</v>
      </c>
      <c r="G14" s="61">
        <v>121.62</v>
      </c>
      <c r="H14" s="61">
        <v>49.13</v>
      </c>
      <c r="I14" s="61">
        <v>0.94</v>
      </c>
      <c r="J14" s="61">
        <v>0.1</v>
      </c>
      <c r="K14" s="61">
        <v>0.1</v>
      </c>
      <c r="L14" s="61">
        <v>1.98</v>
      </c>
      <c r="M14" s="61">
        <v>139</v>
      </c>
    </row>
    <row r="15" spans="1:13" x14ac:dyDescent="0.3">
      <c r="A15" s="57"/>
      <c r="B15" s="57" t="s">
        <v>86</v>
      </c>
      <c r="C15" s="61">
        <v>100</v>
      </c>
      <c r="D15" s="61">
        <v>2.57</v>
      </c>
      <c r="E15" s="61">
        <v>4.67</v>
      </c>
      <c r="F15" s="61">
        <v>17</v>
      </c>
      <c r="G15" s="61">
        <v>141.33000000000001</v>
      </c>
      <c r="H15" s="61">
        <v>3.21</v>
      </c>
      <c r="I15" s="61">
        <v>0.56999999999999995</v>
      </c>
      <c r="J15" s="61">
        <v>0.03</v>
      </c>
      <c r="K15" s="61">
        <v>0.01</v>
      </c>
      <c r="L15" s="61">
        <v>3.97</v>
      </c>
      <c r="M15" s="61">
        <v>191</v>
      </c>
    </row>
    <row r="16" spans="1:13" ht="15.75" customHeight="1" x14ac:dyDescent="0.3">
      <c r="A16" s="57"/>
      <c r="B16" s="57" t="s">
        <v>13</v>
      </c>
      <c r="C16" s="61">
        <v>20</v>
      </c>
      <c r="D16" s="61">
        <v>1.57</v>
      </c>
      <c r="E16" s="61">
        <v>0.2</v>
      </c>
      <c r="F16" s="61">
        <v>9.65</v>
      </c>
      <c r="G16" s="61">
        <v>48</v>
      </c>
      <c r="H16" s="61">
        <v>4.5999999999999996</v>
      </c>
      <c r="I16" s="61">
        <v>0.4</v>
      </c>
      <c r="J16" s="61">
        <v>0.03</v>
      </c>
      <c r="K16" s="61">
        <v>5.0000000000000001E-3</v>
      </c>
      <c r="L16" s="61">
        <v>0</v>
      </c>
      <c r="M16" s="61"/>
    </row>
    <row r="17" spans="1:13" x14ac:dyDescent="0.3">
      <c r="A17" s="57"/>
      <c r="B17" s="57" t="s">
        <v>87</v>
      </c>
      <c r="C17" s="61">
        <v>40</v>
      </c>
      <c r="D17" s="61">
        <v>2.64</v>
      </c>
      <c r="E17" s="61">
        <v>0.48</v>
      </c>
      <c r="F17" s="61">
        <v>13.36</v>
      </c>
      <c r="G17" s="61">
        <v>69.599999999999994</v>
      </c>
      <c r="H17" s="61">
        <v>14</v>
      </c>
      <c r="I17" s="61">
        <v>1.56</v>
      </c>
      <c r="J17" s="61">
        <v>7.1999999999999995E-2</v>
      </c>
      <c r="K17" s="61">
        <v>3.2000000000000001E-2</v>
      </c>
      <c r="L17" s="61">
        <v>0</v>
      </c>
      <c r="M17" s="61"/>
    </row>
    <row r="18" spans="1:13" x14ac:dyDescent="0.3">
      <c r="A18" s="57"/>
      <c r="B18" s="57" t="s">
        <v>107</v>
      </c>
      <c r="C18" s="61">
        <v>180</v>
      </c>
      <c r="D18" s="61">
        <v>0.43</v>
      </c>
      <c r="E18" s="61">
        <v>0</v>
      </c>
      <c r="F18" s="61">
        <v>21.42</v>
      </c>
      <c r="G18" s="61">
        <v>81</v>
      </c>
      <c r="H18" s="61">
        <v>44.23</v>
      </c>
      <c r="I18" s="61">
        <v>8.9999999999999993E-3</v>
      </c>
      <c r="J18" s="61">
        <v>0</v>
      </c>
      <c r="K18" s="61">
        <v>0</v>
      </c>
      <c r="L18" s="61">
        <v>0.36</v>
      </c>
      <c r="M18" s="61">
        <v>241</v>
      </c>
    </row>
    <row r="19" spans="1:13" x14ac:dyDescent="0.3">
      <c r="A19" s="57"/>
      <c r="B19" s="56"/>
      <c r="C19" s="61"/>
      <c r="D19" s="61"/>
      <c r="E19" s="61"/>
      <c r="F19" s="61"/>
      <c r="G19" s="61"/>
      <c r="H19" s="61"/>
      <c r="I19" s="61"/>
      <c r="J19" s="61"/>
      <c r="K19" s="61"/>
      <c r="L19" s="61"/>
      <c r="M19" s="61"/>
    </row>
    <row r="20" spans="1:13" x14ac:dyDescent="0.3">
      <c r="A20" s="55" t="s">
        <v>16</v>
      </c>
      <c r="B20" s="56" t="str">
        <f>' 3-7 лет (день 5)'!B23</f>
        <v>Чай с лимоном</v>
      </c>
      <c r="C20" s="61" t="s">
        <v>66</v>
      </c>
      <c r="D20" s="61">
        <v>0.04</v>
      </c>
      <c r="E20" s="61">
        <v>0</v>
      </c>
      <c r="F20" s="61">
        <v>9.1</v>
      </c>
      <c r="G20" s="61">
        <v>35</v>
      </c>
      <c r="H20" s="61">
        <v>1.87</v>
      </c>
      <c r="I20" s="61">
        <v>0.08</v>
      </c>
      <c r="J20" s="61">
        <v>0</v>
      </c>
      <c r="K20" s="61">
        <v>0</v>
      </c>
      <c r="L20" s="61">
        <v>0</v>
      </c>
      <c r="M20" s="61" t="s">
        <v>67</v>
      </c>
    </row>
    <row r="21" spans="1:13" ht="14.25" customHeight="1" x14ac:dyDescent="0.3">
      <c r="A21" s="57"/>
      <c r="B21" s="56" t="str">
        <f>' 3-7 лет (день 5)'!B24</f>
        <v>Крендель сахарный</v>
      </c>
      <c r="C21" s="61">
        <v>60</v>
      </c>
      <c r="D21" s="61">
        <v>4.66</v>
      </c>
      <c r="E21" s="61">
        <v>7.92</v>
      </c>
      <c r="F21" s="61">
        <v>30.71</v>
      </c>
      <c r="G21" s="61">
        <v>224.4</v>
      </c>
      <c r="H21" s="61">
        <v>22.58</v>
      </c>
      <c r="I21" s="61">
        <v>0.48</v>
      </c>
      <c r="J21" s="61">
        <v>7.0000000000000007E-2</v>
      </c>
      <c r="K21" s="61">
        <v>0.06</v>
      </c>
      <c r="L21" s="61">
        <v>0.16</v>
      </c>
      <c r="M21" s="61">
        <v>415</v>
      </c>
    </row>
    <row r="22" spans="1:13" hidden="1" x14ac:dyDescent="0.3">
      <c r="A22" s="57"/>
      <c r="B22" s="56" t="str">
        <f>' 3-7 лет (день 5)'!B25</f>
        <v>Яблоко</v>
      </c>
      <c r="C22" s="61">
        <v>75</v>
      </c>
      <c r="D22" s="61">
        <v>0.3</v>
      </c>
      <c r="E22" s="61">
        <v>0.3</v>
      </c>
      <c r="F22" s="61">
        <v>7.35</v>
      </c>
      <c r="G22" s="61">
        <v>33</v>
      </c>
      <c r="H22" s="61">
        <v>12</v>
      </c>
      <c r="I22" s="61">
        <v>1.65</v>
      </c>
      <c r="J22" s="61">
        <v>0.02</v>
      </c>
      <c r="K22" s="61">
        <v>0.01</v>
      </c>
      <c r="L22" s="61">
        <v>7.5</v>
      </c>
      <c r="M22" s="61"/>
    </row>
    <row r="23" spans="1:13" x14ac:dyDescent="0.3">
      <c r="A23" s="55" t="s">
        <v>19</v>
      </c>
      <c r="B23" s="56" t="str">
        <f>' 3-7 лет (день 5)'!B28</f>
        <v>Рагу из овощей</v>
      </c>
      <c r="C23" s="61">
        <v>150</v>
      </c>
      <c r="D23" s="61">
        <v>2.23</v>
      </c>
      <c r="E23" s="61">
        <v>4.04</v>
      </c>
      <c r="F23" s="61">
        <v>10.16</v>
      </c>
      <c r="G23" s="61">
        <v>86.67</v>
      </c>
      <c r="H23" s="61">
        <v>50.12</v>
      </c>
      <c r="I23" s="61">
        <v>0.83</v>
      </c>
      <c r="J23" s="61">
        <v>0.05</v>
      </c>
      <c r="K23" s="61">
        <v>0.04</v>
      </c>
      <c r="L23" s="61">
        <v>14.33</v>
      </c>
      <c r="M23" s="61">
        <v>77</v>
      </c>
    </row>
    <row r="24" spans="1:13" x14ac:dyDescent="0.3">
      <c r="A24" s="57"/>
      <c r="B24" s="56" t="str">
        <f>' 3-7 лет (день 5)'!B29</f>
        <v>Хлеб пшеничный</v>
      </c>
      <c r="C24" s="61">
        <v>30</v>
      </c>
      <c r="D24" s="61">
        <v>2.355</v>
      </c>
      <c r="E24" s="61">
        <v>0.3</v>
      </c>
      <c r="F24" s="61">
        <v>14.475</v>
      </c>
      <c r="G24" s="61">
        <v>72</v>
      </c>
      <c r="H24" s="61">
        <v>6.9</v>
      </c>
      <c r="I24" s="61">
        <v>0.6</v>
      </c>
      <c r="J24" s="61">
        <v>4.4999999999999998E-2</v>
      </c>
      <c r="K24" s="61">
        <v>7.4999999999999997E-3</v>
      </c>
      <c r="L24" s="61">
        <v>0</v>
      </c>
      <c r="M24" s="61"/>
    </row>
    <row r="25" spans="1:13" x14ac:dyDescent="0.3">
      <c r="A25" s="57"/>
      <c r="B25" s="56" t="str">
        <f>' 3-7 лет (день 5)'!B30</f>
        <v>Чай с сахаром</v>
      </c>
      <c r="C25" s="61" t="s">
        <v>77</v>
      </c>
      <c r="D25" s="61">
        <v>0</v>
      </c>
      <c r="E25" s="61">
        <v>0</v>
      </c>
      <c r="F25" s="61">
        <v>8.98</v>
      </c>
      <c r="G25" s="61">
        <v>30</v>
      </c>
      <c r="H25" s="61">
        <v>0.27</v>
      </c>
      <c r="I25" s="61">
        <v>0.05</v>
      </c>
      <c r="J25" s="61">
        <v>0</v>
      </c>
      <c r="K25" s="61">
        <v>0</v>
      </c>
      <c r="L25" s="61">
        <v>0.27</v>
      </c>
      <c r="M25" s="61" t="s">
        <v>78</v>
      </c>
    </row>
    <row r="26" spans="1:13" x14ac:dyDescent="0.3">
      <c r="A26" s="56"/>
      <c r="B26" s="56"/>
      <c r="C26" s="61"/>
      <c r="D26" s="61"/>
      <c r="E26" s="61"/>
      <c r="F26" s="61"/>
      <c r="G26" s="61"/>
      <c r="H26" s="61"/>
      <c r="I26" s="61"/>
      <c r="J26" s="61"/>
      <c r="K26" s="61"/>
      <c r="L26" s="61"/>
      <c r="M26" s="61"/>
    </row>
    <row r="27" spans="1:13" ht="16.2" x14ac:dyDescent="0.35">
      <c r="A27" s="56"/>
      <c r="B27" s="58" t="s">
        <v>68</v>
      </c>
      <c r="C27" s="61"/>
      <c r="D27" s="61">
        <f>SUM(D8:D26)</f>
        <v>80.954999999999998</v>
      </c>
      <c r="E27" s="61">
        <f t="shared" ref="E27:L27" si="0">SUM(E8:E26)</f>
        <v>37.219999999999992</v>
      </c>
      <c r="F27" s="61">
        <f t="shared" si="0"/>
        <v>249.35500000000002</v>
      </c>
      <c r="G27" s="61">
        <f t="shared" si="0"/>
        <v>1327.8700000000001</v>
      </c>
      <c r="H27" s="61">
        <f t="shared" si="0"/>
        <v>463.42999999999995</v>
      </c>
      <c r="I27" s="61">
        <f t="shared" si="0"/>
        <v>9.2790000000000017</v>
      </c>
      <c r="J27" s="61">
        <f t="shared" si="0"/>
        <v>0.67700000000000016</v>
      </c>
      <c r="K27" s="61">
        <f t="shared" si="0"/>
        <v>0.39450000000000002</v>
      </c>
      <c r="L27" s="61">
        <f t="shared" si="0"/>
        <v>40.17</v>
      </c>
      <c r="M27" s="61"/>
    </row>
    <row r="29" spans="1:13" x14ac:dyDescent="0.3">
      <c r="A29" s="117" t="s">
        <v>91</v>
      </c>
      <c r="B29" s="117"/>
      <c r="C29" s="117"/>
      <c r="D29" s="117"/>
      <c r="E29" s="117"/>
      <c r="F29" s="117"/>
      <c r="G29" s="117"/>
      <c r="H29" s="117"/>
      <c r="I29" s="117"/>
      <c r="J29" s="117"/>
      <c r="K29" s="117"/>
      <c r="L29" s="117"/>
      <c r="M29" s="117"/>
    </row>
  </sheetData>
  <mergeCells count="8">
    <mergeCell ref="A29:M29"/>
    <mergeCell ref="B7:M7"/>
    <mergeCell ref="J1:M1"/>
    <mergeCell ref="J2:M2"/>
    <mergeCell ref="J3:M3"/>
    <mergeCell ref="J4:M4"/>
    <mergeCell ref="E5:F5"/>
    <mergeCell ref="G5:H5"/>
  </mergeCells>
  <pageMargins left="0.25" right="0.25" top="0.75" bottom="0.75" header="0.3" footer="0.3"/>
  <pageSetup paperSize="9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tabSelected="1" workbookViewId="0">
      <selection activeCell="B15" sqref="B15"/>
    </sheetView>
  </sheetViews>
  <sheetFormatPr defaultRowHeight="14.4" x14ac:dyDescent="0.3"/>
  <cols>
    <col min="1" max="1" width="9.88671875" customWidth="1"/>
    <col min="2" max="2" width="29.109375" customWidth="1"/>
    <col min="4" max="4" width="7.88671875" customWidth="1"/>
    <col min="5" max="5" width="7.6640625" customWidth="1"/>
    <col min="6" max="6" width="11.33203125" customWidth="1"/>
    <col min="13" max="13" width="12.109375" customWidth="1"/>
  </cols>
  <sheetData>
    <row r="1" spans="1:13" x14ac:dyDescent="0.3">
      <c r="J1" s="117" t="s">
        <v>71</v>
      </c>
      <c r="K1" s="117"/>
      <c r="L1" s="117"/>
      <c r="M1" s="117"/>
    </row>
    <row r="2" spans="1:13" x14ac:dyDescent="0.3">
      <c r="J2" s="117" t="s">
        <v>72</v>
      </c>
      <c r="K2" s="117"/>
      <c r="L2" s="117"/>
      <c r="M2" s="117"/>
    </row>
    <row r="3" spans="1:13" x14ac:dyDescent="0.3">
      <c r="J3" s="117" t="s">
        <v>73</v>
      </c>
      <c r="K3" s="117"/>
      <c r="L3" s="117"/>
      <c r="M3" s="117"/>
    </row>
    <row r="4" spans="1:13" ht="21" customHeight="1" x14ac:dyDescent="0.3">
      <c r="A4" s="59"/>
      <c r="B4" s="59"/>
      <c r="C4" s="59"/>
      <c r="D4" s="59"/>
      <c r="E4" s="59"/>
      <c r="J4" s="121" t="s">
        <v>83</v>
      </c>
      <c r="K4" s="121"/>
      <c r="L4" s="121"/>
      <c r="M4" s="121"/>
    </row>
    <row r="5" spans="1:13" ht="24" customHeight="1" x14ac:dyDescent="0.3">
      <c r="B5" s="60"/>
      <c r="C5" s="60"/>
      <c r="D5" s="60"/>
      <c r="E5" s="122" t="s">
        <v>74</v>
      </c>
      <c r="F5" s="122"/>
      <c r="G5" s="122">
        <f>' 3-7 лет (день 5)'!K7</f>
        <v>45782</v>
      </c>
      <c r="H5" s="122"/>
      <c r="I5" s="60"/>
      <c r="J5" s="60"/>
      <c r="K5" s="60"/>
      <c r="L5" s="60"/>
      <c r="M5" s="60"/>
    </row>
    <row r="6" spans="1:13" ht="27.6" x14ac:dyDescent="0.3">
      <c r="A6" s="53" t="s">
        <v>51</v>
      </c>
      <c r="B6" s="53" t="s">
        <v>52</v>
      </c>
      <c r="C6" s="53" t="s">
        <v>53</v>
      </c>
      <c r="D6" s="53" t="s">
        <v>54</v>
      </c>
      <c r="E6" s="53" t="s">
        <v>55</v>
      </c>
      <c r="F6" s="53" t="s">
        <v>56</v>
      </c>
      <c r="G6" s="53" t="s">
        <v>57</v>
      </c>
      <c r="H6" s="53" t="s">
        <v>58</v>
      </c>
      <c r="I6" s="53" t="s">
        <v>59</v>
      </c>
      <c r="J6" s="53" t="s">
        <v>60</v>
      </c>
      <c r="K6" s="53" t="s">
        <v>61</v>
      </c>
      <c r="L6" s="53" t="s">
        <v>62</v>
      </c>
      <c r="M6" s="53" t="s">
        <v>63</v>
      </c>
    </row>
    <row r="7" spans="1:13" ht="40.799999999999997" x14ac:dyDescent="0.3">
      <c r="A7" s="54" t="s">
        <v>64</v>
      </c>
      <c r="B7" s="118" t="s">
        <v>69</v>
      </c>
      <c r="C7" s="119"/>
      <c r="D7" s="119"/>
      <c r="E7" s="119"/>
      <c r="F7" s="119"/>
      <c r="G7" s="119"/>
      <c r="H7" s="119"/>
      <c r="I7" s="119"/>
      <c r="J7" s="119"/>
      <c r="K7" s="119"/>
      <c r="L7" s="119"/>
      <c r="M7" s="120"/>
    </row>
    <row r="8" spans="1:13" x14ac:dyDescent="0.3">
      <c r="A8" s="55" t="s">
        <v>6</v>
      </c>
      <c r="B8" s="56" t="str">
        <f>' 3-7 лет (день 5)'!B10</f>
        <v>Каша молочная "Геркулес"</v>
      </c>
      <c r="C8" s="61">
        <v>200</v>
      </c>
      <c r="D8" s="61">
        <v>6.35</v>
      </c>
      <c r="E8" s="61">
        <v>8.51</v>
      </c>
      <c r="F8" s="61">
        <v>21.86</v>
      </c>
      <c r="G8" s="61">
        <v>187</v>
      </c>
      <c r="H8" s="61">
        <v>188.95</v>
      </c>
      <c r="I8" s="61">
        <v>0.82</v>
      </c>
      <c r="J8" s="61">
        <v>0.13</v>
      </c>
      <c r="K8" s="61">
        <v>0.04</v>
      </c>
      <c r="L8" s="61">
        <v>1.95</v>
      </c>
      <c r="M8" s="61">
        <v>93</v>
      </c>
    </row>
    <row r="9" spans="1:13" x14ac:dyDescent="0.3">
      <c r="A9" s="57"/>
      <c r="B9" s="56" t="str">
        <f>' 3-7 лет (день 5)'!B11</f>
        <v>Бутерброд с маслом</v>
      </c>
      <c r="C9" s="62" t="s">
        <v>79</v>
      </c>
      <c r="D9" s="61">
        <v>2.2999999999999998</v>
      </c>
      <c r="E9" s="61">
        <v>4.3600000000000003</v>
      </c>
      <c r="F9" s="61">
        <v>14.62</v>
      </c>
      <c r="G9" s="61">
        <v>108</v>
      </c>
      <c r="H9" s="61">
        <v>6.6</v>
      </c>
      <c r="I9" s="61">
        <v>0.34</v>
      </c>
      <c r="J9" s="61">
        <v>0.03</v>
      </c>
      <c r="K9" s="61">
        <v>0.03</v>
      </c>
      <c r="L9" s="61">
        <v>0</v>
      </c>
      <c r="M9" s="61">
        <v>1</v>
      </c>
    </row>
    <row r="10" spans="1:13" x14ac:dyDescent="0.3">
      <c r="A10" s="57"/>
      <c r="B10" s="56" t="str">
        <f>' 3-7 лет (день 5)'!B12</f>
        <v>Какао с молоком</v>
      </c>
      <c r="C10" s="61">
        <v>180</v>
      </c>
      <c r="D10" s="61">
        <v>1.5</v>
      </c>
      <c r="E10" s="61">
        <v>1.6</v>
      </c>
      <c r="F10" s="61">
        <v>12.1</v>
      </c>
      <c r="G10" s="61">
        <v>60</v>
      </c>
      <c r="H10" s="61">
        <v>100</v>
      </c>
      <c r="I10" s="61">
        <v>0.02</v>
      </c>
      <c r="J10" s="61">
        <v>0.02</v>
      </c>
      <c r="K10" s="61">
        <v>0.01</v>
      </c>
      <c r="L10" s="61">
        <v>0.65</v>
      </c>
      <c r="M10" s="61">
        <v>248</v>
      </c>
    </row>
    <row r="11" spans="1:13" hidden="1" x14ac:dyDescent="0.3">
      <c r="A11" s="55"/>
      <c r="B11" s="56">
        <f>' 3-7 лет (день 5)'!B13</f>
        <v>0</v>
      </c>
      <c r="C11" s="61"/>
      <c r="D11" s="61"/>
      <c r="E11" s="61"/>
      <c r="F11" s="61"/>
      <c r="G11" s="61"/>
      <c r="H11" s="61"/>
      <c r="I11" s="61"/>
      <c r="J11" s="61"/>
      <c r="K11" s="61"/>
      <c r="L11" s="61"/>
      <c r="M11" s="61"/>
    </row>
    <row r="12" spans="1:13" x14ac:dyDescent="0.3">
      <c r="A12" s="55" t="s">
        <v>10</v>
      </c>
      <c r="B12" s="56" t="s">
        <v>84</v>
      </c>
      <c r="C12" s="61">
        <v>250</v>
      </c>
      <c r="D12" s="61">
        <v>2.34</v>
      </c>
      <c r="E12" s="61">
        <v>2.82</v>
      </c>
      <c r="F12" s="61">
        <v>16.63</v>
      </c>
      <c r="G12" s="61">
        <v>101</v>
      </c>
      <c r="H12" s="61">
        <v>25.8</v>
      </c>
      <c r="I12" s="61">
        <v>1.17</v>
      </c>
      <c r="J12" s="61">
        <v>0.13</v>
      </c>
      <c r="K12" s="61">
        <v>0.08</v>
      </c>
      <c r="L12" s="61">
        <v>12</v>
      </c>
      <c r="M12" s="61">
        <v>77</v>
      </c>
    </row>
    <row r="13" spans="1:13" x14ac:dyDescent="0.3">
      <c r="A13" s="57"/>
      <c r="B13" s="56" t="s">
        <v>85</v>
      </c>
      <c r="C13" s="61">
        <v>35</v>
      </c>
      <c r="D13" s="61">
        <v>2.52</v>
      </c>
      <c r="E13" s="61">
        <v>0.28000000000000003</v>
      </c>
      <c r="F13" s="61">
        <v>15.82</v>
      </c>
      <c r="G13" s="61">
        <v>63</v>
      </c>
      <c r="H13" s="61">
        <v>7.7</v>
      </c>
      <c r="I13" s="61">
        <v>0.56000000000000005</v>
      </c>
      <c r="J13" s="61">
        <v>0.04</v>
      </c>
      <c r="K13" s="61">
        <v>0.01</v>
      </c>
      <c r="L13" s="61">
        <v>0</v>
      </c>
      <c r="M13" s="61">
        <v>58</v>
      </c>
    </row>
    <row r="14" spans="1:13" ht="28.2" x14ac:dyDescent="0.3">
      <c r="A14" s="57"/>
      <c r="B14" s="56" t="s">
        <v>34</v>
      </c>
      <c r="C14" s="61" t="s">
        <v>80</v>
      </c>
      <c r="D14" s="61">
        <v>12.2</v>
      </c>
      <c r="E14" s="61">
        <v>6.5</v>
      </c>
      <c r="F14" s="61">
        <v>55.2</v>
      </c>
      <c r="G14" s="61">
        <v>138.19999999999999</v>
      </c>
      <c r="H14" s="61">
        <v>55.83</v>
      </c>
      <c r="I14" s="61">
        <v>1.07</v>
      </c>
      <c r="J14" s="61">
        <v>0.11</v>
      </c>
      <c r="K14" s="61">
        <v>0.11</v>
      </c>
      <c r="L14" s="61">
        <v>2.23</v>
      </c>
      <c r="M14" s="61">
        <v>139</v>
      </c>
    </row>
    <row r="15" spans="1:13" x14ac:dyDescent="0.3">
      <c r="A15" s="57"/>
      <c r="B15" s="56" t="s">
        <v>86</v>
      </c>
      <c r="C15" s="61">
        <v>180</v>
      </c>
      <c r="D15" s="61">
        <v>4.63</v>
      </c>
      <c r="E15" s="61">
        <v>8.4</v>
      </c>
      <c r="F15" s="61">
        <v>30.72</v>
      </c>
      <c r="G15" s="61">
        <v>254.4</v>
      </c>
      <c r="H15" s="61">
        <v>5.8</v>
      </c>
      <c r="I15" s="61">
        <v>1.02</v>
      </c>
      <c r="J15" s="61">
        <v>0.05</v>
      </c>
      <c r="K15" s="61">
        <v>2.4E-2</v>
      </c>
      <c r="L15" s="61">
        <v>7.14</v>
      </c>
      <c r="M15" s="61">
        <v>191</v>
      </c>
    </row>
    <row r="16" spans="1:13" x14ac:dyDescent="0.3">
      <c r="A16" s="57"/>
      <c r="B16" s="56" t="s">
        <v>13</v>
      </c>
      <c r="C16" s="61">
        <v>20</v>
      </c>
      <c r="D16" s="61">
        <v>1.57</v>
      </c>
      <c r="E16" s="61">
        <v>0.2</v>
      </c>
      <c r="F16" s="61">
        <v>9.65</v>
      </c>
      <c r="G16" s="61">
        <v>48</v>
      </c>
      <c r="H16" s="61">
        <v>4.5999999999999996</v>
      </c>
      <c r="I16" s="61">
        <v>0.4</v>
      </c>
      <c r="J16" s="61">
        <v>0.03</v>
      </c>
      <c r="K16" s="61">
        <v>5.0000000000000001E-3</v>
      </c>
      <c r="L16" s="61">
        <v>0</v>
      </c>
      <c r="M16" s="61"/>
    </row>
    <row r="17" spans="1:13" x14ac:dyDescent="0.3">
      <c r="A17" s="57"/>
      <c r="B17" s="56" t="s">
        <v>87</v>
      </c>
      <c r="C17" s="61">
        <v>50</v>
      </c>
      <c r="D17" s="61">
        <v>3.3</v>
      </c>
      <c r="E17" s="61">
        <v>0.6</v>
      </c>
      <c r="F17" s="61">
        <v>16.7</v>
      </c>
      <c r="G17" s="61">
        <v>87</v>
      </c>
      <c r="H17" s="61">
        <v>17.5</v>
      </c>
      <c r="I17" s="61">
        <v>1.95</v>
      </c>
      <c r="J17" s="61">
        <v>0.09</v>
      </c>
      <c r="K17" s="61">
        <v>0.04</v>
      </c>
      <c r="L17" s="61">
        <v>0</v>
      </c>
      <c r="M17" s="61"/>
    </row>
    <row r="18" spans="1:13" x14ac:dyDescent="0.3">
      <c r="A18" s="57"/>
      <c r="B18" s="56" t="s">
        <v>107</v>
      </c>
      <c r="C18" s="61">
        <v>200</v>
      </c>
      <c r="D18" s="61">
        <v>0.48</v>
      </c>
      <c r="E18" s="61">
        <v>0</v>
      </c>
      <c r="F18" s="61">
        <v>23.8</v>
      </c>
      <c r="G18" s="61">
        <v>90</v>
      </c>
      <c r="H18" s="61">
        <v>49.14</v>
      </c>
      <c r="I18" s="61">
        <v>0.01</v>
      </c>
      <c r="J18" s="61">
        <v>0</v>
      </c>
      <c r="K18" s="61">
        <v>0</v>
      </c>
      <c r="L18" s="61">
        <v>0.4</v>
      </c>
      <c r="M18" s="61">
        <v>241</v>
      </c>
    </row>
    <row r="19" spans="1:13" x14ac:dyDescent="0.3">
      <c r="A19" s="57"/>
      <c r="B19" s="56"/>
      <c r="C19" s="61"/>
      <c r="D19" s="61"/>
      <c r="E19" s="61"/>
      <c r="F19" s="61"/>
      <c r="G19" s="61"/>
      <c r="H19" s="61"/>
      <c r="I19" s="61"/>
      <c r="J19" s="61"/>
      <c r="K19" s="61"/>
      <c r="L19" s="61"/>
      <c r="M19" s="61"/>
    </row>
    <row r="20" spans="1:13" x14ac:dyDescent="0.3">
      <c r="A20" s="55" t="s">
        <v>16</v>
      </c>
      <c r="B20" s="56" t="str">
        <f>' 3-7 лет (день 5)'!B23</f>
        <v>Чай с лимоном</v>
      </c>
      <c r="C20" s="61" t="s">
        <v>70</v>
      </c>
      <c r="D20" s="61">
        <v>0.04</v>
      </c>
      <c r="E20" s="61">
        <v>0</v>
      </c>
      <c r="F20" s="61">
        <v>12.13</v>
      </c>
      <c r="G20" s="61">
        <v>47</v>
      </c>
      <c r="H20" s="61">
        <v>2.35</v>
      </c>
      <c r="I20" s="61">
        <v>0.09</v>
      </c>
      <c r="J20" s="61">
        <v>0</v>
      </c>
      <c r="K20" s="61">
        <v>0</v>
      </c>
      <c r="L20" s="61">
        <v>2</v>
      </c>
      <c r="M20" s="61" t="s">
        <v>67</v>
      </c>
    </row>
    <row r="21" spans="1:13" x14ac:dyDescent="0.3">
      <c r="A21" s="57"/>
      <c r="B21" s="56" t="str">
        <f>' 3-7 лет (день 5)'!B24</f>
        <v>Крендель сахарный</v>
      </c>
      <c r="C21" s="61">
        <v>70</v>
      </c>
      <c r="D21" s="61">
        <v>5.43</v>
      </c>
      <c r="E21" s="61">
        <v>9.24</v>
      </c>
      <c r="F21" s="61">
        <v>35.83</v>
      </c>
      <c r="G21" s="61">
        <v>261.8</v>
      </c>
      <c r="H21" s="61">
        <v>26.35</v>
      </c>
      <c r="I21" s="61">
        <v>0.56000000000000005</v>
      </c>
      <c r="J21" s="61">
        <v>0.08</v>
      </c>
      <c r="K21" s="61">
        <v>7.0000000000000007E-2</v>
      </c>
      <c r="L21" s="61">
        <v>0.18</v>
      </c>
      <c r="M21" s="61">
        <v>415</v>
      </c>
    </row>
    <row r="22" spans="1:13" hidden="1" x14ac:dyDescent="0.3">
      <c r="A22" s="57"/>
      <c r="B22" s="56" t="str">
        <f>' 3-7 лет (день 5)'!B25</f>
        <v>Яблоко</v>
      </c>
      <c r="C22" s="61">
        <v>100</v>
      </c>
      <c r="D22" s="61">
        <v>0.4</v>
      </c>
      <c r="E22" s="61">
        <v>0.4</v>
      </c>
      <c r="F22" s="61">
        <v>9.8000000000000007</v>
      </c>
      <c r="G22" s="61">
        <v>44</v>
      </c>
      <c r="H22" s="61">
        <v>16</v>
      </c>
      <c r="I22" s="61">
        <v>2.2000000000000002</v>
      </c>
      <c r="J22" s="61">
        <v>0.03</v>
      </c>
      <c r="K22" s="61">
        <v>0.02</v>
      </c>
      <c r="L22" s="61">
        <v>10</v>
      </c>
      <c r="M22" s="61"/>
    </row>
    <row r="23" spans="1:13" x14ac:dyDescent="0.3">
      <c r="A23" s="55" t="s">
        <v>19</v>
      </c>
      <c r="B23" s="56" t="str">
        <f>'День 5 до 3 лет'!B23</f>
        <v>Рагу из овощей</v>
      </c>
      <c r="C23" s="61">
        <v>180</v>
      </c>
      <c r="D23" s="61">
        <v>2.67</v>
      </c>
      <c r="E23" s="61">
        <v>4.82</v>
      </c>
      <c r="F23" s="61">
        <v>12.19</v>
      </c>
      <c r="G23" s="61">
        <v>104</v>
      </c>
      <c r="H23" s="61">
        <v>60.14</v>
      </c>
      <c r="I23" s="61">
        <v>1.01</v>
      </c>
      <c r="J23" s="61">
        <v>0.06</v>
      </c>
      <c r="K23" s="61">
        <v>0.05</v>
      </c>
      <c r="L23" s="61">
        <v>17.2</v>
      </c>
      <c r="M23" s="61">
        <v>77</v>
      </c>
    </row>
    <row r="24" spans="1:13" x14ac:dyDescent="0.3">
      <c r="A24" s="57"/>
      <c r="B24" s="56" t="str">
        <f>'День 5 до 3 лет'!B24</f>
        <v>Хлеб пшеничный</v>
      </c>
      <c r="C24" s="61">
        <v>30</v>
      </c>
      <c r="D24" s="61">
        <v>2.355</v>
      </c>
      <c r="E24" s="61">
        <v>0.3</v>
      </c>
      <c r="F24" s="61">
        <v>14.475</v>
      </c>
      <c r="G24" s="61">
        <v>72</v>
      </c>
      <c r="H24" s="61">
        <v>6.9</v>
      </c>
      <c r="I24" s="61">
        <v>0.6</v>
      </c>
      <c r="J24" s="61">
        <v>4.4999999999999998E-2</v>
      </c>
      <c r="K24" s="61">
        <v>7.4999999999999997E-3</v>
      </c>
      <c r="L24" s="61">
        <v>0</v>
      </c>
      <c r="M24" s="61"/>
    </row>
    <row r="25" spans="1:13" x14ac:dyDescent="0.3">
      <c r="A25" s="57"/>
      <c r="B25" s="56" t="str">
        <f>'День 5 до 3 лет'!B25</f>
        <v>Чай с сахаром</v>
      </c>
      <c r="C25" s="61" t="s">
        <v>81</v>
      </c>
      <c r="D25" s="61">
        <v>0</v>
      </c>
      <c r="E25" s="61">
        <v>0</v>
      </c>
      <c r="F25" s="61">
        <v>11.98</v>
      </c>
      <c r="G25" s="61">
        <v>43</v>
      </c>
      <c r="H25" s="61">
        <v>0.35</v>
      </c>
      <c r="I25" s="61">
        <v>0.06</v>
      </c>
      <c r="J25" s="61">
        <v>0</v>
      </c>
      <c r="K25" s="61">
        <v>0</v>
      </c>
      <c r="L25" s="61">
        <v>0</v>
      </c>
      <c r="M25" s="61" t="s">
        <v>78</v>
      </c>
    </row>
    <row r="26" spans="1:13" x14ac:dyDescent="0.3">
      <c r="A26" s="56"/>
      <c r="B26" s="56"/>
      <c r="C26" s="61"/>
      <c r="D26" s="61"/>
      <c r="E26" s="61"/>
      <c r="F26" s="61"/>
      <c r="G26" s="61"/>
      <c r="H26" s="61"/>
      <c r="I26" s="61"/>
      <c r="J26" s="61"/>
      <c r="K26" s="61"/>
      <c r="L26" s="61"/>
      <c r="M26" s="61"/>
    </row>
    <row r="27" spans="1:13" ht="16.2" x14ac:dyDescent="0.35">
      <c r="A27" s="56"/>
      <c r="B27" s="58" t="s">
        <v>68</v>
      </c>
      <c r="C27" s="61"/>
      <c r="D27" s="61">
        <f>SUM(D8:D26)</f>
        <v>48.084999999999987</v>
      </c>
      <c r="E27" s="61">
        <f t="shared" ref="E27:L27" si="0">SUM(E8:E26)</f>
        <v>48.03</v>
      </c>
      <c r="F27" s="61">
        <f t="shared" si="0"/>
        <v>313.50500000000005</v>
      </c>
      <c r="G27" s="61">
        <f t="shared" si="0"/>
        <v>1708.3999999999999</v>
      </c>
      <c r="H27" s="61">
        <f t="shared" si="0"/>
        <v>574.01</v>
      </c>
      <c r="I27" s="61">
        <f t="shared" si="0"/>
        <v>11.88</v>
      </c>
      <c r="J27" s="61">
        <f t="shared" si="0"/>
        <v>0.84500000000000008</v>
      </c>
      <c r="K27" s="61">
        <f t="shared" si="0"/>
        <v>0.49650000000000005</v>
      </c>
      <c r="L27" s="61">
        <f t="shared" si="0"/>
        <v>53.75</v>
      </c>
      <c r="M27" s="61"/>
    </row>
    <row r="29" spans="1:13" x14ac:dyDescent="0.3">
      <c r="A29" s="117" t="s">
        <v>91</v>
      </c>
      <c r="B29" s="117"/>
      <c r="C29" s="117"/>
      <c r="D29" s="117"/>
      <c r="E29" s="117"/>
      <c r="F29" s="117"/>
      <c r="G29" s="117"/>
      <c r="H29" s="117"/>
      <c r="I29" s="117"/>
      <c r="J29" s="117"/>
      <c r="K29" s="117"/>
      <c r="L29" s="117"/>
      <c r="M29" s="117"/>
    </row>
  </sheetData>
  <mergeCells count="8">
    <mergeCell ref="A29:M29"/>
    <mergeCell ref="B7:M7"/>
    <mergeCell ref="J1:M1"/>
    <mergeCell ref="J2:M2"/>
    <mergeCell ref="J3:M3"/>
    <mergeCell ref="J4:M4"/>
    <mergeCell ref="E5:F5"/>
    <mergeCell ref="G5:H5"/>
  </mergeCells>
  <pageMargins left="0.25" right="0.25" top="0.75" bottom="0.75" header="0.3" footer="0.3"/>
  <pageSetup paperSize="9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workbookViewId="0">
      <selection activeCell="C17" sqref="A17:XFD17"/>
    </sheetView>
  </sheetViews>
  <sheetFormatPr defaultRowHeight="14.4" x14ac:dyDescent="0.3"/>
  <cols>
    <col min="1" max="2" width="15.6640625" customWidth="1"/>
    <col min="3" max="3" width="26.44140625" customWidth="1"/>
    <col min="4" max="4" width="27.44140625" customWidth="1"/>
    <col min="5" max="5" width="18" customWidth="1"/>
    <col min="6" max="7" width="15.6640625" customWidth="1"/>
  </cols>
  <sheetData>
    <row r="1" spans="1:7" ht="34.5" customHeight="1" thickBot="1" x14ac:dyDescent="0.35">
      <c r="A1" s="127">
        <f>' 3-7 лет (день 5)'!K7</f>
        <v>45782</v>
      </c>
      <c r="B1" s="128"/>
      <c r="C1" s="128"/>
      <c r="D1" s="128"/>
      <c r="E1" s="128"/>
      <c r="F1" s="128"/>
      <c r="G1" s="128"/>
    </row>
    <row r="2" spans="1:7" ht="60" customHeight="1" x14ac:dyDescent="0.3">
      <c r="A2" s="129" t="s">
        <v>38</v>
      </c>
      <c r="B2" s="129" t="s">
        <v>39</v>
      </c>
      <c r="C2" s="129" t="s">
        <v>40</v>
      </c>
      <c r="D2" s="129" t="s">
        <v>41</v>
      </c>
      <c r="E2" s="129" t="s">
        <v>42</v>
      </c>
      <c r="F2" s="129" t="s">
        <v>43</v>
      </c>
      <c r="G2" s="131" t="s">
        <v>44</v>
      </c>
    </row>
    <row r="3" spans="1:7" x14ac:dyDescent="0.3">
      <c r="A3" s="130"/>
      <c r="B3" s="130"/>
      <c r="C3" s="130"/>
      <c r="D3" s="130"/>
      <c r="E3" s="130"/>
      <c r="F3" s="130"/>
      <c r="G3" s="132"/>
    </row>
    <row r="4" spans="1:7" ht="33" customHeight="1" x14ac:dyDescent="0.3">
      <c r="A4" s="130"/>
      <c r="B4" s="130"/>
      <c r="C4" s="130"/>
      <c r="D4" s="130"/>
      <c r="E4" s="130"/>
      <c r="F4" s="130"/>
      <c r="G4" s="132"/>
    </row>
    <row r="5" spans="1:7" ht="20.100000000000001" customHeight="1" x14ac:dyDescent="0.3">
      <c r="A5" s="126" t="s">
        <v>45</v>
      </c>
      <c r="B5" s="124">
        <v>0.3611111111111111</v>
      </c>
      <c r="C5" s="5" t="str">
        <f>' 3-7 лет (день 5)'!B10</f>
        <v>Каша молочная "Геркулес"</v>
      </c>
      <c r="D5" s="48" t="s">
        <v>46</v>
      </c>
      <c r="E5" s="48" t="s">
        <v>47</v>
      </c>
      <c r="F5" s="5"/>
      <c r="G5" s="5"/>
    </row>
    <row r="6" spans="1:7" ht="20.100000000000001" customHeight="1" x14ac:dyDescent="0.3">
      <c r="A6" s="126"/>
      <c r="B6" s="124"/>
      <c r="C6" s="5" t="str">
        <f>' 3-7 лет (день 5)'!B11</f>
        <v>Бутерброд с маслом</v>
      </c>
      <c r="D6" s="48" t="s">
        <v>46</v>
      </c>
      <c r="E6" s="48" t="s">
        <v>47</v>
      </c>
      <c r="F6" s="5"/>
      <c r="G6" s="5"/>
    </row>
    <row r="7" spans="1:7" ht="20.100000000000001" customHeight="1" x14ac:dyDescent="0.3">
      <c r="A7" s="126"/>
      <c r="B7" s="124"/>
      <c r="C7" s="5" t="str">
        <f>' 3-7 лет (день 5)'!B12</f>
        <v>Какао с молоком</v>
      </c>
      <c r="D7" s="48" t="s">
        <v>46</v>
      </c>
      <c r="E7" s="48" t="s">
        <v>47</v>
      </c>
      <c r="F7" s="5"/>
      <c r="G7" s="5"/>
    </row>
    <row r="8" spans="1:7" ht="20.100000000000001" customHeight="1" x14ac:dyDescent="0.3">
      <c r="A8" s="123" t="s">
        <v>48</v>
      </c>
      <c r="B8" s="124">
        <v>0.4861111111111111</v>
      </c>
      <c r="C8" s="49" t="str">
        <f>' 3-7 лет (день 5)'!B15</f>
        <v>Суп картофельный с гренками</v>
      </c>
      <c r="D8" s="48" t="s">
        <v>46</v>
      </c>
      <c r="E8" s="48" t="s">
        <v>47</v>
      </c>
      <c r="F8" s="5"/>
      <c r="G8" s="5"/>
    </row>
    <row r="9" spans="1:7" ht="30" customHeight="1" x14ac:dyDescent="0.3">
      <c r="A9" s="123"/>
      <c r="B9" s="124"/>
      <c r="C9" s="52" t="str">
        <f>' 3-7 лет (день 5)'!B16</f>
        <v>Рыба, тушенная в сметанном соусе</v>
      </c>
      <c r="D9" s="48" t="s">
        <v>46</v>
      </c>
      <c r="E9" s="48" t="s">
        <v>47</v>
      </c>
      <c r="F9" s="5"/>
      <c r="G9" s="5"/>
    </row>
    <row r="10" spans="1:7" ht="20.100000000000001" customHeight="1" x14ac:dyDescent="0.3">
      <c r="A10" s="123"/>
      <c r="B10" s="124"/>
      <c r="C10" s="49" t="str">
        <f>' 3-7 лет (день 5)'!B17</f>
        <v>Рис отварной</v>
      </c>
      <c r="D10" s="48" t="s">
        <v>46</v>
      </c>
      <c r="E10" s="48" t="s">
        <v>47</v>
      </c>
      <c r="F10" s="5"/>
      <c r="G10" s="5"/>
    </row>
    <row r="11" spans="1:7" ht="20.100000000000001" customHeight="1" x14ac:dyDescent="0.3">
      <c r="A11" s="123"/>
      <c r="B11" s="124"/>
      <c r="C11" s="49" t="str">
        <f>' 3-7 лет (день 5)'!B18</f>
        <v>Хлеб пшеничный</v>
      </c>
      <c r="D11" s="48" t="s">
        <v>46</v>
      </c>
      <c r="E11" s="48" t="s">
        <v>47</v>
      </c>
      <c r="F11" s="5"/>
      <c r="G11" s="5"/>
    </row>
    <row r="12" spans="1:7" ht="20.100000000000001" customHeight="1" x14ac:dyDescent="0.3">
      <c r="A12" s="123"/>
      <c r="B12" s="124"/>
      <c r="C12" s="49" t="str">
        <f>' 3-7 лет (день 5)'!B19</f>
        <v>Хлеб ржано-пшеничный</v>
      </c>
      <c r="D12" s="48" t="s">
        <v>46</v>
      </c>
      <c r="E12" s="48" t="s">
        <v>47</v>
      </c>
      <c r="F12" s="5"/>
      <c r="G12" s="5"/>
    </row>
    <row r="13" spans="1:7" ht="20.100000000000001" customHeight="1" x14ac:dyDescent="0.3">
      <c r="A13" s="123"/>
      <c r="B13" s="124"/>
      <c r="C13" s="49" t="str">
        <f>' 3-7 лет (день 5)'!B20</f>
        <v>Компот из сухофруктов</v>
      </c>
      <c r="D13" s="48" t="s">
        <v>46</v>
      </c>
      <c r="E13" s="48" t="s">
        <v>47</v>
      </c>
      <c r="F13" s="5"/>
      <c r="G13" s="5"/>
    </row>
    <row r="14" spans="1:7" ht="20.100000000000001" customHeight="1" x14ac:dyDescent="0.3">
      <c r="A14" s="123"/>
      <c r="B14" s="124"/>
      <c r="C14" s="49"/>
      <c r="D14" s="48"/>
      <c r="E14" s="48"/>
      <c r="F14" s="5"/>
      <c r="G14" s="5"/>
    </row>
    <row r="15" spans="1:7" ht="20.100000000000001" customHeight="1" x14ac:dyDescent="0.3">
      <c r="A15" s="123" t="s">
        <v>49</v>
      </c>
      <c r="B15" s="124">
        <v>0.63888888888888895</v>
      </c>
      <c r="C15" s="5" t="str">
        <f>' 3-7 лет (день 5)'!B23</f>
        <v>Чай с лимоном</v>
      </c>
      <c r="D15" s="48" t="s">
        <v>46</v>
      </c>
      <c r="E15" s="48" t="s">
        <v>47</v>
      </c>
      <c r="F15" s="5"/>
      <c r="G15" s="5"/>
    </row>
    <row r="16" spans="1:7" ht="20.100000000000001" customHeight="1" x14ac:dyDescent="0.3">
      <c r="A16" s="123"/>
      <c r="B16" s="124"/>
      <c r="C16" s="5" t="s">
        <v>18</v>
      </c>
      <c r="D16" s="74" t="s">
        <v>46</v>
      </c>
      <c r="E16" s="74" t="s">
        <v>47</v>
      </c>
      <c r="F16" s="5"/>
      <c r="G16" s="5"/>
    </row>
    <row r="17" spans="1:7" ht="20.100000000000001" hidden="1" customHeight="1" x14ac:dyDescent="0.3">
      <c r="A17" s="123"/>
      <c r="B17" s="125"/>
      <c r="C17" s="5" t="s">
        <v>90</v>
      </c>
      <c r="D17" s="48" t="s">
        <v>46</v>
      </c>
      <c r="E17" s="48" t="s">
        <v>47</v>
      </c>
      <c r="F17" s="5"/>
      <c r="G17" s="5"/>
    </row>
    <row r="18" spans="1:7" ht="18" customHeight="1" x14ac:dyDescent="0.3">
      <c r="A18" s="123" t="s">
        <v>50</v>
      </c>
      <c r="B18" s="124">
        <v>0.69444444444444453</v>
      </c>
      <c r="C18" s="50" t="str">
        <f>' 3-7 лет (день 5)'!B28</f>
        <v>Рагу из овощей</v>
      </c>
      <c r="D18" s="48" t="s">
        <v>46</v>
      </c>
      <c r="E18" s="48" t="s">
        <v>47</v>
      </c>
      <c r="F18" s="5"/>
      <c r="G18" s="5"/>
    </row>
    <row r="19" spans="1:7" ht="20.100000000000001" customHeight="1" x14ac:dyDescent="0.3">
      <c r="A19" s="123"/>
      <c r="B19" s="125"/>
      <c r="C19" s="50" t="str">
        <f>' 3-7 лет (день 5)'!B29</f>
        <v>Хлеб пшеничный</v>
      </c>
      <c r="D19" s="48" t="s">
        <v>46</v>
      </c>
      <c r="E19" s="48" t="s">
        <v>47</v>
      </c>
      <c r="F19" s="5"/>
      <c r="G19" s="5"/>
    </row>
    <row r="20" spans="1:7" ht="20.100000000000001" customHeight="1" x14ac:dyDescent="0.3">
      <c r="A20" s="123"/>
      <c r="B20" s="125"/>
      <c r="C20" s="50" t="str">
        <f>' 3-7 лет (день 5)'!B30</f>
        <v>Чай с сахаром</v>
      </c>
      <c r="D20" s="48" t="s">
        <v>46</v>
      </c>
      <c r="E20" s="48" t="s">
        <v>47</v>
      </c>
      <c r="F20" s="5"/>
      <c r="G20" s="5"/>
    </row>
    <row r="21" spans="1:7" x14ac:dyDescent="0.3">
      <c r="A21" s="51"/>
    </row>
    <row r="22" spans="1:7" x14ac:dyDescent="0.3">
      <c r="A22" s="51"/>
    </row>
    <row r="23" spans="1:7" x14ac:dyDescent="0.3">
      <c r="A23" s="51"/>
    </row>
  </sheetData>
  <mergeCells count="16">
    <mergeCell ref="A1:G1"/>
    <mergeCell ref="A2:A4"/>
    <mergeCell ref="B2:B4"/>
    <mergeCell ref="C2:C4"/>
    <mergeCell ref="D2:D4"/>
    <mergeCell ref="E2:E4"/>
    <mergeCell ref="F2:F4"/>
    <mergeCell ref="G2:G4"/>
    <mergeCell ref="A18:A20"/>
    <mergeCell ref="B18:B20"/>
    <mergeCell ref="A5:A7"/>
    <mergeCell ref="B5:B7"/>
    <mergeCell ref="A8:A14"/>
    <mergeCell ref="B8:B14"/>
    <mergeCell ref="A15:A17"/>
    <mergeCell ref="B15:B17"/>
  </mergeCells>
  <pageMargins left="0.23622047244094491" right="0.23622047244094491" top="1.1417322834645669" bottom="0.19685039370078741" header="0.31496062992125984" footer="0.31496062992125984"/>
  <pageSetup paperSize="9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3</vt:i4>
      </vt:variant>
    </vt:vector>
  </HeadingPairs>
  <TitlesOfParts>
    <vt:vector size="10" baseType="lpstr">
      <vt:lpstr> 1,5-2 года (день 5)</vt:lpstr>
      <vt:lpstr>ОВЗ 3-7 лет </vt:lpstr>
      <vt:lpstr>СВО 3-7 лет</vt:lpstr>
      <vt:lpstr> 3-7 лет (день 5)</vt:lpstr>
      <vt:lpstr>День 5 до 3 лет</vt:lpstr>
      <vt:lpstr>День 5 от 3 лет</vt:lpstr>
      <vt:lpstr>БГП  день 5</vt:lpstr>
      <vt:lpstr>' 3-7 лет (день 5)'!Область_печати</vt:lpstr>
      <vt:lpstr>'ОВЗ 3-7 лет '!Область_печати</vt:lpstr>
      <vt:lpstr>'СВО 3-7 лет'!Область_печати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2025-05-05T02:59:10Z</dcterms:modified>
</cp:coreProperties>
</file>