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tabRatio="781" firstSheet="4" activeTab="4"/>
  </bookViews>
  <sheets>
    <sheet name="1,5-2 года (день 3)" sheetId="4" state="hidden" r:id="rId1"/>
    <sheet name="ОВЗ 3-7лет  " sheetId="13" state="hidden" r:id="rId2"/>
    <sheet name="СВО 3-7лет " sheetId="11" state="hidden" r:id="rId3"/>
    <sheet name=" 3-7лет (день 3)" sheetId="5" state="hidden" r:id="rId4"/>
    <sheet name="День 3 до 3 лет" sheetId="9" r:id="rId5"/>
    <sheet name="День 3 от 3 лет" sheetId="10" r:id="rId6"/>
    <sheet name="БГП" sheetId="1" state="hidden" r:id="rId7"/>
  </sheets>
  <externalReferences>
    <externalReference r:id="rId8"/>
    <externalReference r:id="rId9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5"/>
  <c r="AQ33"/>
  <c r="AW33"/>
  <c r="C21" i="1" l="1"/>
  <c r="C20" l="1"/>
  <c r="C19"/>
  <c r="C18"/>
  <c r="C17"/>
  <c r="C13"/>
  <c r="C12"/>
  <c r="C11"/>
  <c r="C10"/>
  <c r="C9"/>
  <c r="C8"/>
  <c r="C6"/>
  <c r="C5"/>
  <c r="A1"/>
  <c r="K39" i="11" l="1"/>
  <c r="K39" i="13"/>
  <c r="K39" i="4"/>
  <c r="AI115" i="13"/>
  <c r="AG115"/>
  <c r="AF115"/>
  <c r="BR114"/>
  <c r="BR115" s="1"/>
  <c r="BQ114"/>
  <c r="BQ115" s="1"/>
  <c r="BP114"/>
  <c r="BP115" s="1"/>
  <c r="BO114"/>
  <c r="BO115" s="1"/>
  <c r="BN114"/>
  <c r="BN115" s="1"/>
  <c r="BM114"/>
  <c r="BM115" s="1"/>
  <c r="BL114"/>
  <c r="BL115" s="1"/>
  <c r="BK114"/>
  <c r="BK115" s="1"/>
  <c r="BJ114"/>
  <c r="BJ115" s="1"/>
  <c r="BI114"/>
  <c r="BI115" s="1"/>
  <c r="BH114"/>
  <c r="BH115" s="1"/>
  <c r="BG114"/>
  <c r="BG115" s="1"/>
  <c r="BF114"/>
  <c r="BF115" s="1"/>
  <c r="BE114"/>
  <c r="BE115" s="1"/>
  <c r="BD114"/>
  <c r="BD115" s="1"/>
  <c r="BC114"/>
  <c r="BC115" s="1"/>
  <c r="BB114"/>
  <c r="BB115" s="1"/>
  <c r="BA114"/>
  <c r="BA115" s="1"/>
  <c r="AZ114"/>
  <c r="AZ115" s="1"/>
  <c r="AY114"/>
  <c r="AY115" s="1"/>
  <c r="AX114"/>
  <c r="AX115" s="1"/>
  <c r="AW114"/>
  <c r="AW115" s="1"/>
  <c r="AO114"/>
  <c r="AO115" s="1"/>
  <c r="AN114"/>
  <c r="AN115" s="1"/>
  <c r="AM114"/>
  <c r="AM115" s="1"/>
  <c r="AL114"/>
  <c r="AL115" s="1"/>
  <c r="AK114"/>
  <c r="AK115" s="1"/>
  <c r="AJ114"/>
  <c r="AJ115" s="1"/>
  <c r="AH114"/>
  <c r="AH115" s="1"/>
  <c r="AE114"/>
  <c r="AE115" s="1"/>
  <c r="AD114"/>
  <c r="AD115" s="1"/>
  <c r="AC114"/>
  <c r="AC115" s="1"/>
  <c r="AB114"/>
  <c r="AB115" s="1"/>
  <c r="AA114"/>
  <c r="AA115" s="1"/>
  <c r="Z114"/>
  <c r="Z115" s="1"/>
  <c r="Y114"/>
  <c r="Y115" s="1"/>
  <c r="X114"/>
  <c r="X115" s="1"/>
  <c r="W114"/>
  <c r="W115" s="1"/>
  <c r="V114"/>
  <c r="V115" s="1"/>
  <c r="U114"/>
  <c r="U115" s="1"/>
  <c r="T114"/>
  <c r="T115" s="1"/>
  <c r="S114"/>
  <c r="S115" s="1"/>
  <c r="R114"/>
  <c r="R115" s="1"/>
  <c r="Q114"/>
  <c r="Q115" s="1"/>
  <c r="P114"/>
  <c r="P115" s="1"/>
  <c r="O114"/>
  <c r="O115" s="1"/>
  <c r="N114"/>
  <c r="N115" s="1"/>
  <c r="M114"/>
  <c r="M115" s="1"/>
  <c r="L114"/>
  <c r="L115" s="1"/>
  <c r="K114"/>
  <c r="K115" s="1"/>
  <c r="J114"/>
  <c r="J115" s="1"/>
  <c r="I114"/>
  <c r="I115" s="1"/>
  <c r="H114"/>
  <c r="H115" s="1"/>
  <c r="G114"/>
  <c r="G115" s="1"/>
  <c r="F114"/>
  <c r="F115" s="1"/>
  <c r="E114"/>
  <c r="E115" s="1"/>
  <c r="D114"/>
  <c r="D115" s="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Q111" s="1"/>
  <c r="BQ112" s="1"/>
  <c r="BP106"/>
  <c r="BO106"/>
  <c r="BO111" s="1"/>
  <c r="BO112" s="1"/>
  <c r="BN106"/>
  <c r="BN111" s="1"/>
  <c r="BN112" s="1"/>
  <c r="BM106"/>
  <c r="BM111" s="1"/>
  <c r="BM112" s="1"/>
  <c r="BL106"/>
  <c r="BL111" s="1"/>
  <c r="BL112" s="1"/>
  <c r="BK106"/>
  <c r="BJ106"/>
  <c r="BI106"/>
  <c r="BI111" s="1"/>
  <c r="BI112" s="1"/>
  <c r="BH106"/>
  <c r="BG106"/>
  <c r="BG111" s="1"/>
  <c r="BG112" s="1"/>
  <c r="BF106"/>
  <c r="BF111" s="1"/>
  <c r="BF112" s="1"/>
  <c r="BE106"/>
  <c r="BE111" s="1"/>
  <c r="BE112" s="1"/>
  <c r="BD106"/>
  <c r="BD111" s="1"/>
  <c r="BD112" s="1"/>
  <c r="BC106"/>
  <c r="BB106"/>
  <c r="BA106"/>
  <c r="BA111" s="1"/>
  <c r="BA112" s="1"/>
  <c r="AZ106"/>
  <c r="AY106"/>
  <c r="AY111" s="1"/>
  <c r="AY112" s="1"/>
  <c r="AX106"/>
  <c r="AX111" s="1"/>
  <c r="AX112" s="1"/>
  <c r="AW106"/>
  <c r="AW111" s="1"/>
  <c r="AW112" s="1"/>
  <c r="AO106"/>
  <c r="AO111" s="1"/>
  <c r="AO112" s="1"/>
  <c r="AN106"/>
  <c r="AM106"/>
  <c r="AL106"/>
  <c r="AL111" s="1"/>
  <c r="AL112" s="1"/>
  <c r="AK106"/>
  <c r="AJ106"/>
  <c r="AJ111" s="1"/>
  <c r="AJ112" s="1"/>
  <c r="AI106"/>
  <c r="AI111" s="1"/>
  <c r="AI112" s="1"/>
  <c r="AH106"/>
  <c r="AH111" s="1"/>
  <c r="AH112" s="1"/>
  <c r="AG106"/>
  <c r="AG111" s="1"/>
  <c r="AG112" s="1"/>
  <c r="AF106"/>
  <c r="AE106"/>
  <c r="AD106"/>
  <c r="AD111" s="1"/>
  <c r="AD112" s="1"/>
  <c r="AC106"/>
  <c r="AB106"/>
  <c r="AB111" s="1"/>
  <c r="AB112" s="1"/>
  <c r="AA106"/>
  <c r="AA111" s="1"/>
  <c r="AA112" s="1"/>
  <c r="Z106"/>
  <c r="Z111" s="1"/>
  <c r="Z112" s="1"/>
  <c r="Y106"/>
  <c r="Y111" s="1"/>
  <c r="Y112" s="1"/>
  <c r="X106"/>
  <c r="W106"/>
  <c r="V106"/>
  <c r="V111" s="1"/>
  <c r="V112" s="1"/>
  <c r="U106"/>
  <c r="T106"/>
  <c r="T111" s="1"/>
  <c r="T112" s="1"/>
  <c r="S106"/>
  <c r="S111" s="1"/>
  <c r="S112" s="1"/>
  <c r="R106"/>
  <c r="R111" s="1"/>
  <c r="R112" s="1"/>
  <c r="Q106"/>
  <c r="Q111" s="1"/>
  <c r="Q112" s="1"/>
  <c r="P106"/>
  <c r="O106"/>
  <c r="N106"/>
  <c r="N111" s="1"/>
  <c r="N112" s="1"/>
  <c r="M106"/>
  <c r="L106"/>
  <c r="L111" s="1"/>
  <c r="L112" s="1"/>
  <c r="K106"/>
  <c r="K111" s="1"/>
  <c r="K112" s="1"/>
  <c r="J106"/>
  <c r="J111" s="1"/>
  <c r="J112" s="1"/>
  <c r="I106"/>
  <c r="I111" s="1"/>
  <c r="I112" s="1"/>
  <c r="H106"/>
  <c r="G106"/>
  <c r="F106"/>
  <c r="F111" s="1"/>
  <c r="F112" s="1"/>
  <c r="E106"/>
  <c r="D106"/>
  <c r="D111" s="1"/>
  <c r="D112" s="1"/>
  <c r="C106"/>
  <c r="AI99"/>
  <c r="AG99"/>
  <c r="AF99"/>
  <c r="BR98"/>
  <c r="BR99" s="1"/>
  <c r="BQ98"/>
  <c r="BQ99" s="1"/>
  <c r="BP98"/>
  <c r="BP99" s="1"/>
  <c r="BO98"/>
  <c r="BO99" s="1"/>
  <c r="BN98"/>
  <c r="BN99" s="1"/>
  <c r="BM98"/>
  <c r="BM99" s="1"/>
  <c r="BL98"/>
  <c r="BL99" s="1"/>
  <c r="BK98"/>
  <c r="BK99" s="1"/>
  <c r="BJ98"/>
  <c r="BJ99" s="1"/>
  <c r="BI98"/>
  <c r="BI99" s="1"/>
  <c r="BH98"/>
  <c r="BH99" s="1"/>
  <c r="BG98"/>
  <c r="BG99" s="1"/>
  <c r="BF98"/>
  <c r="BF99" s="1"/>
  <c r="BE98"/>
  <c r="BE99" s="1"/>
  <c r="BD98"/>
  <c r="BD99" s="1"/>
  <c r="BC98"/>
  <c r="BC99" s="1"/>
  <c r="BB98"/>
  <c r="BB99" s="1"/>
  <c r="BA98"/>
  <c r="BA99" s="1"/>
  <c r="AZ98"/>
  <c r="AZ99" s="1"/>
  <c r="AY98"/>
  <c r="AY99" s="1"/>
  <c r="AX98"/>
  <c r="AX99" s="1"/>
  <c r="AW98"/>
  <c r="AW99" s="1"/>
  <c r="AO98"/>
  <c r="AO99" s="1"/>
  <c r="AN98"/>
  <c r="AN99" s="1"/>
  <c r="AM98"/>
  <c r="AM99" s="1"/>
  <c r="AL98"/>
  <c r="AL99" s="1"/>
  <c r="AK98"/>
  <c r="AK99" s="1"/>
  <c r="AJ98"/>
  <c r="AJ99" s="1"/>
  <c r="AH98"/>
  <c r="AH99" s="1"/>
  <c r="AE98"/>
  <c r="AE99" s="1"/>
  <c r="AD98"/>
  <c r="AD99" s="1"/>
  <c r="AC98"/>
  <c r="AC99" s="1"/>
  <c r="AB98"/>
  <c r="AB99" s="1"/>
  <c r="AA98"/>
  <c r="AA99" s="1"/>
  <c r="Z98"/>
  <c r="Z99" s="1"/>
  <c r="Y98"/>
  <c r="Y99" s="1"/>
  <c r="X98"/>
  <c r="X99" s="1"/>
  <c r="W98"/>
  <c r="W99" s="1"/>
  <c r="V98"/>
  <c r="V99" s="1"/>
  <c r="U98"/>
  <c r="U99" s="1"/>
  <c r="T98"/>
  <c r="T99" s="1"/>
  <c r="S98"/>
  <c r="S99" s="1"/>
  <c r="R98"/>
  <c r="R99" s="1"/>
  <c r="Q98"/>
  <c r="Q99" s="1"/>
  <c r="P98"/>
  <c r="P99" s="1"/>
  <c r="O98"/>
  <c r="O99" s="1"/>
  <c r="N98"/>
  <c r="N99" s="1"/>
  <c r="M98"/>
  <c r="M99" s="1"/>
  <c r="L98"/>
  <c r="L99" s="1"/>
  <c r="K98"/>
  <c r="K99" s="1"/>
  <c r="J98"/>
  <c r="J99" s="1"/>
  <c r="I98"/>
  <c r="I99" s="1"/>
  <c r="H98"/>
  <c r="H99" s="1"/>
  <c r="G98"/>
  <c r="G99" s="1"/>
  <c r="F98"/>
  <c r="F99" s="1"/>
  <c r="E98"/>
  <c r="E99" s="1"/>
  <c r="D98"/>
  <c r="D99" s="1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R95" s="1"/>
  <c r="BR96" s="1"/>
  <c r="BQ90"/>
  <c r="BP90"/>
  <c r="BO90"/>
  <c r="BO95" s="1"/>
  <c r="BO96" s="1"/>
  <c r="BN90"/>
  <c r="BM90"/>
  <c r="BM95" s="1"/>
  <c r="BM96" s="1"/>
  <c r="BL90"/>
  <c r="BL95" s="1"/>
  <c r="BL96" s="1"/>
  <c r="BK90"/>
  <c r="BK95" s="1"/>
  <c r="BK96" s="1"/>
  <c r="BJ90"/>
  <c r="BJ95" s="1"/>
  <c r="BJ96" s="1"/>
  <c r="BI90"/>
  <c r="BH90"/>
  <c r="BG90"/>
  <c r="BG95" s="1"/>
  <c r="BG96" s="1"/>
  <c r="BF90"/>
  <c r="BE90"/>
  <c r="BE95" s="1"/>
  <c r="BE96" s="1"/>
  <c r="BD90"/>
  <c r="BD95" s="1"/>
  <c r="BD96" s="1"/>
  <c r="BC90"/>
  <c r="BC95" s="1"/>
  <c r="BC96" s="1"/>
  <c r="BB90"/>
  <c r="BB95" s="1"/>
  <c r="BB96" s="1"/>
  <c r="BA90"/>
  <c r="AZ90"/>
  <c r="AY90"/>
  <c r="AY95" s="1"/>
  <c r="AY96" s="1"/>
  <c r="AX90"/>
  <c r="AW90"/>
  <c r="AW95" s="1"/>
  <c r="AW96" s="1"/>
  <c r="AO90"/>
  <c r="AN90"/>
  <c r="AN95" s="1"/>
  <c r="AN96" s="1"/>
  <c r="AM90"/>
  <c r="AM95" s="1"/>
  <c r="AM96" s="1"/>
  <c r="AL90"/>
  <c r="AK90"/>
  <c r="AJ90"/>
  <c r="AJ95" s="1"/>
  <c r="AJ96" s="1"/>
  <c r="AI90"/>
  <c r="AH90"/>
  <c r="AH95" s="1"/>
  <c r="AH96" s="1"/>
  <c r="AG90"/>
  <c r="AG95" s="1"/>
  <c r="AG96" s="1"/>
  <c r="AF90"/>
  <c r="AF95" s="1"/>
  <c r="AF96" s="1"/>
  <c r="AE90"/>
  <c r="AE95" s="1"/>
  <c r="AE96" s="1"/>
  <c r="AD90"/>
  <c r="AC90"/>
  <c r="AB90"/>
  <c r="AB95" s="1"/>
  <c r="AB96" s="1"/>
  <c r="AA90"/>
  <c r="Z90"/>
  <c r="Z95" s="1"/>
  <c r="Z96" s="1"/>
  <c r="Y90"/>
  <c r="Y95" s="1"/>
  <c r="Y96" s="1"/>
  <c r="X90"/>
  <c r="X95" s="1"/>
  <c r="X96" s="1"/>
  <c r="W90"/>
  <c r="W95" s="1"/>
  <c r="W96" s="1"/>
  <c r="V90"/>
  <c r="U90"/>
  <c r="T90"/>
  <c r="T95" s="1"/>
  <c r="T96" s="1"/>
  <c r="S90"/>
  <c r="R90"/>
  <c r="R95" s="1"/>
  <c r="R96" s="1"/>
  <c r="Q90"/>
  <c r="Q95" s="1"/>
  <c r="Q96" s="1"/>
  <c r="P90"/>
  <c r="P95" s="1"/>
  <c r="P96" s="1"/>
  <c r="O90"/>
  <c r="O95" s="1"/>
  <c r="O96" s="1"/>
  <c r="N90"/>
  <c r="M90"/>
  <c r="L90"/>
  <c r="L95" s="1"/>
  <c r="L96" s="1"/>
  <c r="K90"/>
  <c r="J90"/>
  <c r="J95" s="1"/>
  <c r="J96" s="1"/>
  <c r="I90"/>
  <c r="I95" s="1"/>
  <c r="I96" s="1"/>
  <c r="H90"/>
  <c r="H95" s="1"/>
  <c r="H96" s="1"/>
  <c r="G90"/>
  <c r="G95" s="1"/>
  <c r="G96" s="1"/>
  <c r="F90"/>
  <c r="E90"/>
  <c r="D90"/>
  <c r="D95" s="1"/>
  <c r="D96" s="1"/>
  <c r="C90"/>
  <c r="AI83"/>
  <c r="AG83"/>
  <c r="AF83"/>
  <c r="BR82"/>
  <c r="BR83" s="1"/>
  <c r="BQ82"/>
  <c r="BQ83" s="1"/>
  <c r="BP82"/>
  <c r="BP83" s="1"/>
  <c r="BO82"/>
  <c r="BO83" s="1"/>
  <c r="BN82"/>
  <c r="BN83" s="1"/>
  <c r="BM82"/>
  <c r="BM83" s="1"/>
  <c r="BL82"/>
  <c r="BL83" s="1"/>
  <c r="BK82"/>
  <c r="BK83" s="1"/>
  <c r="BJ82"/>
  <c r="BJ83" s="1"/>
  <c r="BI82"/>
  <c r="BI83" s="1"/>
  <c r="BH82"/>
  <c r="BH83" s="1"/>
  <c r="BG82"/>
  <c r="BG83" s="1"/>
  <c r="BF82"/>
  <c r="BF83" s="1"/>
  <c r="BE82"/>
  <c r="BE83" s="1"/>
  <c r="BD82"/>
  <c r="BD83" s="1"/>
  <c r="BC82"/>
  <c r="BC83" s="1"/>
  <c r="BB82"/>
  <c r="BB83" s="1"/>
  <c r="BA82"/>
  <c r="BA83" s="1"/>
  <c r="AZ82"/>
  <c r="AZ83" s="1"/>
  <c r="AY82"/>
  <c r="AY83" s="1"/>
  <c r="AX82"/>
  <c r="AX83" s="1"/>
  <c r="AW82"/>
  <c r="AW83" s="1"/>
  <c r="AO82"/>
  <c r="AO83" s="1"/>
  <c r="AN82"/>
  <c r="AN83" s="1"/>
  <c r="AM82"/>
  <c r="AM83" s="1"/>
  <c r="AL82"/>
  <c r="AL83" s="1"/>
  <c r="AK82"/>
  <c r="AK83" s="1"/>
  <c r="AJ82"/>
  <c r="AJ83" s="1"/>
  <c r="AH82"/>
  <c r="AH83" s="1"/>
  <c r="AE82"/>
  <c r="AE83" s="1"/>
  <c r="AD82"/>
  <c r="AD83" s="1"/>
  <c r="AC82"/>
  <c r="AC83" s="1"/>
  <c r="AB82"/>
  <c r="AB83" s="1"/>
  <c r="AA82"/>
  <c r="AA83" s="1"/>
  <c r="Z82"/>
  <c r="Z83" s="1"/>
  <c r="Y82"/>
  <c r="Y83" s="1"/>
  <c r="X82"/>
  <c r="X84" s="1"/>
  <c r="W82"/>
  <c r="W83" s="1"/>
  <c r="V82"/>
  <c r="V83" s="1"/>
  <c r="U82"/>
  <c r="U83" s="1"/>
  <c r="T82"/>
  <c r="T83" s="1"/>
  <c r="S82"/>
  <c r="S83" s="1"/>
  <c r="R82"/>
  <c r="R83" s="1"/>
  <c r="Q82"/>
  <c r="Q83" s="1"/>
  <c r="P82"/>
  <c r="P83" s="1"/>
  <c r="O82"/>
  <c r="O83" s="1"/>
  <c r="N82"/>
  <c r="N83" s="1"/>
  <c r="M82"/>
  <c r="M83" s="1"/>
  <c r="L82"/>
  <c r="L83" s="1"/>
  <c r="K82"/>
  <c r="K83" s="1"/>
  <c r="J82"/>
  <c r="J83" s="1"/>
  <c r="I82"/>
  <c r="I83" s="1"/>
  <c r="H82"/>
  <c r="H83" s="1"/>
  <c r="G82"/>
  <c r="G83" s="1"/>
  <c r="F82"/>
  <c r="F83" s="1"/>
  <c r="E82"/>
  <c r="E83" s="1"/>
  <c r="D82"/>
  <c r="D83" s="1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R79" s="1"/>
  <c r="BR80" s="1"/>
  <c r="BQ73"/>
  <c r="BQ79" s="1"/>
  <c r="BQ80" s="1"/>
  <c r="BP73"/>
  <c r="BP79" s="1"/>
  <c r="BP80" s="1"/>
  <c r="BO73"/>
  <c r="BO79" s="1"/>
  <c r="BO80" s="1"/>
  <c r="BN73"/>
  <c r="BN79" s="1"/>
  <c r="BN80" s="1"/>
  <c r="BM73"/>
  <c r="BM79" s="1"/>
  <c r="BM80" s="1"/>
  <c r="BL73"/>
  <c r="BK73"/>
  <c r="BJ73"/>
  <c r="BJ79" s="1"/>
  <c r="BJ80" s="1"/>
  <c r="BI73"/>
  <c r="BI79" s="1"/>
  <c r="BI80" s="1"/>
  <c r="BH73"/>
  <c r="BH79" s="1"/>
  <c r="BH80" s="1"/>
  <c r="BG73"/>
  <c r="BG79" s="1"/>
  <c r="BG80" s="1"/>
  <c r="BF73"/>
  <c r="BF79" s="1"/>
  <c r="BF80" s="1"/>
  <c r="BE73"/>
  <c r="BE79" s="1"/>
  <c r="BE80" s="1"/>
  <c r="BD73"/>
  <c r="BC73"/>
  <c r="BB73"/>
  <c r="BB79" s="1"/>
  <c r="BB80" s="1"/>
  <c r="BA73"/>
  <c r="BA79" s="1"/>
  <c r="BA80" s="1"/>
  <c r="AZ73"/>
  <c r="AZ79" s="1"/>
  <c r="AZ80" s="1"/>
  <c r="AY73"/>
  <c r="AY79" s="1"/>
  <c r="AY80" s="1"/>
  <c r="AX73"/>
  <c r="AX79" s="1"/>
  <c r="AX80" s="1"/>
  <c r="AW73"/>
  <c r="AW79" s="1"/>
  <c r="AW80" s="1"/>
  <c r="AO73"/>
  <c r="AN73"/>
  <c r="AM73"/>
  <c r="AM79" s="1"/>
  <c r="AM80" s="1"/>
  <c r="AL73"/>
  <c r="AL79" s="1"/>
  <c r="AL80" s="1"/>
  <c r="AK73"/>
  <c r="AK79" s="1"/>
  <c r="AK80" s="1"/>
  <c r="AJ73"/>
  <c r="AJ79" s="1"/>
  <c r="AJ80" s="1"/>
  <c r="AI73"/>
  <c r="AI79" s="1"/>
  <c r="AI80" s="1"/>
  <c r="AH73"/>
  <c r="AH79" s="1"/>
  <c r="AH80" s="1"/>
  <c r="AG73"/>
  <c r="AF73"/>
  <c r="AE73"/>
  <c r="AE79" s="1"/>
  <c r="AE80" s="1"/>
  <c r="AD73"/>
  <c r="AD79" s="1"/>
  <c r="AD80" s="1"/>
  <c r="AC73"/>
  <c r="AC79" s="1"/>
  <c r="AC80" s="1"/>
  <c r="AB73"/>
  <c r="AB79" s="1"/>
  <c r="AB80" s="1"/>
  <c r="AA73"/>
  <c r="AA79" s="1"/>
  <c r="AA80" s="1"/>
  <c r="Z73"/>
  <c r="Z79" s="1"/>
  <c r="Z80" s="1"/>
  <c r="Y73"/>
  <c r="X73"/>
  <c r="W73"/>
  <c r="W79" s="1"/>
  <c r="W80" s="1"/>
  <c r="V73"/>
  <c r="V79" s="1"/>
  <c r="V80" s="1"/>
  <c r="U73"/>
  <c r="U79" s="1"/>
  <c r="U80" s="1"/>
  <c r="T73"/>
  <c r="T79" s="1"/>
  <c r="T80" s="1"/>
  <c r="S73"/>
  <c r="S79" s="1"/>
  <c r="S80" s="1"/>
  <c r="R73"/>
  <c r="R79" s="1"/>
  <c r="R80" s="1"/>
  <c r="Q73"/>
  <c r="P73"/>
  <c r="O73"/>
  <c r="O79" s="1"/>
  <c r="O80" s="1"/>
  <c r="N73"/>
  <c r="N79" s="1"/>
  <c r="N80" s="1"/>
  <c r="M73"/>
  <c r="M79" s="1"/>
  <c r="M80" s="1"/>
  <c r="L73"/>
  <c r="L79" s="1"/>
  <c r="L80" s="1"/>
  <c r="K73"/>
  <c r="K79" s="1"/>
  <c r="K80" s="1"/>
  <c r="J73"/>
  <c r="J79" s="1"/>
  <c r="J80" s="1"/>
  <c r="I73"/>
  <c r="H73"/>
  <c r="G73"/>
  <c r="G79" s="1"/>
  <c r="G80" s="1"/>
  <c r="F73"/>
  <c r="F79" s="1"/>
  <c r="F80" s="1"/>
  <c r="E73"/>
  <c r="E79" s="1"/>
  <c r="E80" s="1"/>
  <c r="D73"/>
  <c r="D79" s="1"/>
  <c r="D80" s="1"/>
  <c r="AI66"/>
  <c r="AG66"/>
  <c r="AF66"/>
  <c r="J66"/>
  <c r="BR65"/>
  <c r="BR66" s="1"/>
  <c r="BQ65"/>
  <c r="BQ66" s="1"/>
  <c r="BP65"/>
  <c r="BP66" s="1"/>
  <c r="BO65"/>
  <c r="BO66" s="1"/>
  <c r="BN65"/>
  <c r="BN66" s="1"/>
  <c r="BM65"/>
  <c r="BM66" s="1"/>
  <c r="BL65"/>
  <c r="BL66" s="1"/>
  <c r="BK65"/>
  <c r="BK66" s="1"/>
  <c r="BJ65"/>
  <c r="BJ66" s="1"/>
  <c r="BI65"/>
  <c r="BI66" s="1"/>
  <c r="BH65"/>
  <c r="BH66" s="1"/>
  <c r="BG65"/>
  <c r="BG66" s="1"/>
  <c r="BF65"/>
  <c r="BF66" s="1"/>
  <c r="BE65"/>
  <c r="BE66" s="1"/>
  <c r="BD65"/>
  <c r="BD66" s="1"/>
  <c r="BC65"/>
  <c r="BC66" s="1"/>
  <c r="BB65"/>
  <c r="BB66" s="1"/>
  <c r="BA65"/>
  <c r="BA66" s="1"/>
  <c r="AZ65"/>
  <c r="AZ66" s="1"/>
  <c r="AY65"/>
  <c r="AY66" s="1"/>
  <c r="AX65"/>
  <c r="AX66" s="1"/>
  <c r="AW65"/>
  <c r="AW66" s="1"/>
  <c r="AO65"/>
  <c r="AO66" s="1"/>
  <c r="AN65"/>
  <c r="AN66" s="1"/>
  <c r="AM65"/>
  <c r="AM66" s="1"/>
  <c r="AL65"/>
  <c r="AL66" s="1"/>
  <c r="AK65"/>
  <c r="AK66" s="1"/>
  <c r="AJ65"/>
  <c r="AJ66" s="1"/>
  <c r="AH65"/>
  <c r="AH66" s="1"/>
  <c r="AE65"/>
  <c r="AE66" s="1"/>
  <c r="AD65"/>
  <c r="AD66" s="1"/>
  <c r="AC65"/>
  <c r="AC66" s="1"/>
  <c r="AB65"/>
  <c r="AB66" s="1"/>
  <c r="AA65"/>
  <c r="AA66" s="1"/>
  <c r="Z65"/>
  <c r="Z66" s="1"/>
  <c r="Y65"/>
  <c r="Y66" s="1"/>
  <c r="X65"/>
  <c r="X66" s="1"/>
  <c r="W65"/>
  <c r="W66" s="1"/>
  <c r="V65"/>
  <c r="V66" s="1"/>
  <c r="U65"/>
  <c r="U66" s="1"/>
  <c r="T65"/>
  <c r="T66" s="1"/>
  <c r="S65"/>
  <c r="S66" s="1"/>
  <c r="R65"/>
  <c r="R66" s="1"/>
  <c r="Q65"/>
  <c r="Q66" s="1"/>
  <c r="P65"/>
  <c r="P66" s="1"/>
  <c r="O65"/>
  <c r="O66" s="1"/>
  <c r="N65"/>
  <c r="N66" s="1"/>
  <c r="M65"/>
  <c r="M66" s="1"/>
  <c r="L65"/>
  <c r="L66" s="1"/>
  <c r="K65"/>
  <c r="K66" s="1"/>
  <c r="J65"/>
  <c r="I65"/>
  <c r="I66" s="1"/>
  <c r="H65"/>
  <c r="H66" s="1"/>
  <c r="G65"/>
  <c r="G66" s="1"/>
  <c r="F65"/>
  <c r="F66" s="1"/>
  <c r="E65"/>
  <c r="E66" s="1"/>
  <c r="D65"/>
  <c r="D66" s="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R62" s="1"/>
  <c r="BR63" s="1"/>
  <c r="BQ57"/>
  <c r="BQ62" s="1"/>
  <c r="BQ63" s="1"/>
  <c r="BP57"/>
  <c r="BP62" s="1"/>
  <c r="BP63" s="1"/>
  <c r="BO57"/>
  <c r="BN57"/>
  <c r="BM57"/>
  <c r="BM62" s="1"/>
  <c r="BM63" s="1"/>
  <c r="BL57"/>
  <c r="BK57"/>
  <c r="BK62" s="1"/>
  <c r="BK63" s="1"/>
  <c r="BJ57"/>
  <c r="BJ62" s="1"/>
  <c r="BJ63" s="1"/>
  <c r="BI57"/>
  <c r="BI62" s="1"/>
  <c r="BI63" s="1"/>
  <c r="BH57"/>
  <c r="BH62" s="1"/>
  <c r="BH63" s="1"/>
  <c r="BG57"/>
  <c r="BF57"/>
  <c r="BE57"/>
  <c r="BE62" s="1"/>
  <c r="BE63" s="1"/>
  <c r="BD57"/>
  <c r="BC57"/>
  <c r="BC62" s="1"/>
  <c r="BC63" s="1"/>
  <c r="BB57"/>
  <c r="BB62" s="1"/>
  <c r="BB63" s="1"/>
  <c r="BA57"/>
  <c r="BA62" s="1"/>
  <c r="BA63" s="1"/>
  <c r="AZ57"/>
  <c r="AZ62" s="1"/>
  <c r="AZ63" s="1"/>
  <c r="AY57"/>
  <c r="AX57"/>
  <c r="AW57"/>
  <c r="AW62" s="1"/>
  <c r="AW63" s="1"/>
  <c r="AO57"/>
  <c r="AN57"/>
  <c r="AN62" s="1"/>
  <c r="AN63" s="1"/>
  <c r="AM57"/>
  <c r="AM62" s="1"/>
  <c r="AM63" s="1"/>
  <c r="AL57"/>
  <c r="AL62" s="1"/>
  <c r="AL63" s="1"/>
  <c r="AK57"/>
  <c r="AK62" s="1"/>
  <c r="AK63" s="1"/>
  <c r="AJ57"/>
  <c r="AI57"/>
  <c r="AH57"/>
  <c r="AH62" s="1"/>
  <c r="AH63" s="1"/>
  <c r="AG57"/>
  <c r="AF57"/>
  <c r="AF62" s="1"/>
  <c r="AF63" s="1"/>
  <c r="AE57"/>
  <c r="AE62" s="1"/>
  <c r="AE63" s="1"/>
  <c r="AD57"/>
  <c r="AD62" s="1"/>
  <c r="AD63" s="1"/>
  <c r="AC57"/>
  <c r="AC62" s="1"/>
  <c r="AC63" s="1"/>
  <c r="AB57"/>
  <c r="AA57"/>
  <c r="Z57"/>
  <c r="Z62" s="1"/>
  <c r="Z63" s="1"/>
  <c r="Y57"/>
  <c r="X57"/>
  <c r="X62" s="1"/>
  <c r="X63" s="1"/>
  <c r="W57"/>
  <c r="W62" s="1"/>
  <c r="W63" s="1"/>
  <c r="V57"/>
  <c r="V62" s="1"/>
  <c r="V63" s="1"/>
  <c r="U57"/>
  <c r="U62" s="1"/>
  <c r="U63" s="1"/>
  <c r="T57"/>
  <c r="S57"/>
  <c r="R57"/>
  <c r="R62" s="1"/>
  <c r="R63" s="1"/>
  <c r="Q57"/>
  <c r="P57"/>
  <c r="P62" s="1"/>
  <c r="P63" s="1"/>
  <c r="O57"/>
  <c r="O62" s="1"/>
  <c r="O63" s="1"/>
  <c r="N57"/>
  <c r="N62" s="1"/>
  <c r="N63" s="1"/>
  <c r="M57"/>
  <c r="M62" s="1"/>
  <c r="M63" s="1"/>
  <c r="L57"/>
  <c r="K57"/>
  <c r="J57"/>
  <c r="J62" s="1"/>
  <c r="J63" s="1"/>
  <c r="I57"/>
  <c r="H57"/>
  <c r="H62" s="1"/>
  <c r="H63" s="1"/>
  <c r="G57"/>
  <c r="G62" s="1"/>
  <c r="G63" s="1"/>
  <c r="F57"/>
  <c r="F62" s="1"/>
  <c r="F63" s="1"/>
  <c r="E57"/>
  <c r="E62" s="1"/>
  <c r="E63" s="1"/>
  <c r="D57"/>
  <c r="C57"/>
  <c r="R55"/>
  <c r="M55"/>
  <c r="L55"/>
  <c r="K55"/>
  <c r="J55"/>
  <c r="H55"/>
  <c r="G55"/>
  <c r="F55"/>
  <c r="E55"/>
  <c r="D55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AY33"/>
  <c r="AY49" s="1"/>
  <c r="S33"/>
  <c r="S49" s="1"/>
  <c r="BR32"/>
  <c r="BR33" s="1"/>
  <c r="BQ32"/>
  <c r="BQ33" s="1"/>
  <c r="BQ49" s="1"/>
  <c r="BP32"/>
  <c r="BP33" s="1"/>
  <c r="BP50" s="1"/>
  <c r="BO32"/>
  <c r="BO33" s="1"/>
  <c r="BO49" s="1"/>
  <c r="BN32"/>
  <c r="BN33" s="1"/>
  <c r="BM32"/>
  <c r="BM33" s="1"/>
  <c r="BL32"/>
  <c r="BL33" s="1"/>
  <c r="BK32"/>
  <c r="BK33" s="1"/>
  <c r="BJ32"/>
  <c r="BJ33" s="1"/>
  <c r="BI32"/>
  <c r="BI33" s="1"/>
  <c r="BI50" s="1"/>
  <c r="BH32"/>
  <c r="BH33" s="1"/>
  <c r="BH50" s="1"/>
  <c r="BG32"/>
  <c r="BG33" s="1"/>
  <c r="BG49" s="1"/>
  <c r="BF32"/>
  <c r="BF33" s="1"/>
  <c r="BE32"/>
  <c r="BE33" s="1"/>
  <c r="BD32"/>
  <c r="BD33" s="1"/>
  <c r="BC32"/>
  <c r="BC33" s="1"/>
  <c r="BB32"/>
  <c r="BB33" s="1"/>
  <c r="BA32"/>
  <c r="BA33" s="1"/>
  <c r="BA49" s="1"/>
  <c r="AZ32"/>
  <c r="AZ33" s="1"/>
  <c r="AZ50" s="1"/>
  <c r="AY32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K50" s="1"/>
  <c r="AJ32"/>
  <c r="AJ33" s="1"/>
  <c r="AJ49" s="1"/>
  <c r="AI32"/>
  <c r="AI33" s="1"/>
  <c r="AI49" s="1"/>
  <c r="AH32"/>
  <c r="AH33" s="1"/>
  <c r="AG32"/>
  <c r="AG33" s="1"/>
  <c r="AF32"/>
  <c r="AF33" s="1"/>
  <c r="AE32"/>
  <c r="AE33" s="1"/>
  <c r="AD32"/>
  <c r="AD33" s="1"/>
  <c r="AC32"/>
  <c r="AC33" s="1"/>
  <c r="AC50" s="1"/>
  <c r="AB32"/>
  <c r="AB33" s="1"/>
  <c r="AB49" s="1"/>
  <c r="AA32"/>
  <c r="AA33" s="1"/>
  <c r="AA49" s="1"/>
  <c r="Z32"/>
  <c r="Z33" s="1"/>
  <c r="Y32"/>
  <c r="Y33" s="1"/>
  <c r="X32"/>
  <c r="W32"/>
  <c r="W33" s="1"/>
  <c r="V32"/>
  <c r="V33" s="1"/>
  <c r="U32"/>
  <c r="U33" s="1"/>
  <c r="U50" s="1"/>
  <c r="T32"/>
  <c r="T33" s="1"/>
  <c r="T50" s="1"/>
  <c r="S32"/>
  <c r="R32"/>
  <c r="R33" s="1"/>
  <c r="Q32"/>
  <c r="Q33" s="1"/>
  <c r="P32"/>
  <c r="P33" s="1"/>
  <c r="O32"/>
  <c r="O33" s="1"/>
  <c r="N32"/>
  <c r="N33" s="1"/>
  <c r="M32"/>
  <c r="M33" s="1"/>
  <c r="M50" s="1"/>
  <c r="L32"/>
  <c r="L33" s="1"/>
  <c r="L49" s="1"/>
  <c r="K32"/>
  <c r="K33" s="1"/>
  <c r="K49" s="1"/>
  <c r="J32"/>
  <c r="J33" s="1"/>
  <c r="I32"/>
  <c r="I33" s="1"/>
  <c r="H32"/>
  <c r="H33" s="1"/>
  <c r="G32"/>
  <c r="G33" s="1"/>
  <c r="F32"/>
  <c r="F33" s="1"/>
  <c r="E32"/>
  <c r="E33" s="1"/>
  <c r="E50" s="1"/>
  <c r="D32"/>
  <c r="D33" s="1"/>
  <c r="D49" s="1"/>
  <c r="B29"/>
  <c r="B28"/>
  <c r="C27"/>
  <c r="B27"/>
  <c r="B23"/>
  <c r="C22"/>
  <c r="B22"/>
  <c r="B20"/>
  <c r="B19"/>
  <c r="B18"/>
  <c r="B17"/>
  <c r="B16"/>
  <c r="C15"/>
  <c r="B15"/>
  <c r="B12"/>
  <c r="B11"/>
  <c r="C10"/>
  <c r="B10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X55" s="1"/>
  <c r="AW8"/>
  <c r="AW104" s="1"/>
  <c r="AV8"/>
  <c r="AU8"/>
  <c r="AT8"/>
  <c r="AS8"/>
  <c r="AR8"/>
  <c r="AQ8"/>
  <c r="AP8"/>
  <c r="AO8"/>
  <c r="AO104" s="1"/>
  <c r="AN8"/>
  <c r="AN55" s="1"/>
  <c r="AM8"/>
  <c r="AM55" s="1"/>
  <c r="AL8"/>
  <c r="AL55" s="1"/>
  <c r="AK8"/>
  <c r="AK55" s="1"/>
  <c r="AJ8"/>
  <c r="AJ88" s="1"/>
  <c r="AI8"/>
  <c r="AI88" s="1"/>
  <c r="AG8"/>
  <c r="AG104" s="1"/>
  <c r="AF8"/>
  <c r="AF104" s="1"/>
  <c r="AE8"/>
  <c r="AE104" s="1"/>
  <c r="AD8"/>
  <c r="AD55" s="1"/>
  <c r="AC8"/>
  <c r="AC55" s="1"/>
  <c r="AB8"/>
  <c r="AB55" s="1"/>
  <c r="AA8"/>
  <c r="AA55" s="1"/>
  <c r="Z8"/>
  <c r="Z55" s="1"/>
  <c r="Y8"/>
  <c r="Y55" s="1"/>
  <c r="X8"/>
  <c r="X55" s="1"/>
  <c r="W8"/>
  <c r="W55" s="1"/>
  <c r="V8"/>
  <c r="V55" s="1"/>
  <c r="U8"/>
  <c r="T8"/>
  <c r="S8"/>
  <c r="R8"/>
  <c r="Q8"/>
  <c r="P8"/>
  <c r="O8"/>
  <c r="N8"/>
  <c r="M8"/>
  <c r="L8"/>
  <c r="K8"/>
  <c r="J8"/>
  <c r="I8"/>
  <c r="H8"/>
  <c r="G8"/>
  <c r="F8"/>
  <c r="E8"/>
  <c r="D8"/>
  <c r="K7"/>
  <c r="BQ8" i="5"/>
  <c r="BQ32"/>
  <c r="BQ33" s="1"/>
  <c r="BR32"/>
  <c r="BR33" s="1"/>
  <c r="BQ49"/>
  <c r="BR49"/>
  <c r="BQ58"/>
  <c r="BR58"/>
  <c r="BQ59"/>
  <c r="BR59"/>
  <c r="BQ60"/>
  <c r="BR60"/>
  <c r="BQ61"/>
  <c r="BR61"/>
  <c r="BQ62"/>
  <c r="BR62"/>
  <c r="BQ66"/>
  <c r="BQ67" s="1"/>
  <c r="BR66"/>
  <c r="BR67" s="1"/>
  <c r="BQ74"/>
  <c r="BR74"/>
  <c r="BQ75"/>
  <c r="BR75"/>
  <c r="BQ76"/>
  <c r="BR76"/>
  <c r="BQ77"/>
  <c r="BR77"/>
  <c r="BQ78"/>
  <c r="BR78"/>
  <c r="BQ79"/>
  <c r="BR79"/>
  <c r="BQ83"/>
  <c r="BQ84" s="1"/>
  <c r="BR83"/>
  <c r="BR84" s="1"/>
  <c r="BQ91"/>
  <c r="BR91"/>
  <c r="BQ92"/>
  <c r="BR92"/>
  <c r="BQ93"/>
  <c r="BR93"/>
  <c r="BQ94"/>
  <c r="BR94"/>
  <c r="BQ95"/>
  <c r="BR95"/>
  <c r="BQ99"/>
  <c r="BQ100" s="1"/>
  <c r="BR99"/>
  <c r="BR100" s="1"/>
  <c r="BQ107"/>
  <c r="BR107"/>
  <c r="BQ108"/>
  <c r="BR108"/>
  <c r="BQ109"/>
  <c r="BR109"/>
  <c r="BQ110"/>
  <c r="BR110"/>
  <c r="BQ111"/>
  <c r="BR111"/>
  <c r="BQ115"/>
  <c r="BQ116" s="1"/>
  <c r="BR115"/>
  <c r="BR116" s="1"/>
  <c r="AO95" i="13" l="1"/>
  <c r="AO96" s="1"/>
  <c r="I79"/>
  <c r="I80" s="1"/>
  <c r="Q79"/>
  <c r="Q80" s="1"/>
  <c r="Y79"/>
  <c r="Y80" s="1"/>
  <c r="Y84" s="1"/>
  <c r="AG79"/>
  <c r="AG80" s="1"/>
  <c r="AO79"/>
  <c r="AO80" s="1"/>
  <c r="AO84" s="1"/>
  <c r="BD79"/>
  <c r="BD80" s="1"/>
  <c r="BL79"/>
  <c r="BL80" s="1"/>
  <c r="BL84" s="1"/>
  <c r="X79"/>
  <c r="AF79"/>
  <c r="AF80" s="1"/>
  <c r="AN79"/>
  <c r="AN80" s="1"/>
  <c r="BC79"/>
  <c r="BC80" s="1"/>
  <c r="BK79"/>
  <c r="BK80" s="1"/>
  <c r="P79"/>
  <c r="P80" s="1"/>
  <c r="P84" s="1"/>
  <c r="H79"/>
  <c r="H80" s="1"/>
  <c r="BQ80" i="5"/>
  <c r="BQ81" s="1"/>
  <c r="BQ85" s="1"/>
  <c r="I62" i="13"/>
  <c r="I63" s="1"/>
  <c r="Q62"/>
  <c r="Q63" s="1"/>
  <c r="Y62"/>
  <c r="Y63" s="1"/>
  <c r="Y68" s="1"/>
  <c r="AG62"/>
  <c r="AG63" s="1"/>
  <c r="AO62"/>
  <c r="AO63" s="1"/>
  <c r="BD62"/>
  <c r="BD63" s="1"/>
  <c r="BL62"/>
  <c r="BL63" s="1"/>
  <c r="BL68" s="1"/>
  <c r="D62"/>
  <c r="D63" s="1"/>
  <c r="L62"/>
  <c r="L63" s="1"/>
  <c r="T62"/>
  <c r="T63" s="1"/>
  <c r="AB62"/>
  <c r="AB63" s="1"/>
  <c r="AJ62"/>
  <c r="AJ63" s="1"/>
  <c r="AY62"/>
  <c r="AY63" s="1"/>
  <c r="BG62"/>
  <c r="BG63" s="1"/>
  <c r="BO62"/>
  <c r="BO63" s="1"/>
  <c r="K95"/>
  <c r="K96" s="1"/>
  <c r="S95"/>
  <c r="S96" s="1"/>
  <c r="AA95"/>
  <c r="AA96" s="1"/>
  <c r="AA101" s="1"/>
  <c r="AI95"/>
  <c r="AI96" s="1"/>
  <c r="AX95"/>
  <c r="AX96" s="1"/>
  <c r="BF95"/>
  <c r="BF96" s="1"/>
  <c r="BN95"/>
  <c r="BN96" s="1"/>
  <c r="BN101" s="1"/>
  <c r="E111"/>
  <c r="E112" s="1"/>
  <c r="E117" s="1"/>
  <c r="M111"/>
  <c r="M112" s="1"/>
  <c r="U111"/>
  <c r="U112" s="1"/>
  <c r="AC111"/>
  <c r="AC112" s="1"/>
  <c r="AC117" s="1"/>
  <c r="AK111"/>
  <c r="AK112" s="1"/>
  <c r="AK117" s="1"/>
  <c r="AZ111"/>
  <c r="AZ112" s="1"/>
  <c r="BH111"/>
  <c r="BH112" s="1"/>
  <c r="BP111"/>
  <c r="BP112" s="1"/>
  <c r="BP117" s="1"/>
  <c r="K62"/>
  <c r="K63" s="1"/>
  <c r="S62"/>
  <c r="S63" s="1"/>
  <c r="S68" s="1"/>
  <c r="AA62"/>
  <c r="AA63" s="1"/>
  <c r="AI62"/>
  <c r="AI63" s="1"/>
  <c r="AX62"/>
  <c r="AX63" s="1"/>
  <c r="BF62"/>
  <c r="BF63" s="1"/>
  <c r="BF68" s="1"/>
  <c r="BN62"/>
  <c r="BN63" s="1"/>
  <c r="X83"/>
  <c r="X85"/>
  <c r="F95"/>
  <c r="F96" s="1"/>
  <c r="N95"/>
  <c r="N96" s="1"/>
  <c r="V95"/>
  <c r="V96" s="1"/>
  <c r="V100" s="1"/>
  <c r="AD95"/>
  <c r="AD96" s="1"/>
  <c r="AL95"/>
  <c r="AL96" s="1"/>
  <c r="BA95"/>
  <c r="BA96" s="1"/>
  <c r="BI95"/>
  <c r="BI96" s="1"/>
  <c r="BI100" s="1"/>
  <c r="BQ95"/>
  <c r="BQ96" s="1"/>
  <c r="H111"/>
  <c r="H112" s="1"/>
  <c r="P111"/>
  <c r="P112" s="1"/>
  <c r="X111"/>
  <c r="X112" s="1"/>
  <c r="AF111"/>
  <c r="AF112" s="1"/>
  <c r="AN111"/>
  <c r="AN112" s="1"/>
  <c r="BC111"/>
  <c r="BC112" s="1"/>
  <c r="BK111"/>
  <c r="BK112" s="1"/>
  <c r="BK116" s="1"/>
  <c r="E95"/>
  <c r="E96" s="1"/>
  <c r="E101" s="1"/>
  <c r="M95"/>
  <c r="M96" s="1"/>
  <c r="U95"/>
  <c r="U96" s="1"/>
  <c r="AC95"/>
  <c r="AC96" s="1"/>
  <c r="AC101" s="1"/>
  <c r="AK95"/>
  <c r="AK96" s="1"/>
  <c r="AZ95"/>
  <c r="AZ96" s="1"/>
  <c r="BH95"/>
  <c r="BH96" s="1"/>
  <c r="BP95"/>
  <c r="BP96" s="1"/>
  <c r="G111"/>
  <c r="G112" s="1"/>
  <c r="G117" s="1"/>
  <c r="O111"/>
  <c r="O112" s="1"/>
  <c r="W111"/>
  <c r="W112" s="1"/>
  <c r="AE111"/>
  <c r="AE112" s="1"/>
  <c r="AM111"/>
  <c r="AM112" s="1"/>
  <c r="AM117" s="1"/>
  <c r="BB111"/>
  <c r="BB112" s="1"/>
  <c r="BJ111"/>
  <c r="BJ112" s="1"/>
  <c r="BR111"/>
  <c r="BR112" s="1"/>
  <c r="BR117" s="1"/>
  <c r="AO55"/>
  <c r="AO71"/>
  <c r="BR63" i="5"/>
  <c r="BR64" s="1"/>
  <c r="BR68" s="1"/>
  <c r="BQ112"/>
  <c r="BQ113" s="1"/>
  <c r="BQ117" s="1"/>
  <c r="BR96"/>
  <c r="BR97" s="1"/>
  <c r="BR102" s="1"/>
  <c r="BQ63"/>
  <c r="BQ64" s="1"/>
  <c r="BR51"/>
  <c r="BR112"/>
  <c r="BR113" s="1"/>
  <c r="BR117" s="1"/>
  <c r="BQ96"/>
  <c r="BQ97" s="1"/>
  <c r="BQ101" s="1"/>
  <c r="BR80"/>
  <c r="BR81" s="1"/>
  <c r="BR85" s="1"/>
  <c r="AF55" i="13"/>
  <c r="AF88"/>
  <c r="BR50" i="5"/>
  <c r="AF71" i="13"/>
  <c r="AG55"/>
  <c r="AE55"/>
  <c r="AW71"/>
  <c r="BJ50"/>
  <c r="BJ49"/>
  <c r="P68"/>
  <c r="P67"/>
  <c r="AE68"/>
  <c r="AE67"/>
  <c r="S67"/>
  <c r="BN68"/>
  <c r="BN67"/>
  <c r="M84"/>
  <c r="M85"/>
  <c r="AK84"/>
  <c r="AK85"/>
  <c r="BP84"/>
  <c r="BP85"/>
  <c r="J101"/>
  <c r="J100"/>
  <c r="AH101"/>
  <c r="AH100"/>
  <c r="BE101"/>
  <c r="BE100"/>
  <c r="N100"/>
  <c r="N101"/>
  <c r="AL100"/>
  <c r="AL101"/>
  <c r="BI101"/>
  <c r="T117"/>
  <c r="T116"/>
  <c r="AY117"/>
  <c r="AY116"/>
  <c r="BO117"/>
  <c r="BO116"/>
  <c r="P116"/>
  <c r="P117"/>
  <c r="AF116"/>
  <c r="AF117"/>
  <c r="BC116"/>
  <c r="BC117"/>
  <c r="F68"/>
  <c r="F67"/>
  <c r="V68"/>
  <c r="V67"/>
  <c r="AD68"/>
  <c r="AD67"/>
  <c r="BA68"/>
  <c r="BA67"/>
  <c r="BQ68"/>
  <c r="BQ67"/>
  <c r="L84"/>
  <c r="L85"/>
  <c r="AB84"/>
  <c r="AB85"/>
  <c r="AY84"/>
  <c r="AY85"/>
  <c r="BG84"/>
  <c r="BG85"/>
  <c r="I101"/>
  <c r="I100"/>
  <c r="Y101"/>
  <c r="Y100"/>
  <c r="AG101"/>
  <c r="AG100"/>
  <c r="BD101"/>
  <c r="BD100"/>
  <c r="E100"/>
  <c r="U101"/>
  <c r="U100"/>
  <c r="AC100"/>
  <c r="AZ101"/>
  <c r="AZ100"/>
  <c r="BH101"/>
  <c r="BH100"/>
  <c r="S117"/>
  <c r="S116"/>
  <c r="AI117"/>
  <c r="AI116"/>
  <c r="BF117"/>
  <c r="BF116"/>
  <c r="G116"/>
  <c r="O117"/>
  <c r="O116"/>
  <c r="AM116"/>
  <c r="J50"/>
  <c r="J49"/>
  <c r="R50"/>
  <c r="R49"/>
  <c r="Z50"/>
  <c r="Z49"/>
  <c r="AH50"/>
  <c r="AH49"/>
  <c r="AX49"/>
  <c r="AX50"/>
  <c r="BF49"/>
  <c r="BF50"/>
  <c r="BN49"/>
  <c r="BN50"/>
  <c r="E67"/>
  <c r="E68"/>
  <c r="M68"/>
  <c r="M67"/>
  <c r="U67"/>
  <c r="U68"/>
  <c r="AC67"/>
  <c r="AC68"/>
  <c r="AK67"/>
  <c r="AK68"/>
  <c r="AZ67"/>
  <c r="AZ68"/>
  <c r="BH67"/>
  <c r="BH68"/>
  <c r="BP67"/>
  <c r="BP68"/>
  <c r="I68"/>
  <c r="I67"/>
  <c r="Q68"/>
  <c r="Q67"/>
  <c r="Y67"/>
  <c r="AG68"/>
  <c r="AG67"/>
  <c r="AO68"/>
  <c r="AO67"/>
  <c r="BD68"/>
  <c r="BD67"/>
  <c r="BL67"/>
  <c r="K85"/>
  <c r="K84"/>
  <c r="S85"/>
  <c r="S84"/>
  <c r="AA85"/>
  <c r="AA84"/>
  <c r="AI85"/>
  <c r="AI84"/>
  <c r="AX85"/>
  <c r="AX84"/>
  <c r="BF85"/>
  <c r="BF84"/>
  <c r="BN85"/>
  <c r="BN84"/>
  <c r="H101"/>
  <c r="H100"/>
  <c r="P101"/>
  <c r="P100"/>
  <c r="X101"/>
  <c r="X100"/>
  <c r="AF101"/>
  <c r="AF100"/>
  <c r="AN101"/>
  <c r="AN100"/>
  <c r="BC101"/>
  <c r="BC100"/>
  <c r="BK101"/>
  <c r="BK100"/>
  <c r="J117"/>
  <c r="J116"/>
  <c r="R117"/>
  <c r="R116"/>
  <c r="Z117"/>
  <c r="Z116"/>
  <c r="AH117"/>
  <c r="AH116"/>
  <c r="AW117"/>
  <c r="AW116"/>
  <c r="BE117"/>
  <c r="BE116"/>
  <c r="BM117"/>
  <c r="BM116"/>
  <c r="BR50"/>
  <c r="BR49"/>
  <c r="K68"/>
  <c r="K67"/>
  <c r="Z85"/>
  <c r="Z84"/>
  <c r="G67"/>
  <c r="G68"/>
  <c r="BB68"/>
  <c r="BB67"/>
  <c r="AI68"/>
  <c r="AI67"/>
  <c r="I50"/>
  <c r="I49"/>
  <c r="Y50"/>
  <c r="Y49"/>
  <c r="AW50"/>
  <c r="AW49"/>
  <c r="J85"/>
  <c r="J84"/>
  <c r="AH85"/>
  <c r="AH84"/>
  <c r="BE85"/>
  <c r="BE84"/>
  <c r="O100"/>
  <c r="O101"/>
  <c r="AE100"/>
  <c r="AE101"/>
  <c r="BB100"/>
  <c r="BB101"/>
  <c r="BR100"/>
  <c r="BR101"/>
  <c r="S101"/>
  <c r="S100"/>
  <c r="AI101"/>
  <c r="AI100"/>
  <c r="BF101"/>
  <c r="BF100"/>
  <c r="I116"/>
  <c r="I117"/>
  <c r="Y116"/>
  <c r="Y117"/>
  <c r="AO116"/>
  <c r="AO117"/>
  <c r="E116"/>
  <c r="U117"/>
  <c r="U116"/>
  <c r="AK116"/>
  <c r="BH117"/>
  <c r="BH116"/>
  <c r="P50"/>
  <c r="P49"/>
  <c r="BD50"/>
  <c r="BD49"/>
  <c r="AG85"/>
  <c r="AG84"/>
  <c r="N49"/>
  <c r="N50"/>
  <c r="BB50"/>
  <c r="BB49"/>
  <c r="H68"/>
  <c r="H67"/>
  <c r="W68"/>
  <c r="W67"/>
  <c r="BR68"/>
  <c r="BR67"/>
  <c r="BF67"/>
  <c r="Q50"/>
  <c r="Q49"/>
  <c r="AG50"/>
  <c r="AG49"/>
  <c r="AO50"/>
  <c r="AO49"/>
  <c r="BE50"/>
  <c r="BE49"/>
  <c r="BM50"/>
  <c r="BM49"/>
  <c r="R85"/>
  <c r="R84"/>
  <c r="AW85"/>
  <c r="AW84"/>
  <c r="BM85"/>
  <c r="BM84"/>
  <c r="G100"/>
  <c r="G101"/>
  <c r="W100"/>
  <c r="W101"/>
  <c r="AM100"/>
  <c r="AM101"/>
  <c r="BJ100"/>
  <c r="BJ101"/>
  <c r="K101"/>
  <c r="K100"/>
  <c r="AA100"/>
  <c r="AX101"/>
  <c r="AX100"/>
  <c r="BN100"/>
  <c r="Q116"/>
  <c r="Q117"/>
  <c r="AG116"/>
  <c r="AG117"/>
  <c r="BD116"/>
  <c r="BD117"/>
  <c r="BL116"/>
  <c r="BL117"/>
  <c r="M117"/>
  <c r="M116"/>
  <c r="AC116"/>
  <c r="AZ117"/>
  <c r="AZ116"/>
  <c r="BP116"/>
  <c r="H50"/>
  <c r="H49"/>
  <c r="X50"/>
  <c r="X49"/>
  <c r="AF50"/>
  <c r="AF49"/>
  <c r="AN50"/>
  <c r="AN49"/>
  <c r="BL50"/>
  <c r="BL49"/>
  <c r="I85"/>
  <c r="I84"/>
  <c r="Q85"/>
  <c r="Q84"/>
  <c r="Y85"/>
  <c r="AO85"/>
  <c r="BD85"/>
  <c r="BD84"/>
  <c r="G50"/>
  <c r="G49"/>
  <c r="O50"/>
  <c r="O49"/>
  <c r="W50"/>
  <c r="W49"/>
  <c r="AE50"/>
  <c r="AE49"/>
  <c r="AM50"/>
  <c r="AM49"/>
  <c r="BC50"/>
  <c r="BC49"/>
  <c r="BK50"/>
  <c r="BK49"/>
  <c r="J68"/>
  <c r="J67"/>
  <c r="R68"/>
  <c r="R67"/>
  <c r="Z68"/>
  <c r="Z67"/>
  <c r="AH68"/>
  <c r="AH67"/>
  <c r="AW68"/>
  <c r="AW67"/>
  <c r="BE68"/>
  <c r="BE67"/>
  <c r="BM68"/>
  <c r="BM67"/>
  <c r="H85"/>
  <c r="H84"/>
  <c r="AF85"/>
  <c r="AF84"/>
  <c r="AN85"/>
  <c r="AN84"/>
  <c r="BC85"/>
  <c r="BC84"/>
  <c r="BK85"/>
  <c r="BK84"/>
  <c r="AL50"/>
  <c r="AL49"/>
  <c r="G85"/>
  <c r="G84"/>
  <c r="O85"/>
  <c r="O84"/>
  <c r="W85"/>
  <c r="W84"/>
  <c r="AE85"/>
  <c r="AE84"/>
  <c r="AM85"/>
  <c r="AM84"/>
  <c r="BB85"/>
  <c r="BB84"/>
  <c r="BJ85"/>
  <c r="BJ84"/>
  <c r="BR85"/>
  <c r="BR84"/>
  <c r="D101"/>
  <c r="D100"/>
  <c r="L101"/>
  <c r="L100"/>
  <c r="T101"/>
  <c r="T100"/>
  <c r="AB101"/>
  <c r="AB100"/>
  <c r="AJ101"/>
  <c r="AJ100"/>
  <c r="AY101"/>
  <c r="AY100"/>
  <c r="BG101"/>
  <c r="BG100"/>
  <c r="BO101"/>
  <c r="BO100"/>
  <c r="F117"/>
  <c r="F116"/>
  <c r="N117"/>
  <c r="N116"/>
  <c r="V117"/>
  <c r="V116"/>
  <c r="AD117"/>
  <c r="AD116"/>
  <c r="AL117"/>
  <c r="AL116"/>
  <c r="BA117"/>
  <c r="BA116"/>
  <c r="BI117"/>
  <c r="BI116"/>
  <c r="BQ117"/>
  <c r="BQ116"/>
  <c r="F50"/>
  <c r="F49"/>
  <c r="X68"/>
  <c r="X67"/>
  <c r="AF68"/>
  <c r="AF67"/>
  <c r="AN68"/>
  <c r="AN67"/>
  <c r="BC68"/>
  <c r="BC67"/>
  <c r="BK68"/>
  <c r="BK67"/>
  <c r="D67"/>
  <c r="D68"/>
  <c r="L67"/>
  <c r="L68"/>
  <c r="T67"/>
  <c r="T68"/>
  <c r="AB67"/>
  <c r="AB68"/>
  <c r="AJ67"/>
  <c r="AJ68"/>
  <c r="AY67"/>
  <c r="AY68"/>
  <c r="BG67"/>
  <c r="BG68"/>
  <c r="BO67"/>
  <c r="BO68"/>
  <c r="F85"/>
  <c r="F84"/>
  <c r="N85"/>
  <c r="N84"/>
  <c r="V85"/>
  <c r="V84"/>
  <c r="AD85"/>
  <c r="AD84"/>
  <c r="AL85"/>
  <c r="AL84"/>
  <c r="BA85"/>
  <c r="BA84"/>
  <c r="BI85"/>
  <c r="BI84"/>
  <c r="BQ85"/>
  <c r="BQ84"/>
  <c r="AD49"/>
  <c r="AD50"/>
  <c r="AM68"/>
  <c r="AM67"/>
  <c r="AA68"/>
  <c r="AA67"/>
  <c r="U84"/>
  <c r="U85"/>
  <c r="AZ84"/>
  <c r="AZ85"/>
  <c r="R101"/>
  <c r="R100"/>
  <c r="BM101"/>
  <c r="BM100"/>
  <c r="V101"/>
  <c r="BA100"/>
  <c r="BA101"/>
  <c r="D117"/>
  <c r="D116"/>
  <c r="AB117"/>
  <c r="AB116"/>
  <c r="AN116"/>
  <c r="AN117"/>
  <c r="V50"/>
  <c r="V49"/>
  <c r="O68"/>
  <c r="O67"/>
  <c r="BJ68"/>
  <c r="BJ67"/>
  <c r="AX68"/>
  <c r="AX67"/>
  <c r="E84"/>
  <c r="E85"/>
  <c r="AC84"/>
  <c r="AC85"/>
  <c r="BH84"/>
  <c r="BH85"/>
  <c r="Z101"/>
  <c r="Z100"/>
  <c r="AW101"/>
  <c r="AW100"/>
  <c r="F100"/>
  <c r="F101"/>
  <c r="AD100"/>
  <c r="AD101"/>
  <c r="BQ100"/>
  <c r="BQ101"/>
  <c r="L117"/>
  <c r="L116"/>
  <c r="AJ117"/>
  <c r="AJ116"/>
  <c r="BG117"/>
  <c r="BG116"/>
  <c r="H116"/>
  <c r="H117"/>
  <c r="X116"/>
  <c r="X117"/>
  <c r="BK117"/>
  <c r="N68"/>
  <c r="N67"/>
  <c r="AL68"/>
  <c r="AL67"/>
  <c r="BI68"/>
  <c r="BI67"/>
  <c r="D84"/>
  <c r="D85"/>
  <c r="T84"/>
  <c r="T85"/>
  <c r="AJ84"/>
  <c r="AJ85"/>
  <c r="BO84"/>
  <c r="BO85"/>
  <c r="Q101"/>
  <c r="Q100"/>
  <c r="AO101"/>
  <c r="AO100"/>
  <c r="BL101"/>
  <c r="BL100"/>
  <c r="M101"/>
  <c r="M100"/>
  <c r="AK101"/>
  <c r="AK100"/>
  <c r="BP101"/>
  <c r="BP100"/>
  <c r="K117"/>
  <c r="K116"/>
  <c r="AA117"/>
  <c r="AA116"/>
  <c r="AX117"/>
  <c r="AX116"/>
  <c r="BN117"/>
  <c r="BN116"/>
  <c r="W117"/>
  <c r="W116"/>
  <c r="AE117"/>
  <c r="AE116"/>
  <c r="BB117"/>
  <c r="BB116"/>
  <c r="BJ117"/>
  <c r="BJ116"/>
  <c r="BR116"/>
  <c r="BH49"/>
  <c r="T49"/>
  <c r="D50"/>
  <c r="L50"/>
  <c r="AB50"/>
  <c r="AJ50"/>
  <c r="AY50"/>
  <c r="BG50"/>
  <c r="BO50"/>
  <c r="AJ104"/>
  <c r="AC49"/>
  <c r="BA50"/>
  <c r="BQ50"/>
  <c r="K50"/>
  <c r="S50"/>
  <c r="AA50"/>
  <c r="AI50"/>
  <c r="AJ55"/>
  <c r="AG71"/>
  <c r="AG88"/>
  <c r="AI104"/>
  <c r="AI55"/>
  <c r="AW55"/>
  <c r="AE71"/>
  <c r="AE88"/>
  <c r="BI49"/>
  <c r="AW88"/>
  <c r="E49"/>
  <c r="M49"/>
  <c r="U49"/>
  <c r="AZ49"/>
  <c r="BP49"/>
  <c r="AO88"/>
  <c r="AJ71"/>
  <c r="AK49"/>
  <c r="AI71"/>
  <c r="BQ51" i="5"/>
  <c r="BQ50"/>
  <c r="BQ68"/>
  <c r="BQ69"/>
  <c r="BR69"/>
  <c r="BQ102"/>
  <c r="BR118" l="1"/>
  <c r="P85" i="13"/>
  <c r="BS85" s="1"/>
  <c r="BT85" s="1"/>
  <c r="BL85"/>
  <c r="BR86" i="5"/>
  <c r="BQ86"/>
  <c r="BS49" i="13"/>
  <c r="BT49" s="1"/>
  <c r="BS67"/>
  <c r="BT67" s="1"/>
  <c r="BQ118" i="5"/>
  <c r="BR101"/>
  <c r="BS68" i="13"/>
  <c r="BT68" s="1"/>
  <c r="BS50"/>
  <c r="BT50" s="1"/>
  <c r="BS84"/>
  <c r="BT84" s="1"/>
  <c r="BS117"/>
  <c r="BT117" s="1"/>
  <c r="BS116"/>
  <c r="BT116" s="1"/>
  <c r="BS101"/>
  <c r="BT101" s="1"/>
  <c r="BS100"/>
  <c r="BT100" s="1"/>
  <c r="AF105" i="5"/>
  <c r="AG105"/>
  <c r="AI105"/>
  <c r="AF89"/>
  <c r="AG89"/>
  <c r="AI89"/>
  <c r="AF72"/>
  <c r="AG72"/>
  <c r="AI72"/>
  <c r="AF56"/>
  <c r="AG56"/>
  <c r="AI56"/>
  <c r="Y57" i="4"/>
  <c r="Z57"/>
  <c r="AA57"/>
  <c r="AB57"/>
  <c r="AC57"/>
  <c r="AD57"/>
  <c r="AE57"/>
  <c r="AG8"/>
  <c r="AG104" s="1"/>
  <c r="AI8"/>
  <c r="AI104" s="1"/>
  <c r="AF8"/>
  <c r="AF71" s="1"/>
  <c r="AG8" i="11"/>
  <c r="AG55" s="1"/>
  <c r="AI8"/>
  <c r="AI55" s="1"/>
  <c r="AF8"/>
  <c r="AF55" s="1"/>
  <c r="AF116" i="5"/>
  <c r="AG116"/>
  <c r="AI11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00"/>
  <c r="AG100"/>
  <c r="AI100"/>
  <c r="AF92"/>
  <c r="AG92"/>
  <c r="AH92"/>
  <c r="AI92"/>
  <c r="AJ92"/>
  <c r="AF93"/>
  <c r="AG93"/>
  <c r="AH93"/>
  <c r="AI93"/>
  <c r="AJ93"/>
  <c r="AF94"/>
  <c r="AG94"/>
  <c r="AH94"/>
  <c r="AI94"/>
  <c r="AJ94"/>
  <c r="AF95"/>
  <c r="AG95"/>
  <c r="AH95"/>
  <c r="AI95"/>
  <c r="AJ95"/>
  <c r="AF84"/>
  <c r="AG84"/>
  <c r="AI84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67"/>
  <c r="AG67"/>
  <c r="AI67"/>
  <c r="AF58"/>
  <c r="AG58"/>
  <c r="AH58"/>
  <c r="AI58"/>
  <c r="AF59"/>
  <c r="AG59"/>
  <c r="AH59"/>
  <c r="AI59"/>
  <c r="AF60"/>
  <c r="AG60"/>
  <c r="AH60"/>
  <c r="AI60"/>
  <c r="AF61"/>
  <c r="AG61"/>
  <c r="AH61"/>
  <c r="AI61"/>
  <c r="AF62"/>
  <c r="AG62"/>
  <c r="AH62"/>
  <c r="AI62"/>
  <c r="AF49"/>
  <c r="AG49"/>
  <c r="AH49"/>
  <c r="AI49"/>
  <c r="AF32"/>
  <c r="AF33" s="1"/>
  <c r="AG32"/>
  <c r="AG33" s="1"/>
  <c r="AH32"/>
  <c r="AH33" s="1"/>
  <c r="AI32"/>
  <c r="AI33" s="1"/>
  <c r="AF115" i="11"/>
  <c r="AG115"/>
  <c r="AI11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G111"/>
  <c r="AG112" s="1"/>
  <c r="AG116" s="1"/>
  <c r="AH111"/>
  <c r="AH112" s="1"/>
  <c r="AI111"/>
  <c r="AI112" s="1"/>
  <c r="AI116" s="1"/>
  <c r="AF99"/>
  <c r="AG99"/>
  <c r="AI9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F83"/>
  <c r="AG83"/>
  <c r="AI83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F80" s="1"/>
  <c r="AF85" s="1"/>
  <c r="AH79"/>
  <c r="AH80" s="1"/>
  <c r="AF66"/>
  <c r="AG66"/>
  <c r="AI66"/>
  <c r="AF57"/>
  <c r="AG57"/>
  <c r="AH57"/>
  <c r="AH62" s="1"/>
  <c r="AH63" s="1"/>
  <c r="AI57"/>
  <c r="AI62" s="1"/>
  <c r="AI63" s="1"/>
  <c r="AI68" s="1"/>
  <c r="AF58"/>
  <c r="AG58"/>
  <c r="AH58"/>
  <c r="AI58"/>
  <c r="AF59"/>
  <c r="AG59"/>
  <c r="AH59"/>
  <c r="AI59"/>
  <c r="AF60"/>
  <c r="AG60"/>
  <c r="AH60"/>
  <c r="AI60"/>
  <c r="AF61"/>
  <c r="AG61"/>
  <c r="AH61"/>
  <c r="AI61"/>
  <c r="AF48"/>
  <c r="AG48"/>
  <c r="AH48"/>
  <c r="AI48"/>
  <c r="AF32"/>
  <c r="AF33" s="1"/>
  <c r="AF50" s="1"/>
  <c r="AG32"/>
  <c r="AG33" s="1"/>
  <c r="AG49" s="1"/>
  <c r="AH32"/>
  <c r="AH33" s="1"/>
  <c r="AI32"/>
  <c r="AI33" s="1"/>
  <c r="AI49" s="1"/>
  <c r="AJ32"/>
  <c r="AJ33" s="1"/>
  <c r="AF115" i="4"/>
  <c r="AG115"/>
  <c r="AI11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99"/>
  <c r="AG99"/>
  <c r="AI9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F83"/>
  <c r="AG83"/>
  <c r="AI83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66"/>
  <c r="AG66"/>
  <c r="AI66"/>
  <c r="AF57"/>
  <c r="AG57"/>
  <c r="AH57"/>
  <c r="AI57"/>
  <c r="AF58"/>
  <c r="AG58"/>
  <c r="AH58"/>
  <c r="AI58"/>
  <c r="AF59"/>
  <c r="AG59"/>
  <c r="AH59"/>
  <c r="AI59"/>
  <c r="AF60"/>
  <c r="AG60"/>
  <c r="AH60"/>
  <c r="AI60"/>
  <c r="AF61"/>
  <c r="AG61"/>
  <c r="AH61"/>
  <c r="AI61"/>
  <c r="AF48"/>
  <c r="AG48"/>
  <c r="AH48"/>
  <c r="AI48"/>
  <c r="AF32"/>
  <c r="AF33" s="1"/>
  <c r="AG32"/>
  <c r="AG33" s="1"/>
  <c r="AH32"/>
  <c r="AH33" s="1"/>
  <c r="AI32"/>
  <c r="AI33" s="1"/>
  <c r="AI49" s="1"/>
  <c r="AJ32"/>
  <c r="AI79" l="1"/>
  <c r="AI80" s="1"/>
  <c r="AI84" s="1"/>
  <c r="BT52" i="13"/>
  <c r="AG117" i="11"/>
  <c r="AI79"/>
  <c r="AI80" s="1"/>
  <c r="AI85" s="1"/>
  <c r="AF111"/>
  <c r="AF112" s="1"/>
  <c r="AF117" s="1"/>
  <c r="AI95"/>
  <c r="AI96" s="1"/>
  <c r="AF62"/>
  <c r="AF63" s="1"/>
  <c r="AG34" i="5"/>
  <c r="AI111" i="4"/>
  <c r="AI112" s="1"/>
  <c r="AI116" s="1"/>
  <c r="AF34" i="5"/>
  <c r="AH112"/>
  <c r="AH113" s="1"/>
  <c r="AH51"/>
  <c r="AH34"/>
  <c r="AF80"/>
  <c r="AF81" s="1"/>
  <c r="AF86" s="1"/>
  <c r="AI112"/>
  <c r="AI113" s="1"/>
  <c r="AI117" s="1"/>
  <c r="AI50"/>
  <c r="AI34"/>
  <c r="AI96"/>
  <c r="AI97" s="1"/>
  <c r="AI102" s="1"/>
  <c r="AF96"/>
  <c r="AF97" s="1"/>
  <c r="AF102" s="1"/>
  <c r="AG63"/>
  <c r="AG64" s="1"/>
  <c r="AG69" s="1"/>
  <c r="AG96"/>
  <c r="AG97" s="1"/>
  <c r="AG102" s="1"/>
  <c r="AI80"/>
  <c r="AI81" s="1"/>
  <c r="AI85" s="1"/>
  <c r="AF112"/>
  <c r="AF113" s="1"/>
  <c r="AF117" s="1"/>
  <c r="AH80"/>
  <c r="AH81" s="1"/>
  <c r="AF63"/>
  <c r="AF64" s="1"/>
  <c r="AF68" s="1"/>
  <c r="AI84" i="11"/>
  <c r="AI100"/>
  <c r="AI101"/>
  <c r="AF67"/>
  <c r="AF68"/>
  <c r="AF116"/>
  <c r="AI117"/>
  <c r="AG79"/>
  <c r="AG80" s="1"/>
  <c r="AF84"/>
  <c r="AF95"/>
  <c r="AF96" s="1"/>
  <c r="AG95"/>
  <c r="AG96" s="1"/>
  <c r="AH95"/>
  <c r="AH96" s="1"/>
  <c r="AF79" i="4"/>
  <c r="AF80" s="1"/>
  <c r="AF85" s="1"/>
  <c r="AI95"/>
  <c r="AI96" s="1"/>
  <c r="AI101" s="1"/>
  <c r="AH49" i="11"/>
  <c r="AH50"/>
  <c r="AG50"/>
  <c r="AI50"/>
  <c r="AF49"/>
  <c r="AI62" i="4"/>
  <c r="AI63" s="1"/>
  <c r="AI67" s="1"/>
  <c r="AG62" i="11"/>
  <c r="AG63" s="1"/>
  <c r="AI88"/>
  <c r="AI67"/>
  <c r="AI71" i="4"/>
  <c r="AI51" i="5"/>
  <c r="AH63"/>
  <c r="AH64" s="1"/>
  <c r="AG88" i="4"/>
  <c r="AG112" i="5"/>
  <c r="AG113" s="1"/>
  <c r="AG55" i="4"/>
  <c r="AG80" i="5"/>
  <c r="AG81" s="1"/>
  <c r="AG71" i="4"/>
  <c r="AI104" i="11"/>
  <c r="AI71"/>
  <c r="AF51" i="5"/>
  <c r="AF50"/>
  <c r="AG51"/>
  <c r="AG50"/>
  <c r="AI63"/>
  <c r="AI64" s="1"/>
  <c r="AF88" i="11"/>
  <c r="AG88"/>
  <c r="AH50" i="5"/>
  <c r="AI55" i="4"/>
  <c r="AF88"/>
  <c r="AF104"/>
  <c r="AF71" i="11"/>
  <c r="AF55" i="4"/>
  <c r="AI88"/>
  <c r="AG71" i="11"/>
  <c r="AF104"/>
  <c r="AG104"/>
  <c r="AF49" i="4"/>
  <c r="AF50"/>
  <c r="AF84"/>
  <c r="AG49"/>
  <c r="AG50"/>
  <c r="AH49"/>
  <c r="AH50"/>
  <c r="AG79"/>
  <c r="AG80" s="1"/>
  <c r="AI50"/>
  <c r="AH79"/>
  <c r="AH80" s="1"/>
  <c r="AF111"/>
  <c r="AF112" s="1"/>
  <c r="AF62"/>
  <c r="AF63" s="1"/>
  <c r="AF95"/>
  <c r="AF96" s="1"/>
  <c r="AG111"/>
  <c r="AG112" s="1"/>
  <c r="AG62"/>
  <c r="AG63" s="1"/>
  <c r="AG95"/>
  <c r="AG96" s="1"/>
  <c r="AH111"/>
  <c r="AH112" s="1"/>
  <c r="AH62"/>
  <c r="AH63" s="1"/>
  <c r="AH95"/>
  <c r="AH96" s="1"/>
  <c r="B28" i="11"/>
  <c r="B29"/>
  <c r="B27"/>
  <c r="B23"/>
  <c r="B22"/>
  <c r="B16"/>
  <c r="B17"/>
  <c r="B18"/>
  <c r="B19"/>
  <c r="B20"/>
  <c r="B15"/>
  <c r="B11"/>
  <c r="B12"/>
  <c r="B10"/>
  <c r="K7"/>
  <c r="BR114"/>
  <c r="BR115" s="1"/>
  <c r="BQ114"/>
  <c r="BQ115" s="1"/>
  <c r="BP114"/>
  <c r="BP115" s="1"/>
  <c r="BO114"/>
  <c r="BO115" s="1"/>
  <c r="BN114"/>
  <c r="BN115" s="1"/>
  <c r="BM114"/>
  <c r="BM115" s="1"/>
  <c r="BL114"/>
  <c r="BL115" s="1"/>
  <c r="BK114"/>
  <c r="BK115" s="1"/>
  <c r="BJ114"/>
  <c r="BJ115" s="1"/>
  <c r="BI114"/>
  <c r="BI115" s="1"/>
  <c r="BH114"/>
  <c r="BH115" s="1"/>
  <c r="BG114"/>
  <c r="BG115" s="1"/>
  <c r="BF114"/>
  <c r="BF115" s="1"/>
  <c r="BE114"/>
  <c r="BE115" s="1"/>
  <c r="BD114"/>
  <c r="BD115" s="1"/>
  <c r="BC114"/>
  <c r="BC115" s="1"/>
  <c r="BB114"/>
  <c r="BB115" s="1"/>
  <c r="BA114"/>
  <c r="BA115" s="1"/>
  <c r="AZ114"/>
  <c r="AZ115" s="1"/>
  <c r="AY114"/>
  <c r="AY115" s="1"/>
  <c r="AX114"/>
  <c r="AX115" s="1"/>
  <c r="AW114"/>
  <c r="AW115" s="1"/>
  <c r="AO114"/>
  <c r="AO115" s="1"/>
  <c r="AN114"/>
  <c r="AN115" s="1"/>
  <c r="AM114"/>
  <c r="AM115" s="1"/>
  <c r="AL114"/>
  <c r="AL115" s="1"/>
  <c r="AK114"/>
  <c r="AK115" s="1"/>
  <c r="AJ114"/>
  <c r="AJ115" s="1"/>
  <c r="AH114"/>
  <c r="AE114"/>
  <c r="AE115" s="1"/>
  <c r="AD114"/>
  <c r="AD115" s="1"/>
  <c r="AC114"/>
  <c r="AC115" s="1"/>
  <c r="AB114"/>
  <c r="AB115" s="1"/>
  <c r="AA114"/>
  <c r="AA115" s="1"/>
  <c r="Z114"/>
  <c r="Z115" s="1"/>
  <c r="Y114"/>
  <c r="Y115" s="1"/>
  <c r="X114"/>
  <c r="X115" s="1"/>
  <c r="W114"/>
  <c r="W115" s="1"/>
  <c r="V114"/>
  <c r="V115" s="1"/>
  <c r="U114"/>
  <c r="U115" s="1"/>
  <c r="T114"/>
  <c r="T115" s="1"/>
  <c r="S114"/>
  <c r="S115" s="1"/>
  <c r="R114"/>
  <c r="R115" s="1"/>
  <c r="Q114"/>
  <c r="Q115" s="1"/>
  <c r="P114"/>
  <c r="P115" s="1"/>
  <c r="O114"/>
  <c r="O115" s="1"/>
  <c r="N114"/>
  <c r="N115" s="1"/>
  <c r="M114"/>
  <c r="M115" s="1"/>
  <c r="L114"/>
  <c r="L115" s="1"/>
  <c r="K114"/>
  <c r="K115" s="1"/>
  <c r="J114"/>
  <c r="J115" s="1"/>
  <c r="I114"/>
  <c r="I115" s="1"/>
  <c r="H114"/>
  <c r="H115" s="1"/>
  <c r="G114"/>
  <c r="G115" s="1"/>
  <c r="F114"/>
  <c r="F115" s="1"/>
  <c r="E114"/>
  <c r="E115" s="1"/>
  <c r="D114"/>
  <c r="D115" s="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P106"/>
  <c r="BO106"/>
  <c r="BO111" s="1"/>
  <c r="BO112" s="1"/>
  <c r="BN106"/>
  <c r="BM106"/>
  <c r="BL106"/>
  <c r="BK106"/>
  <c r="BK111" s="1"/>
  <c r="BK112" s="1"/>
  <c r="BJ106"/>
  <c r="BI106"/>
  <c r="BH106"/>
  <c r="BG106"/>
  <c r="BG111" s="1"/>
  <c r="BG112" s="1"/>
  <c r="BF106"/>
  <c r="BE106"/>
  <c r="BD106"/>
  <c r="BC106"/>
  <c r="BC111" s="1"/>
  <c r="BC112" s="1"/>
  <c r="BB106"/>
  <c r="BA106"/>
  <c r="AZ106"/>
  <c r="AY106"/>
  <c r="AY111" s="1"/>
  <c r="AY112" s="1"/>
  <c r="AX106"/>
  <c r="AW106"/>
  <c r="AO106"/>
  <c r="AN106"/>
  <c r="AN111" s="1"/>
  <c r="AN112" s="1"/>
  <c r="AM106"/>
  <c r="AL106"/>
  <c r="AK106"/>
  <c r="AJ106"/>
  <c r="AJ111" s="1"/>
  <c r="AJ112" s="1"/>
  <c r="AE106"/>
  <c r="AD106"/>
  <c r="AC106"/>
  <c r="AC111" s="1"/>
  <c r="AC112" s="1"/>
  <c r="AB106"/>
  <c r="AA106"/>
  <c r="Z106"/>
  <c r="Y106"/>
  <c r="Y111" s="1"/>
  <c r="Y112" s="1"/>
  <c r="X106"/>
  <c r="W106"/>
  <c r="V106"/>
  <c r="U106"/>
  <c r="U111" s="1"/>
  <c r="U112" s="1"/>
  <c r="T106"/>
  <c r="S106"/>
  <c r="R106"/>
  <c r="Q106"/>
  <c r="Q111" s="1"/>
  <c r="Q112" s="1"/>
  <c r="P106"/>
  <c r="O106"/>
  <c r="N106"/>
  <c r="M106"/>
  <c r="M111" s="1"/>
  <c r="M112" s="1"/>
  <c r="L106"/>
  <c r="K106"/>
  <c r="J106"/>
  <c r="I106"/>
  <c r="I111" s="1"/>
  <c r="I112" s="1"/>
  <c r="H106"/>
  <c r="G106"/>
  <c r="F106"/>
  <c r="E106"/>
  <c r="E111" s="1"/>
  <c r="E112" s="1"/>
  <c r="D106"/>
  <c r="C106"/>
  <c r="BR98"/>
  <c r="BR99" s="1"/>
  <c r="BQ98"/>
  <c r="BQ99" s="1"/>
  <c r="BP98"/>
  <c r="BP99" s="1"/>
  <c r="BO98"/>
  <c r="BO99" s="1"/>
  <c r="BN98"/>
  <c r="BN99" s="1"/>
  <c r="BM98"/>
  <c r="BM99" s="1"/>
  <c r="BL98"/>
  <c r="BL99" s="1"/>
  <c r="BK98"/>
  <c r="BK99" s="1"/>
  <c r="BJ98"/>
  <c r="BJ99" s="1"/>
  <c r="BI98"/>
  <c r="BI99" s="1"/>
  <c r="BH98"/>
  <c r="BH99" s="1"/>
  <c r="BG98"/>
  <c r="BG99" s="1"/>
  <c r="BF98"/>
  <c r="BF99" s="1"/>
  <c r="BE98"/>
  <c r="BE99" s="1"/>
  <c r="BD98"/>
  <c r="BD99" s="1"/>
  <c r="BC98"/>
  <c r="BC99" s="1"/>
  <c r="BB98"/>
  <c r="BB99" s="1"/>
  <c r="BA98"/>
  <c r="BA99" s="1"/>
  <c r="AZ98"/>
  <c r="AZ99" s="1"/>
  <c r="AY98"/>
  <c r="AY99" s="1"/>
  <c r="AX98"/>
  <c r="AX99" s="1"/>
  <c r="AW98"/>
  <c r="AW99" s="1"/>
  <c r="AO98"/>
  <c r="AO99" s="1"/>
  <c r="AN98"/>
  <c r="AN99" s="1"/>
  <c r="AM98"/>
  <c r="AM99" s="1"/>
  <c r="AL98"/>
  <c r="AL99" s="1"/>
  <c r="AK98"/>
  <c r="AK99" s="1"/>
  <c r="AJ98"/>
  <c r="AJ99" s="1"/>
  <c r="AH98"/>
  <c r="AE98"/>
  <c r="AE99" s="1"/>
  <c r="AD98"/>
  <c r="AD99" s="1"/>
  <c r="AC98"/>
  <c r="AC99" s="1"/>
  <c r="AB98"/>
  <c r="AB99" s="1"/>
  <c r="AA98"/>
  <c r="AA99" s="1"/>
  <c r="Z98"/>
  <c r="Z99" s="1"/>
  <c r="Y98"/>
  <c r="Y99" s="1"/>
  <c r="X98"/>
  <c r="X99" s="1"/>
  <c r="W98"/>
  <c r="W99" s="1"/>
  <c r="V98"/>
  <c r="V99" s="1"/>
  <c r="U98"/>
  <c r="U99" s="1"/>
  <c r="T98"/>
  <c r="T99" s="1"/>
  <c r="S98"/>
  <c r="S99" s="1"/>
  <c r="R98"/>
  <c r="R99" s="1"/>
  <c r="Q98"/>
  <c r="Q99" s="1"/>
  <c r="P98"/>
  <c r="P99" s="1"/>
  <c r="O98"/>
  <c r="O99" s="1"/>
  <c r="N98"/>
  <c r="N99" s="1"/>
  <c r="M98"/>
  <c r="M99" s="1"/>
  <c r="L98"/>
  <c r="L99" s="1"/>
  <c r="K98"/>
  <c r="K99" s="1"/>
  <c r="J98"/>
  <c r="J99" s="1"/>
  <c r="I98"/>
  <c r="I99" s="1"/>
  <c r="H98"/>
  <c r="H99" s="1"/>
  <c r="G98"/>
  <c r="G99" s="1"/>
  <c r="F98"/>
  <c r="F99" s="1"/>
  <c r="E98"/>
  <c r="E99" s="1"/>
  <c r="D98"/>
  <c r="D99" s="1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U95" s="1"/>
  <c r="U96" s="1"/>
  <c r="T90"/>
  <c r="S90"/>
  <c r="R90"/>
  <c r="Q90"/>
  <c r="P90"/>
  <c r="O90"/>
  <c r="N90"/>
  <c r="M90"/>
  <c r="M95" s="1"/>
  <c r="M96" s="1"/>
  <c r="L90"/>
  <c r="K90"/>
  <c r="J90"/>
  <c r="I90"/>
  <c r="H90"/>
  <c r="G90"/>
  <c r="F90"/>
  <c r="E90"/>
  <c r="E95" s="1"/>
  <c r="E96" s="1"/>
  <c r="D90"/>
  <c r="C90"/>
  <c r="BR82"/>
  <c r="BR83" s="1"/>
  <c r="BQ82"/>
  <c r="BQ83" s="1"/>
  <c r="BP82"/>
  <c r="BP83" s="1"/>
  <c r="BO82"/>
  <c r="BO83" s="1"/>
  <c r="BN82"/>
  <c r="BN83" s="1"/>
  <c r="BM82"/>
  <c r="BM83" s="1"/>
  <c r="BL82"/>
  <c r="BL83" s="1"/>
  <c r="BK82"/>
  <c r="BK83" s="1"/>
  <c r="BJ82"/>
  <c r="BJ83" s="1"/>
  <c r="BI82"/>
  <c r="BI83" s="1"/>
  <c r="BH82"/>
  <c r="BH83" s="1"/>
  <c r="BG82"/>
  <c r="BG83" s="1"/>
  <c r="BF82"/>
  <c r="BF83" s="1"/>
  <c r="BE82"/>
  <c r="BE83" s="1"/>
  <c r="BD82"/>
  <c r="BD83" s="1"/>
  <c r="BC82"/>
  <c r="BC83" s="1"/>
  <c r="BB82"/>
  <c r="BB83" s="1"/>
  <c r="BA82"/>
  <c r="BA83" s="1"/>
  <c r="AZ82"/>
  <c r="AZ83" s="1"/>
  <c r="AY82"/>
  <c r="AY83" s="1"/>
  <c r="AX82"/>
  <c r="AX83" s="1"/>
  <c r="AW82"/>
  <c r="AW83" s="1"/>
  <c r="AO82"/>
  <c r="AO83" s="1"/>
  <c r="AN82"/>
  <c r="AN83" s="1"/>
  <c r="AM82"/>
  <c r="AM83" s="1"/>
  <c r="AL82"/>
  <c r="AL83" s="1"/>
  <c r="AK82"/>
  <c r="AK83" s="1"/>
  <c r="AJ82"/>
  <c r="AJ83" s="1"/>
  <c r="AH82"/>
  <c r="AE82"/>
  <c r="AE83" s="1"/>
  <c r="AD82"/>
  <c r="AD83" s="1"/>
  <c r="AC82"/>
  <c r="AC83" s="1"/>
  <c r="AB82"/>
  <c r="AB83" s="1"/>
  <c r="AA82"/>
  <c r="AA83" s="1"/>
  <c r="Z82"/>
  <c r="Z83" s="1"/>
  <c r="Y82"/>
  <c r="Y83" s="1"/>
  <c r="X82"/>
  <c r="X85" s="1"/>
  <c r="W82"/>
  <c r="W83" s="1"/>
  <c r="V82"/>
  <c r="V83" s="1"/>
  <c r="U82"/>
  <c r="U83" s="1"/>
  <c r="T82"/>
  <c r="T83" s="1"/>
  <c r="S82"/>
  <c r="S83" s="1"/>
  <c r="R82"/>
  <c r="R83" s="1"/>
  <c r="Q82"/>
  <c r="Q83" s="1"/>
  <c r="P82"/>
  <c r="P83" s="1"/>
  <c r="O82"/>
  <c r="O83" s="1"/>
  <c r="N82"/>
  <c r="N83" s="1"/>
  <c r="M82"/>
  <c r="M83" s="1"/>
  <c r="L82"/>
  <c r="L83" s="1"/>
  <c r="K82"/>
  <c r="K83" s="1"/>
  <c r="J82"/>
  <c r="J83" s="1"/>
  <c r="I82"/>
  <c r="I83" s="1"/>
  <c r="H82"/>
  <c r="H83" s="1"/>
  <c r="G82"/>
  <c r="G83" s="1"/>
  <c r="F82"/>
  <c r="F83" s="1"/>
  <c r="E82"/>
  <c r="E83" s="1"/>
  <c r="D82"/>
  <c r="D83" s="1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65"/>
  <c r="BR66" s="1"/>
  <c r="BQ65"/>
  <c r="BQ66" s="1"/>
  <c r="BP65"/>
  <c r="BP66" s="1"/>
  <c r="BO65"/>
  <c r="BO66" s="1"/>
  <c r="BN65"/>
  <c r="BN66" s="1"/>
  <c r="BM65"/>
  <c r="BM66" s="1"/>
  <c r="BL65"/>
  <c r="BL66" s="1"/>
  <c r="BK65"/>
  <c r="BK66" s="1"/>
  <c r="BJ65"/>
  <c r="BJ66" s="1"/>
  <c r="BI65"/>
  <c r="BI66" s="1"/>
  <c r="BH65"/>
  <c r="BH66" s="1"/>
  <c r="BG65"/>
  <c r="BG66" s="1"/>
  <c r="BF65"/>
  <c r="BF66" s="1"/>
  <c r="BE65"/>
  <c r="BE66" s="1"/>
  <c r="BD65"/>
  <c r="BD66" s="1"/>
  <c r="BC65"/>
  <c r="BC66" s="1"/>
  <c r="BB65"/>
  <c r="BB66" s="1"/>
  <c r="BA65"/>
  <c r="BA66" s="1"/>
  <c r="AZ65"/>
  <c r="AZ66" s="1"/>
  <c r="AY65"/>
  <c r="AY66" s="1"/>
  <c r="AX65"/>
  <c r="AX66" s="1"/>
  <c r="AW65"/>
  <c r="AW66" s="1"/>
  <c r="AO65"/>
  <c r="AO66" s="1"/>
  <c r="AN65"/>
  <c r="AN66" s="1"/>
  <c r="AM65"/>
  <c r="AM66" s="1"/>
  <c r="AL65"/>
  <c r="AL66" s="1"/>
  <c r="AK65"/>
  <c r="AK66" s="1"/>
  <c r="AJ65"/>
  <c r="AJ66" s="1"/>
  <c r="AH65"/>
  <c r="AE65"/>
  <c r="AE66" s="1"/>
  <c r="AD65"/>
  <c r="AD66" s="1"/>
  <c r="AC65"/>
  <c r="AC66" s="1"/>
  <c r="AB65"/>
  <c r="AB66" s="1"/>
  <c r="AA65"/>
  <c r="AA66" s="1"/>
  <c r="Z65"/>
  <c r="Z66" s="1"/>
  <c r="Y65"/>
  <c r="Y66" s="1"/>
  <c r="X65"/>
  <c r="X66" s="1"/>
  <c r="W65"/>
  <c r="W66" s="1"/>
  <c r="V65"/>
  <c r="V66" s="1"/>
  <c r="U65"/>
  <c r="U66" s="1"/>
  <c r="T65"/>
  <c r="T66" s="1"/>
  <c r="S65"/>
  <c r="S66" s="1"/>
  <c r="R65"/>
  <c r="R66" s="1"/>
  <c r="Q65"/>
  <c r="Q66" s="1"/>
  <c r="P65"/>
  <c r="P66" s="1"/>
  <c r="O65"/>
  <c r="O66" s="1"/>
  <c r="N65"/>
  <c r="N66" s="1"/>
  <c r="M65"/>
  <c r="M66" s="1"/>
  <c r="L65"/>
  <c r="L66" s="1"/>
  <c r="K65"/>
  <c r="K66" s="1"/>
  <c r="J65"/>
  <c r="J66" s="1"/>
  <c r="I65"/>
  <c r="I66" s="1"/>
  <c r="H65"/>
  <c r="H66" s="1"/>
  <c r="G65"/>
  <c r="G66" s="1"/>
  <c r="F65"/>
  <c r="F66" s="1"/>
  <c r="E65"/>
  <c r="E66" s="1"/>
  <c r="D65"/>
  <c r="D66" s="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Q57"/>
  <c r="BP57"/>
  <c r="BO57"/>
  <c r="BN57"/>
  <c r="BM57"/>
  <c r="BL57"/>
  <c r="BL62" s="1"/>
  <c r="BL63" s="1"/>
  <c r="BK57"/>
  <c r="BJ57"/>
  <c r="BI57"/>
  <c r="BH57"/>
  <c r="BG57"/>
  <c r="BF57"/>
  <c r="BE57"/>
  <c r="BD57"/>
  <c r="BD62" s="1"/>
  <c r="BD63" s="1"/>
  <c r="BC57"/>
  <c r="BB57"/>
  <c r="BA57"/>
  <c r="AZ57"/>
  <c r="AY57"/>
  <c r="AX57"/>
  <c r="AW57"/>
  <c r="AO57"/>
  <c r="AO62" s="1"/>
  <c r="AO63" s="1"/>
  <c r="AN57"/>
  <c r="AM57"/>
  <c r="AL57"/>
  <c r="AK57"/>
  <c r="AJ57"/>
  <c r="AE57"/>
  <c r="AD57"/>
  <c r="AD62" s="1"/>
  <c r="AD63" s="1"/>
  <c r="AC57"/>
  <c r="AB57"/>
  <c r="AA57"/>
  <c r="Z57"/>
  <c r="Y57"/>
  <c r="X57"/>
  <c r="W57"/>
  <c r="V57"/>
  <c r="V62" s="1"/>
  <c r="V63" s="1"/>
  <c r="U57"/>
  <c r="T57"/>
  <c r="S57"/>
  <c r="R57"/>
  <c r="Q57"/>
  <c r="P57"/>
  <c r="O57"/>
  <c r="N57"/>
  <c r="N62" s="1"/>
  <c r="N63" s="1"/>
  <c r="M57"/>
  <c r="L57"/>
  <c r="K57"/>
  <c r="J57"/>
  <c r="I57"/>
  <c r="H57"/>
  <c r="G57"/>
  <c r="F57"/>
  <c r="F62" s="1"/>
  <c r="F63" s="1"/>
  <c r="E57"/>
  <c r="D57"/>
  <c r="C57"/>
  <c r="R55"/>
  <c r="M55"/>
  <c r="L55"/>
  <c r="K55"/>
  <c r="J55"/>
  <c r="H55"/>
  <c r="G55"/>
  <c r="F55"/>
  <c r="E55"/>
  <c r="D55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O48"/>
  <c r="AN48"/>
  <c r="AM48"/>
  <c r="AL48"/>
  <c r="AK48"/>
  <c r="AJ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R32"/>
  <c r="BR33" s="1"/>
  <c r="BQ32"/>
  <c r="BQ33" s="1"/>
  <c r="BP32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X32"/>
  <c r="W32"/>
  <c r="W33" s="1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5"/>
  <c r="C10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X55" s="1"/>
  <c r="AW8"/>
  <c r="AV8"/>
  <c r="AU8"/>
  <c r="AT8"/>
  <c r="AS8"/>
  <c r="AR8"/>
  <c r="AQ8"/>
  <c r="AP8"/>
  <c r="AO8"/>
  <c r="AN8"/>
  <c r="AN55" s="1"/>
  <c r="AM8"/>
  <c r="AM55" s="1"/>
  <c r="AL8"/>
  <c r="AL55" s="1"/>
  <c r="AK8"/>
  <c r="AK55" s="1"/>
  <c r="AJ8"/>
  <c r="AE8"/>
  <c r="AD8"/>
  <c r="AD55" s="1"/>
  <c r="AC8"/>
  <c r="AC55" s="1"/>
  <c r="AB8"/>
  <c r="AB55" s="1"/>
  <c r="AA8"/>
  <c r="AA55" s="1"/>
  <c r="Z8"/>
  <c r="Z55" s="1"/>
  <c r="Y8"/>
  <c r="Y55" s="1"/>
  <c r="X8"/>
  <c r="X55" s="1"/>
  <c r="W8"/>
  <c r="W55" s="1"/>
  <c r="V8"/>
  <c r="V55" s="1"/>
  <c r="U8"/>
  <c r="T8"/>
  <c r="S8"/>
  <c r="R8"/>
  <c r="Q8"/>
  <c r="P8"/>
  <c r="O8"/>
  <c r="N8"/>
  <c r="M8"/>
  <c r="L8"/>
  <c r="K8"/>
  <c r="J8"/>
  <c r="I8"/>
  <c r="H8"/>
  <c r="G8"/>
  <c r="F8"/>
  <c r="E8"/>
  <c r="D8"/>
  <c r="B25" i="10"/>
  <c r="B26"/>
  <c r="B24"/>
  <c r="B22"/>
  <c r="B14"/>
  <c r="B15"/>
  <c r="B16"/>
  <c r="B17"/>
  <c r="B13"/>
  <c r="B10" i="9"/>
  <c r="B12"/>
  <c r="B10" i="10"/>
  <c r="B12"/>
  <c r="B9"/>
  <c r="B25" i="9"/>
  <c r="B26"/>
  <c r="B24"/>
  <c r="B22"/>
  <c r="B14"/>
  <c r="B15"/>
  <c r="B16"/>
  <c r="B17"/>
  <c r="B13"/>
  <c r="B9"/>
  <c r="B11" i="4"/>
  <c r="B12"/>
  <c r="B15"/>
  <c r="B16"/>
  <c r="B17"/>
  <c r="B18"/>
  <c r="B19"/>
  <c r="B20"/>
  <c r="B22"/>
  <c r="B23"/>
  <c r="B27"/>
  <c r="B28"/>
  <c r="B29"/>
  <c r="B10"/>
  <c r="G6" i="10"/>
  <c r="G6" i="9"/>
  <c r="AF69" i="5" l="1"/>
  <c r="AF118"/>
  <c r="AG101"/>
  <c r="AI85" i="4"/>
  <c r="AI100"/>
  <c r="AI117"/>
  <c r="AI101" i="5"/>
  <c r="AF85"/>
  <c r="AF101"/>
  <c r="AI118"/>
  <c r="AG68"/>
  <c r="AI86"/>
  <c r="AG85" i="11"/>
  <c r="AG84"/>
  <c r="D111"/>
  <c r="D112" s="1"/>
  <c r="L111"/>
  <c r="L112" s="1"/>
  <c r="L117" s="1"/>
  <c r="T111"/>
  <c r="T112" s="1"/>
  <c r="T116" s="1"/>
  <c r="AB111"/>
  <c r="AB112" s="1"/>
  <c r="AF100"/>
  <c r="AF101"/>
  <c r="AM111"/>
  <c r="AM112" s="1"/>
  <c r="BB111"/>
  <c r="BB112" s="1"/>
  <c r="BB116" s="1"/>
  <c r="BJ111"/>
  <c r="BJ112" s="1"/>
  <c r="BJ117" s="1"/>
  <c r="BR111"/>
  <c r="BR112" s="1"/>
  <c r="AG100"/>
  <c r="AG101"/>
  <c r="H111"/>
  <c r="H112" s="1"/>
  <c r="H116" s="1"/>
  <c r="P111"/>
  <c r="P112" s="1"/>
  <c r="P116" s="1"/>
  <c r="X111"/>
  <c r="X112" s="1"/>
  <c r="AX111"/>
  <c r="AX112" s="1"/>
  <c r="BF111"/>
  <c r="BF112" s="1"/>
  <c r="BN111"/>
  <c r="BN112" s="1"/>
  <c r="AI68" i="4"/>
  <c r="AG68" i="11"/>
  <c r="AG67"/>
  <c r="E62"/>
  <c r="E63" s="1"/>
  <c r="E67" s="1"/>
  <c r="M62"/>
  <c r="M63" s="1"/>
  <c r="M68" s="1"/>
  <c r="U62"/>
  <c r="U63" s="1"/>
  <c r="U68" s="1"/>
  <c r="AC62"/>
  <c r="AC63" s="1"/>
  <c r="AC68" s="1"/>
  <c r="AN62"/>
  <c r="AN63" s="1"/>
  <c r="AN67" s="1"/>
  <c r="BC62"/>
  <c r="BC63" s="1"/>
  <c r="BC68" s="1"/>
  <c r="BK62"/>
  <c r="BK63" s="1"/>
  <c r="BK67" s="1"/>
  <c r="AG117" i="5"/>
  <c r="AG118"/>
  <c r="AG86"/>
  <c r="AG85"/>
  <c r="AI69"/>
  <c r="AI68"/>
  <c r="AJ55" i="11"/>
  <c r="AJ104"/>
  <c r="AJ88"/>
  <c r="AJ71"/>
  <c r="AE55"/>
  <c r="AE104"/>
  <c r="AE88"/>
  <c r="AE71"/>
  <c r="AO55"/>
  <c r="AO88"/>
  <c r="AO104"/>
  <c r="AO71"/>
  <c r="AW55"/>
  <c r="AW88"/>
  <c r="AW104"/>
  <c r="AW71"/>
  <c r="AH115"/>
  <c r="AH117"/>
  <c r="AH116"/>
  <c r="AH100"/>
  <c r="AH99"/>
  <c r="AH101"/>
  <c r="AH85"/>
  <c r="AH83"/>
  <c r="AH84"/>
  <c r="AH67"/>
  <c r="AH66"/>
  <c r="AH68"/>
  <c r="AG67" i="4"/>
  <c r="AG68"/>
  <c r="AG100"/>
  <c r="AG101"/>
  <c r="AG84"/>
  <c r="AG85"/>
  <c r="AG117"/>
  <c r="AG116"/>
  <c r="AF117"/>
  <c r="AF116"/>
  <c r="AF68"/>
  <c r="AF67"/>
  <c r="AF101"/>
  <c r="AF100"/>
  <c r="I62" i="11"/>
  <c r="I63" s="1"/>
  <c r="I67" s="1"/>
  <c r="Q62"/>
  <c r="Q63" s="1"/>
  <c r="Q68" s="1"/>
  <c r="Y62"/>
  <c r="Y63" s="1"/>
  <c r="Y68" s="1"/>
  <c r="AJ62"/>
  <c r="AJ63" s="1"/>
  <c r="AJ68" s="1"/>
  <c r="AY62"/>
  <c r="AY63" s="1"/>
  <c r="AY67" s="1"/>
  <c r="BG62"/>
  <c r="BG63" s="1"/>
  <c r="BG68" s="1"/>
  <c r="BO62"/>
  <c r="BO63" s="1"/>
  <c r="BO67" s="1"/>
  <c r="H95"/>
  <c r="H96" s="1"/>
  <c r="H100" s="1"/>
  <c r="P95"/>
  <c r="P96" s="1"/>
  <c r="P100" s="1"/>
  <c r="X95"/>
  <c r="X96" s="1"/>
  <c r="X100" s="1"/>
  <c r="AX95"/>
  <c r="AX96" s="1"/>
  <c r="AX100" s="1"/>
  <c r="BF95"/>
  <c r="BF96" s="1"/>
  <c r="BF100" s="1"/>
  <c r="BN95"/>
  <c r="BN96" s="1"/>
  <c r="AC95"/>
  <c r="AC96" s="1"/>
  <c r="AC101" s="1"/>
  <c r="AN95"/>
  <c r="AN96" s="1"/>
  <c r="AN101" s="1"/>
  <c r="BC95"/>
  <c r="BC96" s="1"/>
  <c r="BC100" s="1"/>
  <c r="BK95"/>
  <c r="BK96" s="1"/>
  <c r="BK101" s="1"/>
  <c r="D95"/>
  <c r="D96" s="1"/>
  <c r="D101" s="1"/>
  <c r="L95"/>
  <c r="L96" s="1"/>
  <c r="L101" s="1"/>
  <c r="T95"/>
  <c r="T96" s="1"/>
  <c r="AB95"/>
  <c r="AB96" s="1"/>
  <c r="AB101" s="1"/>
  <c r="AM95"/>
  <c r="AM96" s="1"/>
  <c r="AM100" s="1"/>
  <c r="BB95"/>
  <c r="BB96" s="1"/>
  <c r="BB101" s="1"/>
  <c r="BJ95"/>
  <c r="BJ96" s="1"/>
  <c r="BJ101" s="1"/>
  <c r="BR95"/>
  <c r="BR96" s="1"/>
  <c r="BR101" s="1"/>
  <c r="D62"/>
  <c r="D63" s="1"/>
  <c r="D68" s="1"/>
  <c r="L62"/>
  <c r="L63" s="1"/>
  <c r="L67" s="1"/>
  <c r="T62"/>
  <c r="T63" s="1"/>
  <c r="T68" s="1"/>
  <c r="AB62"/>
  <c r="AB63" s="1"/>
  <c r="AB68" s="1"/>
  <c r="AM62"/>
  <c r="AM63" s="1"/>
  <c r="AM68" s="1"/>
  <c r="BB62"/>
  <c r="BB63" s="1"/>
  <c r="BB67" s="1"/>
  <c r="BJ62"/>
  <c r="BJ63" s="1"/>
  <c r="BJ68" s="1"/>
  <c r="BR62"/>
  <c r="BR63" s="1"/>
  <c r="BR68" s="1"/>
  <c r="K62"/>
  <c r="K63" s="1"/>
  <c r="K68" s="1"/>
  <c r="S62"/>
  <c r="S63" s="1"/>
  <c r="S67" s="1"/>
  <c r="AA62"/>
  <c r="AA63" s="1"/>
  <c r="AA67" s="1"/>
  <c r="AL62"/>
  <c r="AL63" s="1"/>
  <c r="AL68" s="1"/>
  <c r="BA62"/>
  <c r="BA63" s="1"/>
  <c r="BA68" s="1"/>
  <c r="BI62"/>
  <c r="BI63" s="1"/>
  <c r="BI67" s="1"/>
  <c r="BQ62"/>
  <c r="BQ63" s="1"/>
  <c r="BQ68" s="1"/>
  <c r="D79"/>
  <c r="D80" s="1"/>
  <c r="D84" s="1"/>
  <c r="L79"/>
  <c r="L80" s="1"/>
  <c r="L85" s="1"/>
  <c r="T79"/>
  <c r="T80" s="1"/>
  <c r="T84" s="1"/>
  <c r="AB79"/>
  <c r="AB80" s="1"/>
  <c r="AB85" s="1"/>
  <c r="AM79"/>
  <c r="AM80" s="1"/>
  <c r="AM85" s="1"/>
  <c r="BB79"/>
  <c r="BB80" s="1"/>
  <c r="BB85" s="1"/>
  <c r="BJ79"/>
  <c r="BJ80" s="1"/>
  <c r="BJ84" s="1"/>
  <c r="BR79"/>
  <c r="BR80" s="1"/>
  <c r="BR85" s="1"/>
  <c r="K95"/>
  <c r="K96" s="1"/>
  <c r="K100" s="1"/>
  <c r="S95"/>
  <c r="S96" s="1"/>
  <c r="S101" s="1"/>
  <c r="AA95"/>
  <c r="AA96" s="1"/>
  <c r="AA101" s="1"/>
  <c r="AL95"/>
  <c r="AL96" s="1"/>
  <c r="AL101" s="1"/>
  <c r="BA95"/>
  <c r="BA96" s="1"/>
  <c r="BA100" s="1"/>
  <c r="BI95"/>
  <c r="BI96" s="1"/>
  <c r="BI101" s="1"/>
  <c r="BQ95"/>
  <c r="BQ96" s="1"/>
  <c r="J95"/>
  <c r="J96" s="1"/>
  <c r="J100" s="1"/>
  <c r="R95"/>
  <c r="R96" s="1"/>
  <c r="R100" s="1"/>
  <c r="Z95"/>
  <c r="Z96" s="1"/>
  <c r="Z101" s="1"/>
  <c r="AK95"/>
  <c r="AK96" s="1"/>
  <c r="AK100" s="1"/>
  <c r="AZ95"/>
  <c r="AZ96" s="1"/>
  <c r="AZ100" s="1"/>
  <c r="BH95"/>
  <c r="BH96" s="1"/>
  <c r="BH101" s="1"/>
  <c r="BP95"/>
  <c r="BP96" s="1"/>
  <c r="BP101" s="1"/>
  <c r="K111"/>
  <c r="K112" s="1"/>
  <c r="K116" s="1"/>
  <c r="S111"/>
  <c r="S112" s="1"/>
  <c r="S117" s="1"/>
  <c r="AA111"/>
  <c r="AA112" s="1"/>
  <c r="AA117" s="1"/>
  <c r="AL111"/>
  <c r="AL112" s="1"/>
  <c r="AL116" s="1"/>
  <c r="BA111"/>
  <c r="BA112" s="1"/>
  <c r="BA117" s="1"/>
  <c r="BI111"/>
  <c r="BI112" s="1"/>
  <c r="BI117" s="1"/>
  <c r="BQ111"/>
  <c r="BQ112" s="1"/>
  <c r="BQ117" s="1"/>
  <c r="J111"/>
  <c r="J112" s="1"/>
  <c r="J117" s="1"/>
  <c r="R111"/>
  <c r="R112" s="1"/>
  <c r="Z111"/>
  <c r="Z112" s="1"/>
  <c r="Z117" s="1"/>
  <c r="AK111"/>
  <c r="AK112" s="1"/>
  <c r="AK116" s="1"/>
  <c r="AZ111"/>
  <c r="AZ112" s="1"/>
  <c r="AZ116" s="1"/>
  <c r="BH111"/>
  <c r="BH112" s="1"/>
  <c r="BH116" s="1"/>
  <c r="BP111"/>
  <c r="BP112" s="1"/>
  <c r="K79"/>
  <c r="K80" s="1"/>
  <c r="K85" s="1"/>
  <c r="S79"/>
  <c r="S80" s="1"/>
  <c r="S85" s="1"/>
  <c r="AA79"/>
  <c r="AA80" s="1"/>
  <c r="AA85" s="1"/>
  <c r="AL79"/>
  <c r="AL80" s="1"/>
  <c r="AL85" s="1"/>
  <c r="BA79"/>
  <c r="BA80" s="1"/>
  <c r="BA85" s="1"/>
  <c r="BI79"/>
  <c r="BI80" s="1"/>
  <c r="BI85" s="1"/>
  <c r="BQ79"/>
  <c r="BQ80" s="1"/>
  <c r="BQ85" s="1"/>
  <c r="J79"/>
  <c r="J80" s="1"/>
  <c r="J84" s="1"/>
  <c r="R79"/>
  <c r="R80" s="1"/>
  <c r="R85" s="1"/>
  <c r="Z79"/>
  <c r="Z80" s="1"/>
  <c r="Z85" s="1"/>
  <c r="AK79"/>
  <c r="AK80" s="1"/>
  <c r="AK84" s="1"/>
  <c r="AZ79"/>
  <c r="AZ80" s="1"/>
  <c r="AZ85" s="1"/>
  <c r="BH79"/>
  <c r="BH80" s="1"/>
  <c r="BH85" s="1"/>
  <c r="BP79"/>
  <c r="BP80" s="1"/>
  <c r="BP84" s="1"/>
  <c r="I95"/>
  <c r="I96" s="1"/>
  <c r="I100" s="1"/>
  <c r="Y95"/>
  <c r="Y96" s="1"/>
  <c r="Y101" s="1"/>
  <c r="AJ95"/>
  <c r="AJ96" s="1"/>
  <c r="AJ100" s="1"/>
  <c r="BG95"/>
  <c r="BG96" s="1"/>
  <c r="BG100" s="1"/>
  <c r="J62"/>
  <c r="J63" s="1"/>
  <c r="J67" s="1"/>
  <c r="Z62"/>
  <c r="Z63" s="1"/>
  <c r="Z68" s="1"/>
  <c r="AZ62"/>
  <c r="AZ63" s="1"/>
  <c r="AZ67" s="1"/>
  <c r="BH62"/>
  <c r="BH63" s="1"/>
  <c r="BH68" s="1"/>
  <c r="Q95"/>
  <c r="Q96" s="1"/>
  <c r="Q101" s="1"/>
  <c r="AY95"/>
  <c r="AY96" s="1"/>
  <c r="BO95"/>
  <c r="BO96" s="1"/>
  <c r="BO101" s="1"/>
  <c r="I79"/>
  <c r="I80" s="1"/>
  <c r="I84" s="1"/>
  <c r="Q79"/>
  <c r="Q80" s="1"/>
  <c r="Q84" s="1"/>
  <c r="Y79"/>
  <c r="Y80" s="1"/>
  <c r="Y84" s="1"/>
  <c r="AJ79"/>
  <c r="AJ80" s="1"/>
  <c r="AJ84" s="1"/>
  <c r="AY79"/>
  <c r="AY80" s="1"/>
  <c r="AY85" s="1"/>
  <c r="BG79"/>
  <c r="BG80" s="1"/>
  <c r="BG84" s="1"/>
  <c r="BO79"/>
  <c r="BO80" s="1"/>
  <c r="BO85" s="1"/>
  <c r="R62"/>
  <c r="R63" s="1"/>
  <c r="R67" s="1"/>
  <c r="AK62"/>
  <c r="AK63" s="1"/>
  <c r="AK68" s="1"/>
  <c r="BP62"/>
  <c r="BP63" s="1"/>
  <c r="BP67" s="1"/>
  <c r="H62"/>
  <c r="H63" s="1"/>
  <c r="H68" s="1"/>
  <c r="P62"/>
  <c r="P63" s="1"/>
  <c r="P68" s="1"/>
  <c r="X62"/>
  <c r="X63" s="1"/>
  <c r="X67" s="1"/>
  <c r="AX62"/>
  <c r="AX63" s="1"/>
  <c r="AX68" s="1"/>
  <c r="BF62"/>
  <c r="BF63" s="1"/>
  <c r="BF68" s="1"/>
  <c r="BN62"/>
  <c r="BN63" s="1"/>
  <c r="BN67" s="1"/>
  <c r="G62"/>
  <c r="G63" s="1"/>
  <c r="G67" s="1"/>
  <c r="O62"/>
  <c r="O63" s="1"/>
  <c r="O67" s="1"/>
  <c r="W62"/>
  <c r="W63" s="1"/>
  <c r="W68" s="1"/>
  <c r="AE62"/>
  <c r="AE63" s="1"/>
  <c r="AE67" s="1"/>
  <c r="AW62"/>
  <c r="AW63" s="1"/>
  <c r="AW67" s="1"/>
  <c r="BE62"/>
  <c r="BE63" s="1"/>
  <c r="BE67" s="1"/>
  <c r="BM62"/>
  <c r="BM63" s="1"/>
  <c r="BM67" s="1"/>
  <c r="H79"/>
  <c r="H80" s="1"/>
  <c r="H84" s="1"/>
  <c r="P79"/>
  <c r="P80" s="1"/>
  <c r="P85" s="1"/>
  <c r="X79"/>
  <c r="AX79"/>
  <c r="AX80" s="1"/>
  <c r="AX84" s="1"/>
  <c r="BF79"/>
  <c r="BF80" s="1"/>
  <c r="BF85" s="1"/>
  <c r="BN79"/>
  <c r="BN80" s="1"/>
  <c r="BN84" s="1"/>
  <c r="G95"/>
  <c r="G96" s="1"/>
  <c r="G100" s="1"/>
  <c r="O95"/>
  <c r="O96" s="1"/>
  <c r="O100" s="1"/>
  <c r="W95"/>
  <c r="W96" s="1"/>
  <c r="W101" s="1"/>
  <c r="AE95"/>
  <c r="AE96" s="1"/>
  <c r="AE100" s="1"/>
  <c r="AW95"/>
  <c r="AW96" s="1"/>
  <c r="AW100" s="1"/>
  <c r="BE95"/>
  <c r="BE96" s="1"/>
  <c r="BE100" s="1"/>
  <c r="BM95"/>
  <c r="BM96" s="1"/>
  <c r="BM100" s="1"/>
  <c r="F95"/>
  <c r="F96" s="1"/>
  <c r="F100" s="1"/>
  <c r="N95"/>
  <c r="N96" s="1"/>
  <c r="N101" s="1"/>
  <c r="V95"/>
  <c r="V96" s="1"/>
  <c r="V101" s="1"/>
  <c r="AD95"/>
  <c r="AD96" s="1"/>
  <c r="AO95"/>
  <c r="AO96" s="1"/>
  <c r="AO101" s="1"/>
  <c r="BD95"/>
  <c r="BD96" s="1"/>
  <c r="BD100" s="1"/>
  <c r="BL95"/>
  <c r="BL96" s="1"/>
  <c r="BL101" s="1"/>
  <c r="G111"/>
  <c r="G112" s="1"/>
  <c r="G117" s="1"/>
  <c r="O111"/>
  <c r="O112" s="1"/>
  <c r="O116" s="1"/>
  <c r="W111"/>
  <c r="W112" s="1"/>
  <c r="W117" s="1"/>
  <c r="AE111"/>
  <c r="AE112" s="1"/>
  <c r="AE116" s="1"/>
  <c r="AW111"/>
  <c r="AW112" s="1"/>
  <c r="AW116" s="1"/>
  <c r="BE111"/>
  <c r="BE112" s="1"/>
  <c r="BE116" s="1"/>
  <c r="BM111"/>
  <c r="BM112" s="1"/>
  <c r="BM117" s="1"/>
  <c r="F111"/>
  <c r="F112" s="1"/>
  <c r="F116" s="1"/>
  <c r="N111"/>
  <c r="N112" s="1"/>
  <c r="N116" s="1"/>
  <c r="V111"/>
  <c r="V112" s="1"/>
  <c r="V117" s="1"/>
  <c r="AD111"/>
  <c r="AD112" s="1"/>
  <c r="AD116" s="1"/>
  <c r="AO111"/>
  <c r="AO112" s="1"/>
  <c r="AO117" s="1"/>
  <c r="BD111"/>
  <c r="BD112" s="1"/>
  <c r="BD117" s="1"/>
  <c r="BL111"/>
  <c r="BL112" s="1"/>
  <c r="BL117" s="1"/>
  <c r="G79"/>
  <c r="G80" s="1"/>
  <c r="G85" s="1"/>
  <c r="O79"/>
  <c r="O80" s="1"/>
  <c r="O85" s="1"/>
  <c r="W79"/>
  <c r="W80" s="1"/>
  <c r="W84" s="1"/>
  <c r="AE79"/>
  <c r="AE80" s="1"/>
  <c r="AE85" s="1"/>
  <c r="AW79"/>
  <c r="AW80" s="1"/>
  <c r="AW84" s="1"/>
  <c r="BE79"/>
  <c r="BE80" s="1"/>
  <c r="BE84" s="1"/>
  <c r="BM79"/>
  <c r="BM80" s="1"/>
  <c r="BM85" s="1"/>
  <c r="F79"/>
  <c r="F80" s="1"/>
  <c r="F85" s="1"/>
  <c r="N79"/>
  <c r="N80" s="1"/>
  <c r="N85" s="1"/>
  <c r="V79"/>
  <c r="V80" s="1"/>
  <c r="V84" s="1"/>
  <c r="AD79"/>
  <c r="AD80" s="1"/>
  <c r="AD85" s="1"/>
  <c r="AO79"/>
  <c r="AO80" s="1"/>
  <c r="AO85" s="1"/>
  <c r="BD79"/>
  <c r="BD80" s="1"/>
  <c r="BD85" s="1"/>
  <c r="BL79"/>
  <c r="BL80" s="1"/>
  <c r="BL85" s="1"/>
  <c r="E79"/>
  <c r="E80" s="1"/>
  <c r="E85" s="1"/>
  <c r="M79"/>
  <c r="M80" s="1"/>
  <c r="M85" s="1"/>
  <c r="U79"/>
  <c r="U80" s="1"/>
  <c r="U85" s="1"/>
  <c r="AC79"/>
  <c r="AC80" s="1"/>
  <c r="AC85" s="1"/>
  <c r="AN79"/>
  <c r="AN80" s="1"/>
  <c r="AN85" s="1"/>
  <c r="BC79"/>
  <c r="BC80" s="1"/>
  <c r="BC85" s="1"/>
  <c r="BK79"/>
  <c r="BK80" s="1"/>
  <c r="BK85" s="1"/>
  <c r="AX49"/>
  <c r="AX50"/>
  <c r="N50"/>
  <c r="N49"/>
  <c r="AW49"/>
  <c r="AW50"/>
  <c r="M50"/>
  <c r="M49"/>
  <c r="U50"/>
  <c r="U49"/>
  <c r="AN50"/>
  <c r="AN49"/>
  <c r="BL50"/>
  <c r="BL49"/>
  <c r="I101"/>
  <c r="Q100"/>
  <c r="BO100"/>
  <c r="AX101"/>
  <c r="BF101"/>
  <c r="BN101"/>
  <c r="BN100"/>
  <c r="D50"/>
  <c r="D49"/>
  <c r="L49"/>
  <c r="L50"/>
  <c r="T50"/>
  <c r="T49"/>
  <c r="AB49"/>
  <c r="AB50"/>
  <c r="AM50"/>
  <c r="AM49"/>
  <c r="BC50"/>
  <c r="BC49"/>
  <c r="BK50"/>
  <c r="BK49"/>
  <c r="T85"/>
  <c r="AB84"/>
  <c r="AM84"/>
  <c r="BJ85"/>
  <c r="E116"/>
  <c r="E117"/>
  <c r="M116"/>
  <c r="M117"/>
  <c r="U116"/>
  <c r="U117"/>
  <c r="AC116"/>
  <c r="AC117"/>
  <c r="AN116"/>
  <c r="AN117"/>
  <c r="BC116"/>
  <c r="BC117"/>
  <c r="BK116"/>
  <c r="BK117"/>
  <c r="D116"/>
  <c r="D117"/>
  <c r="L116"/>
  <c r="T117"/>
  <c r="AB116"/>
  <c r="AB117"/>
  <c r="AM116"/>
  <c r="AM117"/>
  <c r="BB117"/>
  <c r="BJ116"/>
  <c r="BR116"/>
  <c r="BR117"/>
  <c r="G49"/>
  <c r="G50"/>
  <c r="BR50"/>
  <c r="BR49"/>
  <c r="F68"/>
  <c r="F67"/>
  <c r="N68"/>
  <c r="N67"/>
  <c r="V68"/>
  <c r="V67"/>
  <c r="AD68"/>
  <c r="AD67"/>
  <c r="AO68"/>
  <c r="AO67"/>
  <c r="BD68"/>
  <c r="BD67"/>
  <c r="BL68"/>
  <c r="BL67"/>
  <c r="U67"/>
  <c r="AC67"/>
  <c r="AN68"/>
  <c r="BC67"/>
  <c r="AA84"/>
  <c r="BA84"/>
  <c r="BQ84"/>
  <c r="J85"/>
  <c r="R84"/>
  <c r="AK85"/>
  <c r="W100"/>
  <c r="AW101"/>
  <c r="AD100"/>
  <c r="AD101"/>
  <c r="BL100"/>
  <c r="O50"/>
  <c r="O49"/>
  <c r="AL49"/>
  <c r="AL50"/>
  <c r="AK49"/>
  <c r="AK50"/>
  <c r="BQ49"/>
  <c r="BQ50"/>
  <c r="K117"/>
  <c r="S116"/>
  <c r="AL117"/>
  <c r="BA116"/>
  <c r="BI116"/>
  <c r="R116"/>
  <c r="R117"/>
  <c r="Z116"/>
  <c r="BP116"/>
  <c r="BP117"/>
  <c r="BN49"/>
  <c r="BN50"/>
  <c r="S49"/>
  <c r="S50"/>
  <c r="BJ50"/>
  <c r="BJ49"/>
  <c r="J49"/>
  <c r="J50"/>
  <c r="Z49"/>
  <c r="Z50"/>
  <c r="BA49"/>
  <c r="BA50"/>
  <c r="Q49"/>
  <c r="Q50"/>
  <c r="BH49"/>
  <c r="BH50"/>
  <c r="T67"/>
  <c r="W49"/>
  <c r="W50"/>
  <c r="K49"/>
  <c r="K50"/>
  <c r="AA49"/>
  <c r="AA50"/>
  <c r="BB49"/>
  <c r="BB50"/>
  <c r="R49"/>
  <c r="R50"/>
  <c r="BI49"/>
  <c r="BI50"/>
  <c r="I49"/>
  <c r="I50"/>
  <c r="Y49"/>
  <c r="Y50"/>
  <c r="AJ49"/>
  <c r="AJ50"/>
  <c r="AZ49"/>
  <c r="AZ50"/>
  <c r="BP49"/>
  <c r="BP50"/>
  <c r="BB68"/>
  <c r="BJ67"/>
  <c r="S68"/>
  <c r="BI68"/>
  <c r="BQ67"/>
  <c r="Q85"/>
  <c r="AJ85"/>
  <c r="BG85"/>
  <c r="BO84"/>
  <c r="E100"/>
  <c r="E101"/>
  <c r="M100"/>
  <c r="M101"/>
  <c r="U100"/>
  <c r="U101"/>
  <c r="BC101"/>
  <c r="BK100"/>
  <c r="T100"/>
  <c r="T101"/>
  <c r="AM101"/>
  <c r="H49"/>
  <c r="H50"/>
  <c r="P49"/>
  <c r="P50"/>
  <c r="X49"/>
  <c r="X50"/>
  <c r="AY49"/>
  <c r="AY50"/>
  <c r="BG49"/>
  <c r="BG50"/>
  <c r="BO49"/>
  <c r="BO50"/>
  <c r="BF84"/>
  <c r="I117"/>
  <c r="I116"/>
  <c r="Q117"/>
  <c r="Q116"/>
  <c r="Y117"/>
  <c r="Y116"/>
  <c r="AJ117"/>
  <c r="AJ116"/>
  <c r="AY117"/>
  <c r="AY116"/>
  <c r="BG117"/>
  <c r="BG116"/>
  <c r="BO117"/>
  <c r="BO116"/>
  <c r="X117"/>
  <c r="X116"/>
  <c r="AX117"/>
  <c r="AX116"/>
  <c r="BF117"/>
  <c r="BF116"/>
  <c r="BN117"/>
  <c r="BN116"/>
  <c r="BF49"/>
  <c r="BF50"/>
  <c r="I68"/>
  <c r="AY68"/>
  <c r="BG67"/>
  <c r="BO68"/>
  <c r="G84"/>
  <c r="W85"/>
  <c r="AE84"/>
  <c r="BM84"/>
  <c r="N84"/>
  <c r="K101"/>
  <c r="AA100"/>
  <c r="AL100"/>
  <c r="BA101"/>
  <c r="BQ100"/>
  <c r="BQ101"/>
  <c r="R101"/>
  <c r="AK101"/>
  <c r="AZ101"/>
  <c r="BP100"/>
  <c r="BP68"/>
  <c r="V50"/>
  <c r="V49"/>
  <c r="AO50"/>
  <c r="AO49"/>
  <c r="BM49"/>
  <c r="BM50"/>
  <c r="G116"/>
  <c r="AW117"/>
  <c r="BM116"/>
  <c r="N117"/>
  <c r="AD117"/>
  <c r="AO116"/>
  <c r="BD116"/>
  <c r="AE50"/>
  <c r="AE49"/>
  <c r="R68"/>
  <c r="AZ68"/>
  <c r="F50"/>
  <c r="F49"/>
  <c r="AD50"/>
  <c r="AD49"/>
  <c r="BE50"/>
  <c r="BE49"/>
  <c r="E50"/>
  <c r="E49"/>
  <c r="AC50"/>
  <c r="AC49"/>
  <c r="BD50"/>
  <c r="BD49"/>
  <c r="W67"/>
  <c r="BE68"/>
  <c r="E84"/>
  <c r="U84"/>
  <c r="Y100"/>
  <c r="AY101"/>
  <c r="AY100"/>
  <c r="X84"/>
  <c r="X83"/>
  <c r="L27" i="10"/>
  <c r="K27"/>
  <c r="J27"/>
  <c r="I27"/>
  <c r="H27"/>
  <c r="G27"/>
  <c r="F27"/>
  <c r="E27"/>
  <c r="D27"/>
  <c r="L27" i="9"/>
  <c r="K27"/>
  <c r="J27"/>
  <c r="I27"/>
  <c r="H27"/>
  <c r="G27"/>
  <c r="F27"/>
  <c r="E27"/>
  <c r="D27"/>
  <c r="J68" i="11" l="1"/>
  <c r="M67"/>
  <c r="D85"/>
  <c r="O117"/>
  <c r="D100"/>
  <c r="F101"/>
  <c r="AW68"/>
  <c r="V116"/>
  <c r="AO84"/>
  <c r="E68"/>
  <c r="BC84"/>
  <c r="Z100"/>
  <c r="P117"/>
  <c r="BN85"/>
  <c r="Q67"/>
  <c r="AY84"/>
  <c r="D67"/>
  <c r="BP85"/>
  <c r="X101"/>
  <c r="AI51" i="4"/>
  <c r="AX67" i="11"/>
  <c r="J101"/>
  <c r="BB100"/>
  <c r="AN100"/>
  <c r="L68"/>
  <c r="BR67"/>
  <c r="AK117"/>
  <c r="AA116"/>
  <c r="BD101"/>
  <c r="BM101"/>
  <c r="BH84"/>
  <c r="BK68"/>
  <c r="P101"/>
  <c r="AC84"/>
  <c r="AG51" i="4"/>
  <c r="BE117" i="11"/>
  <c r="O84"/>
  <c r="BJ100"/>
  <c r="BH117"/>
  <c r="F84"/>
  <c r="V85"/>
  <c r="H67"/>
  <c r="AD84"/>
  <c r="H117"/>
  <c r="BR100"/>
  <c r="L100"/>
  <c r="AC100"/>
  <c r="AO100"/>
  <c r="BL116"/>
  <c r="AE101"/>
  <c r="H101"/>
  <c r="P67"/>
  <c r="Z67"/>
  <c r="AW85"/>
  <c r="BE101"/>
  <c r="S84"/>
  <c r="P84"/>
  <c r="AF51" i="4"/>
  <c r="AA68" i="11"/>
  <c r="BF67"/>
  <c r="AL67"/>
  <c r="AB67"/>
  <c r="G68"/>
  <c r="AJ67"/>
  <c r="BH67"/>
  <c r="G101"/>
  <c r="AJ101"/>
  <c r="F117"/>
  <c r="W116"/>
  <c r="BD84"/>
  <c r="AZ117"/>
  <c r="BQ116"/>
  <c r="Z84"/>
  <c r="BI84"/>
  <c r="BB84"/>
  <c r="L84"/>
  <c r="AN84"/>
  <c r="AE68"/>
  <c r="X68"/>
  <c r="Y67"/>
  <c r="AE117"/>
  <c r="BH100"/>
  <c r="AX85"/>
  <c r="BA67"/>
  <c r="K67"/>
  <c r="K84"/>
  <c r="BG101"/>
  <c r="BK84"/>
  <c r="BI100"/>
  <c r="S100"/>
  <c r="H85"/>
  <c r="AB100"/>
  <c r="N100"/>
  <c r="BM68"/>
  <c r="BN68"/>
  <c r="I85"/>
  <c r="BL84"/>
  <c r="BE85"/>
  <c r="AK67"/>
  <c r="AM67"/>
  <c r="J116"/>
  <c r="V100"/>
  <c r="O101"/>
  <c r="AZ84"/>
  <c r="AL84"/>
  <c r="M84"/>
  <c r="O68"/>
  <c r="Y85"/>
  <c r="BR84"/>
  <c r="BS50"/>
  <c r="BT50" s="1"/>
  <c r="BS49"/>
  <c r="BT49" s="1"/>
  <c r="BR65" i="4"/>
  <c r="BR66" s="1"/>
  <c r="BR57"/>
  <c r="BR58"/>
  <c r="BR59"/>
  <c r="BR60"/>
  <c r="BR61"/>
  <c r="BR82"/>
  <c r="BR83" s="1"/>
  <c r="BR73"/>
  <c r="BR74"/>
  <c r="BR75"/>
  <c r="BR76"/>
  <c r="BR77"/>
  <c r="BR78"/>
  <c r="BR98"/>
  <c r="BR99" s="1"/>
  <c r="BR90"/>
  <c r="BR91"/>
  <c r="BR92"/>
  <c r="BR93"/>
  <c r="BR94"/>
  <c r="BR106"/>
  <c r="BR107"/>
  <c r="BR108"/>
  <c r="BR109"/>
  <c r="BR110"/>
  <c r="BR114"/>
  <c r="BR115" s="1"/>
  <c r="BR48"/>
  <c r="BR32"/>
  <c r="BS116" i="11" l="1"/>
  <c r="BT116" s="1"/>
  <c r="BS68"/>
  <c r="BT68" s="1"/>
  <c r="BS117"/>
  <c r="BT117" s="1"/>
  <c r="BS85"/>
  <c r="BT85" s="1"/>
  <c r="BS84"/>
  <c r="BT84" s="1"/>
  <c r="BS67"/>
  <c r="BT67" s="1"/>
  <c r="BS100"/>
  <c r="BT100" s="1"/>
  <c r="BS101"/>
  <c r="BT101" s="1"/>
  <c r="BR95" i="4"/>
  <c r="BR96" s="1"/>
  <c r="BR100" s="1"/>
  <c r="BR33"/>
  <c r="BR62"/>
  <c r="BR63" s="1"/>
  <c r="BR68" s="1"/>
  <c r="BR79"/>
  <c r="BR80" s="1"/>
  <c r="BR85" s="1"/>
  <c r="BR111"/>
  <c r="BR112" s="1"/>
  <c r="BR117" s="1"/>
  <c r="W32" i="5"/>
  <c r="W33" s="1"/>
  <c r="X32"/>
  <c r="C15" i="4"/>
  <c r="K7"/>
  <c r="C15" i="5"/>
  <c r="BR50" i="4" l="1"/>
  <c r="BR34" i="5"/>
  <c r="BT52" i="11"/>
  <c r="BR67" i="4"/>
  <c r="BR101"/>
  <c r="BR51" s="1"/>
  <c r="BR116"/>
  <c r="BR49"/>
  <c r="BR84"/>
  <c r="K66" i="5" l="1"/>
  <c r="K67" s="1"/>
  <c r="S66"/>
  <c r="S67" s="1"/>
  <c r="AA66"/>
  <c r="AA67" s="1"/>
  <c r="AN66"/>
  <c r="AN67" s="1"/>
  <c r="BA66"/>
  <c r="BA67" s="1"/>
  <c r="BI66"/>
  <c r="BI67" s="1"/>
  <c r="BO66"/>
  <c r="BO67" s="1"/>
  <c r="W32" i="4"/>
  <c r="X32"/>
  <c r="X34" i="5" s="1"/>
  <c r="W5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V112" s="1"/>
  <c r="V113" s="1"/>
  <c r="U107"/>
  <c r="T107"/>
  <c r="S107"/>
  <c r="R107"/>
  <c r="Q107"/>
  <c r="P107"/>
  <c r="O107"/>
  <c r="N107"/>
  <c r="N112" s="1"/>
  <c r="N113" s="1"/>
  <c r="M107"/>
  <c r="L107"/>
  <c r="K107"/>
  <c r="J107"/>
  <c r="I107"/>
  <c r="H107"/>
  <c r="G107"/>
  <c r="F107"/>
  <c r="E107"/>
  <c r="D107"/>
  <c r="C107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O95"/>
  <c r="AN95"/>
  <c r="AM95"/>
  <c r="AL95"/>
  <c r="AK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O94"/>
  <c r="AN94"/>
  <c r="AM94"/>
  <c r="AL94"/>
  <c r="AK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O93"/>
  <c r="AN93"/>
  <c r="AM93"/>
  <c r="AL93"/>
  <c r="AK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O92"/>
  <c r="AN92"/>
  <c r="AM92"/>
  <c r="AL92"/>
  <c r="AK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O91"/>
  <c r="AN91"/>
  <c r="AM91"/>
  <c r="AL91"/>
  <c r="AK91"/>
  <c r="AJ91"/>
  <c r="AJ96" s="1"/>
  <c r="AJ97" s="1"/>
  <c r="AH91"/>
  <c r="AH96" s="1"/>
  <c r="AH97" s="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P75"/>
  <c r="BO75"/>
  <c r="BN75"/>
  <c r="BM75"/>
  <c r="BL75"/>
  <c r="BK75"/>
  <c r="BJ75"/>
  <c r="BI75"/>
  <c r="BH75"/>
  <c r="BG75"/>
  <c r="BF75"/>
  <c r="BE75"/>
  <c r="BD75"/>
  <c r="BC75"/>
  <c r="BB75"/>
  <c r="BA75"/>
  <c r="BA80" s="1"/>
  <c r="BA81" s="1"/>
  <c r="AZ75"/>
  <c r="AY75"/>
  <c r="AX75"/>
  <c r="AW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P74"/>
  <c r="BO74"/>
  <c r="BN74"/>
  <c r="BM74"/>
  <c r="BL74"/>
  <c r="BK74"/>
  <c r="BJ74"/>
  <c r="BI74"/>
  <c r="BH74"/>
  <c r="BG74"/>
  <c r="BF74"/>
  <c r="BF80" s="1"/>
  <c r="BF81" s="1"/>
  <c r="BE74"/>
  <c r="BD74"/>
  <c r="BC74"/>
  <c r="BB74"/>
  <c r="BA74"/>
  <c r="AZ74"/>
  <c r="AY74"/>
  <c r="AX74"/>
  <c r="AX80" s="1"/>
  <c r="AX81" s="1"/>
  <c r="AW74"/>
  <c r="AO74"/>
  <c r="AN74"/>
  <c r="AM74"/>
  <c r="AL74"/>
  <c r="AK74"/>
  <c r="AJ74"/>
  <c r="AE74"/>
  <c r="AD74"/>
  <c r="AC74"/>
  <c r="AB74"/>
  <c r="AA74"/>
  <c r="Z74"/>
  <c r="Y74"/>
  <c r="X74"/>
  <c r="W74"/>
  <c r="W80" s="1"/>
  <c r="W81" s="1"/>
  <c r="V74"/>
  <c r="U74"/>
  <c r="T74"/>
  <c r="S74"/>
  <c r="R74"/>
  <c r="Q74"/>
  <c r="P74"/>
  <c r="O74"/>
  <c r="O80" s="1"/>
  <c r="O81" s="1"/>
  <c r="N74"/>
  <c r="M74"/>
  <c r="L74"/>
  <c r="K74"/>
  <c r="J74"/>
  <c r="I74"/>
  <c r="H74"/>
  <c r="G74"/>
  <c r="F74"/>
  <c r="E74"/>
  <c r="D74"/>
  <c r="BP80"/>
  <c r="BP81" s="1"/>
  <c r="BP66"/>
  <c r="BP67" s="1"/>
  <c r="BN66"/>
  <c r="BN67" s="1"/>
  <c r="BL66"/>
  <c r="BL67" s="1"/>
  <c r="BJ66"/>
  <c r="BJ67" s="1"/>
  <c r="BH66"/>
  <c r="BH67" s="1"/>
  <c r="BF66"/>
  <c r="BF67" s="1"/>
  <c r="BD66"/>
  <c r="BD67" s="1"/>
  <c r="BB66"/>
  <c r="BB67" s="1"/>
  <c r="AZ66"/>
  <c r="AZ67" s="1"/>
  <c r="AX66"/>
  <c r="AX67" s="1"/>
  <c r="AO66"/>
  <c r="AO67" s="1"/>
  <c r="AM66"/>
  <c r="AM67" s="1"/>
  <c r="AK66"/>
  <c r="AK67" s="1"/>
  <c r="AH66"/>
  <c r="AD66"/>
  <c r="AD67" s="1"/>
  <c r="AB66"/>
  <c r="AB67" s="1"/>
  <c r="Z66"/>
  <c r="Z67" s="1"/>
  <c r="X66"/>
  <c r="X67" s="1"/>
  <c r="V66"/>
  <c r="V67" s="1"/>
  <c r="T66"/>
  <c r="T67" s="1"/>
  <c r="R66"/>
  <c r="R67" s="1"/>
  <c r="P66"/>
  <c r="P67" s="1"/>
  <c r="N66"/>
  <c r="N67" s="1"/>
  <c r="L66"/>
  <c r="L67" s="1"/>
  <c r="J66"/>
  <c r="J67" s="1"/>
  <c r="H66"/>
  <c r="H67" s="1"/>
  <c r="F66"/>
  <c r="F67" s="1"/>
  <c r="D66"/>
  <c r="D67" s="1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O62"/>
  <c r="AN62"/>
  <c r="AM62"/>
  <c r="AL62"/>
  <c r="AK62"/>
  <c r="AJ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R56"/>
  <c r="M56"/>
  <c r="L56"/>
  <c r="K56"/>
  <c r="J56"/>
  <c r="H56"/>
  <c r="G56"/>
  <c r="F56"/>
  <c r="E56"/>
  <c r="D56"/>
  <c r="BM66"/>
  <c r="BM67" s="1"/>
  <c r="BE66"/>
  <c r="BE67" s="1"/>
  <c r="AY66"/>
  <c r="AY67" s="1"/>
  <c r="AJ66"/>
  <c r="AJ67" s="1"/>
  <c r="W66"/>
  <c r="W67" s="1"/>
  <c r="O66"/>
  <c r="O67" s="1"/>
  <c r="G66"/>
  <c r="G67" s="1"/>
  <c r="BP32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V32"/>
  <c r="AV33" s="1"/>
  <c r="AU32"/>
  <c r="AU33" s="1"/>
  <c r="AT32"/>
  <c r="AT33" s="1"/>
  <c r="AS32"/>
  <c r="AS33" s="1"/>
  <c r="AR32"/>
  <c r="AR33" s="1"/>
  <c r="AQ32"/>
  <c r="AP32"/>
  <c r="AP33" s="1"/>
  <c r="AO32"/>
  <c r="AO33" s="1"/>
  <c r="AN32"/>
  <c r="AN33" s="1"/>
  <c r="AM32"/>
  <c r="AM33" s="1"/>
  <c r="AL32"/>
  <c r="AL33" s="1"/>
  <c r="AK32"/>
  <c r="AK33" s="1"/>
  <c r="AJ32"/>
  <c r="AJ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0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X56" s="1"/>
  <c r="AW8"/>
  <c r="AV8"/>
  <c r="AU8"/>
  <c r="AT8"/>
  <c r="AS8"/>
  <c r="AR8"/>
  <c r="AQ8"/>
  <c r="AP8"/>
  <c r="AO8"/>
  <c r="AN8"/>
  <c r="AN56" s="1"/>
  <c r="AM8"/>
  <c r="AM56" s="1"/>
  <c r="AL8"/>
  <c r="AL56" s="1"/>
  <c r="AK8"/>
  <c r="AK56" s="1"/>
  <c r="AJ8"/>
  <c r="AH8"/>
  <c r="AH8" i="13" s="1"/>
  <c r="AE8" i="5"/>
  <c r="AD8"/>
  <c r="AD56" s="1"/>
  <c r="AC8"/>
  <c r="AC56" s="1"/>
  <c r="AB8"/>
  <c r="AB56" s="1"/>
  <c r="AA8"/>
  <c r="AA56" s="1"/>
  <c r="Z8"/>
  <c r="Z56" s="1"/>
  <c r="Y8"/>
  <c r="Y56" s="1"/>
  <c r="X8"/>
  <c r="X56" s="1"/>
  <c r="W8"/>
  <c r="W56" s="1"/>
  <c r="V8"/>
  <c r="V56" s="1"/>
  <c r="U8"/>
  <c r="T8"/>
  <c r="S8"/>
  <c r="R8"/>
  <c r="Q8"/>
  <c r="P8"/>
  <c r="O8"/>
  <c r="N8"/>
  <c r="M8"/>
  <c r="L8"/>
  <c r="K8"/>
  <c r="J8"/>
  <c r="I8"/>
  <c r="H8"/>
  <c r="G8"/>
  <c r="F8"/>
  <c r="E8"/>
  <c r="D8"/>
  <c r="BQ110" i="4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Q98"/>
  <c r="BQ99" s="1"/>
  <c r="BM98"/>
  <c r="BM99" s="1"/>
  <c r="BI98"/>
  <c r="BI99" s="1"/>
  <c r="BE98"/>
  <c r="BE99" s="1"/>
  <c r="BA98"/>
  <c r="BA99" s="1"/>
  <c r="AW98"/>
  <c r="AW99" s="1"/>
  <c r="AS98"/>
  <c r="AS99" s="1"/>
  <c r="AO98"/>
  <c r="AO99" s="1"/>
  <c r="AK98"/>
  <c r="AK99" s="1"/>
  <c r="AD98"/>
  <c r="AD99" s="1"/>
  <c r="Z98"/>
  <c r="Z99" s="1"/>
  <c r="V98"/>
  <c r="V99" s="1"/>
  <c r="R98"/>
  <c r="R99" s="1"/>
  <c r="N98"/>
  <c r="N99" s="1"/>
  <c r="J98"/>
  <c r="J99" s="1"/>
  <c r="F98"/>
  <c r="F99" s="1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Q48"/>
  <c r="BO48"/>
  <c r="BM48"/>
  <c r="BK48"/>
  <c r="BI48"/>
  <c r="BG48"/>
  <c r="BE48"/>
  <c r="BC48"/>
  <c r="BA48"/>
  <c r="AY48"/>
  <c r="AW48"/>
  <c r="AU48"/>
  <c r="AS48"/>
  <c r="AQ48"/>
  <c r="AO48"/>
  <c r="AM48"/>
  <c r="AK48"/>
  <c r="AD48"/>
  <c r="AB48"/>
  <c r="Z48"/>
  <c r="X48"/>
  <c r="V48"/>
  <c r="T48"/>
  <c r="R48"/>
  <c r="P48"/>
  <c r="N48"/>
  <c r="L48"/>
  <c r="J48"/>
  <c r="H48"/>
  <c r="F48"/>
  <c r="D48"/>
  <c r="BN65"/>
  <c r="BN66" s="1"/>
  <c r="BB65"/>
  <c r="BB66" s="1"/>
  <c r="AV82"/>
  <c r="AV83" s="1"/>
  <c r="AP65"/>
  <c r="AP66" s="1"/>
  <c r="AL65"/>
  <c r="AL66" s="1"/>
  <c r="AC82"/>
  <c r="AC83" s="1"/>
  <c r="Y82"/>
  <c r="Y83" s="1"/>
  <c r="U82"/>
  <c r="U83" s="1"/>
  <c r="O65"/>
  <c r="O66" s="1"/>
  <c r="K65"/>
  <c r="K66" s="1"/>
  <c r="G65"/>
  <c r="G66" s="1"/>
  <c r="BQ32"/>
  <c r="BQ33" s="1"/>
  <c r="BQ34" i="5" s="1"/>
  <c r="BP32" i="4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3"/>
  <c r="AE32"/>
  <c r="AE33" s="1"/>
  <c r="AD32"/>
  <c r="AD33" s="1"/>
  <c r="AC32"/>
  <c r="AC33" s="1"/>
  <c r="AB32"/>
  <c r="AB33" s="1"/>
  <c r="AA32"/>
  <c r="AA33" s="1"/>
  <c r="Z32"/>
  <c r="Z33" s="1"/>
  <c r="Y32"/>
  <c r="Y33" s="1"/>
  <c r="V32"/>
  <c r="V33" s="1"/>
  <c r="U32"/>
  <c r="T32"/>
  <c r="T33" s="1"/>
  <c r="S32"/>
  <c r="R32"/>
  <c r="R33" s="1"/>
  <c r="Q32"/>
  <c r="P32"/>
  <c r="P33" s="1"/>
  <c r="O32"/>
  <c r="N32"/>
  <c r="N33" s="1"/>
  <c r="M32"/>
  <c r="L32"/>
  <c r="L33" s="1"/>
  <c r="K32"/>
  <c r="J32"/>
  <c r="J33" s="1"/>
  <c r="I32"/>
  <c r="H32"/>
  <c r="H33" s="1"/>
  <c r="G32"/>
  <c r="F32"/>
  <c r="F33" s="1"/>
  <c r="E32"/>
  <c r="D32"/>
  <c r="D33" s="1"/>
  <c r="C27"/>
  <c r="C22"/>
  <c r="C10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K55" s="1"/>
  <c r="AJ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F112" i="5" l="1"/>
  <c r="F113" s="1"/>
  <c r="D34"/>
  <c r="H34"/>
  <c r="L34"/>
  <c r="P34"/>
  <c r="T34"/>
  <c r="Z34"/>
  <c r="AD34"/>
  <c r="AL34"/>
  <c r="AP34"/>
  <c r="AT34"/>
  <c r="AX34"/>
  <c r="BB34"/>
  <c r="BF34"/>
  <c r="BJ34"/>
  <c r="BN34"/>
  <c r="Y34"/>
  <c r="AC34"/>
  <c r="AK34"/>
  <c r="AO34"/>
  <c r="AS34"/>
  <c r="AW34"/>
  <c r="BA34"/>
  <c r="BE34"/>
  <c r="BI34"/>
  <c r="BM34"/>
  <c r="F34"/>
  <c r="J34"/>
  <c r="N34"/>
  <c r="R34"/>
  <c r="V34"/>
  <c r="AB34"/>
  <c r="AJ34"/>
  <c r="AN34"/>
  <c r="AR34"/>
  <c r="AV34"/>
  <c r="AZ34"/>
  <c r="BD34"/>
  <c r="BH34"/>
  <c r="BL34"/>
  <c r="BP34"/>
  <c r="AA34"/>
  <c r="AE34"/>
  <c r="AM34"/>
  <c r="AQ34"/>
  <c r="AU34"/>
  <c r="AY34"/>
  <c r="BC34"/>
  <c r="BG34"/>
  <c r="BK34"/>
  <c r="BO34"/>
  <c r="Z80"/>
  <c r="Z81" s="1"/>
  <c r="BM80"/>
  <c r="BM81" s="1"/>
  <c r="BO80"/>
  <c r="BO81" s="1"/>
  <c r="T96"/>
  <c r="T97" s="1"/>
  <c r="AB96"/>
  <c r="AB97" s="1"/>
  <c r="O96"/>
  <c r="O97" s="1"/>
  <c r="W96"/>
  <c r="W97" s="1"/>
  <c r="AE96"/>
  <c r="AE97" s="1"/>
  <c r="AW96"/>
  <c r="AW97" s="1"/>
  <c r="S112"/>
  <c r="S113" s="1"/>
  <c r="AA112"/>
  <c r="AA113" s="1"/>
  <c r="AM112"/>
  <c r="AM113" s="1"/>
  <c r="BB112"/>
  <c r="BB113" s="1"/>
  <c r="BJ112"/>
  <c r="BJ113" s="1"/>
  <c r="BN80"/>
  <c r="BN81" s="1"/>
  <c r="AD80"/>
  <c r="AD81" s="1"/>
  <c r="AM96"/>
  <c r="AM97" s="1"/>
  <c r="BB96"/>
  <c r="BB97" s="1"/>
  <c r="BJ96"/>
  <c r="BJ97" s="1"/>
  <c r="AH55" i="13"/>
  <c r="AH88"/>
  <c r="AH104"/>
  <c r="AH71"/>
  <c r="Q63" i="5"/>
  <c r="Q64" s="1"/>
  <c r="Y63"/>
  <c r="Y64" s="1"/>
  <c r="AK63"/>
  <c r="AK64" s="1"/>
  <c r="AK69" s="1"/>
  <c r="AZ63"/>
  <c r="AZ64" s="1"/>
  <c r="AZ68" s="1"/>
  <c r="BH63"/>
  <c r="BH64" s="1"/>
  <c r="BP63"/>
  <c r="BP64" s="1"/>
  <c r="D80"/>
  <c r="D81" s="1"/>
  <c r="L80"/>
  <c r="L81" s="1"/>
  <c r="T80"/>
  <c r="T81" s="1"/>
  <c r="AB80"/>
  <c r="AB81" s="1"/>
  <c r="AN80"/>
  <c r="AN81" s="1"/>
  <c r="BC80"/>
  <c r="BC81" s="1"/>
  <c r="BK80"/>
  <c r="BK81" s="1"/>
  <c r="AC80"/>
  <c r="AC81" s="1"/>
  <c r="BL80"/>
  <c r="BL81" s="1"/>
  <c r="I96"/>
  <c r="I97" s="1"/>
  <c r="Q96"/>
  <c r="Q97" s="1"/>
  <c r="Y96"/>
  <c r="Y97" s="1"/>
  <c r="AY96"/>
  <c r="AY97" s="1"/>
  <c r="BG96"/>
  <c r="BG97" s="1"/>
  <c r="BO96"/>
  <c r="BO97" s="1"/>
  <c r="H112"/>
  <c r="H113" s="1"/>
  <c r="P112"/>
  <c r="P113" s="1"/>
  <c r="X112"/>
  <c r="X113" s="1"/>
  <c r="AJ112"/>
  <c r="AJ113" s="1"/>
  <c r="AY112"/>
  <c r="AY113" s="1"/>
  <c r="BG112"/>
  <c r="BG113" s="1"/>
  <c r="BO112"/>
  <c r="BO113" s="1"/>
  <c r="S80"/>
  <c r="S81" s="1"/>
  <c r="AA80"/>
  <c r="AA81" s="1"/>
  <c r="AM80"/>
  <c r="AM81" s="1"/>
  <c r="BB80"/>
  <c r="BB81" s="1"/>
  <c r="BJ80"/>
  <c r="BJ81" s="1"/>
  <c r="P96"/>
  <c r="P97" s="1"/>
  <c r="X96"/>
  <c r="X97" s="1"/>
  <c r="AX96"/>
  <c r="AX97" s="1"/>
  <c r="BF96"/>
  <c r="BF97" s="1"/>
  <c r="BN96"/>
  <c r="BN97" s="1"/>
  <c r="O112"/>
  <c r="O113" s="1"/>
  <c r="W112"/>
  <c r="W113" s="1"/>
  <c r="AE112"/>
  <c r="AE113" s="1"/>
  <c r="AX112"/>
  <c r="AX113" s="1"/>
  <c r="BF112"/>
  <c r="BF113" s="1"/>
  <c r="BN112"/>
  <c r="BN113" s="1"/>
  <c r="Y80"/>
  <c r="Y81" s="1"/>
  <c r="AZ80"/>
  <c r="AZ81" s="1"/>
  <c r="BH80"/>
  <c r="BH81" s="1"/>
  <c r="N96"/>
  <c r="N97" s="1"/>
  <c r="AD96"/>
  <c r="AD97" s="1"/>
  <c r="AO96"/>
  <c r="AO97" s="1"/>
  <c r="BL96"/>
  <c r="BL97" s="1"/>
  <c r="AO112"/>
  <c r="AO113" s="1"/>
  <c r="BD112"/>
  <c r="BD113" s="1"/>
  <c r="BL112"/>
  <c r="BL113" s="1"/>
  <c r="S63"/>
  <c r="S64" s="1"/>
  <c r="S69" s="1"/>
  <c r="AA63"/>
  <c r="AA64" s="1"/>
  <c r="AA68" s="1"/>
  <c r="AM63"/>
  <c r="AM64" s="1"/>
  <c r="BB63"/>
  <c r="BB64" s="1"/>
  <c r="AW104" i="4"/>
  <c r="AW88"/>
  <c r="AW55"/>
  <c r="AW71"/>
  <c r="AE55"/>
  <c r="AE88"/>
  <c r="AE104"/>
  <c r="AE71"/>
  <c r="AO71"/>
  <c r="AO88"/>
  <c r="AO55"/>
  <c r="AO104"/>
  <c r="AJ104"/>
  <c r="AJ71"/>
  <c r="AJ55"/>
  <c r="AJ88"/>
  <c r="AL80" i="5"/>
  <c r="AL81" s="1"/>
  <c r="BI80"/>
  <c r="BI81" s="1"/>
  <c r="BE96"/>
  <c r="BE97" s="1"/>
  <c r="BM96"/>
  <c r="BM97" s="1"/>
  <c r="AD112"/>
  <c r="AD113" s="1"/>
  <c r="AW112"/>
  <c r="AW113" s="1"/>
  <c r="BE112"/>
  <c r="BE113" s="1"/>
  <c r="BM112"/>
  <c r="BM113" s="1"/>
  <c r="BJ63"/>
  <c r="BJ64" s="1"/>
  <c r="BJ69" s="1"/>
  <c r="P80"/>
  <c r="P81" s="1"/>
  <c r="AJ80"/>
  <c r="AJ81" s="1"/>
  <c r="AY80"/>
  <c r="AY81" s="1"/>
  <c r="BG80"/>
  <c r="BG81" s="1"/>
  <c r="U96"/>
  <c r="U97" s="1"/>
  <c r="AC96"/>
  <c r="AC97" s="1"/>
  <c r="AN96"/>
  <c r="AN97" s="1"/>
  <c r="BC96"/>
  <c r="BC97" s="1"/>
  <c r="BK96"/>
  <c r="BK97" s="1"/>
  <c r="T112"/>
  <c r="T113" s="1"/>
  <c r="AB112"/>
  <c r="AB113" s="1"/>
  <c r="P63"/>
  <c r="P64" s="1"/>
  <c r="P68" s="1"/>
  <c r="X63"/>
  <c r="X64" s="1"/>
  <c r="X69" s="1"/>
  <c r="AJ63"/>
  <c r="AJ64" s="1"/>
  <c r="AJ68" s="1"/>
  <c r="AY63"/>
  <c r="AY64" s="1"/>
  <c r="AY68" s="1"/>
  <c r="BG63"/>
  <c r="BG64" s="1"/>
  <c r="BO63"/>
  <c r="BO64" s="1"/>
  <c r="BO68" s="1"/>
  <c r="N80"/>
  <c r="N81" s="1"/>
  <c r="V80"/>
  <c r="V81" s="1"/>
  <c r="AW80"/>
  <c r="AW81" s="1"/>
  <c r="S96"/>
  <c r="S97" s="1"/>
  <c r="AA96"/>
  <c r="AA97" s="1"/>
  <c r="AL96"/>
  <c r="AL97" s="1"/>
  <c r="BA96"/>
  <c r="BA97" s="1"/>
  <c r="BI96"/>
  <c r="BI97" s="1"/>
  <c r="R112"/>
  <c r="R113" s="1"/>
  <c r="Z112"/>
  <c r="Z113" s="1"/>
  <c r="AL112"/>
  <c r="AL113" s="1"/>
  <c r="BA112"/>
  <c r="BA113" s="1"/>
  <c r="BI112"/>
  <c r="BI113" s="1"/>
  <c r="W63"/>
  <c r="W64" s="1"/>
  <c r="W68" s="1"/>
  <c r="U80"/>
  <c r="U81" s="1"/>
  <c r="AO80"/>
  <c r="AO81" s="1"/>
  <c r="BD80"/>
  <c r="BD81" s="1"/>
  <c r="J96"/>
  <c r="J97" s="1"/>
  <c r="R96"/>
  <c r="R97" s="1"/>
  <c r="Z96"/>
  <c r="Z97" s="1"/>
  <c r="AK96"/>
  <c r="AK97" s="1"/>
  <c r="AZ96"/>
  <c r="AZ97" s="1"/>
  <c r="BH96"/>
  <c r="BH97" s="1"/>
  <c r="BP96"/>
  <c r="BP97" s="1"/>
  <c r="Q112"/>
  <c r="Q113" s="1"/>
  <c r="Y112"/>
  <c r="Y113" s="1"/>
  <c r="AK112"/>
  <c r="AK113" s="1"/>
  <c r="AZ112"/>
  <c r="AZ113" s="1"/>
  <c r="BH112"/>
  <c r="BH113" s="1"/>
  <c r="BP112"/>
  <c r="BP113" s="1"/>
  <c r="F63"/>
  <c r="F64" s="1"/>
  <c r="F68" s="1"/>
  <c r="N63"/>
  <c r="N64" s="1"/>
  <c r="N69" s="1"/>
  <c r="V63"/>
  <c r="V64" s="1"/>
  <c r="V68" s="1"/>
  <c r="AD63"/>
  <c r="AD64" s="1"/>
  <c r="AW63"/>
  <c r="AW64" s="1"/>
  <c r="BE63"/>
  <c r="BE64" s="1"/>
  <c r="BM63"/>
  <c r="BM64" s="1"/>
  <c r="BM69" s="1"/>
  <c r="U63"/>
  <c r="U64" s="1"/>
  <c r="AC63"/>
  <c r="AC64" s="1"/>
  <c r="AO63"/>
  <c r="AO64" s="1"/>
  <c r="AO68" s="1"/>
  <c r="BD63"/>
  <c r="BD64" s="1"/>
  <c r="BD68" s="1"/>
  <c r="BL63"/>
  <c r="BL64" s="1"/>
  <c r="D63"/>
  <c r="D64" s="1"/>
  <c r="D68" s="1"/>
  <c r="L63"/>
  <c r="L64" s="1"/>
  <c r="L69" s="1"/>
  <c r="T63"/>
  <c r="T64" s="1"/>
  <c r="T68" s="1"/>
  <c r="AB63"/>
  <c r="AB64" s="1"/>
  <c r="AB69" s="1"/>
  <c r="AN63"/>
  <c r="AN64" s="1"/>
  <c r="AN68" s="1"/>
  <c r="BC63"/>
  <c r="BC64" s="1"/>
  <c r="BK63"/>
  <c r="BK64" s="1"/>
  <c r="Z63"/>
  <c r="Z64" s="1"/>
  <c r="AL63"/>
  <c r="AL64" s="1"/>
  <c r="BA63"/>
  <c r="BA64" s="1"/>
  <c r="BA68" s="1"/>
  <c r="BI63"/>
  <c r="BI64" s="1"/>
  <c r="BI69" s="1"/>
  <c r="O63"/>
  <c r="O64" s="1"/>
  <c r="AE63"/>
  <c r="AE64" s="1"/>
  <c r="AX63"/>
  <c r="AX64" s="1"/>
  <c r="AX69" s="1"/>
  <c r="BF63"/>
  <c r="BF64" s="1"/>
  <c r="BF69" s="1"/>
  <c r="BN63"/>
  <c r="BN64" s="1"/>
  <c r="BN68" s="1"/>
  <c r="AO56"/>
  <c r="AO105"/>
  <c r="AO89"/>
  <c r="AO72"/>
  <c r="AW56"/>
  <c r="AW105"/>
  <c r="AW89"/>
  <c r="AW72"/>
  <c r="AJ56"/>
  <c r="AJ105"/>
  <c r="AJ89"/>
  <c r="AJ72"/>
  <c r="AH56"/>
  <c r="AH89"/>
  <c r="AH72"/>
  <c r="AH8" i="4"/>
  <c r="AH105" i="5"/>
  <c r="AH8" i="11"/>
  <c r="AE56" i="5"/>
  <c r="AE105"/>
  <c r="AE89"/>
  <c r="AE72"/>
  <c r="E63"/>
  <c r="E64" s="1"/>
  <c r="M63"/>
  <c r="M64" s="1"/>
  <c r="K80"/>
  <c r="K81" s="1"/>
  <c r="H96"/>
  <c r="H97" s="1"/>
  <c r="G112"/>
  <c r="G113" s="1"/>
  <c r="G96"/>
  <c r="G97" s="1"/>
  <c r="K63"/>
  <c r="K64" s="1"/>
  <c r="K68" s="1"/>
  <c r="F96"/>
  <c r="F97" s="1"/>
  <c r="E112"/>
  <c r="E113" s="1"/>
  <c r="J63"/>
  <c r="J64" s="1"/>
  <c r="J69" s="1"/>
  <c r="E96"/>
  <c r="E97" s="1"/>
  <c r="M96"/>
  <c r="M97" s="1"/>
  <c r="D112"/>
  <c r="D113" s="1"/>
  <c r="L112"/>
  <c r="L113" s="1"/>
  <c r="I63"/>
  <c r="I64" s="1"/>
  <c r="G80"/>
  <c r="G81" s="1"/>
  <c r="D96"/>
  <c r="D97" s="1"/>
  <c r="L96"/>
  <c r="L97" s="1"/>
  <c r="K112"/>
  <c r="K113" s="1"/>
  <c r="H63"/>
  <c r="H64" s="1"/>
  <c r="H69" s="1"/>
  <c r="F80"/>
  <c r="F81" s="1"/>
  <c r="K96"/>
  <c r="K97" s="1"/>
  <c r="J112"/>
  <c r="J113" s="1"/>
  <c r="G63"/>
  <c r="G64" s="1"/>
  <c r="G69" s="1"/>
  <c r="E80"/>
  <c r="E81" s="1"/>
  <c r="M80"/>
  <c r="M81" s="1"/>
  <c r="I112"/>
  <c r="I113" s="1"/>
  <c r="AH67"/>
  <c r="AH68"/>
  <c r="AH69"/>
  <c r="X50" i="4"/>
  <c r="H80" i="5"/>
  <c r="H81" s="1"/>
  <c r="X80"/>
  <c r="AE80"/>
  <c r="AE81" s="1"/>
  <c r="BE80"/>
  <c r="BE81" s="1"/>
  <c r="U112"/>
  <c r="U113" s="1"/>
  <c r="V96"/>
  <c r="V97" s="1"/>
  <c r="BD96"/>
  <c r="BD97" s="1"/>
  <c r="AC112"/>
  <c r="AC113" s="1"/>
  <c r="M112"/>
  <c r="M113" s="1"/>
  <c r="AN112"/>
  <c r="AN113" s="1"/>
  <c r="BC112"/>
  <c r="BC113" s="1"/>
  <c r="BK112"/>
  <c r="BK113" s="1"/>
  <c r="BH79" i="4"/>
  <c r="BH80" s="1"/>
  <c r="AK80" i="5"/>
  <c r="AK81" s="1"/>
  <c r="E33" i="4"/>
  <c r="E50" s="1"/>
  <c r="M33"/>
  <c r="M50" s="1"/>
  <c r="U33"/>
  <c r="U50" s="1"/>
  <c r="S33"/>
  <c r="S49" s="1"/>
  <c r="F79"/>
  <c r="F80" s="1"/>
  <c r="N79"/>
  <c r="N80" s="1"/>
  <c r="V79"/>
  <c r="V80" s="1"/>
  <c r="BM79"/>
  <c r="BM80" s="1"/>
  <c r="I33"/>
  <c r="I50" s="1"/>
  <c r="Q33"/>
  <c r="Q50" s="1"/>
  <c r="L79"/>
  <c r="L80" s="1"/>
  <c r="AM79"/>
  <c r="AM80" s="1"/>
  <c r="AU79"/>
  <c r="AU80" s="1"/>
  <c r="BC79"/>
  <c r="BC80" s="1"/>
  <c r="K33"/>
  <c r="K49" s="1"/>
  <c r="G33"/>
  <c r="G49" s="1"/>
  <c r="O33"/>
  <c r="O49" s="1"/>
  <c r="W33"/>
  <c r="W34" i="5" s="1"/>
  <c r="R63"/>
  <c r="R64" s="1"/>
  <c r="R68" s="1"/>
  <c r="J80"/>
  <c r="J81" s="1"/>
  <c r="H79" i="4"/>
  <c r="H80" s="1"/>
  <c r="P79"/>
  <c r="P80" s="1"/>
  <c r="X79"/>
  <c r="X80" s="1"/>
  <c r="AQ79"/>
  <c r="AQ80" s="1"/>
  <c r="AY79"/>
  <c r="AY80" s="1"/>
  <c r="BG79"/>
  <c r="BG80" s="1"/>
  <c r="BO79"/>
  <c r="BO80" s="1"/>
  <c r="Q79"/>
  <c r="Q80" s="1"/>
  <c r="Y79"/>
  <c r="Y80" s="1"/>
  <c r="Y85" s="1"/>
  <c r="AR79"/>
  <c r="AR80" s="1"/>
  <c r="AZ79"/>
  <c r="AZ80" s="1"/>
  <c r="T79"/>
  <c r="T80" s="1"/>
  <c r="AB79"/>
  <c r="AB80" s="1"/>
  <c r="BK79"/>
  <c r="BK80" s="1"/>
  <c r="I79"/>
  <c r="I80" s="1"/>
  <c r="BP79"/>
  <c r="BP80" s="1"/>
  <c r="D79"/>
  <c r="D80" s="1"/>
  <c r="R80" i="5"/>
  <c r="R81" s="1"/>
  <c r="AD79" i="4"/>
  <c r="AD80" s="1"/>
  <c r="AO79"/>
  <c r="AO80" s="1"/>
  <c r="AW79"/>
  <c r="AW80" s="1"/>
  <c r="I80" i="5"/>
  <c r="I81" s="1"/>
  <c r="Q80"/>
  <c r="Q81" s="1"/>
  <c r="BE79" i="4"/>
  <c r="BE80" s="1"/>
  <c r="AJ79"/>
  <c r="AJ80" s="1"/>
  <c r="AJ62"/>
  <c r="AJ63" s="1"/>
  <c r="AR62"/>
  <c r="AR63" s="1"/>
  <c r="AZ62"/>
  <c r="AZ63" s="1"/>
  <c r="BH62"/>
  <c r="BH63" s="1"/>
  <c r="BP62"/>
  <c r="BP63" s="1"/>
  <c r="E79"/>
  <c r="E80" s="1"/>
  <c r="M79"/>
  <c r="M80" s="1"/>
  <c r="U79"/>
  <c r="U80" s="1"/>
  <c r="U84" s="1"/>
  <c r="AC79"/>
  <c r="AC80" s="1"/>
  <c r="AC84" s="1"/>
  <c r="AN79"/>
  <c r="AN80" s="1"/>
  <c r="AV79"/>
  <c r="AV80" s="1"/>
  <c r="AV84" s="1"/>
  <c r="BD79"/>
  <c r="BD80" s="1"/>
  <c r="BL79"/>
  <c r="BL80" s="1"/>
  <c r="AN62"/>
  <c r="AN63" s="1"/>
  <c r="AV62"/>
  <c r="AV63" s="1"/>
  <c r="BD62"/>
  <c r="BD63" s="1"/>
  <c r="BL62"/>
  <c r="BL63" s="1"/>
  <c r="J79"/>
  <c r="J80" s="1"/>
  <c r="R79"/>
  <c r="R80" s="1"/>
  <c r="Z79"/>
  <c r="Z80" s="1"/>
  <c r="AK79"/>
  <c r="AK80" s="1"/>
  <c r="AS79"/>
  <c r="AS80" s="1"/>
  <c r="BA79"/>
  <c r="BA80" s="1"/>
  <c r="BI79"/>
  <c r="BI80" s="1"/>
  <c r="BQ79"/>
  <c r="BQ80" s="1"/>
  <c r="E111"/>
  <c r="E112" s="1"/>
  <c r="G111"/>
  <c r="G112" s="1"/>
  <c r="I111"/>
  <c r="I112" s="1"/>
  <c r="K111"/>
  <c r="K112" s="1"/>
  <c r="M111"/>
  <c r="M112" s="1"/>
  <c r="O111"/>
  <c r="O112" s="1"/>
  <c r="Q111"/>
  <c r="Q112" s="1"/>
  <c r="S111"/>
  <c r="S112" s="1"/>
  <c r="U111"/>
  <c r="U112" s="1"/>
  <c r="W111"/>
  <c r="W112" s="1"/>
  <c r="Y111"/>
  <c r="Y112" s="1"/>
  <c r="AA111"/>
  <c r="AA112" s="1"/>
  <c r="AC111"/>
  <c r="AC112" s="1"/>
  <c r="AE111"/>
  <c r="AE112" s="1"/>
  <c r="AJ111"/>
  <c r="AJ112" s="1"/>
  <c r="AL111"/>
  <c r="AL112" s="1"/>
  <c r="AN111"/>
  <c r="AN112" s="1"/>
  <c r="AP111"/>
  <c r="AP112" s="1"/>
  <c r="AR111"/>
  <c r="AR112" s="1"/>
  <c r="AT111"/>
  <c r="AT112" s="1"/>
  <c r="AV111"/>
  <c r="AV112" s="1"/>
  <c r="AX111"/>
  <c r="AX112" s="1"/>
  <c r="AZ111"/>
  <c r="AZ112" s="1"/>
  <c r="BB111"/>
  <c r="BB112" s="1"/>
  <c r="BD111"/>
  <c r="BD112" s="1"/>
  <c r="BF111"/>
  <c r="BF112" s="1"/>
  <c r="BH111"/>
  <c r="BH112" s="1"/>
  <c r="BJ111"/>
  <c r="BJ112" s="1"/>
  <c r="BL111"/>
  <c r="BL112" s="1"/>
  <c r="BN111"/>
  <c r="BN112" s="1"/>
  <c r="BP111"/>
  <c r="BP112" s="1"/>
  <c r="D62"/>
  <c r="D63" s="1"/>
  <c r="F62"/>
  <c r="F63" s="1"/>
  <c r="H62"/>
  <c r="H63" s="1"/>
  <c r="J62"/>
  <c r="J63" s="1"/>
  <c r="L62"/>
  <c r="L63" s="1"/>
  <c r="N62"/>
  <c r="N63" s="1"/>
  <c r="P62"/>
  <c r="P63" s="1"/>
  <c r="R62"/>
  <c r="R63" s="1"/>
  <c r="T62"/>
  <c r="T63" s="1"/>
  <c r="V62"/>
  <c r="V63" s="1"/>
  <c r="X62"/>
  <c r="X63" s="1"/>
  <c r="Z62"/>
  <c r="Z63" s="1"/>
  <c r="AB62"/>
  <c r="AB63" s="1"/>
  <c r="AD62"/>
  <c r="AD63" s="1"/>
  <c r="AK62"/>
  <c r="AK63" s="1"/>
  <c r="AM62"/>
  <c r="AM63" s="1"/>
  <c r="AO62"/>
  <c r="AO63" s="1"/>
  <c r="AQ62"/>
  <c r="AQ63" s="1"/>
  <c r="AS62"/>
  <c r="AS63" s="1"/>
  <c r="AU62"/>
  <c r="AU63" s="1"/>
  <c r="AW62"/>
  <c r="AW63" s="1"/>
  <c r="AY62"/>
  <c r="AY63" s="1"/>
  <c r="BA62"/>
  <c r="BA63" s="1"/>
  <c r="BC62"/>
  <c r="BC63" s="1"/>
  <c r="BE62"/>
  <c r="BE63" s="1"/>
  <c r="BG62"/>
  <c r="BG63" s="1"/>
  <c r="BI62"/>
  <c r="BI63" s="1"/>
  <c r="BK62"/>
  <c r="BK63" s="1"/>
  <c r="BM62"/>
  <c r="BM63" s="1"/>
  <c r="BO62"/>
  <c r="BO63" s="1"/>
  <c r="BQ62"/>
  <c r="BQ63" s="1"/>
  <c r="E62"/>
  <c r="E63" s="1"/>
  <c r="G62"/>
  <c r="G63" s="1"/>
  <c r="G67" s="1"/>
  <c r="I62"/>
  <c r="I63" s="1"/>
  <c r="K62"/>
  <c r="K63" s="1"/>
  <c r="K67" s="1"/>
  <c r="M62"/>
  <c r="M63" s="1"/>
  <c r="O62"/>
  <c r="O63" s="1"/>
  <c r="O68" s="1"/>
  <c r="Q62"/>
  <c r="Q63" s="1"/>
  <c r="S62"/>
  <c r="S63" s="1"/>
  <c r="U62"/>
  <c r="U63" s="1"/>
  <c r="W62"/>
  <c r="W63" s="1"/>
  <c r="Y62"/>
  <c r="Y63" s="1"/>
  <c r="AA62"/>
  <c r="AA63" s="1"/>
  <c r="AC62"/>
  <c r="AC63" s="1"/>
  <c r="AE62"/>
  <c r="AE63" s="1"/>
  <c r="AL62"/>
  <c r="AL63" s="1"/>
  <c r="AL67" s="1"/>
  <c r="AP62"/>
  <c r="AP63" s="1"/>
  <c r="AP68" s="1"/>
  <c r="AT62"/>
  <c r="AT63" s="1"/>
  <c r="AX62"/>
  <c r="AX63" s="1"/>
  <c r="BB62"/>
  <c r="BB63" s="1"/>
  <c r="BB68" s="1"/>
  <c r="BF62"/>
  <c r="BF63" s="1"/>
  <c r="BJ62"/>
  <c r="BJ63" s="1"/>
  <c r="BN62"/>
  <c r="BN63" s="1"/>
  <c r="BN68" s="1"/>
  <c r="G79"/>
  <c r="G80" s="1"/>
  <c r="K79"/>
  <c r="K80" s="1"/>
  <c r="O79"/>
  <c r="O80" s="1"/>
  <c r="S79"/>
  <c r="S80" s="1"/>
  <c r="W79"/>
  <c r="W80" s="1"/>
  <c r="AA79"/>
  <c r="AA80" s="1"/>
  <c r="AE79"/>
  <c r="AE80" s="1"/>
  <c r="AL79"/>
  <c r="AL80" s="1"/>
  <c r="AP79"/>
  <c r="AP80" s="1"/>
  <c r="AT79"/>
  <c r="AT80" s="1"/>
  <c r="AX79"/>
  <c r="AX80" s="1"/>
  <c r="BB79"/>
  <c r="BB80" s="1"/>
  <c r="BF79"/>
  <c r="BF80" s="1"/>
  <c r="BJ79"/>
  <c r="BJ80" s="1"/>
  <c r="BN79"/>
  <c r="BN80" s="1"/>
  <c r="D95"/>
  <c r="D96" s="1"/>
  <c r="F95"/>
  <c r="F96" s="1"/>
  <c r="F100" s="1"/>
  <c r="H95"/>
  <c r="H96" s="1"/>
  <c r="J95"/>
  <c r="J96" s="1"/>
  <c r="J100" s="1"/>
  <c r="L95"/>
  <c r="L96" s="1"/>
  <c r="N95"/>
  <c r="N96" s="1"/>
  <c r="N101" s="1"/>
  <c r="P95"/>
  <c r="P96" s="1"/>
  <c r="R95"/>
  <c r="R96" s="1"/>
  <c r="R101" s="1"/>
  <c r="T95"/>
  <c r="T96" s="1"/>
  <c r="V95"/>
  <c r="V96" s="1"/>
  <c r="V100" s="1"/>
  <c r="X95"/>
  <c r="Z95"/>
  <c r="Z96" s="1"/>
  <c r="Z101" s="1"/>
  <c r="AB95"/>
  <c r="AB96" s="1"/>
  <c r="AD95"/>
  <c r="AD96" s="1"/>
  <c r="AD101" s="1"/>
  <c r="AK95"/>
  <c r="AK96" s="1"/>
  <c r="AK100" s="1"/>
  <c r="AM95"/>
  <c r="AM96" s="1"/>
  <c r="AO95"/>
  <c r="AO96" s="1"/>
  <c r="AO100" s="1"/>
  <c r="AQ95"/>
  <c r="AQ96" s="1"/>
  <c r="AS95"/>
  <c r="AS96" s="1"/>
  <c r="AS100" s="1"/>
  <c r="AU95"/>
  <c r="AU96" s="1"/>
  <c r="AW95"/>
  <c r="AW96" s="1"/>
  <c r="AW101" s="1"/>
  <c r="AY95"/>
  <c r="AY96" s="1"/>
  <c r="BA95"/>
  <c r="BA96" s="1"/>
  <c r="BA100" s="1"/>
  <c r="BC95"/>
  <c r="BC96" s="1"/>
  <c r="BE95"/>
  <c r="BE96" s="1"/>
  <c r="BE101" s="1"/>
  <c r="BG95"/>
  <c r="BG96" s="1"/>
  <c r="BI95"/>
  <c r="BI96" s="1"/>
  <c r="BI100" s="1"/>
  <c r="BK95"/>
  <c r="BK96" s="1"/>
  <c r="BM95"/>
  <c r="BM96" s="1"/>
  <c r="BM100" s="1"/>
  <c r="BO95"/>
  <c r="BO96" s="1"/>
  <c r="BQ95"/>
  <c r="BQ96" s="1"/>
  <c r="BQ100" s="1"/>
  <c r="E95"/>
  <c r="E96" s="1"/>
  <c r="G95"/>
  <c r="G96" s="1"/>
  <c r="I95"/>
  <c r="I96" s="1"/>
  <c r="K95"/>
  <c r="K96" s="1"/>
  <c r="M95"/>
  <c r="M96" s="1"/>
  <c r="O95"/>
  <c r="O96" s="1"/>
  <c r="Q95"/>
  <c r="Q96" s="1"/>
  <c r="S95"/>
  <c r="S96" s="1"/>
  <c r="U95"/>
  <c r="U96" s="1"/>
  <c r="W95"/>
  <c r="W96" s="1"/>
  <c r="Y95"/>
  <c r="Y96" s="1"/>
  <c r="AA95"/>
  <c r="AA96" s="1"/>
  <c r="AC95"/>
  <c r="AC96" s="1"/>
  <c r="AE95"/>
  <c r="AE96" s="1"/>
  <c r="AJ95"/>
  <c r="AJ96" s="1"/>
  <c r="AL95"/>
  <c r="AL96" s="1"/>
  <c r="AN95"/>
  <c r="AN96" s="1"/>
  <c r="AP95"/>
  <c r="AP96" s="1"/>
  <c r="AR95"/>
  <c r="AR96" s="1"/>
  <c r="AT95"/>
  <c r="AT96" s="1"/>
  <c r="AV95"/>
  <c r="AV96" s="1"/>
  <c r="AX95"/>
  <c r="AX96" s="1"/>
  <c r="AZ95"/>
  <c r="AZ96" s="1"/>
  <c r="BB95"/>
  <c r="BB96" s="1"/>
  <c r="BD95"/>
  <c r="BD96" s="1"/>
  <c r="BF95"/>
  <c r="BF96" s="1"/>
  <c r="BH95"/>
  <c r="BH96" s="1"/>
  <c r="BJ95"/>
  <c r="BJ96" s="1"/>
  <c r="BL95"/>
  <c r="BL96" s="1"/>
  <c r="BN95"/>
  <c r="BN96" s="1"/>
  <c r="BP95"/>
  <c r="BP96" s="1"/>
  <c r="D111"/>
  <c r="D112" s="1"/>
  <c r="F111"/>
  <c r="F112" s="1"/>
  <c r="H111"/>
  <c r="H112" s="1"/>
  <c r="J111"/>
  <c r="J112" s="1"/>
  <c r="L111"/>
  <c r="L112" s="1"/>
  <c r="N111"/>
  <c r="N112" s="1"/>
  <c r="P111"/>
  <c r="P112" s="1"/>
  <c r="R111"/>
  <c r="R112" s="1"/>
  <c r="T111"/>
  <c r="T112" s="1"/>
  <c r="V111"/>
  <c r="V112" s="1"/>
  <c r="X111"/>
  <c r="X112" s="1"/>
  <c r="Z111"/>
  <c r="Z112" s="1"/>
  <c r="AB111"/>
  <c r="AB112" s="1"/>
  <c r="AD111"/>
  <c r="AD112" s="1"/>
  <c r="AK111"/>
  <c r="AK112" s="1"/>
  <c r="AM111"/>
  <c r="AM112" s="1"/>
  <c r="AO111"/>
  <c r="AO112" s="1"/>
  <c r="AQ111"/>
  <c r="AQ112" s="1"/>
  <c r="AS111"/>
  <c r="AS112" s="1"/>
  <c r="AU111"/>
  <c r="AU112" s="1"/>
  <c r="AW111"/>
  <c r="AW112" s="1"/>
  <c r="AY111"/>
  <c r="AY112" s="1"/>
  <c r="BA111"/>
  <c r="BA112" s="1"/>
  <c r="BC111"/>
  <c r="BC112" s="1"/>
  <c r="BE111"/>
  <c r="BE112" s="1"/>
  <c r="BG111"/>
  <c r="BG112" s="1"/>
  <c r="BI111"/>
  <c r="BI112" s="1"/>
  <c r="BK111"/>
  <c r="BK112" s="1"/>
  <c r="BM111"/>
  <c r="BM112" s="1"/>
  <c r="BO111"/>
  <c r="BO112" s="1"/>
  <c r="BQ111"/>
  <c r="BQ112" s="1"/>
  <c r="I51" i="5"/>
  <c r="M51"/>
  <c r="Q51"/>
  <c r="U51"/>
  <c r="G51"/>
  <c r="K51"/>
  <c r="O51"/>
  <c r="S51"/>
  <c r="E51"/>
  <c r="D51"/>
  <c r="D50"/>
  <c r="F51"/>
  <c r="F50"/>
  <c r="H51"/>
  <c r="H50"/>
  <c r="J51"/>
  <c r="J50"/>
  <c r="L51"/>
  <c r="L50"/>
  <c r="N51"/>
  <c r="N50"/>
  <c r="P51"/>
  <c r="P50"/>
  <c r="R51"/>
  <c r="R50"/>
  <c r="T51"/>
  <c r="T50"/>
  <c r="V51"/>
  <c r="V50"/>
  <c r="Z51"/>
  <c r="Z50"/>
  <c r="AB51"/>
  <c r="AB50"/>
  <c r="AD51"/>
  <c r="AD50"/>
  <c r="AK51"/>
  <c r="AK50"/>
  <c r="AM51"/>
  <c r="AM50"/>
  <c r="AO51"/>
  <c r="AO50"/>
  <c r="AW51"/>
  <c r="AW50"/>
  <c r="AY51"/>
  <c r="AY50"/>
  <c r="BA51"/>
  <c r="BA50"/>
  <c r="BC51"/>
  <c r="BC50"/>
  <c r="BE51"/>
  <c r="BE50"/>
  <c r="BG51"/>
  <c r="BG50"/>
  <c r="BI51"/>
  <c r="BI50"/>
  <c r="BK51"/>
  <c r="BK50"/>
  <c r="BM51"/>
  <c r="BM50"/>
  <c r="BO51"/>
  <c r="BO50"/>
  <c r="L68"/>
  <c r="T69"/>
  <c r="Z68"/>
  <c r="Z69"/>
  <c r="AD68"/>
  <c r="AD69"/>
  <c r="AK68"/>
  <c r="AM69"/>
  <c r="AM68"/>
  <c r="AO69"/>
  <c r="AZ69"/>
  <c r="BB69"/>
  <c r="BB68"/>
  <c r="BF68"/>
  <c r="BH68"/>
  <c r="BH69"/>
  <c r="BL68"/>
  <c r="BL69"/>
  <c r="BN69"/>
  <c r="BP68"/>
  <c r="BP69"/>
  <c r="Y51"/>
  <c r="Y50"/>
  <c r="AA51"/>
  <c r="AA50"/>
  <c r="AC51"/>
  <c r="AC50"/>
  <c r="AE51"/>
  <c r="AE50"/>
  <c r="AJ51"/>
  <c r="AJ50"/>
  <c r="AL51"/>
  <c r="AL50"/>
  <c r="AN51"/>
  <c r="AN50"/>
  <c r="AX51"/>
  <c r="AX50"/>
  <c r="AZ51"/>
  <c r="AZ50"/>
  <c r="BB51"/>
  <c r="BB50"/>
  <c r="BD51"/>
  <c r="BD50"/>
  <c r="BF51"/>
  <c r="BF50"/>
  <c r="BH51"/>
  <c r="BH50"/>
  <c r="BJ51"/>
  <c r="BJ50"/>
  <c r="BL51"/>
  <c r="BL50"/>
  <c r="BN51"/>
  <c r="BN50"/>
  <c r="BP51"/>
  <c r="BP50"/>
  <c r="O69"/>
  <c r="O68"/>
  <c r="S68"/>
  <c r="AJ69"/>
  <c r="AY69"/>
  <c r="BE69"/>
  <c r="BE68"/>
  <c r="BM68"/>
  <c r="E115"/>
  <c r="E116" s="1"/>
  <c r="E99"/>
  <c r="E100" s="1"/>
  <c r="E83"/>
  <c r="E84" s="1"/>
  <c r="I115"/>
  <c r="I116" s="1"/>
  <c r="I99"/>
  <c r="I100" s="1"/>
  <c r="I83"/>
  <c r="I84" s="1"/>
  <c r="M115"/>
  <c r="M116" s="1"/>
  <c r="M99"/>
  <c r="M100" s="1"/>
  <c r="M83"/>
  <c r="M84" s="1"/>
  <c r="Q115"/>
  <c r="Q116" s="1"/>
  <c r="Q99"/>
  <c r="Q100" s="1"/>
  <c r="Q83"/>
  <c r="Q84" s="1"/>
  <c r="U115"/>
  <c r="U116" s="1"/>
  <c r="U99"/>
  <c r="U100" s="1"/>
  <c r="U83"/>
  <c r="U84" s="1"/>
  <c r="Y115"/>
  <c r="Y116" s="1"/>
  <c r="Y99"/>
  <c r="Y100" s="1"/>
  <c r="Y83"/>
  <c r="Y84" s="1"/>
  <c r="AC115"/>
  <c r="AC116" s="1"/>
  <c r="AC99"/>
  <c r="AC100" s="1"/>
  <c r="AC83"/>
  <c r="AC84" s="1"/>
  <c r="AE115"/>
  <c r="AE116" s="1"/>
  <c r="AE99"/>
  <c r="AE100" s="1"/>
  <c r="AE83"/>
  <c r="AE84" s="1"/>
  <c r="AL115"/>
  <c r="AL116" s="1"/>
  <c r="AL99"/>
  <c r="AL100" s="1"/>
  <c r="AL83"/>
  <c r="AL84" s="1"/>
  <c r="AW115"/>
  <c r="AW116" s="1"/>
  <c r="AW99"/>
  <c r="AW100" s="1"/>
  <c r="AW83"/>
  <c r="AW84" s="1"/>
  <c r="BC115"/>
  <c r="BC116" s="1"/>
  <c r="BC99"/>
  <c r="BC100" s="1"/>
  <c r="BC83"/>
  <c r="BC84" s="1"/>
  <c r="BG115"/>
  <c r="BG116" s="1"/>
  <c r="BG99"/>
  <c r="BG100" s="1"/>
  <c r="BG83"/>
  <c r="BG84" s="1"/>
  <c r="BK115"/>
  <c r="BK116" s="1"/>
  <c r="BK99"/>
  <c r="BK100" s="1"/>
  <c r="BK83"/>
  <c r="BK84" s="1"/>
  <c r="D115"/>
  <c r="D116" s="1"/>
  <c r="D99"/>
  <c r="D100" s="1"/>
  <c r="D83"/>
  <c r="D84" s="1"/>
  <c r="F115"/>
  <c r="F116" s="1"/>
  <c r="F99"/>
  <c r="F100" s="1"/>
  <c r="F83"/>
  <c r="F84" s="1"/>
  <c r="H115"/>
  <c r="H116" s="1"/>
  <c r="H99"/>
  <c r="H100" s="1"/>
  <c r="H83"/>
  <c r="H84" s="1"/>
  <c r="J115"/>
  <c r="J116" s="1"/>
  <c r="J99"/>
  <c r="J100" s="1"/>
  <c r="J83"/>
  <c r="J84" s="1"/>
  <c r="L115"/>
  <c r="L116" s="1"/>
  <c r="L99"/>
  <c r="L100" s="1"/>
  <c r="L83"/>
  <c r="L84" s="1"/>
  <c r="N115"/>
  <c r="N116" s="1"/>
  <c r="N99"/>
  <c r="N100" s="1"/>
  <c r="N83"/>
  <c r="N84" s="1"/>
  <c r="P115"/>
  <c r="P116" s="1"/>
  <c r="P99"/>
  <c r="P100" s="1"/>
  <c r="P83"/>
  <c r="P84" s="1"/>
  <c r="R115"/>
  <c r="R116" s="1"/>
  <c r="R99"/>
  <c r="R100" s="1"/>
  <c r="R83"/>
  <c r="R84" s="1"/>
  <c r="T115"/>
  <c r="T116" s="1"/>
  <c r="T99"/>
  <c r="T100" s="1"/>
  <c r="T83"/>
  <c r="T84" s="1"/>
  <c r="V115"/>
  <c r="V116" s="1"/>
  <c r="V99"/>
  <c r="V100" s="1"/>
  <c r="V83"/>
  <c r="V84" s="1"/>
  <c r="X115"/>
  <c r="X116" s="1"/>
  <c r="X99"/>
  <c r="X83"/>
  <c r="Z115"/>
  <c r="Z116" s="1"/>
  <c r="Z99"/>
  <c r="Z100" s="1"/>
  <c r="Z83"/>
  <c r="Z84" s="1"/>
  <c r="AB115"/>
  <c r="AB116" s="1"/>
  <c r="AB99"/>
  <c r="AB100" s="1"/>
  <c r="AB83"/>
  <c r="AB84" s="1"/>
  <c r="AD115"/>
  <c r="AD116" s="1"/>
  <c r="AD99"/>
  <c r="AD100" s="1"/>
  <c r="AD83"/>
  <c r="AD84" s="1"/>
  <c r="AH115"/>
  <c r="AH99"/>
  <c r="AH83"/>
  <c r="AK115"/>
  <c r="AK116" s="1"/>
  <c r="AK99"/>
  <c r="AK100" s="1"/>
  <c r="AK83"/>
  <c r="AK84" s="1"/>
  <c r="AM115"/>
  <c r="AM116" s="1"/>
  <c r="AM99"/>
  <c r="AM100" s="1"/>
  <c r="AM83"/>
  <c r="AM84" s="1"/>
  <c r="AO115"/>
  <c r="AO116" s="1"/>
  <c r="AO99"/>
  <c r="AO100" s="1"/>
  <c r="AO83"/>
  <c r="AO84" s="1"/>
  <c r="AX115"/>
  <c r="AX116" s="1"/>
  <c r="AX99"/>
  <c r="AX100" s="1"/>
  <c r="AX83"/>
  <c r="AX84" s="1"/>
  <c r="AZ115"/>
  <c r="AZ116" s="1"/>
  <c r="AZ99"/>
  <c r="AZ100" s="1"/>
  <c r="AZ83"/>
  <c r="AZ84" s="1"/>
  <c r="BB115"/>
  <c r="BB116" s="1"/>
  <c r="BB99"/>
  <c r="BB100" s="1"/>
  <c r="BB83"/>
  <c r="BB84" s="1"/>
  <c r="BD115"/>
  <c r="BD116" s="1"/>
  <c r="BD99"/>
  <c r="BD100" s="1"/>
  <c r="BD83"/>
  <c r="BD84" s="1"/>
  <c r="BF115"/>
  <c r="BF116" s="1"/>
  <c r="BF99"/>
  <c r="BF100" s="1"/>
  <c r="BF83"/>
  <c r="BF84" s="1"/>
  <c r="BH115"/>
  <c r="BH116" s="1"/>
  <c r="BH99"/>
  <c r="BH100" s="1"/>
  <c r="BH83"/>
  <c r="BH84" s="1"/>
  <c r="BJ115"/>
  <c r="BJ116" s="1"/>
  <c r="BJ99"/>
  <c r="BJ100" s="1"/>
  <c r="BJ83"/>
  <c r="BJ84" s="1"/>
  <c r="BL115"/>
  <c r="BL116" s="1"/>
  <c r="BL99"/>
  <c r="BL100" s="1"/>
  <c r="BL83"/>
  <c r="BL84" s="1"/>
  <c r="BN115"/>
  <c r="BN116" s="1"/>
  <c r="BN99"/>
  <c r="BN100" s="1"/>
  <c r="BN83"/>
  <c r="BN84" s="1"/>
  <c r="BP115"/>
  <c r="BP116" s="1"/>
  <c r="BP99"/>
  <c r="BP100" s="1"/>
  <c r="BP83"/>
  <c r="BP84" s="1"/>
  <c r="G49"/>
  <c r="I49"/>
  <c r="M49"/>
  <c r="Q49"/>
  <c r="S49"/>
  <c r="W49"/>
  <c r="AA49"/>
  <c r="AE49"/>
  <c r="AL49"/>
  <c r="AW49"/>
  <c r="BE49"/>
  <c r="D49"/>
  <c r="F49"/>
  <c r="H49"/>
  <c r="J49"/>
  <c r="L49"/>
  <c r="N49"/>
  <c r="P49"/>
  <c r="R49"/>
  <c r="T49"/>
  <c r="V49"/>
  <c r="X49"/>
  <c r="Z49"/>
  <c r="AB49"/>
  <c r="AD49"/>
  <c r="AK49"/>
  <c r="AM49"/>
  <c r="AO49"/>
  <c r="AX49"/>
  <c r="AZ49"/>
  <c r="BB49"/>
  <c r="BD49"/>
  <c r="BF49"/>
  <c r="BH49"/>
  <c r="BJ49"/>
  <c r="BL49"/>
  <c r="BN49"/>
  <c r="BP49"/>
  <c r="X50"/>
  <c r="X51"/>
  <c r="E66"/>
  <c r="E67" s="1"/>
  <c r="I66"/>
  <c r="I67" s="1"/>
  <c r="M66"/>
  <c r="M67" s="1"/>
  <c r="Q66"/>
  <c r="Q67" s="1"/>
  <c r="U66"/>
  <c r="U67" s="1"/>
  <c r="Y66"/>
  <c r="Y67" s="1"/>
  <c r="AC66"/>
  <c r="AC67" s="1"/>
  <c r="AE66"/>
  <c r="AE67" s="1"/>
  <c r="AL66"/>
  <c r="AL67" s="1"/>
  <c r="AW66"/>
  <c r="AW67" s="1"/>
  <c r="BC66"/>
  <c r="BC67" s="1"/>
  <c r="BG66"/>
  <c r="BG67" s="1"/>
  <c r="BK66"/>
  <c r="BK67" s="1"/>
  <c r="G115"/>
  <c r="G116" s="1"/>
  <c r="G99"/>
  <c r="G100" s="1"/>
  <c r="G83"/>
  <c r="G84" s="1"/>
  <c r="K115"/>
  <c r="K116" s="1"/>
  <c r="K99"/>
  <c r="K100" s="1"/>
  <c r="K83"/>
  <c r="K84" s="1"/>
  <c r="O115"/>
  <c r="O116" s="1"/>
  <c r="O99"/>
  <c r="O100" s="1"/>
  <c r="O83"/>
  <c r="O84" s="1"/>
  <c r="S115"/>
  <c r="S116" s="1"/>
  <c r="S99"/>
  <c r="S100" s="1"/>
  <c r="S83"/>
  <c r="S84" s="1"/>
  <c r="W115"/>
  <c r="W116" s="1"/>
  <c r="W99"/>
  <c r="W100" s="1"/>
  <c r="W83"/>
  <c r="W84" s="1"/>
  <c r="AA115"/>
  <c r="AA116" s="1"/>
  <c r="AA99"/>
  <c r="AA100" s="1"/>
  <c r="AA83"/>
  <c r="AA84" s="1"/>
  <c r="AJ115"/>
  <c r="AJ116" s="1"/>
  <c r="AJ99"/>
  <c r="AJ100" s="1"/>
  <c r="AJ83"/>
  <c r="AJ84" s="1"/>
  <c r="AN115"/>
  <c r="AN116" s="1"/>
  <c r="AN99"/>
  <c r="AN100" s="1"/>
  <c r="AN83"/>
  <c r="AN84" s="1"/>
  <c r="AY115"/>
  <c r="AY116" s="1"/>
  <c r="AY99"/>
  <c r="AY100" s="1"/>
  <c r="AY83"/>
  <c r="AY84" s="1"/>
  <c r="BA115"/>
  <c r="BA116" s="1"/>
  <c r="BA99"/>
  <c r="BA100" s="1"/>
  <c r="BA83"/>
  <c r="BA84" s="1"/>
  <c r="BE115"/>
  <c r="BE116" s="1"/>
  <c r="BE99"/>
  <c r="BE100" s="1"/>
  <c r="BE83"/>
  <c r="BE84" s="1"/>
  <c r="BI115"/>
  <c r="BI116" s="1"/>
  <c r="BI99"/>
  <c r="BI100" s="1"/>
  <c r="BI83"/>
  <c r="BI84" s="1"/>
  <c r="BM115"/>
  <c r="BM116" s="1"/>
  <c r="BM99"/>
  <c r="BM100" s="1"/>
  <c r="BM83"/>
  <c r="BM84" s="1"/>
  <c r="BO115"/>
  <c r="BO116" s="1"/>
  <c r="BO99"/>
  <c r="BO100" s="1"/>
  <c r="BO83"/>
  <c r="BO84" s="1"/>
  <c r="E49"/>
  <c r="K49"/>
  <c r="O49"/>
  <c r="U49"/>
  <c r="Y49"/>
  <c r="AC49"/>
  <c r="AJ49"/>
  <c r="AN49"/>
  <c r="AY49"/>
  <c r="BA49"/>
  <c r="BC49"/>
  <c r="BG49"/>
  <c r="BI49"/>
  <c r="BK49"/>
  <c r="BM49"/>
  <c r="BO49"/>
  <c r="E50"/>
  <c r="G50"/>
  <c r="I50"/>
  <c r="K50"/>
  <c r="M50"/>
  <c r="O50"/>
  <c r="Q50"/>
  <c r="S50"/>
  <c r="U50"/>
  <c r="W50"/>
  <c r="D49" i="4"/>
  <c r="D50"/>
  <c r="H50"/>
  <c r="H49"/>
  <c r="L49"/>
  <c r="L50"/>
  <c r="P49"/>
  <c r="P50"/>
  <c r="T49"/>
  <c r="T50"/>
  <c r="Z49"/>
  <c r="Z50"/>
  <c r="AD49"/>
  <c r="AD50"/>
  <c r="AK49"/>
  <c r="AK50"/>
  <c r="AO49"/>
  <c r="AO50"/>
  <c r="AS50"/>
  <c r="AS49"/>
  <c r="AY49"/>
  <c r="AY50"/>
  <c r="BC49"/>
  <c r="BC50"/>
  <c r="BG49"/>
  <c r="BG50"/>
  <c r="BK49"/>
  <c r="BK50"/>
  <c r="BO49"/>
  <c r="BO50"/>
  <c r="F49"/>
  <c r="F50"/>
  <c r="J49"/>
  <c r="J50"/>
  <c r="N50"/>
  <c r="N49"/>
  <c r="R49"/>
  <c r="R50"/>
  <c r="V49"/>
  <c r="V50"/>
  <c r="AB50"/>
  <c r="AB49"/>
  <c r="AM50"/>
  <c r="AM49"/>
  <c r="AQ49"/>
  <c r="AQ50"/>
  <c r="AU49"/>
  <c r="AU50"/>
  <c r="AW50"/>
  <c r="AW49"/>
  <c r="BA50"/>
  <c r="BA49"/>
  <c r="BE50"/>
  <c r="BE49"/>
  <c r="BI50"/>
  <c r="BI49"/>
  <c r="BM50"/>
  <c r="BM49"/>
  <c r="BQ50"/>
  <c r="BQ49"/>
  <c r="Y50"/>
  <c r="Y49"/>
  <c r="AA50"/>
  <c r="AA49"/>
  <c r="AC49"/>
  <c r="AC50"/>
  <c r="AE50"/>
  <c r="AE49"/>
  <c r="AJ49"/>
  <c r="AJ50"/>
  <c r="AL50"/>
  <c r="AL49"/>
  <c r="AN49"/>
  <c r="AN50"/>
  <c r="AP50"/>
  <c r="AP49"/>
  <c r="AR49"/>
  <c r="AR50"/>
  <c r="AT50"/>
  <c r="AT49"/>
  <c r="AV49"/>
  <c r="AV50"/>
  <c r="AX50"/>
  <c r="AX49"/>
  <c r="AZ49"/>
  <c r="AZ50"/>
  <c r="BB50"/>
  <c r="BB49"/>
  <c r="BD49"/>
  <c r="BD50"/>
  <c r="BF50"/>
  <c r="BF49"/>
  <c r="BH49"/>
  <c r="BH50"/>
  <c r="BJ50"/>
  <c r="BJ49"/>
  <c r="BL49"/>
  <c r="BL50"/>
  <c r="BN50"/>
  <c r="BN49"/>
  <c r="BP50"/>
  <c r="BP49"/>
  <c r="E114"/>
  <c r="E115" s="1"/>
  <c r="E98"/>
  <c r="E99" s="1"/>
  <c r="I114"/>
  <c r="I115" s="1"/>
  <c r="I98"/>
  <c r="I99" s="1"/>
  <c r="M114"/>
  <c r="M115" s="1"/>
  <c r="M98"/>
  <c r="M99" s="1"/>
  <c r="Q114"/>
  <c r="Q115" s="1"/>
  <c r="Q98"/>
  <c r="Q99" s="1"/>
  <c r="S114"/>
  <c r="S115" s="1"/>
  <c r="S98"/>
  <c r="S99" s="1"/>
  <c r="W114"/>
  <c r="W115" s="1"/>
  <c r="W98"/>
  <c r="W99" s="1"/>
  <c r="AA114"/>
  <c r="AA115" s="1"/>
  <c r="AA98"/>
  <c r="AA99" s="1"/>
  <c r="AE114"/>
  <c r="AE115" s="1"/>
  <c r="AE98"/>
  <c r="AE99" s="1"/>
  <c r="AJ114"/>
  <c r="AJ115" s="1"/>
  <c r="AJ98"/>
  <c r="AJ99" s="1"/>
  <c r="AN114"/>
  <c r="AN115" s="1"/>
  <c r="AN98"/>
  <c r="AN99" s="1"/>
  <c r="AR114"/>
  <c r="AR115" s="1"/>
  <c r="AR98"/>
  <c r="AR99" s="1"/>
  <c r="AT114"/>
  <c r="AT115" s="1"/>
  <c r="AT98"/>
  <c r="AT99" s="1"/>
  <c r="AX114"/>
  <c r="AX115" s="1"/>
  <c r="AX98"/>
  <c r="AX99" s="1"/>
  <c r="AZ114"/>
  <c r="AZ115" s="1"/>
  <c r="AZ98"/>
  <c r="AZ99" s="1"/>
  <c r="BD114"/>
  <c r="BD115" s="1"/>
  <c r="BD98"/>
  <c r="BD99" s="1"/>
  <c r="BF114"/>
  <c r="BF115" s="1"/>
  <c r="BF98"/>
  <c r="BF99" s="1"/>
  <c r="BH114"/>
  <c r="BH115" s="1"/>
  <c r="BH98"/>
  <c r="BH99" s="1"/>
  <c r="BJ114"/>
  <c r="BJ115" s="1"/>
  <c r="BJ98"/>
  <c r="BJ99" s="1"/>
  <c r="BL114"/>
  <c r="BL115" s="1"/>
  <c r="BL98"/>
  <c r="BL99" s="1"/>
  <c r="BP114"/>
  <c r="BP115" s="1"/>
  <c r="BP98"/>
  <c r="BP99" s="1"/>
  <c r="D114"/>
  <c r="D115" s="1"/>
  <c r="D82"/>
  <c r="D83" s="1"/>
  <c r="D65"/>
  <c r="D66" s="1"/>
  <c r="F114"/>
  <c r="F115" s="1"/>
  <c r="F82"/>
  <c r="F83" s="1"/>
  <c r="F65"/>
  <c r="F66" s="1"/>
  <c r="H114"/>
  <c r="H115" s="1"/>
  <c r="H82"/>
  <c r="H83" s="1"/>
  <c r="H65"/>
  <c r="H66" s="1"/>
  <c r="J114"/>
  <c r="J115" s="1"/>
  <c r="J82"/>
  <c r="J83" s="1"/>
  <c r="J65"/>
  <c r="J66" s="1"/>
  <c r="L114"/>
  <c r="L115" s="1"/>
  <c r="L82"/>
  <c r="L83" s="1"/>
  <c r="L65"/>
  <c r="L66" s="1"/>
  <c r="N114"/>
  <c r="N115" s="1"/>
  <c r="N82"/>
  <c r="N83" s="1"/>
  <c r="N65"/>
  <c r="N66" s="1"/>
  <c r="P114"/>
  <c r="P115" s="1"/>
  <c r="P82"/>
  <c r="P83" s="1"/>
  <c r="P65"/>
  <c r="P66" s="1"/>
  <c r="R114"/>
  <c r="R115" s="1"/>
  <c r="R82"/>
  <c r="R83" s="1"/>
  <c r="R65"/>
  <c r="R66" s="1"/>
  <c r="T114"/>
  <c r="T115" s="1"/>
  <c r="T82"/>
  <c r="T83" s="1"/>
  <c r="T65"/>
  <c r="T66" s="1"/>
  <c r="V114"/>
  <c r="V115" s="1"/>
  <c r="V82"/>
  <c r="V83" s="1"/>
  <c r="V65"/>
  <c r="V66" s="1"/>
  <c r="X114"/>
  <c r="X115" s="1"/>
  <c r="X82"/>
  <c r="X83" s="1"/>
  <c r="X65"/>
  <c r="X66" s="1"/>
  <c r="Z114"/>
  <c r="Z115" s="1"/>
  <c r="Z82"/>
  <c r="Z83" s="1"/>
  <c r="Z65"/>
  <c r="Z66" s="1"/>
  <c r="AB114"/>
  <c r="AB115" s="1"/>
  <c r="AB82"/>
  <c r="AB83" s="1"/>
  <c r="AB65"/>
  <c r="AB66" s="1"/>
  <c r="AD114"/>
  <c r="AD115" s="1"/>
  <c r="AD82"/>
  <c r="AD83" s="1"/>
  <c r="AD65"/>
  <c r="AD66" s="1"/>
  <c r="AH114"/>
  <c r="AH82"/>
  <c r="AH65"/>
  <c r="AK114"/>
  <c r="AK115" s="1"/>
  <c r="AK82"/>
  <c r="AK83" s="1"/>
  <c r="AK65"/>
  <c r="AK66" s="1"/>
  <c r="AM114"/>
  <c r="AM115" s="1"/>
  <c r="AM82"/>
  <c r="AM83" s="1"/>
  <c r="AM65"/>
  <c r="AM66" s="1"/>
  <c r="AO114"/>
  <c r="AO115" s="1"/>
  <c r="AO82"/>
  <c r="AO83" s="1"/>
  <c r="AO65"/>
  <c r="AO66" s="1"/>
  <c r="AQ114"/>
  <c r="AQ115" s="1"/>
  <c r="AQ82"/>
  <c r="AQ83" s="1"/>
  <c r="AQ65"/>
  <c r="AQ66" s="1"/>
  <c r="AS114"/>
  <c r="AS115" s="1"/>
  <c r="AS82"/>
  <c r="AS83" s="1"/>
  <c r="AS65"/>
  <c r="AS66" s="1"/>
  <c r="AU114"/>
  <c r="AU115" s="1"/>
  <c r="AU82"/>
  <c r="AU83" s="1"/>
  <c r="AU65"/>
  <c r="AU66" s="1"/>
  <c r="AW114"/>
  <c r="AW115" s="1"/>
  <c r="AW82"/>
  <c r="AW83" s="1"/>
  <c r="AW65"/>
  <c r="AW66" s="1"/>
  <c r="AY114"/>
  <c r="AY115" s="1"/>
  <c r="AY82"/>
  <c r="AY83" s="1"/>
  <c r="AY65"/>
  <c r="AY66" s="1"/>
  <c r="BA114"/>
  <c r="BA115" s="1"/>
  <c r="BA82"/>
  <c r="BA83" s="1"/>
  <c r="BA65"/>
  <c r="BA66" s="1"/>
  <c r="BC114"/>
  <c r="BC115" s="1"/>
  <c r="BC82"/>
  <c r="BC83" s="1"/>
  <c r="BC65"/>
  <c r="BC66" s="1"/>
  <c r="BE114"/>
  <c r="BE115" s="1"/>
  <c r="BE82"/>
  <c r="BE83" s="1"/>
  <c r="BE65"/>
  <c r="BE66" s="1"/>
  <c r="BG114"/>
  <c r="BG115" s="1"/>
  <c r="BG82"/>
  <c r="BG83" s="1"/>
  <c r="BG65"/>
  <c r="BG66" s="1"/>
  <c r="BI114"/>
  <c r="BI115" s="1"/>
  <c r="BI82"/>
  <c r="BI83" s="1"/>
  <c r="BI65"/>
  <c r="BI66" s="1"/>
  <c r="BK114"/>
  <c r="BK115" s="1"/>
  <c r="BK82"/>
  <c r="BK83" s="1"/>
  <c r="BK65"/>
  <c r="BK66" s="1"/>
  <c r="BM114"/>
  <c r="BM115" s="1"/>
  <c r="BM82"/>
  <c r="BM83" s="1"/>
  <c r="BM65"/>
  <c r="BM66" s="1"/>
  <c r="BO114"/>
  <c r="BO115" s="1"/>
  <c r="BO82"/>
  <c r="BO83" s="1"/>
  <c r="BO65"/>
  <c r="BO66" s="1"/>
  <c r="BQ114"/>
  <c r="BQ115" s="1"/>
  <c r="BQ82"/>
  <c r="BQ83" s="1"/>
  <c r="BQ65"/>
  <c r="BQ66" s="1"/>
  <c r="E49"/>
  <c r="I49"/>
  <c r="I65"/>
  <c r="I66" s="1"/>
  <c r="Q65"/>
  <c r="Q66" s="1"/>
  <c r="Y65"/>
  <c r="Y66" s="1"/>
  <c r="AJ65"/>
  <c r="AJ66" s="1"/>
  <c r="AR65"/>
  <c r="AR66" s="1"/>
  <c r="AZ65"/>
  <c r="AZ66" s="1"/>
  <c r="BH65"/>
  <c r="BH66" s="1"/>
  <c r="BP65"/>
  <c r="BP66" s="1"/>
  <c r="G82"/>
  <c r="G83" s="1"/>
  <c r="O82"/>
  <c r="O83" s="1"/>
  <c r="W82"/>
  <c r="W83" s="1"/>
  <c r="AE82"/>
  <c r="AE83" s="1"/>
  <c r="AP82"/>
  <c r="AP83" s="1"/>
  <c r="AX82"/>
  <c r="AX83" s="1"/>
  <c r="BF82"/>
  <c r="BF83" s="1"/>
  <c r="BN82"/>
  <c r="BN83" s="1"/>
  <c r="Y84"/>
  <c r="E48"/>
  <c r="G48"/>
  <c r="I48"/>
  <c r="K48"/>
  <c r="M48"/>
  <c r="O48"/>
  <c r="Q48"/>
  <c r="S48"/>
  <c r="U48"/>
  <c r="W48"/>
  <c r="Y48"/>
  <c r="AA48"/>
  <c r="AC48"/>
  <c r="AE48"/>
  <c r="AJ48"/>
  <c r="AL48"/>
  <c r="AN48"/>
  <c r="AP48"/>
  <c r="AR48"/>
  <c r="AT48"/>
  <c r="AV48"/>
  <c r="AX48"/>
  <c r="AZ48"/>
  <c r="BB48"/>
  <c r="BD48"/>
  <c r="BF48"/>
  <c r="BH48"/>
  <c r="BJ48"/>
  <c r="BL48"/>
  <c r="BN48"/>
  <c r="BP48"/>
  <c r="X49"/>
  <c r="O50"/>
  <c r="S65"/>
  <c r="S66" s="1"/>
  <c r="W65"/>
  <c r="W66" s="1"/>
  <c r="AA65"/>
  <c r="AA66" s="1"/>
  <c r="AE65"/>
  <c r="AE66" s="1"/>
  <c r="AT65"/>
  <c r="AT66" s="1"/>
  <c r="AX65"/>
  <c r="AX66" s="1"/>
  <c r="BF65"/>
  <c r="BF66" s="1"/>
  <c r="BJ65"/>
  <c r="BJ66" s="1"/>
  <c r="E82"/>
  <c r="E83" s="1"/>
  <c r="I82"/>
  <c r="I83" s="1"/>
  <c r="M82"/>
  <c r="M83" s="1"/>
  <c r="Q82"/>
  <c r="Q83" s="1"/>
  <c r="AJ82"/>
  <c r="AJ83" s="1"/>
  <c r="AN82"/>
  <c r="AN83" s="1"/>
  <c r="AR82"/>
  <c r="AR83" s="1"/>
  <c r="AZ82"/>
  <c r="AZ83" s="1"/>
  <c r="BD82"/>
  <c r="BD83" s="1"/>
  <c r="BH82"/>
  <c r="BH83" s="1"/>
  <c r="BL82"/>
  <c r="BL83" s="1"/>
  <c r="BP82"/>
  <c r="BP83" s="1"/>
  <c r="D98"/>
  <c r="D99" s="1"/>
  <c r="H98"/>
  <c r="H99" s="1"/>
  <c r="L98"/>
  <c r="L99" s="1"/>
  <c r="P98"/>
  <c r="P99" s="1"/>
  <c r="T98"/>
  <c r="T99" s="1"/>
  <c r="X98"/>
  <c r="AB98"/>
  <c r="AB99" s="1"/>
  <c r="AH98"/>
  <c r="AM98"/>
  <c r="AM99" s="1"/>
  <c r="AQ98"/>
  <c r="AQ99" s="1"/>
  <c r="AU98"/>
  <c r="AU99" s="1"/>
  <c r="AY98"/>
  <c r="AY99" s="1"/>
  <c r="BC98"/>
  <c r="BC99" s="1"/>
  <c r="BG98"/>
  <c r="BG99" s="1"/>
  <c r="BK98"/>
  <c r="BK99" s="1"/>
  <c r="BO98"/>
  <c r="BO99" s="1"/>
  <c r="G114"/>
  <c r="G115" s="1"/>
  <c r="G98"/>
  <c r="G99" s="1"/>
  <c r="K114"/>
  <c r="K115" s="1"/>
  <c r="K98"/>
  <c r="K99" s="1"/>
  <c r="O114"/>
  <c r="O115" s="1"/>
  <c r="O98"/>
  <c r="O99" s="1"/>
  <c r="U114"/>
  <c r="U115" s="1"/>
  <c r="U98"/>
  <c r="U99" s="1"/>
  <c r="Y114"/>
  <c r="Y115" s="1"/>
  <c r="Y98"/>
  <c r="Y99" s="1"/>
  <c r="AC114"/>
  <c r="AC115" s="1"/>
  <c r="AC98"/>
  <c r="AC99" s="1"/>
  <c r="AL114"/>
  <c r="AL115" s="1"/>
  <c r="AL98"/>
  <c r="AL99" s="1"/>
  <c r="AP114"/>
  <c r="AP115" s="1"/>
  <c r="AP98"/>
  <c r="AP99" s="1"/>
  <c r="AV114"/>
  <c r="AV115" s="1"/>
  <c r="AV98"/>
  <c r="AV99" s="1"/>
  <c r="BB114"/>
  <c r="BB115" s="1"/>
  <c r="BB98"/>
  <c r="BB99" s="1"/>
  <c r="BN114"/>
  <c r="BN115" s="1"/>
  <c r="BN98"/>
  <c r="BN99" s="1"/>
  <c r="BE100"/>
  <c r="BM101"/>
  <c r="E65"/>
  <c r="E66" s="1"/>
  <c r="M65"/>
  <c r="M66" s="1"/>
  <c r="U65"/>
  <c r="U66" s="1"/>
  <c r="AC65"/>
  <c r="AC66" s="1"/>
  <c r="AN65"/>
  <c r="AN66" s="1"/>
  <c r="AV65"/>
  <c r="AV66" s="1"/>
  <c r="BD65"/>
  <c r="BD66" s="1"/>
  <c r="BL65"/>
  <c r="BL66" s="1"/>
  <c r="K82"/>
  <c r="K83" s="1"/>
  <c r="S82"/>
  <c r="S83" s="1"/>
  <c r="AA82"/>
  <c r="AA83" s="1"/>
  <c r="AL82"/>
  <c r="AL83" s="1"/>
  <c r="AT82"/>
  <c r="AT83" s="1"/>
  <c r="BB82"/>
  <c r="BB83" s="1"/>
  <c r="BJ82"/>
  <c r="BJ83" s="1"/>
  <c r="J68" i="5" l="1"/>
  <c r="M34"/>
  <c r="K50" i="4"/>
  <c r="Q34" i="5"/>
  <c r="U34"/>
  <c r="E34"/>
  <c r="K34"/>
  <c r="I34"/>
  <c r="O34"/>
  <c r="S34"/>
  <c r="G34"/>
  <c r="F69"/>
  <c r="AN69"/>
  <c r="AA69"/>
  <c r="H68"/>
  <c r="D69"/>
  <c r="BJ68"/>
  <c r="X68"/>
  <c r="BO69"/>
  <c r="W69"/>
  <c r="AX68"/>
  <c r="AB68"/>
  <c r="BS51"/>
  <c r="BT51" s="1"/>
  <c r="BS50"/>
  <c r="BT50" s="1"/>
  <c r="N68"/>
  <c r="BI68"/>
  <c r="P69"/>
  <c r="V69"/>
  <c r="K69"/>
  <c r="AV85" i="4"/>
  <c r="Q49"/>
  <c r="BA69" i="5"/>
  <c r="G68"/>
  <c r="BD69"/>
  <c r="AH104" i="4"/>
  <c r="AH71"/>
  <c r="AH55"/>
  <c r="AH88"/>
  <c r="AH104" i="11"/>
  <c r="AH88"/>
  <c r="AH71"/>
  <c r="AH55"/>
  <c r="G50" i="4"/>
  <c r="AH118" i="5"/>
  <c r="AH117"/>
  <c r="AH116"/>
  <c r="AH100"/>
  <c r="AH101"/>
  <c r="AH102"/>
  <c r="AH84"/>
  <c r="AH85"/>
  <c r="AH86"/>
  <c r="AH115" i="4"/>
  <c r="AH117"/>
  <c r="AH116"/>
  <c r="AH83"/>
  <c r="AH84"/>
  <c r="AH85"/>
  <c r="BA101"/>
  <c r="U49"/>
  <c r="BB67"/>
  <c r="AH99"/>
  <c r="AH101"/>
  <c r="AH100"/>
  <c r="AH66"/>
  <c r="AH68"/>
  <c r="AH67"/>
  <c r="F101"/>
  <c r="AP67"/>
  <c r="W49"/>
  <c r="AU116"/>
  <c r="V117"/>
  <c r="BM116"/>
  <c r="V101"/>
  <c r="AO101"/>
  <c r="AL68"/>
  <c r="J117" i="5"/>
  <c r="S50" i="4"/>
  <c r="V102" i="5"/>
  <c r="AW118"/>
  <c r="BN67" i="4"/>
  <c r="AK101"/>
  <c r="R100"/>
  <c r="BQ101"/>
  <c r="O67"/>
  <c r="V85" i="5"/>
  <c r="V85" i="4"/>
  <c r="K68"/>
  <c r="AZ84"/>
  <c r="M49"/>
  <c r="J101"/>
  <c r="W50"/>
  <c r="Y118" i="5"/>
  <c r="AU117" i="4"/>
  <c r="BJ101" i="5"/>
  <c r="BM117" i="4"/>
  <c r="AW116"/>
  <c r="R117" i="5"/>
  <c r="M101"/>
  <c r="BH117"/>
  <c r="BC101"/>
  <c r="BC100" i="4"/>
  <c r="X118" i="5"/>
  <c r="BN118"/>
  <c r="AM102"/>
  <c r="AL118"/>
  <c r="AB116" i="4"/>
  <c r="F85"/>
  <c r="AO85"/>
  <c r="AB85" i="5"/>
  <c r="Q86"/>
  <c r="T101"/>
  <c r="Z117"/>
  <c r="I118"/>
  <c r="AO85"/>
  <c r="BG85"/>
  <c r="AK117"/>
  <c r="S118"/>
  <c r="BD85"/>
  <c r="AB102"/>
  <c r="AC101"/>
  <c r="BB101"/>
  <c r="AM117" i="4"/>
  <c r="AV117"/>
  <c r="AT117"/>
  <c r="BM101" i="5"/>
  <c r="BL84" i="4"/>
  <c r="BF117"/>
  <c r="AK117"/>
  <c r="R69" i="5"/>
  <c r="BQ117" i="4"/>
  <c r="AQ116"/>
  <c r="AM100"/>
  <c r="AT116"/>
  <c r="AE116"/>
  <c r="BA117"/>
  <c r="AW117"/>
  <c r="AD117"/>
  <c r="N117"/>
  <c r="BA116"/>
  <c r="BP116"/>
  <c r="Y117"/>
  <c r="AD100"/>
  <c r="BE85"/>
  <c r="BC86" i="5"/>
  <c r="BK117" i="4"/>
  <c r="AB117"/>
  <c r="L117"/>
  <c r="BB117"/>
  <c r="M84"/>
  <c r="AE117"/>
  <c r="R117"/>
  <c r="BF116"/>
  <c r="G117"/>
  <c r="N100"/>
  <c r="BP117"/>
  <c r="AZ117"/>
  <c r="Q116"/>
  <c r="R116"/>
  <c r="AW100"/>
  <c r="U85"/>
  <c r="L116"/>
  <c r="AD116"/>
  <c r="Q117"/>
  <c r="Z100"/>
  <c r="N116"/>
  <c r="BI101"/>
  <c r="AS101"/>
  <c r="G68"/>
  <c r="AC85"/>
  <c r="BK116"/>
  <c r="D117"/>
  <c r="D116"/>
  <c r="D102" i="5"/>
  <c r="BI117" i="4"/>
  <c r="AS116"/>
  <c r="AN116"/>
  <c r="AP117"/>
  <c r="BQ116"/>
  <c r="AK116"/>
  <c r="BO101"/>
  <c r="I117"/>
  <c r="BC116"/>
  <c r="AN85"/>
  <c r="BC117"/>
  <c r="W117"/>
  <c r="BE117"/>
  <c r="T116"/>
  <c r="BJ117"/>
  <c r="W116"/>
  <c r="T117"/>
  <c r="BJ116"/>
  <c r="AW84"/>
  <c r="V116"/>
  <c r="AX117"/>
  <c r="AM116"/>
  <c r="X116"/>
  <c r="AY101"/>
  <c r="AZ116"/>
  <c r="AN117"/>
  <c r="I116"/>
  <c r="AS117"/>
  <c r="J84"/>
  <c r="BL116"/>
  <c r="Z116"/>
  <c r="P116"/>
  <c r="F116"/>
  <c r="AB101"/>
  <c r="R84"/>
  <c r="BN117"/>
  <c r="AR117"/>
  <c r="AA116"/>
  <c r="M116"/>
  <c r="BE116"/>
  <c r="Z117"/>
  <c r="H116"/>
  <c r="AK84"/>
  <c r="BD116"/>
  <c r="AR116"/>
  <c r="BO116"/>
  <c r="BC101"/>
  <c r="J116"/>
  <c r="AO116"/>
  <c r="J117"/>
  <c r="BA84"/>
  <c r="AJ116"/>
  <c r="S117"/>
  <c r="E117"/>
  <c r="AS84"/>
  <c r="BG116"/>
  <c r="BI116"/>
  <c r="AY116"/>
  <c r="AO117"/>
  <c r="BH116"/>
  <c r="AL117"/>
  <c r="S116"/>
  <c r="M117"/>
  <c r="M86" i="5"/>
  <c r="BB85"/>
  <c r="AO102"/>
  <c r="AE101"/>
  <c r="P85"/>
  <c r="H118"/>
  <c r="P101"/>
  <c r="F86"/>
  <c r="AX118"/>
  <c r="BG118"/>
  <c r="H85"/>
  <c r="BI118"/>
  <c r="AL102"/>
  <c r="AE117"/>
  <c r="BD102"/>
  <c r="F102"/>
  <c r="BE118"/>
  <c r="G101"/>
  <c r="BP117"/>
  <c r="AZ118"/>
  <c r="V117"/>
  <c r="AJ118"/>
  <c r="I117"/>
  <c r="BI101"/>
  <c r="U102"/>
  <c r="BL86"/>
  <c r="AD86"/>
  <c r="J86"/>
  <c r="AB101"/>
  <c r="L102"/>
  <c r="Q85"/>
  <c r="AJ117"/>
  <c r="K118"/>
  <c r="BK101"/>
  <c r="U101"/>
  <c r="BL85"/>
  <c r="AD85"/>
  <c r="N86"/>
  <c r="BF102"/>
  <c r="L101"/>
  <c r="AE86"/>
  <c r="S101"/>
  <c r="AZ117"/>
  <c r="BH118"/>
  <c r="Z118"/>
  <c r="F118"/>
  <c r="Q117"/>
  <c r="AC102"/>
  <c r="BP86"/>
  <c r="AO86"/>
  <c r="N85"/>
  <c r="BJ102"/>
  <c r="P102"/>
  <c r="AE85"/>
  <c r="BL117"/>
  <c r="AK118"/>
  <c r="J118"/>
  <c r="AW117"/>
  <c r="W117"/>
  <c r="M102"/>
  <c r="AZ86"/>
  <c r="V86"/>
  <c r="AM101"/>
  <c r="T102"/>
  <c r="BG86"/>
  <c r="BP118"/>
  <c r="AO117"/>
  <c r="R118"/>
  <c r="Y117"/>
  <c r="G117"/>
  <c r="BC102"/>
  <c r="S102"/>
  <c r="BD86"/>
  <c r="Z86"/>
  <c r="F85"/>
  <c r="BB102"/>
  <c r="D101"/>
  <c r="N118"/>
  <c r="BO118"/>
  <c r="AY118"/>
  <c r="AA118"/>
  <c r="BO101"/>
  <c r="AA102"/>
  <c r="BH85"/>
  <c r="AK86"/>
  <c r="R85"/>
  <c r="AW85"/>
  <c r="I85"/>
  <c r="BD118"/>
  <c r="N117"/>
  <c r="AY117"/>
  <c r="AE118"/>
  <c r="Q118"/>
  <c r="AA101"/>
  <c r="AD102"/>
  <c r="N102"/>
  <c r="BE101"/>
  <c r="O101"/>
  <c r="BL118"/>
  <c r="AO118"/>
  <c r="V118"/>
  <c r="F117"/>
  <c r="BG117"/>
  <c r="W118"/>
  <c r="G118"/>
  <c r="BK102"/>
  <c r="BP85"/>
  <c r="AZ85"/>
  <c r="Z85"/>
  <c r="J85"/>
  <c r="BF101"/>
  <c r="Y85"/>
  <c r="BM118"/>
  <c r="BA102"/>
  <c r="K102"/>
  <c r="BM117"/>
  <c r="BO102"/>
  <c r="BA101"/>
  <c r="W101"/>
  <c r="K101"/>
  <c r="AX102"/>
  <c r="AW86"/>
  <c r="I86"/>
  <c r="AM101" i="4"/>
  <c r="BI84"/>
  <c r="BL117"/>
  <c r="BD117"/>
  <c r="AJ117"/>
  <c r="U117"/>
  <c r="K117"/>
  <c r="AQ101"/>
  <c r="BQ84"/>
  <c r="BH85"/>
  <c r="O117"/>
  <c r="BO117"/>
  <c r="BG117"/>
  <c r="AY117"/>
  <c r="AQ117"/>
  <c r="X117"/>
  <c r="P117"/>
  <c r="H117"/>
  <c r="BG101"/>
  <c r="AR84"/>
  <c r="Z84"/>
  <c r="BH117"/>
  <c r="AX116"/>
  <c r="AA117"/>
  <c r="E116"/>
  <c r="F117"/>
  <c r="E85"/>
  <c r="AC117"/>
  <c r="N84"/>
  <c r="AN101" i="5"/>
  <c r="AU101" i="4"/>
  <c r="AD84"/>
  <c r="BA118" i="5"/>
  <c r="AW101"/>
  <c r="R86"/>
  <c r="BM84" i="4"/>
  <c r="AD118" i="5"/>
  <c r="P118"/>
  <c r="BE117"/>
  <c r="E102"/>
  <c r="AK85"/>
  <c r="H102"/>
  <c r="AD117"/>
  <c r="E101"/>
  <c r="BH86"/>
  <c r="AM85"/>
  <c r="H101"/>
  <c r="Y86"/>
  <c r="E84" i="4"/>
  <c r="BP85"/>
  <c r="BD117" i="5"/>
  <c r="O118"/>
  <c r="AL101"/>
  <c r="BJ85"/>
  <c r="BN102"/>
  <c r="AX101"/>
  <c r="AC86"/>
  <c r="N85" i="4"/>
  <c r="BF118" i="5"/>
  <c r="O117"/>
  <c r="BI102"/>
  <c r="AN102"/>
  <c r="BN101"/>
  <c r="AZ85" i="4"/>
  <c r="Q85"/>
  <c r="BL100"/>
  <c r="BF100"/>
  <c r="AZ100"/>
  <c r="AN100"/>
  <c r="Q100"/>
  <c r="I101"/>
  <c r="Q84"/>
  <c r="BP100"/>
  <c r="BJ100"/>
  <c r="BD100"/>
  <c r="AR100"/>
  <c r="AJ100"/>
  <c r="M100"/>
  <c r="E101"/>
  <c r="BL102" i="5"/>
  <c r="BJ118"/>
  <c r="BB118"/>
  <c r="AM118"/>
  <c r="AB118"/>
  <c r="T118"/>
  <c r="L118"/>
  <c r="D118"/>
  <c r="BK118"/>
  <c r="BC118"/>
  <c r="AN118"/>
  <c r="AC118"/>
  <c r="U118"/>
  <c r="M118"/>
  <c r="E118"/>
  <c r="BG101"/>
  <c r="AY101"/>
  <c r="AJ101"/>
  <c r="Y101"/>
  <c r="Q101"/>
  <c r="I101"/>
  <c r="BN85"/>
  <c r="BF85"/>
  <c r="AX85"/>
  <c r="T85"/>
  <c r="L85"/>
  <c r="D85"/>
  <c r="BP102"/>
  <c r="BH102"/>
  <c r="AZ102"/>
  <c r="AK102"/>
  <c r="Z102"/>
  <c r="R102"/>
  <c r="J102"/>
  <c r="BK86"/>
  <c r="AL86"/>
  <c r="U86"/>
  <c r="BN117"/>
  <c r="BJ117"/>
  <c r="BF117"/>
  <c r="BB117"/>
  <c r="AX117"/>
  <c r="AM117"/>
  <c r="AB117"/>
  <c r="X117"/>
  <c r="T117"/>
  <c r="P117"/>
  <c r="L117"/>
  <c r="H117"/>
  <c r="D117"/>
  <c r="BO117"/>
  <c r="BK117"/>
  <c r="BI117"/>
  <c r="BC117"/>
  <c r="BA117"/>
  <c r="AN117"/>
  <c r="AL117"/>
  <c r="AC117"/>
  <c r="AA117"/>
  <c r="U117"/>
  <c r="S117"/>
  <c r="M117"/>
  <c r="K117"/>
  <c r="E117"/>
  <c r="BM102"/>
  <c r="BG102"/>
  <c r="BE102"/>
  <c r="AY102"/>
  <c r="AW102"/>
  <c r="AJ102"/>
  <c r="AE102"/>
  <c r="Y102"/>
  <c r="W102"/>
  <c r="Q102"/>
  <c r="O102"/>
  <c r="I102"/>
  <c r="G102"/>
  <c r="BN86"/>
  <c r="BJ86"/>
  <c r="BF86"/>
  <c r="BB86"/>
  <c r="AX86"/>
  <c r="AM86"/>
  <c r="AB86"/>
  <c r="T86"/>
  <c r="P86"/>
  <c r="L86"/>
  <c r="H86"/>
  <c r="D86"/>
  <c r="BP101"/>
  <c r="BL101"/>
  <c r="BH101"/>
  <c r="BD101"/>
  <c r="AZ101"/>
  <c r="AO101"/>
  <c r="AK101"/>
  <c r="AD101"/>
  <c r="Z101"/>
  <c r="V101"/>
  <c r="R101"/>
  <c r="N101"/>
  <c r="J101"/>
  <c r="F101"/>
  <c r="BK85"/>
  <c r="BC85"/>
  <c r="AL85"/>
  <c r="AC85"/>
  <c r="U85"/>
  <c r="M85"/>
  <c r="X102"/>
  <c r="X101"/>
  <c r="X100"/>
  <c r="BO85"/>
  <c r="BM85"/>
  <c r="BI85"/>
  <c r="BE85"/>
  <c r="BA85"/>
  <c r="AY85"/>
  <c r="AN85"/>
  <c r="AJ85"/>
  <c r="AA85"/>
  <c r="W85"/>
  <c r="S85"/>
  <c r="O85"/>
  <c r="K85"/>
  <c r="BK68"/>
  <c r="BG68"/>
  <c r="BC68"/>
  <c r="AW68"/>
  <c r="AL68"/>
  <c r="AE68"/>
  <c r="AC68"/>
  <c r="Y68"/>
  <c r="U68"/>
  <c r="Q68"/>
  <c r="M68"/>
  <c r="I68"/>
  <c r="E68"/>
  <c r="G86"/>
  <c r="E86"/>
  <c r="X86"/>
  <c r="X85"/>
  <c r="X84"/>
  <c r="BO86"/>
  <c r="BM86"/>
  <c r="BI86"/>
  <c r="BE86"/>
  <c r="BA86"/>
  <c r="AY86"/>
  <c r="AN86"/>
  <c r="AJ86"/>
  <c r="AA86"/>
  <c r="W86"/>
  <c r="S86"/>
  <c r="O86"/>
  <c r="K86"/>
  <c r="BK69"/>
  <c r="BG69"/>
  <c r="BC69"/>
  <c r="AW69"/>
  <c r="AL69"/>
  <c r="AE69"/>
  <c r="AC69"/>
  <c r="Y69"/>
  <c r="U69"/>
  <c r="Q69"/>
  <c r="M69"/>
  <c r="I69"/>
  <c r="E69"/>
  <c r="G85"/>
  <c r="E85"/>
  <c r="X101" i="4"/>
  <c r="X99"/>
  <c r="X100"/>
  <c r="BK100"/>
  <c r="AU100"/>
  <c r="AB100"/>
  <c r="M85"/>
  <c r="BN116"/>
  <c r="BB116"/>
  <c r="AV116"/>
  <c r="AP116"/>
  <c r="AL116"/>
  <c r="AC116"/>
  <c r="Y116"/>
  <c r="U116"/>
  <c r="O116"/>
  <c r="K116"/>
  <c r="G116"/>
  <c r="BM85"/>
  <c r="AW85"/>
  <c r="AD85"/>
  <c r="BD84"/>
  <c r="I84"/>
  <c r="BE84"/>
  <c r="AO84"/>
  <c r="V84"/>
  <c r="F84"/>
  <c r="BD85"/>
  <c r="AR85"/>
  <c r="I85"/>
  <c r="BG100"/>
  <c r="BA85"/>
  <c r="R85"/>
  <c r="BH84"/>
  <c r="BP68"/>
  <c r="BL68"/>
  <c r="BH68"/>
  <c r="BD68"/>
  <c r="AZ68"/>
  <c r="AV68"/>
  <c r="AR68"/>
  <c r="AN68"/>
  <c r="AJ68"/>
  <c r="BP101"/>
  <c r="BL101"/>
  <c r="BJ101"/>
  <c r="BF101"/>
  <c r="BD101"/>
  <c r="AZ101"/>
  <c r="AV101"/>
  <c r="AR101"/>
  <c r="AN101"/>
  <c r="AJ101"/>
  <c r="AC101"/>
  <c r="Y101"/>
  <c r="U101"/>
  <c r="Q101"/>
  <c r="M101"/>
  <c r="I100"/>
  <c r="E100"/>
  <c r="P101"/>
  <c r="BN85"/>
  <c r="BF85"/>
  <c r="AX85"/>
  <c r="AP85"/>
  <c r="AE85"/>
  <c r="W85"/>
  <c r="O85"/>
  <c r="G85"/>
  <c r="BG84"/>
  <c r="AY84"/>
  <c r="AQ84"/>
  <c r="X84"/>
  <c r="P84"/>
  <c r="H84"/>
  <c r="BJ68"/>
  <c r="AT68"/>
  <c r="AE68"/>
  <c r="AA68"/>
  <c r="W68"/>
  <c r="S68"/>
  <c r="BQ67"/>
  <c r="BM67"/>
  <c r="BI67"/>
  <c r="BE67"/>
  <c r="BA67"/>
  <c r="AW67"/>
  <c r="AS67"/>
  <c r="AO67"/>
  <c r="AK67"/>
  <c r="AD67"/>
  <c r="Z67"/>
  <c r="V67"/>
  <c r="R67"/>
  <c r="N67"/>
  <c r="J67"/>
  <c r="F67"/>
  <c r="AQ100"/>
  <c r="AS85"/>
  <c r="BP84"/>
  <c r="BN101"/>
  <c r="BH101"/>
  <c r="BB101"/>
  <c r="AX101"/>
  <c r="AT101"/>
  <c r="AP101"/>
  <c r="AL101"/>
  <c r="AE101"/>
  <c r="AA101"/>
  <c r="W101"/>
  <c r="S101"/>
  <c r="O101"/>
  <c r="K101"/>
  <c r="G100"/>
  <c r="T101"/>
  <c r="L101"/>
  <c r="H101"/>
  <c r="D101"/>
  <c r="BJ85"/>
  <c r="BB85"/>
  <c r="AT85"/>
  <c r="AL85"/>
  <c r="AA85"/>
  <c r="S85"/>
  <c r="K85"/>
  <c r="BO84"/>
  <c r="BK84"/>
  <c r="BC84"/>
  <c r="AU84"/>
  <c r="AM84"/>
  <c r="AB84"/>
  <c r="T84"/>
  <c r="L84"/>
  <c r="D84"/>
  <c r="BF68"/>
  <c r="AX68"/>
  <c r="AC68"/>
  <c r="Y68"/>
  <c r="U68"/>
  <c r="Q68"/>
  <c r="M68"/>
  <c r="I68"/>
  <c r="E68"/>
  <c r="BO67"/>
  <c r="BK67"/>
  <c r="BG67"/>
  <c r="BC67"/>
  <c r="AY67"/>
  <c r="AU67"/>
  <c r="AQ67"/>
  <c r="AM67"/>
  <c r="AB67"/>
  <c r="X67"/>
  <c r="T67"/>
  <c r="P67"/>
  <c r="L67"/>
  <c r="H67"/>
  <c r="D67"/>
  <c r="BK101"/>
  <c r="AJ84"/>
  <c r="BL85"/>
  <c r="AJ85"/>
  <c r="AN84"/>
  <c r="AY100"/>
  <c r="BQ85"/>
  <c r="AK85"/>
  <c r="J85"/>
  <c r="BP67"/>
  <c r="BL67"/>
  <c r="BH67"/>
  <c r="BD67"/>
  <c r="AZ67"/>
  <c r="AV67"/>
  <c r="AR67"/>
  <c r="AN67"/>
  <c r="AJ67"/>
  <c r="AV100"/>
  <c r="AC100"/>
  <c r="Y100"/>
  <c r="U100"/>
  <c r="P100"/>
  <c r="BN84"/>
  <c r="BF84"/>
  <c r="AX84"/>
  <c r="AP84"/>
  <c r="AE84"/>
  <c r="W84"/>
  <c r="O84"/>
  <c r="G84"/>
  <c r="BG85"/>
  <c r="AY85"/>
  <c r="AQ85"/>
  <c r="X85"/>
  <c r="P85"/>
  <c r="H85"/>
  <c r="BJ67"/>
  <c r="AT67"/>
  <c r="AE67"/>
  <c r="AA67"/>
  <c r="W67"/>
  <c r="S67"/>
  <c r="BQ68"/>
  <c r="BM68"/>
  <c r="BI68"/>
  <c r="BE68"/>
  <c r="BA68"/>
  <c r="AW68"/>
  <c r="AS68"/>
  <c r="AO68"/>
  <c r="AK68"/>
  <c r="AD68"/>
  <c r="Z68"/>
  <c r="V68"/>
  <c r="R68"/>
  <c r="N68"/>
  <c r="J68"/>
  <c r="F68"/>
  <c r="BO100"/>
  <c r="BI85"/>
  <c r="Z85"/>
  <c r="BN100"/>
  <c r="BH100"/>
  <c r="BB100"/>
  <c r="AX100"/>
  <c r="AT100"/>
  <c r="AP100"/>
  <c r="AL100"/>
  <c r="AE100"/>
  <c r="AA100"/>
  <c r="W100"/>
  <c r="S100"/>
  <c r="O100"/>
  <c r="K100"/>
  <c r="G101"/>
  <c r="T100"/>
  <c r="L100"/>
  <c r="H100"/>
  <c r="D100"/>
  <c r="BJ84"/>
  <c r="BB84"/>
  <c r="AT84"/>
  <c r="AL84"/>
  <c r="AA84"/>
  <c r="S84"/>
  <c r="K84"/>
  <c r="BO85"/>
  <c r="BK85"/>
  <c r="BC85"/>
  <c r="AU85"/>
  <c r="AM85"/>
  <c r="AB85"/>
  <c r="T85"/>
  <c r="L85"/>
  <c r="D85"/>
  <c r="BF67"/>
  <c r="AX67"/>
  <c r="AC67"/>
  <c r="Y67"/>
  <c r="U67"/>
  <c r="Q67"/>
  <c r="M67"/>
  <c r="I67"/>
  <c r="E67"/>
  <c r="BO68"/>
  <c r="BK68"/>
  <c r="BG68"/>
  <c r="BC68"/>
  <c r="AY68"/>
  <c r="AU68"/>
  <c r="AQ68"/>
  <c r="AM68"/>
  <c r="AB68"/>
  <c r="X68"/>
  <c r="T68"/>
  <c r="P68"/>
  <c r="L68"/>
  <c r="H68"/>
  <c r="D68"/>
  <c r="BS34" i="5" l="1"/>
  <c r="BS69"/>
  <c r="BT69" s="1"/>
  <c r="BS68"/>
  <c r="BT68" s="1"/>
  <c r="BS102"/>
  <c r="BT102" s="1"/>
  <c r="BS118"/>
  <c r="BT118" s="1"/>
  <c r="BS86"/>
  <c r="BT86" s="1"/>
  <c r="BS117"/>
  <c r="BT117" s="1"/>
  <c r="BS85"/>
  <c r="BT85" s="1"/>
  <c r="BS101"/>
  <c r="BT101" s="1"/>
  <c r="BS49" i="4"/>
  <c r="BT49" s="1"/>
  <c r="AH51"/>
  <c r="BS50"/>
  <c r="BT50" s="1"/>
  <c r="V51"/>
  <c r="N51"/>
  <c r="AW51"/>
  <c r="L51"/>
  <c r="AU51"/>
  <c r="BE51"/>
  <c r="U51"/>
  <c r="BO51"/>
  <c r="J51"/>
  <c r="BS117"/>
  <c r="BT117" s="1"/>
  <c r="F51"/>
  <c r="AO51"/>
  <c r="P51"/>
  <c r="AY51"/>
  <c r="G51"/>
  <c r="K51"/>
  <c r="BN51"/>
  <c r="AD51"/>
  <c r="BM51"/>
  <c r="BS116"/>
  <c r="BT116" s="1"/>
  <c r="E51"/>
  <c r="R51"/>
  <c r="AP51"/>
  <c r="AB51"/>
  <c r="M51"/>
  <c r="BQ51"/>
  <c r="BF51"/>
  <c r="AC51"/>
  <c r="Y51"/>
  <c r="H51"/>
  <c r="X51"/>
  <c r="AQ51"/>
  <c r="BG51"/>
  <c r="BS85"/>
  <c r="BT85" s="1"/>
  <c r="AK51"/>
  <c r="AS51"/>
  <c r="BA51"/>
  <c r="I51"/>
  <c r="Q51"/>
  <c r="BS100"/>
  <c r="BT100" s="1"/>
  <c r="AL51"/>
  <c r="BB51"/>
  <c r="BI51"/>
  <c r="AA51"/>
  <c r="O51"/>
  <c r="BS68"/>
  <c r="BT68" s="1"/>
  <c r="D51"/>
  <c r="T51"/>
  <c r="AM51"/>
  <c r="BC51"/>
  <c r="BK51"/>
  <c r="BS67"/>
  <c r="BT67" s="1"/>
  <c r="AX51"/>
  <c r="W51"/>
  <c r="AE51"/>
  <c r="AT51"/>
  <c r="BJ51"/>
  <c r="AJ51"/>
  <c r="AR51"/>
  <c r="AZ51"/>
  <c r="BH51"/>
  <c r="BP51"/>
  <c r="Z51"/>
  <c r="BS84"/>
  <c r="BT84" s="1"/>
  <c r="BS101"/>
  <c r="BT101" s="1"/>
  <c r="S51"/>
  <c r="AN51"/>
  <c r="AV51"/>
  <c r="BD51"/>
  <c r="BL51"/>
  <c r="BT53" i="5" l="1"/>
  <c r="BT52" i="4"/>
</calcChain>
</file>

<file path=xl/sharedStrings.xml><?xml version="1.0" encoding="utf-8"?>
<sst xmlns="http://schemas.openxmlformats.org/spreadsheetml/2006/main" count="998" uniqueCount="140">
  <si>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</si>
  <si>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</si>
  <si>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</si>
  <si>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</si>
  <si>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</si>
  <si>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</si>
  <si>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</si>
  <si>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пшенная молочная</t>
  </si>
  <si>
    <t>Бутерброд с маслом и сыром</t>
  </si>
  <si>
    <t>Какао с молоком</t>
  </si>
  <si>
    <t>Обед</t>
  </si>
  <si>
    <t>Рассольник ленинградский</t>
  </si>
  <si>
    <t>Рулет мясной</t>
  </si>
  <si>
    <t>Картофельное пюре</t>
  </si>
  <si>
    <t>Хлеб пшеничный</t>
  </si>
  <si>
    <t>Хлеб ржано- пшеничный</t>
  </si>
  <si>
    <t>Сок</t>
  </si>
  <si>
    <t>Полдник</t>
  </si>
  <si>
    <t>Молоко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</si>
  <si>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</si>
  <si>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</si>
  <si>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</si>
  <si>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</si>
  <si>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</si>
  <si>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</si>
  <si>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</si>
  <si>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</si>
  <si>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</si>
  <si>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</si>
  <si>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</si>
  <si>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</si>
  <si>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12.03.2019</t>
  </si>
  <si>
    <t>человек (1,5 - 3 года)</t>
  </si>
  <si>
    <t>Хлеб пшен</t>
  </si>
  <si>
    <t>Хлеб ржано-пшенич</t>
  </si>
  <si>
    <t>Сахар</t>
  </si>
  <si>
    <t>Чай</t>
  </si>
  <si>
    <t>Какао</t>
  </si>
  <si>
    <t>Молоко свежее</t>
  </si>
  <si>
    <t>Слив. масло</t>
  </si>
  <si>
    <t>Сметана</t>
  </si>
  <si>
    <t>Творог</t>
  </si>
  <si>
    <t>Молоко сгущенное</t>
  </si>
  <si>
    <t>Сыр</t>
  </si>
  <si>
    <t>Огурцы консервированные</t>
  </si>
  <si>
    <t>Яйцо</t>
  </si>
  <si>
    <t>Мука</t>
  </si>
  <si>
    <t>Пряник</t>
  </si>
  <si>
    <t>Крупа перловая</t>
  </si>
  <si>
    <t>Крупа пшено</t>
  </si>
  <si>
    <t>Крупа рисовая</t>
  </si>
  <si>
    <t>Филе куриное</t>
  </si>
  <si>
    <t>Фарш говяжий</t>
  </si>
  <si>
    <t>Картофель</t>
  </si>
  <si>
    <t>Морковь</t>
  </si>
  <si>
    <t>Лук</t>
  </si>
  <si>
    <t>Свекла</t>
  </si>
  <si>
    <t>Раст. масло</t>
  </si>
  <si>
    <t>Соль</t>
  </si>
  <si>
    <t>Сырники с молоком сгущенным</t>
  </si>
  <si>
    <t>Хлеб ржано-пшеничный</t>
  </si>
  <si>
    <t>К выдаче, ГРАММ (на всех)</t>
  </si>
  <si>
    <t xml:space="preserve">человек (3-7 лет) на 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</si>
  <si>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</si>
  <si>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</si>
  <si>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</si>
  <si>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</si>
  <si>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</si>
  <si>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</si>
  <si>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</si>
  <si>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</si>
  <si>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</si>
  <si>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</si>
  <si>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</si>
  <si>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</si>
  <si>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</si>
  <si>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Чай с лимоном</t>
  </si>
  <si>
    <t xml:space="preserve">Бутерброд с маслом </t>
  </si>
  <si>
    <t>Каша молочная  кукурузная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</si>
  <si>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</si>
  <si>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</si>
  <si>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</si>
  <si>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</si>
  <si>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</si>
  <si>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</si>
  <si>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</si>
  <si>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</si>
  <si>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</si>
  <si>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</si>
  <si>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</si>
  <si>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</si>
  <si>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</si>
  <si>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</si>
  <si>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</si>
  <si>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</si>
  <si>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</si>
  <si>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3   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</si>
  <si>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</si>
  <si>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</si>
  <si>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</si>
  <si>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</si>
  <si>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</si>
  <si>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</si>
  <si>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>15.97</t>
  </si>
  <si>
    <t>Меню      на</t>
  </si>
  <si>
    <t>112/6/3,5</t>
  </si>
  <si>
    <t>150/7,5/4,5</t>
  </si>
  <si>
    <t>22,5/4</t>
  </si>
  <si>
    <t>15/3</t>
  </si>
  <si>
    <t xml:space="preserve">человек (1,5 - 2 года) на </t>
  </si>
  <si>
    <t xml:space="preserve">  _______________________   Т.В. Чугуева </t>
  </si>
  <si>
    <t xml:space="preserve">   _______________________  Т.В. Чугуева </t>
  </si>
  <si>
    <t>180/12/5</t>
  </si>
  <si>
    <t>200, 264</t>
  </si>
  <si>
    <t>150/9/4</t>
  </si>
  <si>
    <t xml:space="preserve">Сок </t>
  </si>
  <si>
    <t>Апельсин</t>
  </si>
  <si>
    <t>Банан</t>
  </si>
  <si>
    <t>Яблоко</t>
  </si>
  <si>
    <t>30/5/14</t>
  </si>
  <si>
    <t>20/4/9</t>
  </si>
  <si>
    <t>Ответственный за питание  _________________________ С.В.Залевская</t>
  </si>
  <si>
    <t>Лимонная кислота</t>
  </si>
  <si>
    <t xml:space="preserve">Утверждаю                 </t>
  </si>
  <si>
    <r>
      <t xml:space="preserve">Руководитель            ____________                             </t>
    </r>
    <r>
      <rPr>
        <u/>
        <sz val="11"/>
        <color theme="1"/>
        <rFont val="Calibri"/>
        <family val="2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</si>
  <si>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</si>
  <si>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</si>
  <si>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Calibri"/>
        <family val="2"/>
        <charset val="204"/>
      </rPr>
      <t xml:space="preserve"> МК ДОУ "Ташаринский детский сад"Лесовичок"</t>
    </r>
  </si>
  <si>
    <r>
      <t xml:space="preserve">Ответственное лицо   </t>
    </r>
    <r>
      <rPr>
        <u/>
        <sz val="11"/>
        <color theme="1"/>
        <rFont val="Calibri"/>
        <family val="2"/>
        <charset val="204"/>
      </rPr>
      <t xml:space="preserve">                                      </t>
    </r>
    <r>
      <rPr>
        <sz val="11"/>
        <color theme="1"/>
        <rFont val="Calibri"/>
        <family val="2"/>
        <charset val="204"/>
      </rPr>
      <t xml:space="preserve">   Романашенко Г.М.</t>
    </r>
  </si>
  <si>
    <r>
      <t xml:space="preserve">Ответственный         </t>
    </r>
    <r>
      <rPr>
        <u/>
        <sz val="11"/>
        <color theme="1"/>
        <rFont val="Calibri"/>
        <family val="2"/>
        <charset val="204"/>
      </rPr>
      <t xml:space="preserve">            калькулятор   </t>
    </r>
    <r>
      <rPr>
        <sz val="11"/>
        <color theme="1"/>
        <rFont val="Calibri"/>
        <family val="2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</si>
  <si>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</si>
  <si>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</si>
  <si>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</si>
  <si>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</si>
  <si>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</si>
  <si>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</si>
  <si>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</si>
  <si>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t>Компот из кураги</t>
  </si>
  <si>
    <t>Вафли</t>
  </si>
  <si>
    <t>Т.В.Доголева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</si>
</sst>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5">
    <font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3"/>
      <name val="Calibri"/>
      <family val="2"/>
      <charset val="1"/>
    </font>
    <font>
      <sz val="11"/>
      <color theme="1"/>
      <name val="Calibri"/>
      <family val="2"/>
      <charset val="204"/>
    </font>
    <font>
      <u/>
      <sz val="11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0" fontId="0" fillId="0" borderId="2" xfId="0" applyFill="1" applyBorder="1"/>
    <xf numFmtId="0" fontId="4" fillId="0" borderId="2" xfId="0" applyFont="1" applyBorder="1"/>
    <xf numFmtId="13" fontId="0" fillId="0" borderId="2" xfId="0" applyNumberFormat="1" applyFill="1" applyBorder="1"/>
    <xf numFmtId="0" fontId="4" fillId="0" borderId="2" xfId="0" applyFont="1" applyFill="1" applyBorder="1" applyAlignment="1">
      <alignment wrapText="1"/>
    </xf>
    <xf numFmtId="0" fontId="0" fillId="4" borderId="2" xfId="0" applyFill="1" applyBorder="1"/>
    <xf numFmtId="0" fontId="0" fillId="0" borderId="2" xfId="0" applyNumberFormat="1" applyFill="1" applyBorder="1"/>
    <xf numFmtId="0" fontId="0" fillId="0" borderId="0" xfId="0" applyFill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2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5" xfId="0" applyNumberFormat="1" applyBorder="1"/>
    <xf numFmtId="165" fontId="0" fillId="7" borderId="2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NumberFormat="1" applyBorder="1" applyAlignment="1">
      <alignment wrapText="1"/>
    </xf>
    <xf numFmtId="0" fontId="0" fillId="4" borderId="0" xfId="0" applyFill="1"/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5" fillId="4" borderId="2" xfId="0" applyFont="1" applyFill="1" applyBorder="1"/>
    <xf numFmtId="164" fontId="5" fillId="4" borderId="2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14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4" fillId="0" borderId="0" xfId="0" applyFont="1" applyAlignment="1">
      <alignment horizontal="right"/>
    </xf>
    <xf numFmtId="14" fontId="9" fillId="0" borderId="9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5" borderId="2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0" fillId="4" borderId="0" xfId="0" applyFill="1" applyBorder="1"/>
    <xf numFmtId="0" fontId="5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164" fontId="5" fillId="4" borderId="0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8" fillId="5" borderId="2" xfId="0" applyFont="1" applyFill="1" applyBorder="1"/>
    <xf numFmtId="0" fontId="0" fillId="9" borderId="0" xfId="0" applyFill="1"/>
    <xf numFmtId="0" fontId="4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0" fillId="9" borderId="2" xfId="0" applyFill="1" applyBorder="1"/>
    <xf numFmtId="0" fontId="5" fillId="9" borderId="2" xfId="0" applyFont="1" applyFill="1" applyBorder="1"/>
    <xf numFmtId="164" fontId="5" fillId="9" borderId="2" xfId="0" applyNumberFormat="1" applyFont="1" applyFill="1" applyBorder="1"/>
    <xf numFmtId="164" fontId="7" fillId="9" borderId="0" xfId="0" applyNumberFormat="1" applyFont="1" applyFill="1"/>
    <xf numFmtId="4" fontId="5" fillId="9" borderId="2" xfId="0" applyNumberFormat="1" applyFont="1" applyFill="1" applyBorder="1"/>
    <xf numFmtId="4" fontId="0" fillId="9" borderId="0" xfId="0" applyNumberFormat="1" applyFill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9" fillId="0" borderId="0" xfId="0" applyFont="1" applyAlignment="1"/>
    <xf numFmtId="0" fontId="19" fillId="0" borderId="0" xfId="0" applyFont="1"/>
    <xf numFmtId="0" fontId="19" fillId="0" borderId="0" xfId="0" applyFont="1" applyBorder="1"/>
    <xf numFmtId="0" fontId="19" fillId="9" borderId="0" xfId="0" applyFont="1" applyFill="1"/>
    <xf numFmtId="0" fontId="4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0" fillId="0" borderId="0" xfId="0" applyFont="1"/>
    <xf numFmtId="4" fontId="19" fillId="0" borderId="0" xfId="0" applyNumberFormat="1" applyFont="1" applyBorder="1"/>
    <xf numFmtId="0" fontId="4" fillId="0" borderId="0" xfId="0" applyFont="1" applyBorder="1"/>
    <xf numFmtId="164" fontId="5" fillId="0" borderId="0" xfId="0" applyNumberFormat="1" applyFont="1" applyBorder="1"/>
    <xf numFmtId="164" fontId="5" fillId="9" borderId="0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6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4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4" fontId="9" fillId="0" borderId="9" xfId="0" applyNumberFormat="1" applyFont="1" applyBorder="1" applyAlignment="1">
      <alignment horizontal="center" vertical="top"/>
    </xf>
    <xf numFmtId="14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4" fontId="0" fillId="0" borderId="2" xfId="0" applyNumberFormat="1" applyFill="1" applyBorder="1"/>
    <xf numFmtId="2" fontId="0" fillId="0" borderId="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3;&#1077;&#1089;&#1086;&#1074;&#1080;&#1095;&#1086;&#1082;/AppData/Roaming/Microsoft/Excel/&#1050;&#1072;&#1083;&#1100;&#1082;&#1091;&#1083;&#1103;&#1094;&#1080;&#1103;%20&#1073;&#1083;&#1102;&#1076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&#1092;&#1077;&#1074;&#1088;&#1072;&#1083;&#1100;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1 1-3 года (день 1 )"/>
      <sheetName val="2021 3-7 лет (день 1)"/>
      <sheetName val="02.02.2021 1,5-2 года (день (2)"/>
      <sheetName val="02.02.2021 3-7 лет (день 2)"/>
      <sheetName val="03.02.2021 1,5-2 года (день 3)"/>
      <sheetName val="03.02.2021 3-7лет (день 3)"/>
      <sheetName val="04.02.2021 1,5-3 года (день (4)"/>
      <sheetName val="04.02.2021 3-7 лет (день 4) "/>
      <sheetName val="08.02.2021 1,5-2 года (день 5)"/>
      <sheetName val="08.02.2021 3-7 лет (день 5)"/>
      <sheetName val="09.02.2021 1,5-3 года (день 6)"/>
      <sheetName val="09.02.2021 3-7 лет (день 6) "/>
      <sheetName val="10.02.2021 1,5-2 года (день 7)"/>
      <sheetName val="10.02.2021 3-7 лет (день 7)"/>
      <sheetName val="11.02.2021 1,5-2 года (день 8)"/>
      <sheetName val="11.02.2021 3-7 лет (день 8) "/>
      <sheetName val="15.02.2021 1,5-2 года (день 9)"/>
      <sheetName val="15.02.2021 3-7 лет (день 9) "/>
      <sheetName val="16.02.2021 1,5-2 года (день 10)"/>
      <sheetName val="16.02.2021 3-7 лет (день 10)"/>
      <sheetName val="17.02.2021 1-3 года (день 1)"/>
      <sheetName val="17.02.2021 3-7 лет (день 1)"/>
      <sheetName val="19.02.2021 1,5-2 года (день 2)"/>
      <sheetName val="19.02.2021 3-7 лет (день 2)"/>
      <sheetName val="20.02.2021 3-7лет (день 3)"/>
      <sheetName val="24.02.2021 1,5-3 года (день 5)"/>
      <sheetName val="24.02.2021 3-7 лет (день 5) "/>
      <sheetName val="25.02.2021 1,5-2 года (день 5)"/>
      <sheetName val="25.02.2021 3-7 лет (день 5)"/>
      <sheetName val="26.02.02.2021 1,5-2 года (день "/>
      <sheetName val="26.02.2021 3-7 лет (день 6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7"/>
  <sheetViews>
    <sheetView topLeftCell="A4" zoomScale="75" zoomScaleNormal="75" workbookViewId="0">
      <selection activeCell="J12" sqref="J12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554687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54" hidden="1" customWidth="1"/>
    <col min="34" max="34" width="10.6640625" customWidth="1"/>
    <col min="35" max="35" width="10.6640625" style="54" hidden="1" customWidth="1"/>
    <col min="36" max="41" width="10.6640625" hidden="1" customWidth="1"/>
    <col min="42" max="42" width="9.109375" hidden="1" customWidth="1"/>
    <col min="43" max="43" width="9.109375" customWidth="1"/>
    <col min="44" max="48" width="9.109375" hidden="1" customWidth="1"/>
    <col min="49" max="49" width="9.55468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5" width="9.109375" hidden="1" customWidth="1"/>
    <col min="66" max="66" width="0" hidden="1" customWidth="1"/>
    <col min="67" max="67" width="9.109375" hidden="1" customWidth="1"/>
    <col min="70" max="70" width="8.88671875" style="88"/>
    <col min="72" max="72" width="9.88671875" customWidth="1"/>
  </cols>
  <sheetData>
    <row r="1" spans="1:73" s="54" customFormat="1">
      <c r="A1" s="104" t="s">
        <v>123</v>
      </c>
      <c r="B1" s="104"/>
      <c r="C1" s="104"/>
      <c r="D1" s="104"/>
      <c r="E1" s="104"/>
      <c r="F1" s="104"/>
      <c r="G1" s="105"/>
      <c r="H1" s="105"/>
      <c r="I1" s="105"/>
      <c r="J1" s="106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7"/>
      <c r="BS1" s="105"/>
      <c r="BT1" s="108"/>
      <c r="BU1" s="108"/>
    </row>
    <row r="2" spans="1:73" s="54" customFormat="1" ht="18">
      <c r="A2" s="104" t="s">
        <v>124</v>
      </c>
      <c r="B2" s="104"/>
      <c r="C2" s="104"/>
      <c r="D2" s="104"/>
      <c r="E2" s="104"/>
      <c r="F2" s="105"/>
      <c r="G2" s="109"/>
      <c r="H2" s="109"/>
      <c r="I2" s="105"/>
      <c r="J2" s="105"/>
      <c r="K2" s="110"/>
      <c r="L2" s="110" t="s">
        <v>125</v>
      </c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7"/>
      <c r="BS2" s="105"/>
      <c r="BT2" s="108"/>
      <c r="BU2" s="108"/>
    </row>
    <row r="3" spans="1:73" s="54" customFormat="1" ht="15" customHeight="1">
      <c r="A3" s="105" t="s">
        <v>126</v>
      </c>
      <c r="B3" s="105"/>
      <c r="C3" s="105"/>
      <c r="D3" s="105"/>
      <c r="E3" s="105"/>
      <c r="F3" s="105"/>
      <c r="G3" s="109"/>
      <c r="H3" s="109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7"/>
      <c r="BS3" s="105"/>
      <c r="BT3" s="108"/>
      <c r="BU3" s="108"/>
    </row>
    <row r="4" spans="1:73" s="54" customFormat="1" ht="15.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 t="s">
        <v>127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7"/>
      <c r="BS4" s="105"/>
      <c r="BT4" s="108"/>
      <c r="BU4" s="108"/>
    </row>
    <row r="5" spans="1:73" s="54" customForma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 t="s">
        <v>128</v>
      </c>
      <c r="M5" s="105"/>
      <c r="N5" s="112"/>
      <c r="O5" s="112"/>
      <c r="P5" s="112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7"/>
      <c r="BS5" s="105"/>
      <c r="BT5" s="108"/>
      <c r="BU5" s="108"/>
    </row>
    <row r="6" spans="1:73" s="54" customForma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12"/>
      <c r="O6" s="112"/>
      <c r="P6" s="112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7"/>
      <c r="BS6" s="105"/>
      <c r="BT6" s="108"/>
      <c r="BU6" s="108"/>
    </row>
    <row r="7" spans="1:73">
      <c r="C7" t="s">
        <v>0</v>
      </c>
      <c r="E7" s="1">
        <v>7</v>
      </c>
      <c r="F7" s="54" t="s">
        <v>109</v>
      </c>
      <c r="K7" s="50">
        <f>' 3-7лет (день 3)'!K7</f>
        <v>45810</v>
      </c>
    </row>
    <row r="8" spans="1:73" ht="15" customHeight="1">
      <c r="A8" s="122"/>
      <c r="B8" s="2" t="s">
        <v>1</v>
      </c>
      <c r="C8" s="117" t="s">
        <v>2</v>
      </c>
      <c r="D8" s="117" t="str">
        <f>[1]Цены!A1</f>
        <v>Хлеб пшеничный</v>
      </c>
      <c r="E8" s="117" t="str">
        <f>[1]Цены!B1</f>
        <v>Хлеб ржано-пшеничный</v>
      </c>
      <c r="F8" s="117" t="str">
        <f>[1]Цены!C1</f>
        <v>Сахар</v>
      </c>
      <c r="G8" s="117" t="str">
        <f>[1]Цены!D1</f>
        <v>Чай</v>
      </c>
      <c r="H8" s="117" t="str">
        <f>[1]Цены!E1</f>
        <v>Какао</v>
      </c>
      <c r="I8" s="117" t="str">
        <f>[1]Цены!F1</f>
        <v>Кофейный напиток</v>
      </c>
      <c r="J8" s="117" t="str">
        <f>[1]Цены!G1</f>
        <v>Молоко 2,5%</v>
      </c>
      <c r="K8" s="117" t="str">
        <f>[1]Цены!H1</f>
        <v>Масло сливочное</v>
      </c>
      <c r="L8" s="117" t="str">
        <f>[1]Цены!I1</f>
        <v>Сметана 15%</v>
      </c>
      <c r="M8" s="117" t="str">
        <f>[1]Цены!J1</f>
        <v>Молоко сухое</v>
      </c>
      <c r="N8" s="117" t="str">
        <f>[1]Цены!K1</f>
        <v>Снежок 2,5 %</v>
      </c>
      <c r="O8" s="117" t="str">
        <f>[1]Цены!L1</f>
        <v>Творог 5%</v>
      </c>
      <c r="P8" s="117" t="str">
        <f>[1]Цены!M1</f>
        <v>Молоко сгущенное</v>
      </c>
      <c r="Q8" s="117" t="str">
        <f>[1]Цены!N1</f>
        <v xml:space="preserve">Джем Сава </v>
      </c>
      <c r="R8" s="117" t="str">
        <f>[1]Цены!O1</f>
        <v>Сыр</v>
      </c>
      <c r="S8" s="117" t="str">
        <f>[1]Цены!P1</f>
        <v>Зеленый горошек</v>
      </c>
      <c r="T8" s="117" t="str">
        <f>[1]Цены!Q1</f>
        <v>Кукуруза консервирован.</v>
      </c>
      <c r="U8" s="117" t="str">
        <f>[1]Цены!R1</f>
        <v>Консервы рыбные</v>
      </c>
      <c r="V8" s="117" t="str">
        <f>[1]Цены!S1</f>
        <v>Огурцы консервирован.</v>
      </c>
      <c r="W8" s="117" t="str">
        <f>[1]Цены!T1</f>
        <v>Огурцы свежие</v>
      </c>
      <c r="X8" s="117" t="str">
        <f>[1]Цены!U1</f>
        <v>Яйцо</v>
      </c>
      <c r="Y8" s="117" t="str">
        <f>[1]Цены!V1</f>
        <v>Икра кабачковая</v>
      </c>
      <c r="Z8" s="117" t="str">
        <f>[1]Цены!W1</f>
        <v>Изюм</v>
      </c>
      <c r="AA8" s="117" t="str">
        <f>[1]Цены!X1</f>
        <v>Курага</v>
      </c>
      <c r="AB8" s="117" t="str">
        <f>[1]Цены!Y1</f>
        <v>Чернослив</v>
      </c>
      <c r="AC8" s="117" t="str">
        <f>[1]Цены!Z1</f>
        <v>Шиповник</v>
      </c>
      <c r="AD8" s="117" t="str">
        <f>[1]Цены!AA1</f>
        <v>Сухофрукты</v>
      </c>
      <c r="AE8" s="117" t="str">
        <f>[1]Цены!AB1</f>
        <v>Ягода свежемороженная</v>
      </c>
      <c r="AF8" s="117" t="str">
        <f>' 3-7лет (день 3)'!AF8:AF9</f>
        <v>Апельсин</v>
      </c>
      <c r="AG8" s="117" t="str">
        <f>' 3-7лет (день 3)'!AG8:AG9</f>
        <v>Банан</v>
      </c>
      <c r="AH8" s="117" t="str">
        <f>' 3-7лет (день 3)'!AH8:AH9</f>
        <v>Лимон</v>
      </c>
      <c r="AI8" s="117" t="str">
        <f>' 3-7лет (день 3)'!AI8:AI9</f>
        <v>Яблоко</v>
      </c>
      <c r="AJ8" s="117" t="str">
        <f>[1]Цены!AD1</f>
        <v>Кисель</v>
      </c>
      <c r="AK8" s="117" t="str">
        <f>[1]Цены!AE1</f>
        <v xml:space="preserve">Сок </v>
      </c>
      <c r="AL8" s="117" t="str">
        <f>[1]Цены!AF1</f>
        <v>Макаронные изделия</v>
      </c>
      <c r="AM8" s="117" t="str">
        <f>[1]Цены!AG1</f>
        <v>Мука</v>
      </c>
      <c r="AN8" s="117" t="str">
        <f>[1]Цены!AH1</f>
        <v>Дрожжи</v>
      </c>
      <c r="AO8" s="117" t="str">
        <f>[1]Цены!AI1</f>
        <v>Печенье</v>
      </c>
      <c r="AP8" s="117" t="str">
        <f>[1]Цены!AJ1</f>
        <v>Пряники</v>
      </c>
      <c r="AQ8" s="117" t="str">
        <f>[1]Цены!AK1</f>
        <v>Вафли</v>
      </c>
      <c r="AR8" s="117" t="str">
        <f>[1]Цены!AL1</f>
        <v>Конфеты</v>
      </c>
      <c r="AS8" s="117" t="str">
        <f>[1]Цены!AM1</f>
        <v>Повидло Сава</v>
      </c>
      <c r="AT8" s="117" t="str">
        <f>[1]Цены!AN1</f>
        <v>Крупа геркулес</v>
      </c>
      <c r="AU8" s="117" t="str">
        <f>[1]Цены!AO1</f>
        <v>Крупа горох</v>
      </c>
      <c r="AV8" s="117" t="str">
        <f>[1]Цены!AP1</f>
        <v>Крупа гречневая</v>
      </c>
      <c r="AW8" s="117" t="str">
        <f>[1]Цены!AQ1</f>
        <v>Крупа кукурузная</v>
      </c>
      <c r="AX8" s="117" t="str">
        <f>[1]Цены!AR1</f>
        <v>Крупа манная</v>
      </c>
      <c r="AY8" s="117" t="str">
        <f>[1]Цены!AS1</f>
        <v>Крупа перловая</v>
      </c>
      <c r="AZ8" s="117" t="str">
        <f>[1]Цены!AT1</f>
        <v>Крупа пшеничная</v>
      </c>
      <c r="BA8" s="117" t="str">
        <f>[1]Цены!AU1</f>
        <v>Крупа пшено</v>
      </c>
      <c r="BB8" s="117" t="str">
        <f>[1]Цены!AV1</f>
        <v>Крупа ячневая</v>
      </c>
      <c r="BC8" s="117" t="str">
        <f>[1]Цены!AW1</f>
        <v>Рис</v>
      </c>
      <c r="BD8" s="117" t="str">
        <f>[1]Цены!AX1</f>
        <v>Цыпленок бройлер</v>
      </c>
      <c r="BE8" s="117" t="str">
        <f>[1]Цены!AY1</f>
        <v>Филе куриное</v>
      </c>
      <c r="BF8" s="117" t="str">
        <f>[1]Цены!AZ1</f>
        <v>Фарш говяжий</v>
      </c>
      <c r="BG8" s="117" t="str">
        <f>[1]Цены!BA1</f>
        <v>Печень куриная</v>
      </c>
      <c r="BH8" s="117" t="str">
        <f>[1]Цены!BB1</f>
        <v>Филе минтая</v>
      </c>
      <c r="BI8" s="117" t="str">
        <f>[1]Цены!BC1</f>
        <v>Филе сельди слабосол.</v>
      </c>
      <c r="BJ8" s="117" t="str">
        <f>[1]Цены!BD1</f>
        <v>Картофель</v>
      </c>
      <c r="BK8" s="117" t="str">
        <f>[1]Цены!BE1</f>
        <v>Морковь</v>
      </c>
      <c r="BL8" s="117" t="str">
        <f>[1]Цены!BF1</f>
        <v>Лук</v>
      </c>
      <c r="BM8" s="117" t="str">
        <f>[1]Цены!BG1</f>
        <v>Капуста</v>
      </c>
      <c r="BN8" s="117" t="str">
        <f>[1]Цены!BH1</f>
        <v>Свекла</v>
      </c>
      <c r="BO8" s="117" t="str">
        <f>[1]Цены!BI1</f>
        <v>Томатная паста</v>
      </c>
      <c r="BP8" s="117" t="str">
        <f>[1]Цены!BJ1</f>
        <v>Масло растительное</v>
      </c>
      <c r="BQ8" s="117" t="str">
        <f>[1]Цены!BK1</f>
        <v>Соль</v>
      </c>
      <c r="BR8" s="119" t="s">
        <v>122</v>
      </c>
      <c r="BS8" s="130" t="s">
        <v>3</v>
      </c>
      <c r="BT8" s="130" t="s">
        <v>4</v>
      </c>
    </row>
    <row r="9" spans="1:73" ht="36.75" customHeight="1">
      <c r="A9" s="123"/>
      <c r="B9" s="3" t="s">
        <v>5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9"/>
      <c r="BS9" s="130"/>
      <c r="BT9" s="130"/>
    </row>
    <row r="10" spans="1:73">
      <c r="A10" s="124" t="s">
        <v>6</v>
      </c>
      <c r="B10" s="4" t="str">
        <f>' 3-7лет (день 3)'!B10</f>
        <v>Каша пшенная молочная</v>
      </c>
      <c r="C10" s="125">
        <f>$E$7</f>
        <v>7</v>
      </c>
      <c r="D10" s="4"/>
      <c r="E10" s="4"/>
      <c r="F10" s="4">
        <v>4.0000000000000001E-3</v>
      </c>
      <c r="G10" s="4"/>
      <c r="H10" s="4"/>
      <c r="I10" s="4"/>
      <c r="J10" s="4">
        <v>0.113</v>
      </c>
      <c r="K10" s="4">
        <v>2E-3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>
        <v>1.4E-2</v>
      </c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5.0000000000000001E-4</v>
      </c>
      <c r="BR10" s="92"/>
    </row>
    <row r="11" spans="1:73">
      <c r="A11" s="124"/>
      <c r="B11" s="4" t="str">
        <f>' 3-7лет (день 3)'!B11</f>
        <v xml:space="preserve">Бутерброд с маслом </v>
      </c>
      <c r="C11" s="126"/>
      <c r="D11" s="4">
        <v>1.4999999999999999E-2</v>
      </c>
      <c r="E11" s="4"/>
      <c r="F11" s="4"/>
      <c r="G11" s="4"/>
      <c r="H11" s="4"/>
      <c r="I11" s="4"/>
      <c r="J11" s="4"/>
      <c r="K11" s="4">
        <v>4.0000000000000001E-3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2"/>
    </row>
    <row r="12" spans="1:73">
      <c r="A12" s="124"/>
      <c r="B12" s="4" t="str">
        <f>' 3-7лет (день 3)'!B12</f>
        <v>Какао с молоком</v>
      </c>
      <c r="C12" s="126"/>
      <c r="D12" s="4"/>
      <c r="E12" s="4"/>
      <c r="F12" s="4">
        <v>6.7499999999999999E-3</v>
      </c>
      <c r="G12" s="4"/>
      <c r="H12" s="4">
        <v>7.5000000000000002E-4</v>
      </c>
      <c r="I12" s="4"/>
      <c r="J12" s="4">
        <v>6.8699999999999997E-2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2"/>
    </row>
    <row r="13" spans="1:73">
      <c r="A13" s="124"/>
      <c r="B13" s="4"/>
      <c r="C13" s="12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2"/>
    </row>
    <row r="14" spans="1:73">
      <c r="A14" s="124"/>
      <c r="B14" s="4"/>
      <c r="C14" s="12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92"/>
    </row>
    <row r="15" spans="1:73">
      <c r="A15" s="124" t="s">
        <v>10</v>
      </c>
      <c r="B15" s="4" t="str">
        <f>' 3-7лет (день 3)'!B15</f>
        <v>Рассольник ленинградский</v>
      </c>
      <c r="C15" s="126">
        <f>E7</f>
        <v>7</v>
      </c>
      <c r="D15" s="4"/>
      <c r="E15" s="4"/>
      <c r="F15" s="4"/>
      <c r="G15" s="4"/>
      <c r="H15" s="4"/>
      <c r="I15" s="4"/>
      <c r="J15" s="4"/>
      <c r="K15" s="4">
        <v>1.5E-3</v>
      </c>
      <c r="L15" s="4">
        <v>6.0000000000000001E-3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>
        <v>1.0500000000000001E-2</v>
      </c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>
        <v>3.0000000000000001E-3</v>
      </c>
      <c r="AZ15" s="6"/>
      <c r="BA15" s="6"/>
      <c r="BB15" s="6"/>
      <c r="BC15" s="6"/>
      <c r="BD15" s="6"/>
      <c r="BE15" s="4"/>
      <c r="BF15" s="4">
        <v>9.75E-3</v>
      </c>
      <c r="BG15" s="4"/>
      <c r="BH15" s="4"/>
      <c r="BI15" s="4"/>
      <c r="BJ15" s="4">
        <v>7.4999999999999997E-2</v>
      </c>
      <c r="BK15" s="4">
        <v>0.01</v>
      </c>
      <c r="BL15" s="4">
        <v>5.0000000000000001E-3</v>
      </c>
      <c r="BM15" s="4"/>
      <c r="BN15" s="4"/>
      <c r="BO15" s="4"/>
      <c r="BP15" s="4"/>
      <c r="BQ15" s="4">
        <v>1E-3</v>
      </c>
      <c r="BR15" s="92"/>
    </row>
    <row r="16" spans="1:73">
      <c r="A16" s="124"/>
      <c r="B16" s="4" t="str">
        <f>' 3-7лет (день 3)'!B16</f>
        <v>Рулет мясной</v>
      </c>
      <c r="C16" s="126"/>
      <c r="D16" s="4">
        <v>0.01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>
        <v>4.0000000000000001E-3</v>
      </c>
      <c r="BD16" s="6"/>
      <c r="BE16" s="4">
        <v>2.5000000000000001E-2</v>
      </c>
      <c r="BF16" s="4">
        <v>2.5000000000000001E-2</v>
      </c>
      <c r="BG16" s="4"/>
      <c r="BH16" s="4"/>
      <c r="BI16" s="4"/>
      <c r="BJ16" s="4"/>
      <c r="BK16" s="4"/>
      <c r="BL16" s="4">
        <v>5.0000000000000001E-3</v>
      </c>
      <c r="BM16" s="4"/>
      <c r="BN16" s="4"/>
      <c r="BO16" s="4"/>
      <c r="BP16" s="4">
        <v>2E-3</v>
      </c>
      <c r="BQ16" s="4">
        <v>1E-3</v>
      </c>
      <c r="BR16" s="92"/>
    </row>
    <row r="17" spans="1:70">
      <c r="A17" s="124"/>
      <c r="B17" s="4" t="str">
        <f>' 3-7лет (день 3)'!B17</f>
        <v>Картофельное пюре</v>
      </c>
      <c r="C17" s="126"/>
      <c r="D17" s="4"/>
      <c r="E17" s="4"/>
      <c r="F17" s="4"/>
      <c r="G17" s="4"/>
      <c r="H17" s="4"/>
      <c r="I17" s="4"/>
      <c r="J17" s="4">
        <v>1.575E-2</v>
      </c>
      <c r="K17" s="4">
        <v>3.0000000000000001E-3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0.14000000000000001</v>
      </c>
      <c r="BK17" s="4"/>
      <c r="BL17" s="4"/>
      <c r="BM17" s="4"/>
      <c r="BN17" s="4"/>
      <c r="BO17" s="4"/>
      <c r="BP17" s="4"/>
      <c r="BQ17" s="4">
        <v>1E-3</v>
      </c>
      <c r="BR17" s="92"/>
    </row>
    <row r="18" spans="1:70">
      <c r="A18" s="124"/>
      <c r="B18" s="4" t="str">
        <f>' 3-7лет (день 3)'!B18</f>
        <v>Хлеб пшеничный</v>
      </c>
      <c r="C18" s="126"/>
      <c r="D18" s="4">
        <v>0.02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2"/>
    </row>
    <row r="19" spans="1:70">
      <c r="A19" s="124"/>
      <c r="B19" s="4" t="str">
        <f>' 3-7лет (день 3)'!B19</f>
        <v>Хлеб ржано-пшеничный</v>
      </c>
      <c r="C19" s="126"/>
      <c r="D19" s="4"/>
      <c r="E19" s="4">
        <v>0.04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2"/>
    </row>
    <row r="20" spans="1:70" hidden="1">
      <c r="A20" s="124"/>
      <c r="B20" s="4" t="str">
        <f>' 3-7лет (день 3)'!B20</f>
        <v>Сок</v>
      </c>
      <c r="C20" s="12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2"/>
    </row>
    <row r="21" spans="1:70" ht="21" customHeight="1">
      <c r="A21" s="124"/>
      <c r="B21" s="4"/>
      <c r="C21" s="12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6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2"/>
    </row>
    <row r="22" spans="1:70">
      <c r="A22" s="124" t="s">
        <v>17</v>
      </c>
      <c r="B22" s="4" t="str">
        <f>' 3-7лет (день 3)'!B22</f>
        <v>Чай с лимоном</v>
      </c>
      <c r="C22" s="125">
        <f>$E$7</f>
        <v>7</v>
      </c>
      <c r="D22" s="4"/>
      <c r="E22" s="4"/>
      <c r="F22" s="4">
        <v>8.9999999999999993E-3</v>
      </c>
      <c r="G22" s="4">
        <v>2.9999999999999997E-4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2"/>
      <c r="X22" s="12"/>
      <c r="Y22" s="10"/>
      <c r="Z22" s="10"/>
      <c r="AA22" s="10"/>
      <c r="AB22" s="10"/>
      <c r="AC22" s="10"/>
      <c r="AD22" s="4"/>
      <c r="AE22" s="4"/>
      <c r="AF22" s="4"/>
      <c r="AG22" s="4"/>
      <c r="AH22" s="4">
        <v>5.0000000000000001E-3</v>
      </c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5"/>
      <c r="BD22" s="4"/>
      <c r="BE22" s="4"/>
      <c r="BF22" s="4"/>
      <c r="BG22" s="4"/>
      <c r="BH22" s="4"/>
      <c r="BI22" s="4"/>
      <c r="BJ22" s="6"/>
      <c r="BK22" s="6"/>
      <c r="BL22" s="6"/>
      <c r="BM22" s="6"/>
      <c r="BN22" s="6"/>
      <c r="BO22" s="6"/>
      <c r="BP22" s="4"/>
      <c r="BQ22" s="4"/>
      <c r="BR22" s="92"/>
    </row>
    <row r="23" spans="1:70">
      <c r="A23" s="124"/>
      <c r="B23" s="4" t="str">
        <f>' 3-7лет (день 3)'!B23</f>
        <v>Вафли</v>
      </c>
      <c r="C23" s="126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4"/>
      <c r="P23" s="10"/>
      <c r="Q23" s="10"/>
      <c r="R23" s="10"/>
      <c r="S23" s="10"/>
      <c r="T23" s="10"/>
      <c r="U23" s="10"/>
      <c r="V23" s="10"/>
      <c r="W23" s="10"/>
      <c r="X23" s="12"/>
      <c r="Y23" s="1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>
        <v>0.02</v>
      </c>
      <c r="AR23" s="10"/>
      <c r="AS23" s="10"/>
      <c r="AT23" s="10"/>
      <c r="AU23" s="10"/>
      <c r="AV23" s="10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2"/>
    </row>
    <row r="24" spans="1:70">
      <c r="A24" s="124"/>
      <c r="B24" s="4"/>
      <c r="C24" s="1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2"/>
    </row>
    <row r="25" spans="1:70">
      <c r="A25" s="124"/>
      <c r="B25" s="4"/>
      <c r="C25" s="12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2"/>
    </row>
    <row r="26" spans="1:70">
      <c r="A26" s="124"/>
      <c r="B26" s="4"/>
      <c r="C26" s="12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6"/>
      <c r="AZ26" s="6"/>
      <c r="BA26" s="6"/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2"/>
    </row>
    <row r="27" spans="1:70" s="16" customFormat="1">
      <c r="A27" s="124" t="s">
        <v>20</v>
      </c>
      <c r="B27" s="4" t="str">
        <f>' 3-7лет (день 3)'!B27</f>
        <v>Каша молочная  кукурузная</v>
      </c>
      <c r="C27" s="125">
        <f>$E$7</f>
        <v>7</v>
      </c>
      <c r="D27" s="10"/>
      <c r="E27" s="10"/>
      <c r="F27" s="10">
        <v>4.0000000000000001E-3</v>
      </c>
      <c r="G27" s="10"/>
      <c r="H27" s="10"/>
      <c r="I27" s="10"/>
      <c r="J27" s="10"/>
      <c r="K27" s="10">
        <v>2E-3</v>
      </c>
      <c r="L27" s="10"/>
      <c r="M27" s="10">
        <v>1.24E-2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>
        <v>1.4999999999999999E-2</v>
      </c>
      <c r="AX27" s="10"/>
      <c r="AY27" s="15"/>
      <c r="AZ27" s="15"/>
      <c r="BA27" s="15"/>
      <c r="BB27" s="15"/>
      <c r="BC27" s="15"/>
      <c r="BD27" s="15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>
        <v>5.0000000000000001E-4</v>
      </c>
      <c r="BR27" s="92"/>
    </row>
    <row r="28" spans="1:70">
      <c r="A28" s="124"/>
      <c r="B28" s="4" t="str">
        <f>' 3-7лет (день 3)'!B28</f>
        <v>Хлеб пшеничный</v>
      </c>
      <c r="C28" s="126"/>
      <c r="D28" s="4">
        <v>0.02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2"/>
    </row>
    <row r="29" spans="1:70">
      <c r="A29" s="124"/>
      <c r="B29" s="4" t="str">
        <f>' 3-7лет (день 3)'!B29</f>
        <v>Чай с сахаром</v>
      </c>
      <c r="C29" s="126"/>
      <c r="D29" s="4"/>
      <c r="E29" s="4"/>
      <c r="F29" s="4">
        <v>8.9999999999999993E-3</v>
      </c>
      <c r="G29" s="4">
        <v>5.0000000000000001E-4</v>
      </c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2"/>
    </row>
    <row r="30" spans="1:70">
      <c r="A30" s="124"/>
      <c r="B30" s="9"/>
      <c r="C30" s="12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2"/>
    </row>
    <row r="31" spans="1:70">
      <c r="A31" s="124"/>
      <c r="B31" s="4"/>
      <c r="C31" s="12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6"/>
      <c r="AZ31" s="6"/>
      <c r="BA31" s="6"/>
      <c r="BB31" s="6"/>
      <c r="BC31" s="6"/>
      <c r="BD31" s="6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2"/>
    </row>
    <row r="32" spans="1:70" ht="17.399999999999999">
      <c r="B32" s="17" t="s">
        <v>22</v>
      </c>
      <c r="C32" s="18"/>
      <c r="D32" s="19">
        <f>SUM(D10:D31)</f>
        <v>6.5000000000000002E-2</v>
      </c>
      <c r="E32" s="19">
        <f t="shared" ref="E32:BQ32" si="0">SUM(E10:E31)</f>
        <v>0.04</v>
      </c>
      <c r="F32" s="19">
        <f t="shared" si="0"/>
        <v>3.2749999999999994E-2</v>
      </c>
      <c r="G32" s="19">
        <f t="shared" si="0"/>
        <v>7.9999999999999993E-4</v>
      </c>
      <c r="H32" s="19">
        <f t="shared" si="0"/>
        <v>7.5000000000000002E-4</v>
      </c>
      <c r="I32" s="19">
        <f t="shared" si="0"/>
        <v>0</v>
      </c>
      <c r="J32" s="19">
        <f t="shared" si="0"/>
        <v>0.19745000000000001</v>
      </c>
      <c r="K32" s="19">
        <f t="shared" si="0"/>
        <v>1.2499999999999999E-2</v>
      </c>
      <c r="L32" s="19">
        <f t="shared" si="0"/>
        <v>6.0000000000000001E-3</v>
      </c>
      <c r="M32" s="19">
        <f>SUM(M10:M31)</f>
        <v>1.24E-2</v>
      </c>
      <c r="N32" s="19">
        <f t="shared" si="0"/>
        <v>0</v>
      </c>
      <c r="O32" s="19">
        <f t="shared" si="0"/>
        <v>0</v>
      </c>
      <c r="P32" s="19">
        <f t="shared" si="0"/>
        <v>0</v>
      </c>
      <c r="Q32" s="19">
        <f t="shared" si="0"/>
        <v>0</v>
      </c>
      <c r="R32" s="19">
        <f t="shared" si="0"/>
        <v>0</v>
      </c>
      <c r="S32" s="19">
        <f t="shared" si="0"/>
        <v>0</v>
      </c>
      <c r="T32" s="19">
        <f t="shared" si="0"/>
        <v>0</v>
      </c>
      <c r="U32" s="19">
        <f t="shared" si="0"/>
        <v>0</v>
      </c>
      <c r="V32" s="19">
        <f t="shared" si="0"/>
        <v>1.0500000000000001E-2</v>
      </c>
      <c r="W32" s="19">
        <f t="shared" ref="W32:X32" si="1">SUM(W10:W31)</f>
        <v>0</v>
      </c>
      <c r="X32" s="19">
        <f t="shared" si="1"/>
        <v>0.2</v>
      </c>
      <c r="Y32" s="19">
        <f t="shared" si="0"/>
        <v>0</v>
      </c>
      <c r="Z32" s="19">
        <f t="shared" si="0"/>
        <v>0</v>
      </c>
      <c r="AA32" s="19">
        <f t="shared" si="0"/>
        <v>0</v>
      </c>
      <c r="AB32" s="19">
        <f t="shared" si="0"/>
        <v>0</v>
      </c>
      <c r="AC32" s="19">
        <f t="shared" si="0"/>
        <v>0</v>
      </c>
      <c r="AD32" s="19">
        <f t="shared" si="0"/>
        <v>0</v>
      </c>
      <c r="AE32" s="19">
        <f t="shared" si="0"/>
        <v>0</v>
      </c>
      <c r="AF32" s="19">
        <f t="shared" si="0"/>
        <v>0</v>
      </c>
      <c r="AG32" s="19">
        <f t="shared" si="0"/>
        <v>0</v>
      </c>
      <c r="AH32" s="19">
        <f t="shared" si="0"/>
        <v>5.0000000000000001E-3</v>
      </c>
      <c r="AI32" s="19">
        <f t="shared" si="0"/>
        <v>0</v>
      </c>
      <c r="AJ32" s="19">
        <f t="shared" si="0"/>
        <v>0</v>
      </c>
      <c r="AK32" s="19">
        <f t="shared" si="0"/>
        <v>0</v>
      </c>
      <c r="AL32" s="19">
        <f t="shared" si="0"/>
        <v>0</v>
      </c>
      <c r="AM32" s="19">
        <f t="shared" si="0"/>
        <v>0</v>
      </c>
      <c r="AN32" s="19">
        <f t="shared" si="0"/>
        <v>0</v>
      </c>
      <c r="AO32" s="19">
        <f t="shared" si="0"/>
        <v>0</v>
      </c>
      <c r="AP32" s="19">
        <f t="shared" si="0"/>
        <v>0</v>
      </c>
      <c r="AQ32" s="19">
        <f t="shared" si="0"/>
        <v>0.02</v>
      </c>
      <c r="AR32" s="19">
        <f t="shared" si="0"/>
        <v>0</v>
      </c>
      <c r="AS32" s="19">
        <f t="shared" si="0"/>
        <v>0</v>
      </c>
      <c r="AT32" s="19">
        <f t="shared" si="0"/>
        <v>0</v>
      </c>
      <c r="AU32" s="19">
        <f t="shared" si="0"/>
        <v>0</v>
      </c>
      <c r="AV32" s="19">
        <f t="shared" si="0"/>
        <v>0</v>
      </c>
      <c r="AW32" s="19">
        <f t="shared" si="0"/>
        <v>1.4999999999999999E-2</v>
      </c>
      <c r="AX32" s="19">
        <f t="shared" si="0"/>
        <v>0</v>
      </c>
      <c r="AY32" s="19">
        <f t="shared" si="0"/>
        <v>3.0000000000000001E-3</v>
      </c>
      <c r="AZ32" s="19">
        <f t="shared" si="0"/>
        <v>0</v>
      </c>
      <c r="BA32" s="19">
        <f t="shared" si="0"/>
        <v>1.4E-2</v>
      </c>
      <c r="BB32" s="19">
        <f t="shared" si="0"/>
        <v>0</v>
      </c>
      <c r="BC32" s="19">
        <f t="shared" si="0"/>
        <v>4.0000000000000001E-3</v>
      </c>
      <c r="BD32" s="19">
        <f t="shared" si="0"/>
        <v>0</v>
      </c>
      <c r="BE32" s="19">
        <f t="shared" si="0"/>
        <v>2.5000000000000001E-2</v>
      </c>
      <c r="BF32" s="19">
        <f t="shared" si="0"/>
        <v>3.4750000000000003E-2</v>
      </c>
      <c r="BG32" s="19">
        <f t="shared" si="0"/>
        <v>0</v>
      </c>
      <c r="BH32" s="19">
        <f t="shared" si="0"/>
        <v>0</v>
      </c>
      <c r="BI32" s="19">
        <f t="shared" si="0"/>
        <v>0</v>
      </c>
      <c r="BJ32" s="19">
        <f t="shared" si="0"/>
        <v>0.21500000000000002</v>
      </c>
      <c r="BK32" s="19">
        <f t="shared" si="0"/>
        <v>0.01</v>
      </c>
      <c r="BL32" s="19">
        <f t="shared" si="0"/>
        <v>0.01</v>
      </c>
      <c r="BM32" s="19">
        <f t="shared" si="0"/>
        <v>0</v>
      </c>
      <c r="BN32" s="19">
        <f t="shared" si="0"/>
        <v>0</v>
      </c>
      <c r="BO32" s="19">
        <f t="shared" si="0"/>
        <v>0</v>
      </c>
      <c r="BP32" s="19">
        <f t="shared" si="0"/>
        <v>2E-3</v>
      </c>
      <c r="BQ32" s="19">
        <f t="shared" si="0"/>
        <v>4.0000000000000001E-3</v>
      </c>
      <c r="BR32" s="93">
        <f t="shared" ref="BR32" si="2">SUM(BR10:BR31)</f>
        <v>0</v>
      </c>
    </row>
    <row r="33" spans="1:73" ht="17.399999999999999">
      <c r="B33" s="17" t="s">
        <v>23</v>
      </c>
      <c r="C33" s="18"/>
      <c r="D33" s="20">
        <f>ROUND(PRODUCT(D32,$E$7),3)</f>
        <v>0.45500000000000002</v>
      </c>
      <c r="E33" s="20">
        <f t="shared" ref="E33:BR33" si="3">ROUND(PRODUCT(E32,$E$7),3)</f>
        <v>0.28000000000000003</v>
      </c>
      <c r="F33" s="20">
        <f t="shared" si="3"/>
        <v>0.22900000000000001</v>
      </c>
      <c r="G33" s="20">
        <f t="shared" si="3"/>
        <v>6.0000000000000001E-3</v>
      </c>
      <c r="H33" s="20">
        <f t="shared" si="3"/>
        <v>5.0000000000000001E-3</v>
      </c>
      <c r="I33" s="20">
        <f t="shared" si="3"/>
        <v>0</v>
      </c>
      <c r="J33" s="20">
        <f t="shared" si="3"/>
        <v>1.3819999999999999</v>
      </c>
      <c r="K33" s="20">
        <f t="shared" si="3"/>
        <v>8.7999999999999995E-2</v>
      </c>
      <c r="L33" s="20">
        <f t="shared" si="3"/>
        <v>4.2000000000000003E-2</v>
      </c>
      <c r="M33" s="20">
        <f t="shared" si="3"/>
        <v>8.6999999999999994E-2</v>
      </c>
      <c r="N33" s="20">
        <f t="shared" si="3"/>
        <v>0</v>
      </c>
      <c r="O33" s="20">
        <f t="shared" si="3"/>
        <v>0</v>
      </c>
      <c r="P33" s="20">
        <f t="shared" si="3"/>
        <v>0</v>
      </c>
      <c r="Q33" s="20">
        <f t="shared" si="3"/>
        <v>0</v>
      </c>
      <c r="R33" s="20">
        <f t="shared" si="3"/>
        <v>0</v>
      </c>
      <c r="S33" s="20">
        <f t="shared" si="3"/>
        <v>0</v>
      </c>
      <c r="T33" s="20">
        <f t="shared" si="3"/>
        <v>0</v>
      </c>
      <c r="U33" s="20">
        <f t="shared" si="3"/>
        <v>0</v>
      </c>
      <c r="V33" s="20">
        <f t="shared" si="3"/>
        <v>7.3999999999999996E-2</v>
      </c>
      <c r="W33" s="20">
        <f t="shared" si="3"/>
        <v>0</v>
      </c>
      <c r="X33" s="20">
        <v>2</v>
      </c>
      <c r="Y33" s="20">
        <f t="shared" si="3"/>
        <v>0</v>
      </c>
      <c r="Z33" s="20">
        <f t="shared" si="3"/>
        <v>0</v>
      </c>
      <c r="AA33" s="20">
        <f t="shared" si="3"/>
        <v>0</v>
      </c>
      <c r="AB33" s="20">
        <f t="shared" si="3"/>
        <v>0</v>
      </c>
      <c r="AC33" s="20">
        <f t="shared" si="3"/>
        <v>0</v>
      </c>
      <c r="AD33" s="20">
        <f t="shared" si="3"/>
        <v>0</v>
      </c>
      <c r="AE33" s="20">
        <f t="shared" si="3"/>
        <v>0</v>
      </c>
      <c r="AF33" s="20">
        <f t="shared" si="3"/>
        <v>0</v>
      </c>
      <c r="AG33" s="20">
        <f t="shared" si="3"/>
        <v>0</v>
      </c>
      <c r="AH33" s="20">
        <f t="shared" si="3"/>
        <v>3.5000000000000003E-2</v>
      </c>
      <c r="AI33" s="20">
        <f t="shared" si="3"/>
        <v>0</v>
      </c>
      <c r="AJ33" s="20">
        <f t="shared" si="3"/>
        <v>0</v>
      </c>
      <c r="AK33" s="20">
        <f t="shared" si="3"/>
        <v>0</v>
      </c>
      <c r="AL33" s="20">
        <f t="shared" si="3"/>
        <v>0</v>
      </c>
      <c r="AM33" s="20">
        <f t="shared" si="3"/>
        <v>0</v>
      </c>
      <c r="AN33" s="20">
        <f t="shared" si="3"/>
        <v>0</v>
      </c>
      <c r="AO33" s="20">
        <f t="shared" si="3"/>
        <v>0</v>
      </c>
      <c r="AP33" s="20">
        <f t="shared" si="3"/>
        <v>0</v>
      </c>
      <c r="AQ33" s="20">
        <f t="shared" si="3"/>
        <v>0.14000000000000001</v>
      </c>
      <c r="AR33" s="20">
        <f t="shared" si="3"/>
        <v>0</v>
      </c>
      <c r="AS33" s="20">
        <f t="shared" si="3"/>
        <v>0</v>
      </c>
      <c r="AT33" s="20">
        <f t="shared" si="3"/>
        <v>0</v>
      </c>
      <c r="AU33" s="20">
        <f t="shared" si="3"/>
        <v>0</v>
      </c>
      <c r="AV33" s="20">
        <f t="shared" si="3"/>
        <v>0</v>
      </c>
      <c r="AW33" s="20">
        <f t="shared" si="3"/>
        <v>0.105</v>
      </c>
      <c r="AX33" s="20">
        <f t="shared" si="3"/>
        <v>0</v>
      </c>
      <c r="AY33" s="20">
        <f t="shared" si="3"/>
        <v>2.1000000000000001E-2</v>
      </c>
      <c r="AZ33" s="20">
        <f t="shared" si="3"/>
        <v>0</v>
      </c>
      <c r="BA33" s="20">
        <f t="shared" si="3"/>
        <v>9.8000000000000004E-2</v>
      </c>
      <c r="BB33" s="20">
        <f t="shared" si="3"/>
        <v>0</v>
      </c>
      <c r="BC33" s="20">
        <f t="shared" si="3"/>
        <v>2.8000000000000001E-2</v>
      </c>
      <c r="BD33" s="20">
        <f t="shared" si="3"/>
        <v>0</v>
      </c>
      <c r="BE33" s="20">
        <f t="shared" si="3"/>
        <v>0.17499999999999999</v>
      </c>
      <c r="BF33" s="20">
        <f t="shared" si="3"/>
        <v>0.24299999999999999</v>
      </c>
      <c r="BG33" s="20">
        <f t="shared" si="3"/>
        <v>0</v>
      </c>
      <c r="BH33" s="20">
        <f t="shared" si="3"/>
        <v>0</v>
      </c>
      <c r="BI33" s="20">
        <f t="shared" si="3"/>
        <v>0</v>
      </c>
      <c r="BJ33" s="20">
        <f t="shared" si="3"/>
        <v>1.5049999999999999</v>
      </c>
      <c r="BK33" s="20">
        <f t="shared" si="3"/>
        <v>7.0000000000000007E-2</v>
      </c>
      <c r="BL33" s="20">
        <f t="shared" si="3"/>
        <v>7.0000000000000007E-2</v>
      </c>
      <c r="BM33" s="20">
        <f t="shared" si="3"/>
        <v>0</v>
      </c>
      <c r="BN33" s="20">
        <f t="shared" si="3"/>
        <v>0</v>
      </c>
      <c r="BO33" s="20">
        <f t="shared" si="3"/>
        <v>0</v>
      </c>
      <c r="BP33" s="20">
        <f t="shared" si="3"/>
        <v>1.4E-2</v>
      </c>
      <c r="BQ33" s="20">
        <f t="shared" si="3"/>
        <v>2.8000000000000001E-2</v>
      </c>
      <c r="BR33" s="94">
        <f t="shared" si="3"/>
        <v>0</v>
      </c>
    </row>
    <row r="34" spans="1:73" s="54" customFormat="1" ht="17.399999999999999">
      <c r="B34" s="17"/>
      <c r="C34" s="18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6"/>
    </row>
    <row r="36" spans="1:73" s="54" customFormat="1">
      <c r="A36" s="105"/>
      <c r="B36" s="105"/>
      <c r="C36" s="105"/>
      <c r="D36" s="105" t="s">
        <v>129</v>
      </c>
      <c r="E36" s="105"/>
      <c r="F36" s="112"/>
      <c r="G36" s="105"/>
      <c r="H36" s="105" t="s">
        <v>130</v>
      </c>
      <c r="I36" s="105"/>
      <c r="J36" s="105"/>
      <c r="K36" s="105" t="s">
        <v>131</v>
      </c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7"/>
      <c r="BS36" s="105"/>
      <c r="BT36" s="108"/>
      <c r="BU36" s="108"/>
    </row>
    <row r="37" spans="1:73" s="54" customFormat="1" ht="11.25" customHeight="1">
      <c r="A37" s="105"/>
      <c r="B37" s="105"/>
      <c r="C37" s="105"/>
      <c r="D37" s="105" t="s">
        <v>132</v>
      </c>
      <c r="E37" s="105"/>
      <c r="F37" s="105" t="s">
        <v>133</v>
      </c>
      <c r="G37" s="105"/>
      <c r="H37" s="105" t="s">
        <v>134</v>
      </c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7"/>
      <c r="BS37" s="105"/>
      <c r="BT37" s="108"/>
      <c r="BU37" s="108"/>
    </row>
    <row r="38" spans="1:73" s="54" customFormat="1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7"/>
      <c r="BS38" s="105"/>
      <c r="BT38" s="108"/>
      <c r="BU38" s="108"/>
    </row>
    <row r="39" spans="1:73" s="54" customFormat="1">
      <c r="A39" s="105"/>
      <c r="B39" s="105"/>
      <c r="C39" s="105"/>
      <c r="D39" s="105"/>
      <c r="E39" s="105"/>
      <c r="F39" s="105" t="s">
        <v>135</v>
      </c>
      <c r="G39" s="105"/>
      <c r="H39" s="105" t="s">
        <v>136</v>
      </c>
      <c r="I39" s="105"/>
      <c r="J39" s="105"/>
      <c r="K39" s="105" t="str">
        <f>' 3-7лет (день 3)'!K40</f>
        <v>Т.В.Доголева</v>
      </c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7"/>
      <c r="BS39" s="113"/>
      <c r="BT39" s="114"/>
      <c r="BU39" s="108"/>
    </row>
    <row r="40" spans="1:73" s="54" customFormat="1" ht="12" customHeight="1">
      <c r="A40" s="105"/>
      <c r="B40" s="105"/>
      <c r="C40" s="105"/>
      <c r="D40" s="105"/>
      <c r="E40" s="105"/>
      <c r="F40" s="105"/>
      <c r="G40" s="105"/>
      <c r="H40" s="105" t="s">
        <v>134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7"/>
      <c r="BS40" s="105"/>
      <c r="BT40" s="108"/>
      <c r="BU40" s="108"/>
    </row>
    <row r="41" spans="1:73" s="54" customFormat="1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7"/>
      <c r="BS41" s="105"/>
      <c r="BT41" s="108"/>
      <c r="BU41" s="108"/>
    </row>
    <row r="47" spans="1:73" ht="17.399999999999999">
      <c r="A47" s="21"/>
      <c r="B47" s="22" t="s">
        <v>24</v>
      </c>
      <c r="C47" s="23" t="s">
        <v>25</v>
      </c>
      <c r="D47" s="24">
        <v>90.9</v>
      </c>
      <c r="E47" s="24">
        <v>96</v>
      </c>
      <c r="F47" s="24">
        <v>93</v>
      </c>
      <c r="G47" s="24">
        <v>780</v>
      </c>
      <c r="H47" s="24">
        <v>1610</v>
      </c>
      <c r="I47" s="24">
        <v>760</v>
      </c>
      <c r="J47" s="24">
        <v>90.57</v>
      </c>
      <c r="K47" s="24">
        <v>1038.8900000000001</v>
      </c>
      <c r="L47" s="24">
        <v>255.2</v>
      </c>
      <c r="M47" s="24">
        <v>796</v>
      </c>
      <c r="N47" s="24">
        <v>126.38</v>
      </c>
      <c r="O47" s="24">
        <v>416.09</v>
      </c>
      <c r="P47" s="24">
        <v>634.21</v>
      </c>
      <c r="Q47" s="24">
        <v>503.33</v>
      </c>
      <c r="R47" s="24"/>
      <c r="S47" s="24"/>
      <c r="T47" s="24"/>
      <c r="U47" s="24">
        <v>920</v>
      </c>
      <c r="V47" s="72">
        <v>464.1</v>
      </c>
      <c r="W47" s="24">
        <v>249</v>
      </c>
      <c r="X47" s="24">
        <v>8.6999999999999993</v>
      </c>
      <c r="Y47" s="24"/>
      <c r="Z47" s="24">
        <v>415</v>
      </c>
      <c r="AA47" s="24">
        <v>416</v>
      </c>
      <c r="AB47" s="24">
        <v>358</v>
      </c>
      <c r="AC47" s="24">
        <v>283</v>
      </c>
      <c r="AD47" s="24">
        <v>144</v>
      </c>
      <c r="AE47" s="24">
        <v>668</v>
      </c>
      <c r="AF47" s="24"/>
      <c r="AG47" s="24">
        <v>252</v>
      </c>
      <c r="AH47" s="87">
        <v>340</v>
      </c>
      <c r="AI47" s="72">
        <v>186</v>
      </c>
      <c r="AJ47" s="24">
        <v>263.64</v>
      </c>
      <c r="AK47" s="24">
        <v>98</v>
      </c>
      <c r="AL47" s="24">
        <v>67</v>
      </c>
      <c r="AM47" s="24">
        <v>49.4</v>
      </c>
      <c r="AN47" s="24">
        <v>240</v>
      </c>
      <c r="AO47" s="24">
        <v>258</v>
      </c>
      <c r="AP47" s="24"/>
      <c r="AQ47" s="24">
        <v>346</v>
      </c>
      <c r="AR47" s="24"/>
      <c r="AS47" s="24">
        <v>281.61</v>
      </c>
      <c r="AT47" s="24">
        <v>87.5</v>
      </c>
      <c r="AU47" s="24">
        <v>74</v>
      </c>
      <c r="AV47" s="24">
        <v>64.67</v>
      </c>
      <c r="AW47" s="24">
        <v>75.709999999999994</v>
      </c>
      <c r="AX47" s="24">
        <v>85.71</v>
      </c>
      <c r="AY47" s="24">
        <v>58.75</v>
      </c>
      <c r="AZ47" s="24">
        <v>95.38</v>
      </c>
      <c r="BA47" s="24">
        <v>74</v>
      </c>
      <c r="BB47" s="24">
        <v>65</v>
      </c>
      <c r="BC47" s="24">
        <v>139.33000000000001</v>
      </c>
      <c r="BD47" s="24">
        <v>362</v>
      </c>
      <c r="BE47" s="24">
        <v>549</v>
      </c>
      <c r="BF47" s="24">
        <v>666</v>
      </c>
      <c r="BG47" s="24">
        <v>300</v>
      </c>
      <c r="BH47" s="24">
        <v>578</v>
      </c>
      <c r="BI47" s="24"/>
      <c r="BJ47" s="24">
        <v>84</v>
      </c>
      <c r="BK47" s="24">
        <v>68</v>
      </c>
      <c r="BL47" s="24">
        <v>79</v>
      </c>
      <c r="BM47" s="24">
        <v>87</v>
      </c>
      <c r="BN47" s="24">
        <v>109</v>
      </c>
      <c r="BO47" s="24">
        <v>329</v>
      </c>
      <c r="BP47" s="24">
        <v>182.22</v>
      </c>
      <c r="BQ47" s="24">
        <v>25</v>
      </c>
      <c r="BR47" s="93"/>
    </row>
    <row r="48" spans="1:73" ht="17.399999999999999">
      <c r="B48" s="17" t="s">
        <v>26</v>
      </c>
      <c r="C48" s="18" t="s">
        <v>25</v>
      </c>
      <c r="D48" s="19">
        <f>D47/1000</f>
        <v>9.0900000000000009E-2</v>
      </c>
      <c r="E48" s="19">
        <f t="shared" ref="E48:BQ48" si="4">E47/1000</f>
        <v>9.6000000000000002E-2</v>
      </c>
      <c r="F48" s="19">
        <f t="shared" si="4"/>
        <v>9.2999999999999999E-2</v>
      </c>
      <c r="G48" s="19">
        <f t="shared" si="4"/>
        <v>0.78</v>
      </c>
      <c r="H48" s="19">
        <f t="shared" si="4"/>
        <v>1.61</v>
      </c>
      <c r="I48" s="19">
        <f t="shared" si="4"/>
        <v>0.76</v>
      </c>
      <c r="J48" s="19">
        <f t="shared" si="4"/>
        <v>9.0569999999999998E-2</v>
      </c>
      <c r="K48" s="19">
        <f t="shared" si="4"/>
        <v>1.0388900000000001</v>
      </c>
      <c r="L48" s="19">
        <f t="shared" si="4"/>
        <v>0.25519999999999998</v>
      </c>
      <c r="M48" s="19">
        <f t="shared" si="4"/>
        <v>0.79600000000000004</v>
      </c>
      <c r="N48" s="19">
        <f t="shared" si="4"/>
        <v>0.12637999999999999</v>
      </c>
      <c r="O48" s="19">
        <f t="shared" si="4"/>
        <v>0.41608999999999996</v>
      </c>
      <c r="P48" s="19">
        <f t="shared" si="4"/>
        <v>0.63421000000000005</v>
      </c>
      <c r="Q48" s="19">
        <f t="shared" si="4"/>
        <v>0.50332999999999994</v>
      </c>
      <c r="R48" s="19">
        <f t="shared" si="4"/>
        <v>0</v>
      </c>
      <c r="S48" s="19">
        <f t="shared" si="4"/>
        <v>0</v>
      </c>
      <c r="T48" s="19">
        <f t="shared" si="4"/>
        <v>0</v>
      </c>
      <c r="U48" s="19">
        <f t="shared" si="4"/>
        <v>0.92</v>
      </c>
      <c r="V48" s="19">
        <f t="shared" si="4"/>
        <v>0.46410000000000001</v>
      </c>
      <c r="W48" s="19">
        <f>W47/1000</f>
        <v>0.249</v>
      </c>
      <c r="X48" s="19">
        <f t="shared" si="4"/>
        <v>8.6999999999999994E-3</v>
      </c>
      <c r="Y48" s="19">
        <f t="shared" si="4"/>
        <v>0</v>
      </c>
      <c r="Z48" s="19">
        <f t="shared" si="4"/>
        <v>0.41499999999999998</v>
      </c>
      <c r="AA48" s="19">
        <f t="shared" si="4"/>
        <v>0.41599999999999998</v>
      </c>
      <c r="AB48" s="19">
        <f t="shared" si="4"/>
        <v>0.35799999999999998</v>
      </c>
      <c r="AC48" s="19">
        <f t="shared" si="4"/>
        <v>0.28299999999999997</v>
      </c>
      <c r="AD48" s="19">
        <f t="shared" si="4"/>
        <v>0.14399999999999999</v>
      </c>
      <c r="AE48" s="19">
        <f t="shared" si="4"/>
        <v>0.66800000000000004</v>
      </c>
      <c r="AF48" s="19">
        <f t="shared" ref="AF48:AI48" si="5">AF47/1000</f>
        <v>0</v>
      </c>
      <c r="AG48" s="19">
        <f t="shared" si="5"/>
        <v>0.252</v>
      </c>
      <c r="AH48" s="19">
        <f t="shared" si="5"/>
        <v>0.34</v>
      </c>
      <c r="AI48" s="19">
        <f t="shared" si="5"/>
        <v>0.186</v>
      </c>
      <c r="AJ48" s="19">
        <f t="shared" si="4"/>
        <v>0.26363999999999999</v>
      </c>
      <c r="AK48" s="19">
        <f t="shared" si="4"/>
        <v>9.8000000000000004E-2</v>
      </c>
      <c r="AL48" s="19">
        <f t="shared" si="4"/>
        <v>6.7000000000000004E-2</v>
      </c>
      <c r="AM48" s="19">
        <f t="shared" si="4"/>
        <v>4.9399999999999999E-2</v>
      </c>
      <c r="AN48" s="19">
        <f t="shared" si="4"/>
        <v>0.24</v>
      </c>
      <c r="AO48" s="19">
        <f t="shared" si="4"/>
        <v>0.25800000000000001</v>
      </c>
      <c r="AP48" s="19">
        <f t="shared" si="4"/>
        <v>0</v>
      </c>
      <c r="AQ48" s="19">
        <f t="shared" si="4"/>
        <v>0.34599999999999997</v>
      </c>
      <c r="AR48" s="19">
        <f t="shared" si="4"/>
        <v>0</v>
      </c>
      <c r="AS48" s="19">
        <f t="shared" si="4"/>
        <v>0.28161000000000003</v>
      </c>
      <c r="AT48" s="19">
        <f t="shared" si="4"/>
        <v>8.7499999999999994E-2</v>
      </c>
      <c r="AU48" s="19">
        <f t="shared" si="4"/>
        <v>7.3999999999999996E-2</v>
      </c>
      <c r="AV48" s="19">
        <f t="shared" si="4"/>
        <v>6.4670000000000005E-2</v>
      </c>
      <c r="AW48" s="19">
        <f t="shared" si="4"/>
        <v>7.571E-2</v>
      </c>
      <c r="AX48" s="19">
        <f t="shared" si="4"/>
        <v>8.5709999999999995E-2</v>
      </c>
      <c r="AY48" s="19">
        <f t="shared" si="4"/>
        <v>5.8749999999999997E-2</v>
      </c>
      <c r="AZ48" s="19">
        <f t="shared" si="4"/>
        <v>9.5379999999999993E-2</v>
      </c>
      <c r="BA48" s="19">
        <f t="shared" si="4"/>
        <v>7.3999999999999996E-2</v>
      </c>
      <c r="BB48" s="19">
        <f t="shared" si="4"/>
        <v>6.5000000000000002E-2</v>
      </c>
      <c r="BC48" s="19">
        <f t="shared" si="4"/>
        <v>0.13933000000000001</v>
      </c>
      <c r="BD48" s="19">
        <f t="shared" si="4"/>
        <v>0.36199999999999999</v>
      </c>
      <c r="BE48" s="19">
        <f t="shared" si="4"/>
        <v>0.54900000000000004</v>
      </c>
      <c r="BF48" s="19">
        <f t="shared" si="4"/>
        <v>0.66600000000000004</v>
      </c>
      <c r="BG48" s="19">
        <f t="shared" si="4"/>
        <v>0.3</v>
      </c>
      <c r="BH48" s="19">
        <f t="shared" si="4"/>
        <v>0.57799999999999996</v>
      </c>
      <c r="BI48" s="19">
        <f t="shared" si="4"/>
        <v>0</v>
      </c>
      <c r="BJ48" s="19">
        <f t="shared" si="4"/>
        <v>8.4000000000000005E-2</v>
      </c>
      <c r="BK48" s="19">
        <f t="shared" si="4"/>
        <v>6.8000000000000005E-2</v>
      </c>
      <c r="BL48" s="19">
        <f t="shared" si="4"/>
        <v>7.9000000000000001E-2</v>
      </c>
      <c r="BM48" s="19">
        <f t="shared" si="4"/>
        <v>8.6999999999999994E-2</v>
      </c>
      <c r="BN48" s="19">
        <f t="shared" si="4"/>
        <v>0.109</v>
      </c>
      <c r="BO48" s="19">
        <f t="shared" si="4"/>
        <v>0.32900000000000001</v>
      </c>
      <c r="BP48" s="19">
        <f t="shared" si="4"/>
        <v>0.18221999999999999</v>
      </c>
      <c r="BQ48" s="19">
        <f t="shared" si="4"/>
        <v>2.5000000000000001E-2</v>
      </c>
      <c r="BR48" s="93">
        <f t="shared" ref="BR48" si="6">BR47/1000</f>
        <v>0</v>
      </c>
    </row>
    <row r="49" spans="1:72" ht="17.399999999999999">
      <c r="A49" s="25"/>
      <c r="B49" s="26" t="s">
        <v>27</v>
      </c>
      <c r="C49" s="128"/>
      <c r="D49" s="27">
        <f>D33*D47</f>
        <v>41.359500000000004</v>
      </c>
      <c r="E49" s="27">
        <f t="shared" ref="E49:BQ49" si="7">E33*E47</f>
        <v>26.880000000000003</v>
      </c>
      <c r="F49" s="27">
        <f t="shared" si="7"/>
        <v>21.297000000000001</v>
      </c>
      <c r="G49" s="27">
        <f t="shared" si="7"/>
        <v>4.68</v>
      </c>
      <c r="H49" s="27">
        <f t="shared" si="7"/>
        <v>8.0500000000000007</v>
      </c>
      <c r="I49" s="27">
        <f t="shared" si="7"/>
        <v>0</v>
      </c>
      <c r="J49" s="27">
        <f t="shared" si="7"/>
        <v>125.16773999999998</v>
      </c>
      <c r="K49" s="27">
        <f t="shared" si="7"/>
        <v>91.422319999999999</v>
      </c>
      <c r="L49" s="27">
        <f t="shared" si="7"/>
        <v>10.718400000000001</v>
      </c>
      <c r="M49" s="27">
        <f t="shared" si="7"/>
        <v>69.251999999999995</v>
      </c>
      <c r="N49" s="27">
        <f t="shared" si="7"/>
        <v>0</v>
      </c>
      <c r="O49" s="27">
        <f t="shared" si="7"/>
        <v>0</v>
      </c>
      <c r="P49" s="27">
        <f t="shared" si="7"/>
        <v>0</v>
      </c>
      <c r="Q49" s="27">
        <f t="shared" si="7"/>
        <v>0</v>
      </c>
      <c r="R49" s="27">
        <f t="shared" si="7"/>
        <v>0</v>
      </c>
      <c r="S49" s="27">
        <f t="shared" si="7"/>
        <v>0</v>
      </c>
      <c r="T49" s="27">
        <f t="shared" si="7"/>
        <v>0</v>
      </c>
      <c r="U49" s="27">
        <f t="shared" si="7"/>
        <v>0</v>
      </c>
      <c r="V49" s="27">
        <f t="shared" si="7"/>
        <v>34.343400000000003</v>
      </c>
      <c r="W49" s="27">
        <f>W33*W47</f>
        <v>0</v>
      </c>
      <c r="X49" s="27">
        <f t="shared" si="7"/>
        <v>17.399999999999999</v>
      </c>
      <c r="Y49" s="27">
        <f t="shared" si="7"/>
        <v>0</v>
      </c>
      <c r="Z49" s="27">
        <f t="shared" si="7"/>
        <v>0</v>
      </c>
      <c r="AA49" s="27">
        <f t="shared" si="7"/>
        <v>0</v>
      </c>
      <c r="AB49" s="27">
        <f t="shared" si="7"/>
        <v>0</v>
      </c>
      <c r="AC49" s="27">
        <f t="shared" si="7"/>
        <v>0</v>
      </c>
      <c r="AD49" s="27">
        <f t="shared" si="7"/>
        <v>0</v>
      </c>
      <c r="AE49" s="27">
        <f t="shared" si="7"/>
        <v>0</v>
      </c>
      <c r="AF49" s="27">
        <f t="shared" ref="AF49:AI49" si="8">AF33*AF47</f>
        <v>0</v>
      </c>
      <c r="AG49" s="27">
        <f t="shared" si="8"/>
        <v>0</v>
      </c>
      <c r="AH49" s="27">
        <f t="shared" si="8"/>
        <v>11.9</v>
      </c>
      <c r="AI49" s="27">
        <f t="shared" si="8"/>
        <v>0</v>
      </c>
      <c r="AJ49" s="27">
        <f t="shared" si="7"/>
        <v>0</v>
      </c>
      <c r="AK49" s="27">
        <f t="shared" si="7"/>
        <v>0</v>
      </c>
      <c r="AL49" s="27">
        <f t="shared" si="7"/>
        <v>0</v>
      </c>
      <c r="AM49" s="27">
        <f t="shared" si="7"/>
        <v>0</v>
      </c>
      <c r="AN49" s="27">
        <f t="shared" si="7"/>
        <v>0</v>
      </c>
      <c r="AO49" s="27">
        <f t="shared" si="7"/>
        <v>0</v>
      </c>
      <c r="AP49" s="27">
        <f t="shared" si="7"/>
        <v>0</v>
      </c>
      <c r="AQ49" s="27">
        <f t="shared" si="7"/>
        <v>48.440000000000005</v>
      </c>
      <c r="AR49" s="27">
        <f t="shared" si="7"/>
        <v>0</v>
      </c>
      <c r="AS49" s="27">
        <f t="shared" si="7"/>
        <v>0</v>
      </c>
      <c r="AT49" s="27">
        <f t="shared" si="7"/>
        <v>0</v>
      </c>
      <c r="AU49" s="27">
        <f t="shared" si="7"/>
        <v>0</v>
      </c>
      <c r="AV49" s="27">
        <f t="shared" si="7"/>
        <v>0</v>
      </c>
      <c r="AW49" s="27">
        <f t="shared" si="7"/>
        <v>7.9495499999999995</v>
      </c>
      <c r="AX49" s="27">
        <f t="shared" si="7"/>
        <v>0</v>
      </c>
      <c r="AY49" s="27">
        <f t="shared" si="7"/>
        <v>1.2337500000000001</v>
      </c>
      <c r="AZ49" s="27">
        <f t="shared" si="7"/>
        <v>0</v>
      </c>
      <c r="BA49" s="27">
        <f t="shared" si="7"/>
        <v>7.2520000000000007</v>
      </c>
      <c r="BB49" s="27">
        <f t="shared" si="7"/>
        <v>0</v>
      </c>
      <c r="BC49" s="27">
        <f t="shared" si="7"/>
        <v>3.9012400000000005</v>
      </c>
      <c r="BD49" s="27">
        <f t="shared" si="7"/>
        <v>0</v>
      </c>
      <c r="BE49" s="27">
        <f t="shared" si="7"/>
        <v>96.074999999999989</v>
      </c>
      <c r="BF49" s="27">
        <f t="shared" si="7"/>
        <v>161.83799999999999</v>
      </c>
      <c r="BG49" s="27">
        <f t="shared" si="7"/>
        <v>0</v>
      </c>
      <c r="BH49" s="27">
        <f t="shared" si="7"/>
        <v>0</v>
      </c>
      <c r="BI49" s="27">
        <f t="shared" si="7"/>
        <v>0</v>
      </c>
      <c r="BJ49" s="27">
        <f t="shared" si="7"/>
        <v>126.41999999999999</v>
      </c>
      <c r="BK49" s="27">
        <f t="shared" si="7"/>
        <v>4.7600000000000007</v>
      </c>
      <c r="BL49" s="27">
        <f t="shared" si="7"/>
        <v>5.53</v>
      </c>
      <c r="BM49" s="27">
        <f t="shared" si="7"/>
        <v>0</v>
      </c>
      <c r="BN49" s="27">
        <f t="shared" si="7"/>
        <v>0</v>
      </c>
      <c r="BO49" s="27">
        <f t="shared" si="7"/>
        <v>0</v>
      </c>
      <c r="BP49" s="27">
        <f t="shared" si="7"/>
        <v>2.5510800000000002</v>
      </c>
      <c r="BQ49" s="27">
        <f t="shared" si="7"/>
        <v>0.70000000000000007</v>
      </c>
      <c r="BR49" s="96">
        <f t="shared" ref="BR49" si="9">BR33*BR47</f>
        <v>0</v>
      </c>
      <c r="BS49" s="28">
        <f>SUM(D49:BQ49)</f>
        <v>929.1209799999998</v>
      </c>
      <c r="BT49" s="29">
        <f>BS49/$C$10</f>
        <v>132.73156857142854</v>
      </c>
    </row>
    <row r="50" spans="1:72" ht="17.399999999999999">
      <c r="A50" s="25"/>
      <c r="B50" s="26" t="s">
        <v>28</v>
      </c>
      <c r="C50" s="128"/>
      <c r="D50" s="27">
        <f>D33*D47</f>
        <v>41.359500000000004</v>
      </c>
      <c r="E50" s="27">
        <f t="shared" ref="E50:BQ50" si="10">E33*E47</f>
        <v>26.880000000000003</v>
      </c>
      <c r="F50" s="27">
        <f t="shared" si="10"/>
        <v>21.297000000000001</v>
      </c>
      <c r="G50" s="27">
        <f t="shared" si="10"/>
        <v>4.68</v>
      </c>
      <c r="H50" s="27">
        <f t="shared" si="10"/>
        <v>8.0500000000000007</v>
      </c>
      <c r="I50" s="27">
        <f t="shared" si="10"/>
        <v>0</v>
      </c>
      <c r="J50" s="27">
        <f t="shared" si="10"/>
        <v>125.16773999999998</v>
      </c>
      <c r="K50" s="27">
        <f t="shared" si="10"/>
        <v>91.422319999999999</v>
      </c>
      <c r="L50" s="27">
        <f t="shared" si="10"/>
        <v>10.718400000000001</v>
      </c>
      <c r="M50" s="27">
        <f t="shared" si="10"/>
        <v>69.251999999999995</v>
      </c>
      <c r="N50" s="27">
        <f t="shared" si="10"/>
        <v>0</v>
      </c>
      <c r="O50" s="27">
        <f t="shared" si="10"/>
        <v>0</v>
      </c>
      <c r="P50" s="27">
        <f t="shared" si="10"/>
        <v>0</v>
      </c>
      <c r="Q50" s="27">
        <f t="shared" si="10"/>
        <v>0</v>
      </c>
      <c r="R50" s="27">
        <f t="shared" si="10"/>
        <v>0</v>
      </c>
      <c r="S50" s="27">
        <f t="shared" si="10"/>
        <v>0</v>
      </c>
      <c r="T50" s="27">
        <f t="shared" si="10"/>
        <v>0</v>
      </c>
      <c r="U50" s="27">
        <f t="shared" si="10"/>
        <v>0</v>
      </c>
      <c r="V50" s="27">
        <f t="shared" si="10"/>
        <v>34.343400000000003</v>
      </c>
      <c r="W50" s="27">
        <f>W33*W47</f>
        <v>0</v>
      </c>
      <c r="X50" s="27">
        <f t="shared" si="10"/>
        <v>17.399999999999999</v>
      </c>
      <c r="Y50" s="27">
        <f t="shared" si="10"/>
        <v>0</v>
      </c>
      <c r="Z50" s="27">
        <f t="shared" si="10"/>
        <v>0</v>
      </c>
      <c r="AA50" s="27">
        <f t="shared" si="10"/>
        <v>0</v>
      </c>
      <c r="AB50" s="27">
        <f t="shared" si="10"/>
        <v>0</v>
      </c>
      <c r="AC50" s="27">
        <f t="shared" si="10"/>
        <v>0</v>
      </c>
      <c r="AD50" s="27">
        <f t="shared" si="10"/>
        <v>0</v>
      </c>
      <c r="AE50" s="27">
        <f t="shared" si="10"/>
        <v>0</v>
      </c>
      <c r="AF50" s="27">
        <f t="shared" ref="AF50:AI50" si="11">AF33*AF47</f>
        <v>0</v>
      </c>
      <c r="AG50" s="27">
        <f t="shared" si="11"/>
        <v>0</v>
      </c>
      <c r="AH50" s="27">
        <f t="shared" si="11"/>
        <v>11.9</v>
      </c>
      <c r="AI50" s="27">
        <f t="shared" si="11"/>
        <v>0</v>
      </c>
      <c r="AJ50" s="27">
        <f t="shared" si="10"/>
        <v>0</v>
      </c>
      <c r="AK50" s="27">
        <f t="shared" si="10"/>
        <v>0</v>
      </c>
      <c r="AL50" s="27">
        <f t="shared" si="10"/>
        <v>0</v>
      </c>
      <c r="AM50" s="27">
        <f t="shared" si="10"/>
        <v>0</v>
      </c>
      <c r="AN50" s="27">
        <f t="shared" si="10"/>
        <v>0</v>
      </c>
      <c r="AO50" s="27">
        <f t="shared" si="10"/>
        <v>0</v>
      </c>
      <c r="AP50" s="27">
        <f t="shared" si="10"/>
        <v>0</v>
      </c>
      <c r="AQ50" s="27">
        <f t="shared" si="10"/>
        <v>48.440000000000005</v>
      </c>
      <c r="AR50" s="27">
        <f t="shared" si="10"/>
        <v>0</v>
      </c>
      <c r="AS50" s="27">
        <f t="shared" si="10"/>
        <v>0</v>
      </c>
      <c r="AT50" s="27">
        <f t="shared" si="10"/>
        <v>0</v>
      </c>
      <c r="AU50" s="27">
        <f t="shared" si="10"/>
        <v>0</v>
      </c>
      <c r="AV50" s="27">
        <f t="shared" si="10"/>
        <v>0</v>
      </c>
      <c r="AW50" s="27">
        <f t="shared" si="10"/>
        <v>7.9495499999999995</v>
      </c>
      <c r="AX50" s="27">
        <f t="shared" si="10"/>
        <v>0</v>
      </c>
      <c r="AY50" s="27">
        <f t="shared" si="10"/>
        <v>1.2337500000000001</v>
      </c>
      <c r="AZ50" s="27">
        <f t="shared" si="10"/>
        <v>0</v>
      </c>
      <c r="BA50" s="27">
        <f t="shared" si="10"/>
        <v>7.2520000000000007</v>
      </c>
      <c r="BB50" s="27">
        <f t="shared" si="10"/>
        <v>0</v>
      </c>
      <c r="BC50" s="27">
        <f t="shared" si="10"/>
        <v>3.9012400000000005</v>
      </c>
      <c r="BD50" s="27">
        <f t="shared" si="10"/>
        <v>0</v>
      </c>
      <c r="BE50" s="27">
        <f t="shared" si="10"/>
        <v>96.074999999999989</v>
      </c>
      <c r="BF50" s="27">
        <f t="shared" si="10"/>
        <v>161.83799999999999</v>
      </c>
      <c r="BG50" s="27">
        <f t="shared" si="10"/>
        <v>0</v>
      </c>
      <c r="BH50" s="27">
        <f t="shared" si="10"/>
        <v>0</v>
      </c>
      <c r="BI50" s="27">
        <f t="shared" si="10"/>
        <v>0</v>
      </c>
      <c r="BJ50" s="27">
        <f t="shared" si="10"/>
        <v>126.41999999999999</v>
      </c>
      <c r="BK50" s="27">
        <f t="shared" si="10"/>
        <v>4.7600000000000007</v>
      </c>
      <c r="BL50" s="27">
        <f t="shared" si="10"/>
        <v>5.53</v>
      </c>
      <c r="BM50" s="27">
        <f t="shared" si="10"/>
        <v>0</v>
      </c>
      <c r="BN50" s="27">
        <f t="shared" si="10"/>
        <v>0</v>
      </c>
      <c r="BO50" s="27">
        <f t="shared" si="10"/>
        <v>0</v>
      </c>
      <c r="BP50" s="27">
        <f t="shared" si="10"/>
        <v>2.5510800000000002</v>
      </c>
      <c r="BQ50" s="27">
        <f t="shared" si="10"/>
        <v>0.70000000000000007</v>
      </c>
      <c r="BR50" s="96">
        <f t="shared" ref="BR50" si="12">BR33*BR47</f>
        <v>0</v>
      </c>
      <c r="BS50" s="28">
        <f>SUM(D50:BQ50)</f>
        <v>929.1209799999998</v>
      </c>
      <c r="BT50" s="29">
        <f>BS50/$C$10</f>
        <v>132.73156857142854</v>
      </c>
    </row>
    <row r="51" spans="1:72">
      <c r="A51" s="30"/>
      <c r="B51" s="30" t="s">
        <v>29</v>
      </c>
      <c r="D51" s="31">
        <f t="shared" ref="D51:AL51" si="13">D68+D85+D101+D117</f>
        <v>41.359500000000011</v>
      </c>
      <c r="E51" s="31">
        <f t="shared" si="13"/>
        <v>26.880000000000003</v>
      </c>
      <c r="F51" s="31">
        <f t="shared" si="13"/>
        <v>21.320250000000001</v>
      </c>
      <c r="G51" s="31">
        <f t="shared" si="13"/>
        <v>4.3680000000000003</v>
      </c>
      <c r="H51" s="31">
        <f t="shared" si="13"/>
        <v>8.4525000000000006</v>
      </c>
      <c r="I51" s="31">
        <f t="shared" si="13"/>
        <v>0</v>
      </c>
      <c r="J51" s="31">
        <f t="shared" si="13"/>
        <v>125.1813255</v>
      </c>
      <c r="K51" s="31">
        <f t="shared" si="13"/>
        <v>90.902875000000009</v>
      </c>
      <c r="L51" s="31">
        <f t="shared" si="13"/>
        <v>10.718400000000001</v>
      </c>
      <c r="M51" s="31">
        <f t="shared" si="13"/>
        <v>69.092799999999997</v>
      </c>
      <c r="N51" s="31">
        <f t="shared" si="13"/>
        <v>0</v>
      </c>
      <c r="O51" s="31">
        <f t="shared" si="13"/>
        <v>0</v>
      </c>
      <c r="P51" s="31">
        <f t="shared" si="13"/>
        <v>0</v>
      </c>
      <c r="Q51" s="31">
        <f t="shared" si="13"/>
        <v>0</v>
      </c>
      <c r="R51" s="31">
        <f t="shared" si="13"/>
        <v>0</v>
      </c>
      <c r="S51" s="31">
        <f t="shared" si="13"/>
        <v>0</v>
      </c>
      <c r="T51" s="31">
        <f t="shared" si="13"/>
        <v>0</v>
      </c>
      <c r="U51" s="31">
        <f t="shared" si="13"/>
        <v>0</v>
      </c>
      <c r="V51" s="31">
        <f t="shared" si="13"/>
        <v>34.111350000000009</v>
      </c>
      <c r="W51" s="31">
        <f t="shared" si="13"/>
        <v>0</v>
      </c>
      <c r="X51" s="31">
        <f t="shared" si="13"/>
        <v>20.88</v>
      </c>
      <c r="Y51" s="31">
        <f t="shared" si="13"/>
        <v>0</v>
      </c>
      <c r="Z51" s="31">
        <f t="shared" si="13"/>
        <v>0</v>
      </c>
      <c r="AA51" s="31">
        <f t="shared" si="13"/>
        <v>0</v>
      </c>
      <c r="AB51" s="31">
        <f t="shared" si="13"/>
        <v>0</v>
      </c>
      <c r="AC51" s="31">
        <f t="shared" si="13"/>
        <v>0</v>
      </c>
      <c r="AD51" s="31">
        <f t="shared" si="13"/>
        <v>0</v>
      </c>
      <c r="AE51" s="31">
        <f t="shared" si="13"/>
        <v>0</v>
      </c>
      <c r="AF51" s="31">
        <f t="shared" ref="AF51:AI51" si="14">AF68+AF85+AF101+AF117</f>
        <v>0</v>
      </c>
      <c r="AG51" s="31">
        <f t="shared" si="14"/>
        <v>0</v>
      </c>
      <c r="AH51" s="31">
        <f t="shared" si="14"/>
        <v>11.9</v>
      </c>
      <c r="AI51" s="31">
        <f t="shared" si="14"/>
        <v>0</v>
      </c>
      <c r="AJ51" s="31">
        <f t="shared" si="13"/>
        <v>0</v>
      </c>
      <c r="AK51" s="31">
        <f t="shared" si="13"/>
        <v>0</v>
      </c>
      <c r="AL51" s="31">
        <f t="shared" si="13"/>
        <v>0</v>
      </c>
      <c r="AM51" s="31">
        <f t="shared" ref="AM51:BQ51" si="15">AM68+AM85+AM101+AM117</f>
        <v>0</v>
      </c>
      <c r="AN51" s="31">
        <f t="shared" si="15"/>
        <v>0</v>
      </c>
      <c r="AO51" s="31">
        <f t="shared" si="15"/>
        <v>0</v>
      </c>
      <c r="AP51" s="31">
        <f t="shared" si="15"/>
        <v>0</v>
      </c>
      <c r="AQ51" s="31">
        <f t="shared" si="15"/>
        <v>48.440000000000005</v>
      </c>
      <c r="AR51" s="31">
        <f t="shared" si="15"/>
        <v>0</v>
      </c>
      <c r="AS51" s="31">
        <f t="shared" si="15"/>
        <v>0</v>
      </c>
      <c r="AT51" s="31">
        <f t="shared" si="15"/>
        <v>0</v>
      </c>
      <c r="AU51" s="31">
        <f t="shared" si="15"/>
        <v>0</v>
      </c>
      <c r="AV51" s="31">
        <f t="shared" si="15"/>
        <v>0</v>
      </c>
      <c r="AW51" s="31">
        <f t="shared" si="15"/>
        <v>7.9495499999999995</v>
      </c>
      <c r="AX51" s="31">
        <f t="shared" si="15"/>
        <v>0</v>
      </c>
      <c r="AY51" s="31">
        <f t="shared" si="15"/>
        <v>1.2337500000000001</v>
      </c>
      <c r="AZ51" s="31">
        <f t="shared" si="15"/>
        <v>0</v>
      </c>
      <c r="BA51" s="31">
        <f t="shared" si="15"/>
        <v>7.2520000000000007</v>
      </c>
      <c r="BB51" s="31">
        <f t="shared" si="15"/>
        <v>0</v>
      </c>
      <c r="BC51" s="31">
        <f t="shared" si="15"/>
        <v>3.9012400000000005</v>
      </c>
      <c r="BD51" s="31">
        <f t="shared" si="15"/>
        <v>0</v>
      </c>
      <c r="BE51" s="31">
        <f t="shared" si="15"/>
        <v>96.075000000000003</v>
      </c>
      <c r="BF51" s="31">
        <f t="shared" si="15"/>
        <v>162.00450000000001</v>
      </c>
      <c r="BG51" s="31">
        <f t="shared" si="15"/>
        <v>0</v>
      </c>
      <c r="BH51" s="31">
        <f t="shared" si="15"/>
        <v>0</v>
      </c>
      <c r="BI51" s="31">
        <f t="shared" si="15"/>
        <v>0</v>
      </c>
      <c r="BJ51" s="31">
        <f t="shared" si="15"/>
        <v>126.42000000000002</v>
      </c>
      <c r="BK51" s="31">
        <f t="shared" si="15"/>
        <v>4.7600000000000007</v>
      </c>
      <c r="BL51" s="31">
        <f t="shared" si="15"/>
        <v>5.53</v>
      </c>
      <c r="BM51" s="31">
        <f t="shared" si="15"/>
        <v>0</v>
      </c>
      <c r="BN51" s="31">
        <f t="shared" si="15"/>
        <v>0</v>
      </c>
      <c r="BO51" s="31">
        <f t="shared" si="15"/>
        <v>0</v>
      </c>
      <c r="BP51" s="31">
        <f t="shared" si="15"/>
        <v>2.5510800000000002</v>
      </c>
      <c r="BQ51" s="31">
        <f t="shared" si="15"/>
        <v>0.70000000000000007</v>
      </c>
      <c r="BR51" s="97">
        <f t="shared" ref="BR51" si="16">BR68+BR85+BR101+BR117</f>
        <v>0</v>
      </c>
    </row>
    <row r="52" spans="1:72">
      <c r="A52" s="30"/>
      <c r="B52" s="30" t="s">
        <v>30</v>
      </c>
      <c r="BT52" s="32">
        <f>BT67+BT84+BT100+BT116</f>
        <v>133.14058864285715</v>
      </c>
    </row>
    <row r="54" spans="1:72" ht="15.75" customHeight="1">
      <c r="J54" s="1">
        <v>9</v>
      </c>
      <c r="K54" t="s">
        <v>0</v>
      </c>
      <c r="V54" t="s">
        <v>31</v>
      </c>
      <c r="AP54" t="s">
        <v>32</v>
      </c>
    </row>
    <row r="55" spans="1:72" ht="15" customHeight="1">
      <c r="A55" s="122"/>
      <c r="B55" s="2" t="s">
        <v>1</v>
      </c>
      <c r="C55" s="117" t="s">
        <v>2</v>
      </c>
      <c r="D55" s="129" t="s">
        <v>33</v>
      </c>
      <c r="E55" s="117" t="s">
        <v>34</v>
      </c>
      <c r="F55" s="117" t="s">
        <v>35</v>
      </c>
      <c r="G55" s="117" t="s">
        <v>36</v>
      </c>
      <c r="H55" s="129" t="s">
        <v>37</v>
      </c>
      <c r="I55" s="33"/>
      <c r="J55" s="117" t="s">
        <v>38</v>
      </c>
      <c r="K55" s="117" t="s">
        <v>39</v>
      </c>
      <c r="L55" s="117" t="s">
        <v>40</v>
      </c>
      <c r="M55" s="33"/>
      <c r="N55" s="33"/>
      <c r="O55" s="117" t="s">
        <v>41</v>
      </c>
      <c r="P55" s="117" t="s">
        <v>42</v>
      </c>
      <c r="Q55" s="33"/>
      <c r="R55" s="117" t="s">
        <v>43</v>
      </c>
      <c r="S55" s="33"/>
      <c r="T55" s="33"/>
      <c r="U55" s="33"/>
      <c r="V55" s="117" t="s">
        <v>44</v>
      </c>
      <c r="W55" s="33"/>
      <c r="X55" s="117" t="s">
        <v>45</v>
      </c>
      <c r="Y55" s="33"/>
      <c r="Z55" s="33"/>
      <c r="AA55" s="33"/>
      <c r="AB55" s="33"/>
      <c r="AC55" s="33"/>
      <c r="AD55" s="33"/>
      <c r="AE55" s="117" t="str">
        <f t="shared" ref="AE55:AK55" si="17">AE8</f>
        <v>Ягода свежемороженная</v>
      </c>
      <c r="AF55" s="117" t="str">
        <f t="shared" si="17"/>
        <v>Апельсин</v>
      </c>
      <c r="AG55" s="117" t="str">
        <f t="shared" si="17"/>
        <v>Банан</v>
      </c>
      <c r="AH55" s="117" t="str">
        <f t="shared" si="17"/>
        <v>Лимон</v>
      </c>
      <c r="AI55" s="117" t="str">
        <f t="shared" si="17"/>
        <v>Яблоко</v>
      </c>
      <c r="AJ55" s="117" t="str">
        <f t="shared" si="17"/>
        <v>Кисель</v>
      </c>
      <c r="AK55" s="117" t="str">
        <f t="shared" si="17"/>
        <v xml:space="preserve">Сок </v>
      </c>
      <c r="AL55" s="83"/>
      <c r="AM55" s="117" t="s">
        <v>46</v>
      </c>
      <c r="AN55" s="83"/>
      <c r="AO55" s="117" t="str">
        <f>AO8</f>
        <v>Печенье</v>
      </c>
      <c r="AP55" s="117" t="s">
        <v>47</v>
      </c>
      <c r="AQ55" s="83"/>
      <c r="AR55" s="83"/>
      <c r="AS55" s="83"/>
      <c r="AT55" s="83"/>
      <c r="AU55" s="83"/>
      <c r="AV55" s="83"/>
      <c r="AW55" s="117" t="str">
        <f>AW8</f>
        <v>Крупа кукурузная</v>
      </c>
      <c r="AX55" s="33"/>
      <c r="AY55" s="117" t="s">
        <v>48</v>
      </c>
      <c r="AZ55" s="33"/>
      <c r="BA55" s="117" t="s">
        <v>49</v>
      </c>
      <c r="BB55" s="33"/>
      <c r="BC55" s="117" t="s">
        <v>50</v>
      </c>
      <c r="BD55" s="33"/>
      <c r="BE55" s="117" t="s">
        <v>51</v>
      </c>
      <c r="BF55" s="117" t="s">
        <v>52</v>
      </c>
      <c r="BG55" s="33"/>
      <c r="BH55" s="33"/>
      <c r="BI55" s="33"/>
      <c r="BJ55" s="129" t="s">
        <v>53</v>
      </c>
      <c r="BK55" s="129" t="s">
        <v>54</v>
      </c>
      <c r="BL55" s="129" t="s">
        <v>55</v>
      </c>
      <c r="BM55" s="33"/>
      <c r="BN55" s="117" t="s">
        <v>56</v>
      </c>
      <c r="BO55" s="33"/>
      <c r="BP55" s="129" t="s">
        <v>57</v>
      </c>
      <c r="BQ55" s="129" t="s">
        <v>58</v>
      </c>
      <c r="BR55" s="120" t="s">
        <v>82</v>
      </c>
      <c r="BS55" s="130" t="s">
        <v>3</v>
      </c>
      <c r="BT55" s="130" t="s">
        <v>4</v>
      </c>
    </row>
    <row r="56" spans="1:72" ht="36.75" customHeight="1">
      <c r="A56" s="123"/>
      <c r="B56" s="3" t="s">
        <v>5</v>
      </c>
      <c r="C56" s="118"/>
      <c r="D56" s="129"/>
      <c r="E56" s="118"/>
      <c r="F56" s="118"/>
      <c r="G56" s="118"/>
      <c r="H56" s="129"/>
      <c r="I56" s="34"/>
      <c r="J56" s="118"/>
      <c r="K56" s="118"/>
      <c r="L56" s="118"/>
      <c r="M56" s="34"/>
      <c r="N56" s="34"/>
      <c r="O56" s="118"/>
      <c r="P56" s="118"/>
      <c r="Q56" s="34"/>
      <c r="R56" s="118"/>
      <c r="S56" s="34"/>
      <c r="T56" s="34"/>
      <c r="U56" s="34"/>
      <c r="V56" s="118"/>
      <c r="W56" s="34"/>
      <c r="X56" s="118"/>
      <c r="Y56" s="34"/>
      <c r="Z56" s="34"/>
      <c r="AA56" s="34"/>
      <c r="AB56" s="34"/>
      <c r="AC56" s="34"/>
      <c r="AD56" s="34"/>
      <c r="AE56" s="118"/>
      <c r="AF56" s="118"/>
      <c r="AG56" s="118"/>
      <c r="AH56" s="118"/>
      <c r="AI56" s="118"/>
      <c r="AJ56" s="118"/>
      <c r="AK56" s="118"/>
      <c r="AL56" s="84"/>
      <c r="AM56" s="118"/>
      <c r="AN56" s="84"/>
      <c r="AO56" s="118"/>
      <c r="AP56" s="118"/>
      <c r="AQ56" s="84"/>
      <c r="AR56" s="84"/>
      <c r="AS56" s="84"/>
      <c r="AT56" s="84"/>
      <c r="AU56" s="84"/>
      <c r="AV56" s="84"/>
      <c r="AW56" s="118"/>
      <c r="AX56" s="34"/>
      <c r="AY56" s="118"/>
      <c r="AZ56" s="34"/>
      <c r="BA56" s="118"/>
      <c r="BB56" s="34"/>
      <c r="BC56" s="118"/>
      <c r="BD56" s="34"/>
      <c r="BE56" s="118"/>
      <c r="BF56" s="118"/>
      <c r="BG56" s="34"/>
      <c r="BH56" s="34"/>
      <c r="BI56" s="34"/>
      <c r="BJ56" s="129"/>
      <c r="BK56" s="129"/>
      <c r="BL56" s="129"/>
      <c r="BM56" s="34"/>
      <c r="BN56" s="118"/>
      <c r="BO56" s="34"/>
      <c r="BP56" s="129"/>
      <c r="BQ56" s="129"/>
      <c r="BR56" s="121"/>
      <c r="BS56" s="130"/>
      <c r="BT56" s="130"/>
    </row>
    <row r="57" spans="1:72">
      <c r="A57" s="124" t="s">
        <v>6</v>
      </c>
      <c r="B57" s="4" t="s">
        <v>7</v>
      </c>
      <c r="C57" s="125">
        <f>$E$7</f>
        <v>7</v>
      </c>
      <c r="D57" s="4">
        <f t="shared" ref="D57:AB57" si="18">D10</f>
        <v>0</v>
      </c>
      <c r="E57" s="4">
        <f t="shared" si="18"/>
        <v>0</v>
      </c>
      <c r="F57" s="4">
        <f t="shared" si="18"/>
        <v>4.0000000000000001E-3</v>
      </c>
      <c r="G57" s="4">
        <f t="shared" si="18"/>
        <v>0</v>
      </c>
      <c r="H57" s="4">
        <f t="shared" si="18"/>
        <v>0</v>
      </c>
      <c r="I57" s="4">
        <f t="shared" si="18"/>
        <v>0</v>
      </c>
      <c r="J57" s="4">
        <f t="shared" si="18"/>
        <v>0.113</v>
      </c>
      <c r="K57" s="4">
        <f t="shared" si="18"/>
        <v>2E-3</v>
      </c>
      <c r="L57" s="4">
        <f t="shared" si="18"/>
        <v>0</v>
      </c>
      <c r="M57" s="4">
        <f t="shared" si="18"/>
        <v>0</v>
      </c>
      <c r="N57" s="4">
        <f t="shared" si="18"/>
        <v>0</v>
      </c>
      <c r="O57" s="4">
        <f t="shared" si="18"/>
        <v>0</v>
      </c>
      <c r="P57" s="4">
        <f t="shared" si="18"/>
        <v>0</v>
      </c>
      <c r="Q57" s="4">
        <f t="shared" si="18"/>
        <v>0</v>
      </c>
      <c r="R57" s="4">
        <f t="shared" si="18"/>
        <v>0</v>
      </c>
      <c r="S57" s="4">
        <f t="shared" si="18"/>
        <v>0</v>
      </c>
      <c r="T57" s="4">
        <f t="shared" si="18"/>
        <v>0</v>
      </c>
      <c r="U57" s="4">
        <f t="shared" si="18"/>
        <v>0</v>
      </c>
      <c r="V57" s="4">
        <f t="shared" si="18"/>
        <v>0</v>
      </c>
      <c r="W57" s="4">
        <f t="shared" si="18"/>
        <v>0</v>
      </c>
      <c r="X57" s="4">
        <f t="shared" si="18"/>
        <v>0</v>
      </c>
      <c r="Y57" s="4">
        <f t="shared" si="18"/>
        <v>0</v>
      </c>
      <c r="Z57" s="4">
        <f t="shared" si="18"/>
        <v>0</v>
      </c>
      <c r="AA57" s="4">
        <f t="shared" si="18"/>
        <v>0</v>
      </c>
      <c r="AB57" s="4">
        <f t="shared" si="18"/>
        <v>0</v>
      </c>
      <c r="AC57" s="4">
        <f t="shared" ref="AC57:AE57" si="19">AC10</f>
        <v>0</v>
      </c>
      <c r="AD57" s="4">
        <f t="shared" si="19"/>
        <v>0</v>
      </c>
      <c r="AE57" s="4">
        <f t="shared" si="19"/>
        <v>0</v>
      </c>
      <c r="AF57" s="4">
        <f t="shared" ref="AF57:BR57" si="20">AF10</f>
        <v>0</v>
      </c>
      <c r="AG57" s="4">
        <f t="shared" si="20"/>
        <v>0</v>
      </c>
      <c r="AH57" s="4">
        <f t="shared" si="20"/>
        <v>0</v>
      </c>
      <c r="AI57" s="4">
        <f t="shared" si="20"/>
        <v>0</v>
      </c>
      <c r="AJ57" s="4">
        <f t="shared" si="20"/>
        <v>0</v>
      </c>
      <c r="AK57" s="4">
        <f t="shared" si="20"/>
        <v>0</v>
      </c>
      <c r="AL57" s="4">
        <f t="shared" si="20"/>
        <v>0</v>
      </c>
      <c r="AM57" s="4">
        <f t="shared" si="20"/>
        <v>0</v>
      </c>
      <c r="AN57" s="4">
        <f t="shared" si="20"/>
        <v>0</v>
      </c>
      <c r="AO57" s="4">
        <f t="shared" si="20"/>
        <v>0</v>
      </c>
      <c r="AP57" s="4">
        <f t="shared" si="20"/>
        <v>0</v>
      </c>
      <c r="AQ57" s="4">
        <f t="shared" si="20"/>
        <v>0</v>
      </c>
      <c r="AR57" s="4">
        <f t="shared" si="20"/>
        <v>0</v>
      </c>
      <c r="AS57" s="4">
        <f t="shared" si="20"/>
        <v>0</v>
      </c>
      <c r="AT57" s="4">
        <f t="shared" si="20"/>
        <v>0</v>
      </c>
      <c r="AU57" s="4">
        <f t="shared" si="20"/>
        <v>0</v>
      </c>
      <c r="AV57" s="4">
        <f t="shared" si="20"/>
        <v>0</v>
      </c>
      <c r="AW57" s="4">
        <f t="shared" si="20"/>
        <v>0</v>
      </c>
      <c r="AX57" s="4">
        <f t="shared" si="20"/>
        <v>0</v>
      </c>
      <c r="AY57" s="4">
        <f t="shared" si="20"/>
        <v>0</v>
      </c>
      <c r="AZ57" s="4">
        <f t="shared" si="20"/>
        <v>0</v>
      </c>
      <c r="BA57" s="4">
        <f t="shared" si="20"/>
        <v>1.4E-2</v>
      </c>
      <c r="BB57" s="4">
        <f t="shared" si="20"/>
        <v>0</v>
      </c>
      <c r="BC57" s="4">
        <f t="shared" si="20"/>
        <v>0</v>
      </c>
      <c r="BD57" s="4">
        <f t="shared" si="20"/>
        <v>0</v>
      </c>
      <c r="BE57" s="4">
        <f t="shared" si="20"/>
        <v>0</v>
      </c>
      <c r="BF57" s="4">
        <f t="shared" si="20"/>
        <v>0</v>
      </c>
      <c r="BG57" s="4">
        <f t="shared" si="20"/>
        <v>0</v>
      </c>
      <c r="BH57" s="4">
        <f t="shared" si="20"/>
        <v>0</v>
      </c>
      <c r="BI57" s="4">
        <f t="shared" si="20"/>
        <v>0</v>
      </c>
      <c r="BJ57" s="4">
        <f t="shared" si="20"/>
        <v>0</v>
      </c>
      <c r="BK57" s="4">
        <f t="shared" si="20"/>
        <v>0</v>
      </c>
      <c r="BL57" s="4">
        <f t="shared" si="20"/>
        <v>0</v>
      </c>
      <c r="BM57" s="4">
        <f t="shared" si="20"/>
        <v>0</v>
      </c>
      <c r="BN57" s="4">
        <f t="shared" si="20"/>
        <v>0</v>
      </c>
      <c r="BO57" s="4">
        <f t="shared" si="20"/>
        <v>0</v>
      </c>
      <c r="BP57" s="4">
        <f t="shared" si="20"/>
        <v>0</v>
      </c>
      <c r="BQ57" s="4">
        <f t="shared" si="20"/>
        <v>5.0000000000000001E-4</v>
      </c>
      <c r="BR57" s="92">
        <f t="shared" si="20"/>
        <v>0</v>
      </c>
    </row>
    <row r="58" spans="1:72">
      <c r="A58" s="124"/>
      <c r="B58" s="7" t="s">
        <v>8</v>
      </c>
      <c r="C58" s="126"/>
      <c r="D58" s="4">
        <f t="shared" ref="D58:AB58" si="21">D11</f>
        <v>1.4999999999999999E-2</v>
      </c>
      <c r="E58" s="4">
        <f t="shared" si="21"/>
        <v>0</v>
      </c>
      <c r="F58" s="4">
        <f t="shared" si="21"/>
        <v>0</v>
      </c>
      <c r="G58" s="4">
        <f t="shared" si="21"/>
        <v>0</v>
      </c>
      <c r="H58" s="4">
        <f t="shared" si="21"/>
        <v>0</v>
      </c>
      <c r="I58" s="4">
        <f t="shared" si="21"/>
        <v>0</v>
      </c>
      <c r="J58" s="4">
        <f t="shared" si="21"/>
        <v>0</v>
      </c>
      <c r="K58" s="4">
        <f t="shared" si="21"/>
        <v>4.0000000000000001E-3</v>
      </c>
      <c r="L58" s="4">
        <f t="shared" si="21"/>
        <v>0</v>
      </c>
      <c r="M58" s="4">
        <f t="shared" si="21"/>
        <v>0</v>
      </c>
      <c r="N58" s="4">
        <f t="shared" si="21"/>
        <v>0</v>
      </c>
      <c r="O58" s="4">
        <f t="shared" si="21"/>
        <v>0</v>
      </c>
      <c r="P58" s="4">
        <f t="shared" si="21"/>
        <v>0</v>
      </c>
      <c r="Q58" s="4">
        <f t="shared" si="21"/>
        <v>0</v>
      </c>
      <c r="R58" s="4">
        <f t="shared" si="21"/>
        <v>0</v>
      </c>
      <c r="S58" s="4">
        <f t="shared" si="21"/>
        <v>0</v>
      </c>
      <c r="T58" s="4">
        <f t="shared" si="21"/>
        <v>0</v>
      </c>
      <c r="U58" s="4">
        <f t="shared" si="21"/>
        <v>0</v>
      </c>
      <c r="V58" s="4">
        <f t="shared" si="21"/>
        <v>0</v>
      </c>
      <c r="W58" s="4">
        <f t="shared" si="21"/>
        <v>0</v>
      </c>
      <c r="X58" s="4">
        <f t="shared" si="21"/>
        <v>0</v>
      </c>
      <c r="Y58" s="4">
        <f t="shared" si="21"/>
        <v>0</v>
      </c>
      <c r="Z58" s="4">
        <f t="shared" si="21"/>
        <v>0</v>
      </c>
      <c r="AA58" s="4">
        <f t="shared" si="21"/>
        <v>0</v>
      </c>
      <c r="AB58" s="4">
        <f t="shared" si="21"/>
        <v>0</v>
      </c>
      <c r="AC58" s="4">
        <f>AC11</f>
        <v>0</v>
      </c>
      <c r="AD58" s="4">
        <f>AD11</f>
        <v>0</v>
      </c>
      <c r="AE58" s="4">
        <f>AE11</f>
        <v>0</v>
      </c>
      <c r="AF58" s="4">
        <f t="shared" ref="AF58:BR58" si="22">AF11</f>
        <v>0</v>
      </c>
      <c r="AG58" s="4">
        <f t="shared" si="22"/>
        <v>0</v>
      </c>
      <c r="AH58" s="4">
        <f t="shared" si="22"/>
        <v>0</v>
      </c>
      <c r="AI58" s="4">
        <f t="shared" si="22"/>
        <v>0</v>
      </c>
      <c r="AJ58" s="4">
        <f t="shared" si="22"/>
        <v>0</v>
      </c>
      <c r="AK58" s="4">
        <f t="shared" si="22"/>
        <v>0</v>
      </c>
      <c r="AL58" s="4">
        <f t="shared" si="22"/>
        <v>0</v>
      </c>
      <c r="AM58" s="4">
        <f t="shared" si="22"/>
        <v>0</v>
      </c>
      <c r="AN58" s="4">
        <f t="shared" si="22"/>
        <v>0</v>
      </c>
      <c r="AO58" s="4">
        <f t="shared" si="22"/>
        <v>0</v>
      </c>
      <c r="AP58" s="4">
        <f t="shared" si="22"/>
        <v>0</v>
      </c>
      <c r="AQ58" s="4">
        <f t="shared" si="22"/>
        <v>0</v>
      </c>
      <c r="AR58" s="4">
        <f t="shared" si="22"/>
        <v>0</v>
      </c>
      <c r="AS58" s="4">
        <f t="shared" si="22"/>
        <v>0</v>
      </c>
      <c r="AT58" s="4">
        <f t="shared" si="22"/>
        <v>0</v>
      </c>
      <c r="AU58" s="4">
        <f t="shared" si="22"/>
        <v>0</v>
      </c>
      <c r="AV58" s="4">
        <f t="shared" si="22"/>
        <v>0</v>
      </c>
      <c r="AW58" s="4">
        <f t="shared" si="22"/>
        <v>0</v>
      </c>
      <c r="AX58" s="4">
        <f t="shared" si="22"/>
        <v>0</v>
      </c>
      <c r="AY58" s="4">
        <f t="shared" si="22"/>
        <v>0</v>
      </c>
      <c r="AZ58" s="4">
        <f t="shared" si="22"/>
        <v>0</v>
      </c>
      <c r="BA58" s="4">
        <f t="shared" si="22"/>
        <v>0</v>
      </c>
      <c r="BB58" s="4">
        <f t="shared" si="22"/>
        <v>0</v>
      </c>
      <c r="BC58" s="4">
        <f t="shared" si="22"/>
        <v>0</v>
      </c>
      <c r="BD58" s="4">
        <f t="shared" si="22"/>
        <v>0</v>
      </c>
      <c r="BE58" s="4">
        <f t="shared" si="22"/>
        <v>0</v>
      </c>
      <c r="BF58" s="4">
        <f t="shared" si="22"/>
        <v>0</v>
      </c>
      <c r="BG58" s="4">
        <f t="shared" si="22"/>
        <v>0</v>
      </c>
      <c r="BH58" s="4">
        <f t="shared" si="22"/>
        <v>0</v>
      </c>
      <c r="BI58" s="4">
        <f t="shared" si="22"/>
        <v>0</v>
      </c>
      <c r="BJ58" s="4">
        <f t="shared" si="22"/>
        <v>0</v>
      </c>
      <c r="BK58" s="4">
        <f t="shared" si="22"/>
        <v>0</v>
      </c>
      <c r="BL58" s="4">
        <f t="shared" si="22"/>
        <v>0</v>
      </c>
      <c r="BM58" s="4">
        <f t="shared" si="22"/>
        <v>0</v>
      </c>
      <c r="BN58" s="4">
        <f t="shared" si="22"/>
        <v>0</v>
      </c>
      <c r="BO58" s="4">
        <f t="shared" si="22"/>
        <v>0</v>
      </c>
      <c r="BP58" s="4">
        <f t="shared" si="22"/>
        <v>0</v>
      </c>
      <c r="BQ58" s="4">
        <f t="shared" si="22"/>
        <v>0</v>
      </c>
      <c r="BR58" s="92">
        <f t="shared" si="22"/>
        <v>0</v>
      </c>
    </row>
    <row r="59" spans="1:72">
      <c r="A59" s="124"/>
      <c r="B59" s="4" t="s">
        <v>9</v>
      </c>
      <c r="C59" s="126"/>
      <c r="D59" s="4">
        <f>D12</f>
        <v>0</v>
      </c>
      <c r="E59" s="4">
        <f t="shared" ref="E59:BQ61" si="23">E12</f>
        <v>0</v>
      </c>
      <c r="F59" s="4">
        <f t="shared" si="23"/>
        <v>6.7499999999999999E-3</v>
      </c>
      <c r="G59" s="4">
        <f t="shared" si="23"/>
        <v>0</v>
      </c>
      <c r="H59" s="4">
        <f t="shared" si="23"/>
        <v>7.5000000000000002E-4</v>
      </c>
      <c r="I59" s="4">
        <f t="shared" si="23"/>
        <v>0</v>
      </c>
      <c r="J59" s="4">
        <f t="shared" si="23"/>
        <v>6.8699999999999997E-2</v>
      </c>
      <c r="K59" s="4">
        <f t="shared" si="23"/>
        <v>0</v>
      </c>
      <c r="L59" s="4">
        <f t="shared" si="23"/>
        <v>0</v>
      </c>
      <c r="M59" s="4">
        <f t="shared" si="23"/>
        <v>0</v>
      </c>
      <c r="N59" s="4">
        <f t="shared" si="23"/>
        <v>0</v>
      </c>
      <c r="O59" s="4">
        <f t="shared" si="23"/>
        <v>0</v>
      </c>
      <c r="P59" s="4">
        <f t="shared" si="23"/>
        <v>0</v>
      </c>
      <c r="Q59" s="4">
        <f t="shared" si="23"/>
        <v>0</v>
      </c>
      <c r="R59" s="4">
        <f t="shared" si="23"/>
        <v>0</v>
      </c>
      <c r="S59" s="4">
        <f t="shared" si="23"/>
        <v>0</v>
      </c>
      <c r="T59" s="4">
        <f t="shared" si="23"/>
        <v>0</v>
      </c>
      <c r="U59" s="4">
        <f t="shared" si="23"/>
        <v>0</v>
      </c>
      <c r="V59" s="4">
        <f t="shared" si="23"/>
        <v>0</v>
      </c>
      <c r="W59" s="4">
        <f>W12</f>
        <v>0</v>
      </c>
      <c r="X59" s="4">
        <f t="shared" si="23"/>
        <v>0</v>
      </c>
      <c r="Y59" s="4">
        <f t="shared" si="23"/>
        <v>0</v>
      </c>
      <c r="Z59" s="4">
        <f t="shared" si="23"/>
        <v>0</v>
      </c>
      <c r="AA59" s="4">
        <f t="shared" si="23"/>
        <v>0</v>
      </c>
      <c r="AB59" s="4">
        <f t="shared" si="23"/>
        <v>0</v>
      </c>
      <c r="AC59" s="4">
        <f t="shared" si="23"/>
        <v>0</v>
      </c>
      <c r="AD59" s="4">
        <f t="shared" si="23"/>
        <v>0</v>
      </c>
      <c r="AE59" s="4">
        <f t="shared" si="23"/>
        <v>0</v>
      </c>
      <c r="AF59" s="4">
        <f t="shared" ref="AF59:AI60" si="24">AF12</f>
        <v>0</v>
      </c>
      <c r="AG59" s="4">
        <f t="shared" si="24"/>
        <v>0</v>
      </c>
      <c r="AH59" s="4">
        <f t="shared" si="24"/>
        <v>0</v>
      </c>
      <c r="AI59" s="4">
        <f t="shared" si="24"/>
        <v>0</v>
      </c>
      <c r="AJ59" s="4">
        <f t="shared" si="23"/>
        <v>0</v>
      </c>
      <c r="AK59" s="4">
        <f t="shared" si="23"/>
        <v>0</v>
      </c>
      <c r="AL59" s="4">
        <f t="shared" si="23"/>
        <v>0</v>
      </c>
      <c r="AM59" s="4">
        <f t="shared" si="23"/>
        <v>0</v>
      </c>
      <c r="AN59" s="4">
        <f t="shared" si="23"/>
        <v>0</v>
      </c>
      <c r="AO59" s="4">
        <f t="shared" si="23"/>
        <v>0</v>
      </c>
      <c r="AP59" s="4">
        <f t="shared" si="23"/>
        <v>0</v>
      </c>
      <c r="AQ59" s="4">
        <f t="shared" si="23"/>
        <v>0</v>
      </c>
      <c r="AR59" s="4">
        <f t="shared" si="23"/>
        <v>0</v>
      </c>
      <c r="AS59" s="4">
        <f t="shared" si="23"/>
        <v>0</v>
      </c>
      <c r="AT59" s="4">
        <f t="shared" si="23"/>
        <v>0</v>
      </c>
      <c r="AU59" s="4">
        <f t="shared" si="23"/>
        <v>0</v>
      </c>
      <c r="AV59" s="4">
        <f t="shared" si="23"/>
        <v>0</v>
      </c>
      <c r="AW59" s="4">
        <f t="shared" si="23"/>
        <v>0</v>
      </c>
      <c r="AX59" s="4">
        <f t="shared" si="23"/>
        <v>0</v>
      </c>
      <c r="AY59" s="4">
        <f t="shared" si="23"/>
        <v>0</v>
      </c>
      <c r="AZ59" s="4">
        <f t="shared" si="23"/>
        <v>0</v>
      </c>
      <c r="BA59" s="4">
        <f t="shared" si="23"/>
        <v>0</v>
      </c>
      <c r="BB59" s="4">
        <f t="shared" si="23"/>
        <v>0</v>
      </c>
      <c r="BC59" s="4">
        <f t="shared" si="23"/>
        <v>0</v>
      </c>
      <c r="BD59" s="4">
        <f t="shared" si="23"/>
        <v>0</v>
      </c>
      <c r="BE59" s="4">
        <f t="shared" si="23"/>
        <v>0</v>
      </c>
      <c r="BF59" s="4">
        <f t="shared" si="23"/>
        <v>0</v>
      </c>
      <c r="BG59" s="4">
        <f t="shared" si="23"/>
        <v>0</v>
      </c>
      <c r="BH59" s="4">
        <f t="shared" si="23"/>
        <v>0</v>
      </c>
      <c r="BI59" s="4">
        <f t="shared" si="23"/>
        <v>0</v>
      </c>
      <c r="BJ59" s="4">
        <f t="shared" si="23"/>
        <v>0</v>
      </c>
      <c r="BK59" s="4">
        <f t="shared" si="23"/>
        <v>0</v>
      </c>
      <c r="BL59" s="4">
        <f t="shared" si="23"/>
        <v>0</v>
      </c>
      <c r="BM59" s="4">
        <f t="shared" si="23"/>
        <v>0</v>
      </c>
      <c r="BN59" s="4">
        <f t="shared" si="23"/>
        <v>0</v>
      </c>
      <c r="BO59" s="4">
        <f t="shared" si="23"/>
        <v>0</v>
      </c>
      <c r="BP59" s="4">
        <f t="shared" si="23"/>
        <v>0</v>
      </c>
      <c r="BQ59" s="4">
        <f t="shared" si="23"/>
        <v>0</v>
      </c>
      <c r="BR59" s="92">
        <f t="shared" ref="BR59:BR60" si="25">BR12</f>
        <v>0</v>
      </c>
    </row>
    <row r="60" spans="1:72">
      <c r="A60" s="124"/>
      <c r="B60" s="4"/>
      <c r="C60" s="126"/>
      <c r="D60" s="4">
        <f>D13</f>
        <v>0</v>
      </c>
      <c r="E60" s="4">
        <f t="shared" si="23"/>
        <v>0</v>
      </c>
      <c r="F60" s="4">
        <f t="shared" si="23"/>
        <v>0</v>
      </c>
      <c r="G60" s="4">
        <f t="shared" si="23"/>
        <v>0</v>
      </c>
      <c r="H60" s="4">
        <f t="shared" si="23"/>
        <v>0</v>
      </c>
      <c r="I60" s="4">
        <f t="shared" si="23"/>
        <v>0</v>
      </c>
      <c r="J60" s="4">
        <f t="shared" si="23"/>
        <v>0</v>
      </c>
      <c r="K60" s="4">
        <f t="shared" si="23"/>
        <v>0</v>
      </c>
      <c r="L60" s="4">
        <f t="shared" si="23"/>
        <v>0</v>
      </c>
      <c r="M60" s="4">
        <f t="shared" si="23"/>
        <v>0</v>
      </c>
      <c r="N60" s="4">
        <f t="shared" si="23"/>
        <v>0</v>
      </c>
      <c r="O60" s="4">
        <f t="shared" si="23"/>
        <v>0</v>
      </c>
      <c r="P60" s="4">
        <f t="shared" si="23"/>
        <v>0</v>
      </c>
      <c r="Q60" s="4">
        <f t="shared" si="23"/>
        <v>0</v>
      </c>
      <c r="R60" s="4">
        <f t="shared" si="23"/>
        <v>0</v>
      </c>
      <c r="S60" s="4">
        <f t="shared" si="23"/>
        <v>0</v>
      </c>
      <c r="T60" s="4">
        <f t="shared" si="23"/>
        <v>0</v>
      </c>
      <c r="U60" s="4">
        <f t="shared" si="23"/>
        <v>0</v>
      </c>
      <c r="V60" s="4">
        <f t="shared" si="23"/>
        <v>0</v>
      </c>
      <c r="W60" s="4">
        <f>W13</f>
        <v>0</v>
      </c>
      <c r="X60" s="4">
        <f t="shared" si="23"/>
        <v>0</v>
      </c>
      <c r="Y60" s="4">
        <f t="shared" si="23"/>
        <v>0</v>
      </c>
      <c r="Z60" s="4">
        <f t="shared" si="23"/>
        <v>0</v>
      </c>
      <c r="AA60" s="4">
        <f t="shared" si="23"/>
        <v>0</v>
      </c>
      <c r="AB60" s="4">
        <f t="shared" si="23"/>
        <v>0</v>
      </c>
      <c r="AC60" s="4">
        <f t="shared" si="23"/>
        <v>0</v>
      </c>
      <c r="AD60" s="4">
        <f t="shared" si="23"/>
        <v>0</v>
      </c>
      <c r="AE60" s="4">
        <f t="shared" si="23"/>
        <v>0</v>
      </c>
      <c r="AF60" s="4">
        <f t="shared" si="24"/>
        <v>0</v>
      </c>
      <c r="AG60" s="4">
        <f t="shared" si="24"/>
        <v>0</v>
      </c>
      <c r="AH60" s="4">
        <f t="shared" si="24"/>
        <v>0</v>
      </c>
      <c r="AI60" s="4">
        <f t="shared" si="24"/>
        <v>0</v>
      </c>
      <c r="AJ60" s="4">
        <f t="shared" si="23"/>
        <v>0</v>
      </c>
      <c r="AK60" s="4">
        <f t="shared" si="23"/>
        <v>0</v>
      </c>
      <c r="AL60" s="4">
        <f t="shared" si="23"/>
        <v>0</v>
      </c>
      <c r="AM60" s="4">
        <f t="shared" si="23"/>
        <v>0</v>
      </c>
      <c r="AN60" s="4">
        <f t="shared" si="23"/>
        <v>0</v>
      </c>
      <c r="AO60" s="4">
        <f t="shared" si="23"/>
        <v>0</v>
      </c>
      <c r="AP60" s="4">
        <f t="shared" si="23"/>
        <v>0</v>
      </c>
      <c r="AQ60" s="4">
        <f t="shared" si="23"/>
        <v>0</v>
      </c>
      <c r="AR60" s="4">
        <f t="shared" si="23"/>
        <v>0</v>
      </c>
      <c r="AS60" s="4">
        <f t="shared" si="23"/>
        <v>0</v>
      </c>
      <c r="AT60" s="4">
        <f t="shared" si="23"/>
        <v>0</v>
      </c>
      <c r="AU60" s="4">
        <f t="shared" si="23"/>
        <v>0</v>
      </c>
      <c r="AV60" s="4">
        <f t="shared" si="23"/>
        <v>0</v>
      </c>
      <c r="AW60" s="4">
        <f t="shared" si="23"/>
        <v>0</v>
      </c>
      <c r="AX60" s="4">
        <f t="shared" si="23"/>
        <v>0</v>
      </c>
      <c r="AY60" s="4">
        <f t="shared" si="23"/>
        <v>0</v>
      </c>
      <c r="AZ60" s="4">
        <f t="shared" si="23"/>
        <v>0</v>
      </c>
      <c r="BA60" s="4">
        <f t="shared" si="23"/>
        <v>0</v>
      </c>
      <c r="BB60" s="4">
        <f t="shared" si="23"/>
        <v>0</v>
      </c>
      <c r="BC60" s="4">
        <f t="shared" si="23"/>
        <v>0</v>
      </c>
      <c r="BD60" s="4">
        <f t="shared" si="23"/>
        <v>0</v>
      </c>
      <c r="BE60" s="4">
        <f t="shared" si="23"/>
        <v>0</v>
      </c>
      <c r="BF60" s="4">
        <f t="shared" si="23"/>
        <v>0</v>
      </c>
      <c r="BG60" s="4">
        <f t="shared" si="23"/>
        <v>0</v>
      </c>
      <c r="BH60" s="4">
        <f t="shared" si="23"/>
        <v>0</v>
      </c>
      <c r="BI60" s="4">
        <f t="shared" si="23"/>
        <v>0</v>
      </c>
      <c r="BJ60" s="4">
        <f t="shared" si="23"/>
        <v>0</v>
      </c>
      <c r="BK60" s="4">
        <f t="shared" si="23"/>
        <v>0</v>
      </c>
      <c r="BL60" s="4">
        <f t="shared" si="23"/>
        <v>0</v>
      </c>
      <c r="BM60" s="4">
        <f t="shared" si="23"/>
        <v>0</v>
      </c>
      <c r="BN60" s="4">
        <f t="shared" si="23"/>
        <v>0</v>
      </c>
      <c r="BO60" s="4">
        <f t="shared" si="23"/>
        <v>0</v>
      </c>
      <c r="BP60" s="4">
        <f t="shared" si="23"/>
        <v>0</v>
      </c>
      <c r="BQ60" s="4">
        <f t="shared" si="23"/>
        <v>0</v>
      </c>
      <c r="BR60" s="92">
        <f t="shared" si="25"/>
        <v>0</v>
      </c>
    </row>
    <row r="61" spans="1:72">
      <c r="A61" s="124"/>
      <c r="B61" s="4"/>
      <c r="C61" s="127"/>
      <c r="D61" s="4">
        <f>D14</f>
        <v>0</v>
      </c>
      <c r="E61" s="4">
        <f t="shared" si="23"/>
        <v>0</v>
      </c>
      <c r="F61" s="4">
        <f t="shared" si="23"/>
        <v>0</v>
      </c>
      <c r="G61" s="4">
        <f t="shared" si="23"/>
        <v>0</v>
      </c>
      <c r="H61" s="4">
        <f t="shared" si="23"/>
        <v>0</v>
      </c>
      <c r="I61" s="4">
        <f t="shared" si="23"/>
        <v>0</v>
      </c>
      <c r="J61" s="4">
        <f t="shared" si="23"/>
        <v>0</v>
      </c>
      <c r="K61" s="4">
        <f t="shared" si="23"/>
        <v>0</v>
      </c>
      <c r="L61" s="4">
        <f t="shared" si="23"/>
        <v>0</v>
      </c>
      <c r="M61" s="4">
        <f t="shared" si="23"/>
        <v>0</v>
      </c>
      <c r="N61" s="4">
        <f t="shared" si="23"/>
        <v>0</v>
      </c>
      <c r="O61" s="4">
        <f t="shared" si="23"/>
        <v>0</v>
      </c>
      <c r="P61" s="4">
        <f t="shared" ref="P61:BQ61" si="26">P14</f>
        <v>0</v>
      </c>
      <c r="Q61" s="4">
        <f t="shared" si="26"/>
        <v>0</v>
      </c>
      <c r="R61" s="4">
        <f t="shared" si="26"/>
        <v>0</v>
      </c>
      <c r="S61" s="4">
        <f t="shared" si="26"/>
        <v>0</v>
      </c>
      <c r="T61" s="4">
        <f t="shared" si="26"/>
        <v>0</v>
      </c>
      <c r="U61" s="4">
        <f t="shared" si="26"/>
        <v>0</v>
      </c>
      <c r="V61" s="4">
        <f t="shared" si="26"/>
        <v>0</v>
      </c>
      <c r="W61" s="4">
        <f>W14</f>
        <v>0</v>
      </c>
      <c r="X61" s="4">
        <f t="shared" si="26"/>
        <v>0</v>
      </c>
      <c r="Y61" s="4">
        <f t="shared" si="26"/>
        <v>0</v>
      </c>
      <c r="Z61" s="4">
        <f t="shared" si="26"/>
        <v>0</v>
      </c>
      <c r="AA61" s="4">
        <f t="shared" si="26"/>
        <v>0</v>
      </c>
      <c r="AB61" s="4">
        <f t="shared" si="26"/>
        <v>0</v>
      </c>
      <c r="AC61" s="4">
        <f t="shared" si="26"/>
        <v>0</v>
      </c>
      <c r="AD61" s="4">
        <f t="shared" si="26"/>
        <v>0</v>
      </c>
      <c r="AE61" s="4">
        <f t="shared" si="26"/>
        <v>0</v>
      </c>
      <c r="AF61" s="4">
        <f t="shared" ref="AF61:AI61" si="27">AF14</f>
        <v>0</v>
      </c>
      <c r="AG61" s="4">
        <f t="shared" si="27"/>
        <v>0</v>
      </c>
      <c r="AH61" s="4">
        <f t="shared" si="27"/>
        <v>0</v>
      </c>
      <c r="AI61" s="4">
        <f t="shared" si="27"/>
        <v>0</v>
      </c>
      <c r="AJ61" s="4">
        <f t="shared" si="26"/>
        <v>0</v>
      </c>
      <c r="AK61" s="4">
        <f t="shared" si="26"/>
        <v>0</v>
      </c>
      <c r="AL61" s="4">
        <f t="shared" si="26"/>
        <v>0</v>
      </c>
      <c r="AM61" s="4">
        <f t="shared" si="26"/>
        <v>0</v>
      </c>
      <c r="AN61" s="4">
        <f t="shared" si="26"/>
        <v>0</v>
      </c>
      <c r="AO61" s="4">
        <f t="shared" si="26"/>
        <v>0</v>
      </c>
      <c r="AP61" s="4">
        <f t="shared" si="26"/>
        <v>0</v>
      </c>
      <c r="AQ61" s="4">
        <f t="shared" si="26"/>
        <v>0</v>
      </c>
      <c r="AR61" s="4">
        <f t="shared" si="26"/>
        <v>0</v>
      </c>
      <c r="AS61" s="4">
        <f t="shared" si="26"/>
        <v>0</v>
      </c>
      <c r="AT61" s="4">
        <f t="shared" si="26"/>
        <v>0</v>
      </c>
      <c r="AU61" s="4">
        <f t="shared" si="26"/>
        <v>0</v>
      </c>
      <c r="AV61" s="4">
        <f t="shared" si="26"/>
        <v>0</v>
      </c>
      <c r="AW61" s="4">
        <f t="shared" si="26"/>
        <v>0</v>
      </c>
      <c r="AX61" s="4">
        <f t="shared" si="26"/>
        <v>0</v>
      </c>
      <c r="AY61" s="4">
        <f t="shared" si="26"/>
        <v>0</v>
      </c>
      <c r="AZ61" s="4">
        <f t="shared" si="26"/>
        <v>0</v>
      </c>
      <c r="BA61" s="4">
        <f t="shared" si="26"/>
        <v>0</v>
      </c>
      <c r="BB61" s="4">
        <f t="shared" si="26"/>
        <v>0</v>
      </c>
      <c r="BC61" s="4">
        <f t="shared" si="26"/>
        <v>0</v>
      </c>
      <c r="BD61" s="4">
        <f t="shared" si="26"/>
        <v>0</v>
      </c>
      <c r="BE61" s="4">
        <f t="shared" si="26"/>
        <v>0</v>
      </c>
      <c r="BF61" s="4">
        <f t="shared" si="26"/>
        <v>0</v>
      </c>
      <c r="BG61" s="4">
        <f t="shared" si="26"/>
        <v>0</v>
      </c>
      <c r="BH61" s="4">
        <f t="shared" si="26"/>
        <v>0</v>
      </c>
      <c r="BI61" s="4">
        <f t="shared" si="26"/>
        <v>0</v>
      </c>
      <c r="BJ61" s="4">
        <f t="shared" si="26"/>
        <v>0</v>
      </c>
      <c r="BK61" s="4">
        <f t="shared" si="26"/>
        <v>0</v>
      </c>
      <c r="BL61" s="4">
        <f t="shared" si="26"/>
        <v>0</v>
      </c>
      <c r="BM61" s="4">
        <f t="shared" si="26"/>
        <v>0</v>
      </c>
      <c r="BN61" s="4">
        <f t="shared" si="26"/>
        <v>0</v>
      </c>
      <c r="BO61" s="4">
        <f t="shared" si="26"/>
        <v>0</v>
      </c>
      <c r="BP61" s="4">
        <f t="shared" si="26"/>
        <v>0</v>
      </c>
      <c r="BQ61" s="4">
        <f t="shared" si="26"/>
        <v>0</v>
      </c>
      <c r="BR61" s="92">
        <f t="shared" ref="BR61" si="28">BR14</f>
        <v>0</v>
      </c>
    </row>
    <row r="62" spans="1:72" ht="17.399999999999999">
      <c r="B62" s="17" t="s">
        <v>22</v>
      </c>
      <c r="C62" s="18"/>
      <c r="D62" s="19">
        <f>SUM(D57:D61)</f>
        <v>1.4999999999999999E-2</v>
      </c>
      <c r="E62" s="19">
        <f t="shared" ref="E62:BQ62" si="29">SUM(E57:E61)</f>
        <v>0</v>
      </c>
      <c r="F62" s="19">
        <f t="shared" si="29"/>
        <v>1.0749999999999999E-2</v>
      </c>
      <c r="G62" s="19">
        <f t="shared" si="29"/>
        <v>0</v>
      </c>
      <c r="H62" s="19">
        <f t="shared" si="29"/>
        <v>7.5000000000000002E-4</v>
      </c>
      <c r="I62" s="19">
        <f t="shared" si="29"/>
        <v>0</v>
      </c>
      <c r="J62" s="19">
        <f t="shared" si="29"/>
        <v>0.1817</v>
      </c>
      <c r="K62" s="19">
        <f t="shared" si="29"/>
        <v>6.0000000000000001E-3</v>
      </c>
      <c r="L62" s="19">
        <f t="shared" si="29"/>
        <v>0</v>
      </c>
      <c r="M62" s="19">
        <f t="shared" si="29"/>
        <v>0</v>
      </c>
      <c r="N62" s="19">
        <f t="shared" si="29"/>
        <v>0</v>
      </c>
      <c r="O62" s="19">
        <f t="shared" si="29"/>
        <v>0</v>
      </c>
      <c r="P62" s="19">
        <f t="shared" si="29"/>
        <v>0</v>
      </c>
      <c r="Q62" s="19">
        <f t="shared" si="29"/>
        <v>0</v>
      </c>
      <c r="R62" s="19">
        <f t="shared" si="29"/>
        <v>0</v>
      </c>
      <c r="S62" s="19">
        <f t="shared" si="29"/>
        <v>0</v>
      </c>
      <c r="T62" s="19">
        <f t="shared" si="29"/>
        <v>0</v>
      </c>
      <c r="U62" s="19">
        <f t="shared" si="29"/>
        <v>0</v>
      </c>
      <c r="V62" s="19">
        <f t="shared" si="29"/>
        <v>0</v>
      </c>
      <c r="W62" s="19">
        <f>SUM(W57:W61)</f>
        <v>0</v>
      </c>
      <c r="X62" s="19">
        <f t="shared" si="29"/>
        <v>0</v>
      </c>
      <c r="Y62" s="19">
        <f t="shared" si="29"/>
        <v>0</v>
      </c>
      <c r="Z62" s="19">
        <f t="shared" si="29"/>
        <v>0</v>
      </c>
      <c r="AA62" s="19">
        <f t="shared" si="29"/>
        <v>0</v>
      </c>
      <c r="AB62" s="19">
        <f t="shared" si="29"/>
        <v>0</v>
      </c>
      <c r="AC62" s="19">
        <f t="shared" si="29"/>
        <v>0</v>
      </c>
      <c r="AD62" s="19">
        <f t="shared" si="29"/>
        <v>0</v>
      </c>
      <c r="AE62" s="19">
        <f t="shared" si="29"/>
        <v>0</v>
      </c>
      <c r="AF62" s="19">
        <f t="shared" ref="AF62:AI62" si="30">SUM(AF57:AF61)</f>
        <v>0</v>
      </c>
      <c r="AG62" s="19">
        <f t="shared" si="30"/>
        <v>0</v>
      </c>
      <c r="AH62" s="19">
        <f t="shared" si="30"/>
        <v>0</v>
      </c>
      <c r="AI62" s="19">
        <f t="shared" si="30"/>
        <v>0</v>
      </c>
      <c r="AJ62" s="19">
        <f t="shared" si="29"/>
        <v>0</v>
      </c>
      <c r="AK62" s="19">
        <f t="shared" si="29"/>
        <v>0</v>
      </c>
      <c r="AL62" s="19">
        <f t="shared" si="29"/>
        <v>0</v>
      </c>
      <c r="AM62" s="19">
        <f t="shared" si="29"/>
        <v>0</v>
      </c>
      <c r="AN62" s="19">
        <f t="shared" si="29"/>
        <v>0</v>
      </c>
      <c r="AO62" s="19">
        <f t="shared" si="29"/>
        <v>0</v>
      </c>
      <c r="AP62" s="19">
        <f t="shared" si="29"/>
        <v>0</v>
      </c>
      <c r="AQ62" s="19">
        <f t="shared" si="29"/>
        <v>0</v>
      </c>
      <c r="AR62" s="19">
        <f t="shared" si="29"/>
        <v>0</v>
      </c>
      <c r="AS62" s="19">
        <f t="shared" si="29"/>
        <v>0</v>
      </c>
      <c r="AT62" s="19">
        <f t="shared" si="29"/>
        <v>0</v>
      </c>
      <c r="AU62" s="19">
        <f t="shared" si="29"/>
        <v>0</v>
      </c>
      <c r="AV62" s="19">
        <f t="shared" si="29"/>
        <v>0</v>
      </c>
      <c r="AW62" s="19">
        <f t="shared" si="29"/>
        <v>0</v>
      </c>
      <c r="AX62" s="19">
        <f t="shared" si="29"/>
        <v>0</v>
      </c>
      <c r="AY62" s="19">
        <f t="shared" si="29"/>
        <v>0</v>
      </c>
      <c r="AZ62" s="19">
        <f t="shared" si="29"/>
        <v>0</v>
      </c>
      <c r="BA62" s="19">
        <f t="shared" si="29"/>
        <v>1.4E-2</v>
      </c>
      <c r="BB62" s="19">
        <f t="shared" si="29"/>
        <v>0</v>
      </c>
      <c r="BC62" s="19">
        <f t="shared" si="29"/>
        <v>0</v>
      </c>
      <c r="BD62" s="19">
        <f t="shared" si="29"/>
        <v>0</v>
      </c>
      <c r="BE62" s="19">
        <f t="shared" si="29"/>
        <v>0</v>
      </c>
      <c r="BF62" s="19">
        <f t="shared" si="29"/>
        <v>0</v>
      </c>
      <c r="BG62" s="19">
        <f t="shared" si="29"/>
        <v>0</v>
      </c>
      <c r="BH62" s="19">
        <f t="shared" si="29"/>
        <v>0</v>
      </c>
      <c r="BI62" s="19">
        <f t="shared" si="29"/>
        <v>0</v>
      </c>
      <c r="BJ62" s="19">
        <f t="shared" si="29"/>
        <v>0</v>
      </c>
      <c r="BK62" s="19">
        <f t="shared" si="29"/>
        <v>0</v>
      </c>
      <c r="BL62" s="19">
        <f t="shared" si="29"/>
        <v>0</v>
      </c>
      <c r="BM62" s="19">
        <f t="shared" si="29"/>
        <v>0</v>
      </c>
      <c r="BN62" s="19">
        <f t="shared" si="29"/>
        <v>0</v>
      </c>
      <c r="BO62" s="19">
        <f t="shared" si="29"/>
        <v>0</v>
      </c>
      <c r="BP62" s="19">
        <f t="shared" si="29"/>
        <v>0</v>
      </c>
      <c r="BQ62" s="19">
        <f t="shared" si="29"/>
        <v>5.0000000000000001E-4</v>
      </c>
      <c r="BR62" s="93">
        <f t="shared" ref="BR62" si="31">SUM(BR57:BR61)</f>
        <v>0</v>
      </c>
    </row>
    <row r="63" spans="1:72" ht="17.399999999999999">
      <c r="B63" s="17" t="s">
        <v>23</v>
      </c>
      <c r="C63" s="18"/>
      <c r="D63" s="20">
        <f t="shared" ref="D63:BQ63" si="32">PRODUCT(D62,$E$7)</f>
        <v>0.105</v>
      </c>
      <c r="E63" s="20">
        <f t="shared" si="32"/>
        <v>0</v>
      </c>
      <c r="F63" s="20">
        <f t="shared" si="32"/>
        <v>7.5249999999999997E-2</v>
      </c>
      <c r="G63" s="20">
        <f t="shared" si="32"/>
        <v>0</v>
      </c>
      <c r="H63" s="20">
        <f t="shared" si="32"/>
        <v>5.2500000000000003E-3</v>
      </c>
      <c r="I63" s="20">
        <f t="shared" si="32"/>
        <v>0</v>
      </c>
      <c r="J63" s="20">
        <f t="shared" si="32"/>
        <v>1.2719</v>
      </c>
      <c r="K63" s="20">
        <f t="shared" si="32"/>
        <v>4.2000000000000003E-2</v>
      </c>
      <c r="L63" s="20">
        <f t="shared" si="32"/>
        <v>0</v>
      </c>
      <c r="M63" s="20">
        <f t="shared" si="32"/>
        <v>0</v>
      </c>
      <c r="N63" s="20">
        <f t="shared" si="32"/>
        <v>0</v>
      </c>
      <c r="O63" s="20">
        <f t="shared" si="32"/>
        <v>0</v>
      </c>
      <c r="P63" s="20">
        <f t="shared" si="32"/>
        <v>0</v>
      </c>
      <c r="Q63" s="20">
        <f t="shared" si="32"/>
        <v>0</v>
      </c>
      <c r="R63" s="20">
        <f t="shared" si="32"/>
        <v>0</v>
      </c>
      <c r="S63" s="20">
        <f t="shared" si="32"/>
        <v>0</v>
      </c>
      <c r="T63" s="20">
        <f t="shared" si="32"/>
        <v>0</v>
      </c>
      <c r="U63" s="20">
        <f t="shared" si="32"/>
        <v>0</v>
      </c>
      <c r="V63" s="20">
        <f t="shared" si="32"/>
        <v>0</v>
      </c>
      <c r="W63" s="20">
        <f>PRODUCT(W62,$E$7)</f>
        <v>0</v>
      </c>
      <c r="X63" s="20">
        <f t="shared" si="32"/>
        <v>0</v>
      </c>
      <c r="Y63" s="20">
        <f t="shared" si="32"/>
        <v>0</v>
      </c>
      <c r="Z63" s="20">
        <f t="shared" si="32"/>
        <v>0</v>
      </c>
      <c r="AA63" s="20">
        <f t="shared" si="32"/>
        <v>0</v>
      </c>
      <c r="AB63" s="20">
        <f t="shared" si="32"/>
        <v>0</v>
      </c>
      <c r="AC63" s="20">
        <f t="shared" si="32"/>
        <v>0</v>
      </c>
      <c r="AD63" s="20">
        <f t="shared" si="32"/>
        <v>0</v>
      </c>
      <c r="AE63" s="20">
        <f t="shared" si="32"/>
        <v>0</v>
      </c>
      <c r="AF63" s="20">
        <f t="shared" ref="AF63:AI63" si="33">PRODUCT(AF62,$E$7)</f>
        <v>0</v>
      </c>
      <c r="AG63" s="20">
        <f t="shared" si="33"/>
        <v>0</v>
      </c>
      <c r="AH63" s="20">
        <f t="shared" si="33"/>
        <v>0</v>
      </c>
      <c r="AI63" s="20">
        <f t="shared" si="33"/>
        <v>0</v>
      </c>
      <c r="AJ63" s="20">
        <f t="shared" si="32"/>
        <v>0</v>
      </c>
      <c r="AK63" s="20">
        <f t="shared" si="32"/>
        <v>0</v>
      </c>
      <c r="AL63" s="20">
        <f t="shared" si="32"/>
        <v>0</v>
      </c>
      <c r="AM63" s="20">
        <f t="shared" si="32"/>
        <v>0</v>
      </c>
      <c r="AN63" s="20">
        <f t="shared" si="32"/>
        <v>0</v>
      </c>
      <c r="AO63" s="20">
        <f t="shared" si="32"/>
        <v>0</v>
      </c>
      <c r="AP63" s="20">
        <f t="shared" si="32"/>
        <v>0</v>
      </c>
      <c r="AQ63" s="20">
        <f t="shared" si="32"/>
        <v>0</v>
      </c>
      <c r="AR63" s="20">
        <f t="shared" si="32"/>
        <v>0</v>
      </c>
      <c r="AS63" s="20">
        <f t="shared" si="32"/>
        <v>0</v>
      </c>
      <c r="AT63" s="20">
        <f t="shared" si="32"/>
        <v>0</v>
      </c>
      <c r="AU63" s="20">
        <f t="shared" si="32"/>
        <v>0</v>
      </c>
      <c r="AV63" s="20">
        <f t="shared" si="32"/>
        <v>0</v>
      </c>
      <c r="AW63" s="20">
        <f t="shared" si="32"/>
        <v>0</v>
      </c>
      <c r="AX63" s="20">
        <f t="shared" si="32"/>
        <v>0</v>
      </c>
      <c r="AY63" s="20">
        <f t="shared" si="32"/>
        <v>0</v>
      </c>
      <c r="AZ63" s="20">
        <f t="shared" si="32"/>
        <v>0</v>
      </c>
      <c r="BA63" s="20">
        <f t="shared" si="32"/>
        <v>9.8000000000000004E-2</v>
      </c>
      <c r="BB63" s="20">
        <f t="shared" si="32"/>
        <v>0</v>
      </c>
      <c r="BC63" s="20">
        <f t="shared" si="32"/>
        <v>0</v>
      </c>
      <c r="BD63" s="20">
        <f t="shared" si="32"/>
        <v>0</v>
      </c>
      <c r="BE63" s="20">
        <f t="shared" si="32"/>
        <v>0</v>
      </c>
      <c r="BF63" s="20">
        <f t="shared" si="32"/>
        <v>0</v>
      </c>
      <c r="BG63" s="20">
        <f t="shared" si="32"/>
        <v>0</v>
      </c>
      <c r="BH63" s="20">
        <f t="shared" si="32"/>
        <v>0</v>
      </c>
      <c r="BI63" s="20">
        <f t="shared" si="32"/>
        <v>0</v>
      </c>
      <c r="BJ63" s="20">
        <f t="shared" si="32"/>
        <v>0</v>
      </c>
      <c r="BK63" s="20">
        <f t="shared" si="32"/>
        <v>0</v>
      </c>
      <c r="BL63" s="20">
        <f t="shared" si="32"/>
        <v>0</v>
      </c>
      <c r="BM63" s="20">
        <f t="shared" si="32"/>
        <v>0</v>
      </c>
      <c r="BN63" s="20">
        <f t="shared" si="32"/>
        <v>0</v>
      </c>
      <c r="BO63" s="20">
        <f t="shared" si="32"/>
        <v>0</v>
      </c>
      <c r="BP63" s="20">
        <f t="shared" si="32"/>
        <v>0</v>
      </c>
      <c r="BQ63" s="20">
        <f t="shared" si="32"/>
        <v>3.5000000000000001E-3</v>
      </c>
      <c r="BR63" s="94">
        <f t="shared" ref="BR63" si="34">PRODUCT(BR62,$E$7)</f>
        <v>0</v>
      </c>
    </row>
    <row r="65" spans="1:72" ht="17.399999999999999">
      <c r="A65" s="21"/>
      <c r="B65" s="22" t="s">
        <v>24</v>
      </c>
      <c r="C65" s="23" t="s">
        <v>25</v>
      </c>
      <c r="D65" s="24">
        <f>D47</f>
        <v>90.9</v>
      </c>
      <c r="E65" s="24">
        <f t="shared" ref="E65:BQ65" si="35">E47</f>
        <v>96</v>
      </c>
      <c r="F65" s="24">
        <f t="shared" si="35"/>
        <v>93</v>
      </c>
      <c r="G65" s="24">
        <f t="shared" si="35"/>
        <v>780</v>
      </c>
      <c r="H65" s="24">
        <f t="shared" si="35"/>
        <v>1610</v>
      </c>
      <c r="I65" s="24">
        <f t="shared" si="35"/>
        <v>760</v>
      </c>
      <c r="J65" s="24">
        <f t="shared" si="35"/>
        <v>90.57</v>
      </c>
      <c r="K65" s="24">
        <f t="shared" si="35"/>
        <v>1038.8900000000001</v>
      </c>
      <c r="L65" s="24">
        <f t="shared" si="35"/>
        <v>255.2</v>
      </c>
      <c r="M65" s="24">
        <f t="shared" si="35"/>
        <v>796</v>
      </c>
      <c r="N65" s="24">
        <f t="shared" si="35"/>
        <v>126.38</v>
      </c>
      <c r="O65" s="24">
        <f t="shared" si="35"/>
        <v>416.09</v>
      </c>
      <c r="P65" s="24">
        <f t="shared" si="35"/>
        <v>634.21</v>
      </c>
      <c r="Q65" s="24">
        <f t="shared" si="35"/>
        <v>503.33</v>
      </c>
      <c r="R65" s="24">
        <f t="shared" si="35"/>
        <v>0</v>
      </c>
      <c r="S65" s="24">
        <f t="shared" si="35"/>
        <v>0</v>
      </c>
      <c r="T65" s="24">
        <f t="shared" si="35"/>
        <v>0</v>
      </c>
      <c r="U65" s="24">
        <f t="shared" si="35"/>
        <v>920</v>
      </c>
      <c r="V65" s="24">
        <f t="shared" si="35"/>
        <v>464.1</v>
      </c>
      <c r="W65" s="24">
        <f>W47</f>
        <v>249</v>
      </c>
      <c r="X65" s="24">
        <f t="shared" si="35"/>
        <v>8.6999999999999993</v>
      </c>
      <c r="Y65" s="24">
        <f t="shared" si="35"/>
        <v>0</v>
      </c>
      <c r="Z65" s="24">
        <f t="shared" si="35"/>
        <v>415</v>
      </c>
      <c r="AA65" s="24">
        <f t="shared" si="35"/>
        <v>416</v>
      </c>
      <c r="AB65" s="24">
        <f t="shared" si="35"/>
        <v>358</v>
      </c>
      <c r="AC65" s="24">
        <f t="shared" si="35"/>
        <v>283</v>
      </c>
      <c r="AD65" s="24">
        <f t="shared" si="35"/>
        <v>144</v>
      </c>
      <c r="AE65" s="24">
        <f t="shared" si="35"/>
        <v>668</v>
      </c>
      <c r="AF65" s="24"/>
      <c r="AG65" s="24"/>
      <c r="AH65" s="24">
        <f t="shared" si="35"/>
        <v>340</v>
      </c>
      <c r="AI65" s="24"/>
      <c r="AJ65" s="24">
        <f t="shared" si="35"/>
        <v>263.64</v>
      </c>
      <c r="AK65" s="24">
        <f t="shared" si="35"/>
        <v>98</v>
      </c>
      <c r="AL65" s="24">
        <f t="shared" si="35"/>
        <v>67</v>
      </c>
      <c r="AM65" s="24">
        <f t="shared" si="35"/>
        <v>49.4</v>
      </c>
      <c r="AN65" s="24">
        <f t="shared" si="35"/>
        <v>240</v>
      </c>
      <c r="AO65" s="24">
        <f t="shared" si="35"/>
        <v>258</v>
      </c>
      <c r="AP65" s="24">
        <f t="shared" si="35"/>
        <v>0</v>
      </c>
      <c r="AQ65" s="24">
        <f t="shared" si="35"/>
        <v>346</v>
      </c>
      <c r="AR65" s="24">
        <f t="shared" si="35"/>
        <v>0</v>
      </c>
      <c r="AS65" s="24">
        <f t="shared" si="35"/>
        <v>281.61</v>
      </c>
      <c r="AT65" s="24">
        <f t="shared" si="35"/>
        <v>87.5</v>
      </c>
      <c r="AU65" s="24">
        <f t="shared" si="35"/>
        <v>74</v>
      </c>
      <c r="AV65" s="24">
        <f t="shared" si="35"/>
        <v>64.67</v>
      </c>
      <c r="AW65" s="24">
        <f t="shared" si="35"/>
        <v>75.709999999999994</v>
      </c>
      <c r="AX65" s="24">
        <f t="shared" si="35"/>
        <v>85.71</v>
      </c>
      <c r="AY65" s="24">
        <f t="shared" si="35"/>
        <v>58.75</v>
      </c>
      <c r="AZ65" s="24">
        <f t="shared" si="35"/>
        <v>95.38</v>
      </c>
      <c r="BA65" s="24">
        <f t="shared" si="35"/>
        <v>74</v>
      </c>
      <c r="BB65" s="24">
        <f t="shared" si="35"/>
        <v>65</v>
      </c>
      <c r="BC65" s="24">
        <f t="shared" si="35"/>
        <v>139.33000000000001</v>
      </c>
      <c r="BD65" s="24">
        <f t="shared" si="35"/>
        <v>362</v>
      </c>
      <c r="BE65" s="24">
        <f t="shared" si="35"/>
        <v>549</v>
      </c>
      <c r="BF65" s="24">
        <f t="shared" si="35"/>
        <v>666</v>
      </c>
      <c r="BG65" s="24">
        <f t="shared" si="35"/>
        <v>300</v>
      </c>
      <c r="BH65" s="24">
        <f t="shared" si="35"/>
        <v>578</v>
      </c>
      <c r="BI65" s="24">
        <f t="shared" si="35"/>
        <v>0</v>
      </c>
      <c r="BJ65" s="24">
        <f t="shared" si="35"/>
        <v>84</v>
      </c>
      <c r="BK65" s="24">
        <f t="shared" si="35"/>
        <v>68</v>
      </c>
      <c r="BL65" s="24">
        <f t="shared" si="35"/>
        <v>79</v>
      </c>
      <c r="BM65" s="24">
        <f t="shared" si="35"/>
        <v>87</v>
      </c>
      <c r="BN65" s="24">
        <f t="shared" si="35"/>
        <v>109</v>
      </c>
      <c r="BO65" s="24">
        <f t="shared" si="35"/>
        <v>329</v>
      </c>
      <c r="BP65" s="24">
        <f t="shared" si="35"/>
        <v>182.22</v>
      </c>
      <c r="BQ65" s="24">
        <f t="shared" si="35"/>
        <v>25</v>
      </c>
      <c r="BR65" s="93">
        <f t="shared" ref="BR65" si="36">BR47</f>
        <v>0</v>
      </c>
    </row>
    <row r="66" spans="1:72" ht="17.399999999999999">
      <c r="B66" s="17" t="s">
        <v>26</v>
      </c>
      <c r="C66" s="18" t="s">
        <v>25</v>
      </c>
      <c r="D66" s="19">
        <f>D65/1000</f>
        <v>9.0900000000000009E-2</v>
      </c>
      <c r="E66" s="19">
        <f t="shared" ref="E66:BQ66" si="37">E65/1000</f>
        <v>9.6000000000000002E-2</v>
      </c>
      <c r="F66" s="19">
        <f t="shared" si="37"/>
        <v>9.2999999999999999E-2</v>
      </c>
      <c r="G66" s="19">
        <f t="shared" si="37"/>
        <v>0.78</v>
      </c>
      <c r="H66" s="19">
        <f t="shared" si="37"/>
        <v>1.61</v>
      </c>
      <c r="I66" s="19">
        <f t="shared" si="37"/>
        <v>0.76</v>
      </c>
      <c r="J66" s="19">
        <f t="shared" si="37"/>
        <v>9.0569999999999998E-2</v>
      </c>
      <c r="K66" s="19">
        <f t="shared" si="37"/>
        <v>1.0388900000000001</v>
      </c>
      <c r="L66" s="19">
        <f t="shared" si="37"/>
        <v>0.25519999999999998</v>
      </c>
      <c r="M66" s="19">
        <f t="shared" si="37"/>
        <v>0.79600000000000004</v>
      </c>
      <c r="N66" s="19">
        <f t="shared" si="37"/>
        <v>0.12637999999999999</v>
      </c>
      <c r="O66" s="19">
        <f t="shared" si="37"/>
        <v>0.41608999999999996</v>
      </c>
      <c r="P66" s="19">
        <f t="shared" si="37"/>
        <v>0.63421000000000005</v>
      </c>
      <c r="Q66" s="19">
        <f t="shared" si="37"/>
        <v>0.50332999999999994</v>
      </c>
      <c r="R66" s="19">
        <f t="shared" si="37"/>
        <v>0</v>
      </c>
      <c r="S66" s="19">
        <f t="shared" si="37"/>
        <v>0</v>
      </c>
      <c r="T66" s="19">
        <f t="shared" si="37"/>
        <v>0</v>
      </c>
      <c r="U66" s="19">
        <f t="shared" si="37"/>
        <v>0.92</v>
      </c>
      <c r="V66" s="19">
        <f t="shared" si="37"/>
        <v>0.46410000000000001</v>
      </c>
      <c r="W66" s="19">
        <f>W65/1000</f>
        <v>0.249</v>
      </c>
      <c r="X66" s="19">
        <f t="shared" si="37"/>
        <v>8.6999999999999994E-3</v>
      </c>
      <c r="Y66" s="19">
        <f t="shared" si="37"/>
        <v>0</v>
      </c>
      <c r="Z66" s="19">
        <f t="shared" si="37"/>
        <v>0.41499999999999998</v>
      </c>
      <c r="AA66" s="19">
        <f t="shared" si="37"/>
        <v>0.41599999999999998</v>
      </c>
      <c r="AB66" s="19">
        <f t="shared" si="37"/>
        <v>0.35799999999999998</v>
      </c>
      <c r="AC66" s="19">
        <f t="shared" si="37"/>
        <v>0.28299999999999997</v>
      </c>
      <c r="AD66" s="19">
        <f t="shared" si="37"/>
        <v>0.14399999999999999</v>
      </c>
      <c r="AE66" s="19">
        <f t="shared" si="37"/>
        <v>0.66800000000000004</v>
      </c>
      <c r="AF66" s="19">
        <f t="shared" ref="AF66:AI66" si="38">AF65/1000</f>
        <v>0</v>
      </c>
      <c r="AG66" s="19">
        <f t="shared" si="38"/>
        <v>0</v>
      </c>
      <c r="AH66" s="19">
        <f t="shared" si="38"/>
        <v>0.34</v>
      </c>
      <c r="AI66" s="19">
        <f t="shared" si="38"/>
        <v>0</v>
      </c>
      <c r="AJ66" s="19">
        <f t="shared" si="37"/>
        <v>0.26363999999999999</v>
      </c>
      <c r="AK66" s="19">
        <f t="shared" si="37"/>
        <v>9.8000000000000004E-2</v>
      </c>
      <c r="AL66" s="19">
        <f t="shared" si="37"/>
        <v>6.7000000000000004E-2</v>
      </c>
      <c r="AM66" s="19">
        <f t="shared" si="37"/>
        <v>4.9399999999999999E-2</v>
      </c>
      <c r="AN66" s="19">
        <f t="shared" si="37"/>
        <v>0.24</v>
      </c>
      <c r="AO66" s="19">
        <f t="shared" si="37"/>
        <v>0.25800000000000001</v>
      </c>
      <c r="AP66" s="19">
        <f t="shared" si="37"/>
        <v>0</v>
      </c>
      <c r="AQ66" s="19">
        <f t="shared" si="37"/>
        <v>0.34599999999999997</v>
      </c>
      <c r="AR66" s="19">
        <f t="shared" si="37"/>
        <v>0</v>
      </c>
      <c r="AS66" s="19">
        <f t="shared" si="37"/>
        <v>0.28161000000000003</v>
      </c>
      <c r="AT66" s="19">
        <f t="shared" si="37"/>
        <v>8.7499999999999994E-2</v>
      </c>
      <c r="AU66" s="19">
        <f t="shared" si="37"/>
        <v>7.3999999999999996E-2</v>
      </c>
      <c r="AV66" s="19">
        <f t="shared" si="37"/>
        <v>6.4670000000000005E-2</v>
      </c>
      <c r="AW66" s="19">
        <f t="shared" si="37"/>
        <v>7.571E-2</v>
      </c>
      <c r="AX66" s="19">
        <f t="shared" si="37"/>
        <v>8.5709999999999995E-2</v>
      </c>
      <c r="AY66" s="19">
        <f t="shared" si="37"/>
        <v>5.8749999999999997E-2</v>
      </c>
      <c r="AZ66" s="19">
        <f t="shared" si="37"/>
        <v>9.5379999999999993E-2</v>
      </c>
      <c r="BA66" s="19">
        <f t="shared" si="37"/>
        <v>7.3999999999999996E-2</v>
      </c>
      <c r="BB66" s="19">
        <f t="shared" si="37"/>
        <v>6.5000000000000002E-2</v>
      </c>
      <c r="BC66" s="19">
        <f t="shared" si="37"/>
        <v>0.13933000000000001</v>
      </c>
      <c r="BD66" s="19">
        <f t="shared" si="37"/>
        <v>0.36199999999999999</v>
      </c>
      <c r="BE66" s="19">
        <f t="shared" si="37"/>
        <v>0.54900000000000004</v>
      </c>
      <c r="BF66" s="19">
        <f t="shared" si="37"/>
        <v>0.66600000000000004</v>
      </c>
      <c r="BG66" s="19">
        <f t="shared" si="37"/>
        <v>0.3</v>
      </c>
      <c r="BH66" s="19">
        <f t="shared" si="37"/>
        <v>0.57799999999999996</v>
      </c>
      <c r="BI66" s="19">
        <f t="shared" si="37"/>
        <v>0</v>
      </c>
      <c r="BJ66" s="19">
        <f t="shared" si="37"/>
        <v>8.4000000000000005E-2</v>
      </c>
      <c r="BK66" s="19">
        <f t="shared" si="37"/>
        <v>6.8000000000000005E-2</v>
      </c>
      <c r="BL66" s="19">
        <f t="shared" si="37"/>
        <v>7.9000000000000001E-2</v>
      </c>
      <c r="BM66" s="19">
        <f t="shared" si="37"/>
        <v>8.6999999999999994E-2</v>
      </c>
      <c r="BN66" s="19">
        <f t="shared" si="37"/>
        <v>0.109</v>
      </c>
      <c r="BO66" s="19">
        <f t="shared" si="37"/>
        <v>0.32900000000000001</v>
      </c>
      <c r="BP66" s="19">
        <f t="shared" si="37"/>
        <v>0.18221999999999999</v>
      </c>
      <c r="BQ66" s="19">
        <f t="shared" si="37"/>
        <v>2.5000000000000001E-2</v>
      </c>
      <c r="BR66" s="93">
        <f t="shared" ref="BR66" si="39">BR65/1000</f>
        <v>0</v>
      </c>
    </row>
    <row r="67" spans="1:72" ht="17.399999999999999">
      <c r="A67" s="25"/>
      <c r="B67" s="26" t="s">
        <v>27</v>
      </c>
      <c r="C67" s="128"/>
      <c r="D67" s="27">
        <f>D63*D65</f>
        <v>9.5445000000000011</v>
      </c>
      <c r="E67" s="27">
        <f t="shared" ref="E67:BQ67" si="40">E63*E65</f>
        <v>0</v>
      </c>
      <c r="F67" s="27">
        <f t="shared" si="40"/>
        <v>6.9982499999999996</v>
      </c>
      <c r="G67" s="27">
        <f t="shared" si="40"/>
        <v>0</v>
      </c>
      <c r="H67" s="27">
        <f t="shared" si="40"/>
        <v>8.4525000000000006</v>
      </c>
      <c r="I67" s="27">
        <f t="shared" si="40"/>
        <v>0</v>
      </c>
      <c r="J67" s="27">
        <f t="shared" si="40"/>
        <v>115.195983</v>
      </c>
      <c r="K67" s="27">
        <f t="shared" si="40"/>
        <v>43.63338000000001</v>
      </c>
      <c r="L67" s="27">
        <f t="shared" si="40"/>
        <v>0</v>
      </c>
      <c r="M67" s="27">
        <f t="shared" si="40"/>
        <v>0</v>
      </c>
      <c r="N67" s="27">
        <f t="shared" si="40"/>
        <v>0</v>
      </c>
      <c r="O67" s="27">
        <f t="shared" si="40"/>
        <v>0</v>
      </c>
      <c r="P67" s="27">
        <f t="shared" si="40"/>
        <v>0</v>
      </c>
      <c r="Q67" s="27">
        <f t="shared" si="40"/>
        <v>0</v>
      </c>
      <c r="R67" s="27">
        <f t="shared" si="40"/>
        <v>0</v>
      </c>
      <c r="S67" s="27">
        <f t="shared" si="40"/>
        <v>0</v>
      </c>
      <c r="T67" s="27">
        <f t="shared" si="40"/>
        <v>0</v>
      </c>
      <c r="U67" s="27">
        <f t="shared" si="40"/>
        <v>0</v>
      </c>
      <c r="V67" s="27">
        <f t="shared" si="40"/>
        <v>0</v>
      </c>
      <c r="W67" s="27">
        <f>W63*W65</f>
        <v>0</v>
      </c>
      <c r="X67" s="27">
        <f t="shared" si="40"/>
        <v>0</v>
      </c>
      <c r="Y67" s="27">
        <f t="shared" si="40"/>
        <v>0</v>
      </c>
      <c r="Z67" s="27">
        <f t="shared" si="40"/>
        <v>0</v>
      </c>
      <c r="AA67" s="27">
        <f t="shared" si="40"/>
        <v>0</v>
      </c>
      <c r="AB67" s="27">
        <f t="shared" si="40"/>
        <v>0</v>
      </c>
      <c r="AC67" s="27">
        <f t="shared" si="40"/>
        <v>0</v>
      </c>
      <c r="AD67" s="27">
        <f t="shared" si="40"/>
        <v>0</v>
      </c>
      <c r="AE67" s="27">
        <f t="shared" si="40"/>
        <v>0</v>
      </c>
      <c r="AF67" s="27">
        <f t="shared" ref="AF67:AI67" si="41">AF63*AF65</f>
        <v>0</v>
      </c>
      <c r="AG67" s="27">
        <f t="shared" si="41"/>
        <v>0</v>
      </c>
      <c r="AH67" s="27">
        <f t="shared" si="41"/>
        <v>0</v>
      </c>
      <c r="AI67" s="27">
        <f t="shared" si="41"/>
        <v>0</v>
      </c>
      <c r="AJ67" s="27">
        <f t="shared" si="40"/>
        <v>0</v>
      </c>
      <c r="AK67" s="27">
        <f t="shared" si="40"/>
        <v>0</v>
      </c>
      <c r="AL67" s="27">
        <f t="shared" si="40"/>
        <v>0</v>
      </c>
      <c r="AM67" s="27">
        <f t="shared" si="40"/>
        <v>0</v>
      </c>
      <c r="AN67" s="27">
        <f t="shared" si="40"/>
        <v>0</v>
      </c>
      <c r="AO67" s="27">
        <f t="shared" si="40"/>
        <v>0</v>
      </c>
      <c r="AP67" s="27">
        <f t="shared" si="40"/>
        <v>0</v>
      </c>
      <c r="AQ67" s="27">
        <f t="shared" si="40"/>
        <v>0</v>
      </c>
      <c r="AR67" s="27">
        <f t="shared" si="40"/>
        <v>0</v>
      </c>
      <c r="AS67" s="27">
        <f t="shared" si="40"/>
        <v>0</v>
      </c>
      <c r="AT67" s="27">
        <f t="shared" si="40"/>
        <v>0</v>
      </c>
      <c r="AU67" s="27">
        <f t="shared" si="40"/>
        <v>0</v>
      </c>
      <c r="AV67" s="27">
        <f t="shared" si="40"/>
        <v>0</v>
      </c>
      <c r="AW67" s="27">
        <f t="shared" si="40"/>
        <v>0</v>
      </c>
      <c r="AX67" s="27">
        <f t="shared" si="40"/>
        <v>0</v>
      </c>
      <c r="AY67" s="27">
        <f t="shared" si="40"/>
        <v>0</v>
      </c>
      <c r="AZ67" s="27">
        <f t="shared" si="40"/>
        <v>0</v>
      </c>
      <c r="BA67" s="27">
        <f t="shared" si="40"/>
        <v>7.2520000000000007</v>
      </c>
      <c r="BB67" s="27">
        <f t="shared" si="40"/>
        <v>0</v>
      </c>
      <c r="BC67" s="27">
        <f t="shared" si="40"/>
        <v>0</v>
      </c>
      <c r="BD67" s="27">
        <f t="shared" si="40"/>
        <v>0</v>
      </c>
      <c r="BE67" s="27">
        <f t="shared" si="40"/>
        <v>0</v>
      </c>
      <c r="BF67" s="27">
        <f t="shared" si="40"/>
        <v>0</v>
      </c>
      <c r="BG67" s="27">
        <f t="shared" si="40"/>
        <v>0</v>
      </c>
      <c r="BH67" s="27">
        <f t="shared" si="40"/>
        <v>0</v>
      </c>
      <c r="BI67" s="27">
        <f t="shared" si="40"/>
        <v>0</v>
      </c>
      <c r="BJ67" s="27">
        <f t="shared" si="40"/>
        <v>0</v>
      </c>
      <c r="BK67" s="27">
        <f t="shared" si="40"/>
        <v>0</v>
      </c>
      <c r="BL67" s="27">
        <f t="shared" si="40"/>
        <v>0</v>
      </c>
      <c r="BM67" s="27">
        <f t="shared" si="40"/>
        <v>0</v>
      </c>
      <c r="BN67" s="27">
        <f t="shared" si="40"/>
        <v>0</v>
      </c>
      <c r="BO67" s="27">
        <f t="shared" si="40"/>
        <v>0</v>
      </c>
      <c r="BP67" s="27">
        <f t="shared" si="40"/>
        <v>0</v>
      </c>
      <c r="BQ67" s="27">
        <f t="shared" si="40"/>
        <v>8.7500000000000008E-2</v>
      </c>
      <c r="BR67" s="96">
        <f t="shared" ref="BR67" si="42">BR63*BR65</f>
        <v>0</v>
      </c>
      <c r="BS67" s="28">
        <f>SUM(D67:BQ67)</f>
        <v>191.16411300000004</v>
      </c>
      <c r="BT67" s="29">
        <f>BS67/$C$10</f>
        <v>27.309159000000005</v>
      </c>
    </row>
    <row r="68" spans="1:72" ht="17.399999999999999">
      <c r="A68" s="25"/>
      <c r="B68" s="26" t="s">
        <v>28</v>
      </c>
      <c r="C68" s="128"/>
      <c r="D68" s="27">
        <f>D63*D65</f>
        <v>9.5445000000000011</v>
      </c>
      <c r="E68" s="27">
        <f t="shared" ref="E68:BQ68" si="43">E63*E65</f>
        <v>0</v>
      </c>
      <c r="F68" s="27">
        <f t="shared" si="43"/>
        <v>6.9982499999999996</v>
      </c>
      <c r="G68" s="27">
        <f t="shared" si="43"/>
        <v>0</v>
      </c>
      <c r="H68" s="27">
        <f t="shared" si="43"/>
        <v>8.4525000000000006</v>
      </c>
      <c r="I68" s="27">
        <f t="shared" si="43"/>
        <v>0</v>
      </c>
      <c r="J68" s="27">
        <f t="shared" si="43"/>
        <v>115.195983</v>
      </c>
      <c r="K68" s="27">
        <f t="shared" si="43"/>
        <v>43.63338000000001</v>
      </c>
      <c r="L68" s="27">
        <f t="shared" si="43"/>
        <v>0</v>
      </c>
      <c r="M68" s="27">
        <f t="shared" si="43"/>
        <v>0</v>
      </c>
      <c r="N68" s="27">
        <f t="shared" si="43"/>
        <v>0</v>
      </c>
      <c r="O68" s="27">
        <f t="shared" si="43"/>
        <v>0</v>
      </c>
      <c r="P68" s="27">
        <f t="shared" si="43"/>
        <v>0</v>
      </c>
      <c r="Q68" s="27">
        <f t="shared" si="43"/>
        <v>0</v>
      </c>
      <c r="R68" s="27">
        <f t="shared" si="43"/>
        <v>0</v>
      </c>
      <c r="S68" s="27">
        <f t="shared" si="43"/>
        <v>0</v>
      </c>
      <c r="T68" s="27">
        <f t="shared" si="43"/>
        <v>0</v>
      </c>
      <c r="U68" s="27">
        <f t="shared" si="43"/>
        <v>0</v>
      </c>
      <c r="V68" s="27">
        <f t="shared" si="43"/>
        <v>0</v>
      </c>
      <c r="W68" s="27">
        <f>W63*W65</f>
        <v>0</v>
      </c>
      <c r="X68" s="27">
        <f t="shared" si="43"/>
        <v>0</v>
      </c>
      <c r="Y68" s="27">
        <f t="shared" si="43"/>
        <v>0</v>
      </c>
      <c r="Z68" s="27">
        <f t="shared" si="43"/>
        <v>0</v>
      </c>
      <c r="AA68" s="27">
        <f t="shared" si="43"/>
        <v>0</v>
      </c>
      <c r="AB68" s="27">
        <f t="shared" si="43"/>
        <v>0</v>
      </c>
      <c r="AC68" s="27">
        <f t="shared" si="43"/>
        <v>0</v>
      </c>
      <c r="AD68" s="27">
        <f t="shared" si="43"/>
        <v>0</v>
      </c>
      <c r="AE68" s="27">
        <f t="shared" si="43"/>
        <v>0</v>
      </c>
      <c r="AF68" s="27">
        <f t="shared" ref="AF68:AI68" si="44">AF63*AF65</f>
        <v>0</v>
      </c>
      <c r="AG68" s="27">
        <f t="shared" si="44"/>
        <v>0</v>
      </c>
      <c r="AH68" s="27">
        <f t="shared" si="44"/>
        <v>0</v>
      </c>
      <c r="AI68" s="27">
        <f t="shared" si="44"/>
        <v>0</v>
      </c>
      <c r="AJ68" s="27">
        <f t="shared" si="43"/>
        <v>0</v>
      </c>
      <c r="AK68" s="27">
        <f t="shared" si="43"/>
        <v>0</v>
      </c>
      <c r="AL68" s="27">
        <f t="shared" si="43"/>
        <v>0</v>
      </c>
      <c r="AM68" s="27">
        <f t="shared" si="43"/>
        <v>0</v>
      </c>
      <c r="AN68" s="27">
        <f t="shared" si="43"/>
        <v>0</v>
      </c>
      <c r="AO68" s="27">
        <f t="shared" si="43"/>
        <v>0</v>
      </c>
      <c r="AP68" s="27">
        <f t="shared" si="43"/>
        <v>0</v>
      </c>
      <c r="AQ68" s="27">
        <f t="shared" si="43"/>
        <v>0</v>
      </c>
      <c r="AR68" s="27">
        <f t="shared" si="43"/>
        <v>0</v>
      </c>
      <c r="AS68" s="27">
        <f t="shared" si="43"/>
        <v>0</v>
      </c>
      <c r="AT68" s="27">
        <f t="shared" si="43"/>
        <v>0</v>
      </c>
      <c r="AU68" s="27">
        <f t="shared" si="43"/>
        <v>0</v>
      </c>
      <c r="AV68" s="27">
        <f t="shared" si="43"/>
        <v>0</v>
      </c>
      <c r="AW68" s="27">
        <f t="shared" si="43"/>
        <v>0</v>
      </c>
      <c r="AX68" s="27">
        <f t="shared" si="43"/>
        <v>0</v>
      </c>
      <c r="AY68" s="27">
        <f t="shared" si="43"/>
        <v>0</v>
      </c>
      <c r="AZ68" s="27">
        <f t="shared" si="43"/>
        <v>0</v>
      </c>
      <c r="BA68" s="27">
        <f t="shared" si="43"/>
        <v>7.2520000000000007</v>
      </c>
      <c r="BB68" s="27">
        <f t="shared" si="43"/>
        <v>0</v>
      </c>
      <c r="BC68" s="27">
        <f t="shared" si="43"/>
        <v>0</v>
      </c>
      <c r="BD68" s="27">
        <f t="shared" si="43"/>
        <v>0</v>
      </c>
      <c r="BE68" s="27">
        <f t="shared" si="43"/>
        <v>0</v>
      </c>
      <c r="BF68" s="27">
        <f t="shared" si="43"/>
        <v>0</v>
      </c>
      <c r="BG68" s="27">
        <f t="shared" si="43"/>
        <v>0</v>
      </c>
      <c r="BH68" s="27">
        <f t="shared" si="43"/>
        <v>0</v>
      </c>
      <c r="BI68" s="27">
        <f t="shared" si="43"/>
        <v>0</v>
      </c>
      <c r="BJ68" s="27">
        <f t="shared" si="43"/>
        <v>0</v>
      </c>
      <c r="BK68" s="27">
        <f t="shared" si="43"/>
        <v>0</v>
      </c>
      <c r="BL68" s="27">
        <f t="shared" si="43"/>
        <v>0</v>
      </c>
      <c r="BM68" s="27">
        <f t="shared" si="43"/>
        <v>0</v>
      </c>
      <c r="BN68" s="27">
        <f t="shared" si="43"/>
        <v>0</v>
      </c>
      <c r="BO68" s="27">
        <f t="shared" si="43"/>
        <v>0</v>
      </c>
      <c r="BP68" s="27">
        <f t="shared" si="43"/>
        <v>0</v>
      </c>
      <c r="BQ68" s="27">
        <f t="shared" si="43"/>
        <v>8.7500000000000008E-2</v>
      </c>
      <c r="BR68" s="96">
        <f t="shared" ref="BR68" si="45">BR63*BR65</f>
        <v>0</v>
      </c>
      <c r="BS68" s="28">
        <f>SUM(D68:BQ68)</f>
        <v>191.16411300000004</v>
      </c>
      <c r="BT68" s="29">
        <f>BS68/$C$10</f>
        <v>27.309159000000005</v>
      </c>
    </row>
    <row r="70" spans="1:72">
      <c r="J70" s="1">
        <v>9</v>
      </c>
      <c r="K70" t="s">
        <v>0</v>
      </c>
      <c r="V70" t="s">
        <v>31</v>
      </c>
      <c r="AP70" t="s">
        <v>32</v>
      </c>
    </row>
    <row r="71" spans="1:72" ht="15" customHeight="1">
      <c r="A71" s="122"/>
      <c r="B71" s="2" t="s">
        <v>1</v>
      </c>
      <c r="C71" s="117" t="s">
        <v>2</v>
      </c>
      <c r="D71" s="129" t="s">
        <v>33</v>
      </c>
      <c r="E71" s="117" t="s">
        <v>34</v>
      </c>
      <c r="F71" s="117" t="s">
        <v>35</v>
      </c>
      <c r="G71" s="117" t="s">
        <v>36</v>
      </c>
      <c r="H71" s="129" t="s">
        <v>37</v>
      </c>
      <c r="I71" s="33"/>
      <c r="J71" s="117" t="s">
        <v>38</v>
      </c>
      <c r="K71" s="117" t="s">
        <v>39</v>
      </c>
      <c r="L71" s="117" t="s">
        <v>40</v>
      </c>
      <c r="M71" s="33"/>
      <c r="N71" s="33"/>
      <c r="O71" s="117" t="s">
        <v>41</v>
      </c>
      <c r="P71" s="117" t="s">
        <v>42</v>
      </c>
      <c r="Q71" s="33"/>
      <c r="R71" s="117" t="s">
        <v>43</v>
      </c>
      <c r="S71" s="33"/>
      <c r="T71" s="33"/>
      <c r="U71" s="33"/>
      <c r="V71" s="117" t="s">
        <v>44</v>
      </c>
      <c r="W71" s="33"/>
      <c r="X71" s="117" t="s">
        <v>45</v>
      </c>
      <c r="Y71" s="33"/>
      <c r="Z71" s="33"/>
      <c r="AA71" s="33"/>
      <c r="AB71" s="33"/>
      <c r="AC71" s="33"/>
      <c r="AD71" s="33"/>
      <c r="AE71" s="117" t="str">
        <f>AE8</f>
        <v>Ягода свежемороженная</v>
      </c>
      <c r="AF71" s="117" t="str">
        <f>AF8</f>
        <v>Апельсин</v>
      </c>
      <c r="AG71" s="117" t="str">
        <f>AG8</f>
        <v>Банан</v>
      </c>
      <c r="AH71" s="117" t="str">
        <f>AH8</f>
        <v>Лимон</v>
      </c>
      <c r="AI71" s="117" t="str">
        <f t="shared" ref="AI71:AJ71" si="46">AI8</f>
        <v>Яблоко</v>
      </c>
      <c r="AJ71" s="117" t="str">
        <f t="shared" si="46"/>
        <v>Кисель</v>
      </c>
      <c r="AK71" s="117" t="s">
        <v>16</v>
      </c>
      <c r="AL71" s="33"/>
      <c r="AM71" s="117" t="s">
        <v>46</v>
      </c>
      <c r="AN71" s="33"/>
      <c r="AO71" s="117" t="str">
        <f>AO8</f>
        <v>Печенье</v>
      </c>
      <c r="AP71" s="117" t="s">
        <v>47</v>
      </c>
      <c r="AQ71" s="33"/>
      <c r="AR71" s="33"/>
      <c r="AS71" s="33"/>
      <c r="AT71" s="33"/>
      <c r="AU71" s="33"/>
      <c r="AV71" s="33"/>
      <c r="AW71" s="117" t="str">
        <f>AW8</f>
        <v>Крупа кукурузная</v>
      </c>
      <c r="AX71" s="33"/>
      <c r="AY71" s="117" t="s">
        <v>48</v>
      </c>
      <c r="AZ71" s="33"/>
      <c r="BA71" s="117" t="s">
        <v>49</v>
      </c>
      <c r="BB71" s="33"/>
      <c r="BC71" s="117" t="s">
        <v>50</v>
      </c>
      <c r="BD71" s="33"/>
      <c r="BE71" s="117" t="s">
        <v>51</v>
      </c>
      <c r="BF71" s="117" t="s">
        <v>52</v>
      </c>
      <c r="BG71" s="33"/>
      <c r="BH71" s="33"/>
      <c r="BI71" s="33"/>
      <c r="BJ71" s="129" t="s">
        <v>53</v>
      </c>
      <c r="BK71" s="129" t="s">
        <v>54</v>
      </c>
      <c r="BL71" s="129" t="s">
        <v>55</v>
      </c>
      <c r="BM71" s="33"/>
      <c r="BN71" s="117" t="s">
        <v>56</v>
      </c>
      <c r="BO71" s="33"/>
      <c r="BP71" s="129" t="s">
        <v>57</v>
      </c>
      <c r="BQ71" s="129" t="s">
        <v>58</v>
      </c>
      <c r="BR71" s="120" t="s">
        <v>82</v>
      </c>
      <c r="BS71" s="130" t="s">
        <v>3</v>
      </c>
      <c r="BT71" s="130" t="s">
        <v>4</v>
      </c>
    </row>
    <row r="72" spans="1:72" ht="36.75" customHeight="1">
      <c r="A72" s="123"/>
      <c r="B72" s="3" t="s">
        <v>5</v>
      </c>
      <c r="C72" s="118"/>
      <c r="D72" s="129"/>
      <c r="E72" s="118"/>
      <c r="F72" s="118"/>
      <c r="G72" s="118"/>
      <c r="H72" s="129"/>
      <c r="I72" s="34"/>
      <c r="J72" s="118"/>
      <c r="K72" s="118"/>
      <c r="L72" s="118"/>
      <c r="M72" s="34"/>
      <c r="N72" s="34"/>
      <c r="O72" s="118"/>
      <c r="P72" s="118"/>
      <c r="Q72" s="34"/>
      <c r="R72" s="118"/>
      <c r="S72" s="34"/>
      <c r="T72" s="34"/>
      <c r="U72" s="34"/>
      <c r="V72" s="118"/>
      <c r="W72" s="34"/>
      <c r="X72" s="118"/>
      <c r="Y72" s="34"/>
      <c r="Z72" s="34"/>
      <c r="AA72" s="34"/>
      <c r="AB72" s="34"/>
      <c r="AC72" s="34"/>
      <c r="AD72" s="34"/>
      <c r="AE72" s="118"/>
      <c r="AF72" s="118"/>
      <c r="AG72" s="118"/>
      <c r="AH72" s="118"/>
      <c r="AI72" s="118"/>
      <c r="AJ72" s="118"/>
      <c r="AK72" s="118"/>
      <c r="AL72" s="34"/>
      <c r="AM72" s="118"/>
      <c r="AN72" s="34"/>
      <c r="AO72" s="118"/>
      <c r="AP72" s="118"/>
      <c r="AQ72" s="34"/>
      <c r="AR72" s="34"/>
      <c r="AS72" s="34"/>
      <c r="AT72" s="34"/>
      <c r="AU72" s="34"/>
      <c r="AV72" s="34"/>
      <c r="AW72" s="118"/>
      <c r="AX72" s="34"/>
      <c r="AY72" s="118"/>
      <c r="AZ72" s="34"/>
      <c r="BA72" s="118"/>
      <c r="BB72" s="34"/>
      <c r="BC72" s="118"/>
      <c r="BD72" s="34"/>
      <c r="BE72" s="118"/>
      <c r="BF72" s="118"/>
      <c r="BG72" s="34"/>
      <c r="BH72" s="34"/>
      <c r="BI72" s="34"/>
      <c r="BJ72" s="129"/>
      <c r="BK72" s="129"/>
      <c r="BL72" s="129"/>
      <c r="BM72" s="34"/>
      <c r="BN72" s="118"/>
      <c r="BO72" s="34"/>
      <c r="BP72" s="129"/>
      <c r="BQ72" s="129"/>
      <c r="BR72" s="121"/>
      <c r="BS72" s="130"/>
      <c r="BT72" s="130"/>
    </row>
    <row r="73" spans="1:72" ht="25.8">
      <c r="A73" s="35"/>
      <c r="B73" s="8" t="s">
        <v>11</v>
      </c>
      <c r="C73" s="36"/>
      <c r="D73" s="4">
        <f t="shared" ref="D73:BQ76" si="47">D15</f>
        <v>0</v>
      </c>
      <c r="E73" s="4">
        <f t="shared" si="47"/>
        <v>0</v>
      </c>
      <c r="F73" s="4">
        <f t="shared" si="47"/>
        <v>0</v>
      </c>
      <c r="G73" s="4">
        <f t="shared" si="47"/>
        <v>0</v>
      </c>
      <c r="H73" s="4">
        <f t="shared" si="47"/>
        <v>0</v>
      </c>
      <c r="I73" s="4">
        <f t="shared" si="47"/>
        <v>0</v>
      </c>
      <c r="J73" s="4">
        <f t="shared" si="47"/>
        <v>0</v>
      </c>
      <c r="K73" s="4">
        <f t="shared" si="47"/>
        <v>1.5E-3</v>
      </c>
      <c r="L73" s="4">
        <f t="shared" si="47"/>
        <v>6.0000000000000001E-3</v>
      </c>
      <c r="M73" s="4">
        <f t="shared" si="47"/>
        <v>0</v>
      </c>
      <c r="N73" s="4">
        <f t="shared" si="47"/>
        <v>0</v>
      </c>
      <c r="O73" s="4">
        <f t="shared" si="47"/>
        <v>0</v>
      </c>
      <c r="P73" s="4">
        <f t="shared" si="47"/>
        <v>0</v>
      </c>
      <c r="Q73" s="4">
        <f t="shared" si="47"/>
        <v>0</v>
      </c>
      <c r="R73" s="4">
        <f t="shared" si="47"/>
        <v>0</v>
      </c>
      <c r="S73" s="4">
        <f t="shared" si="47"/>
        <v>0</v>
      </c>
      <c r="T73" s="4">
        <f t="shared" si="47"/>
        <v>0</v>
      </c>
      <c r="U73" s="4">
        <f t="shared" si="47"/>
        <v>0</v>
      </c>
      <c r="V73" s="4">
        <f t="shared" si="47"/>
        <v>1.0500000000000001E-2</v>
      </c>
      <c r="W73" s="4">
        <f t="shared" si="47"/>
        <v>0</v>
      </c>
      <c r="X73" s="4">
        <f t="shared" si="47"/>
        <v>0</v>
      </c>
      <c r="Y73" s="4">
        <f t="shared" si="47"/>
        <v>0</v>
      </c>
      <c r="Z73" s="4">
        <f t="shared" si="47"/>
        <v>0</v>
      </c>
      <c r="AA73" s="4">
        <f t="shared" si="47"/>
        <v>0</v>
      </c>
      <c r="AB73" s="4">
        <f t="shared" si="47"/>
        <v>0</v>
      </c>
      <c r="AC73" s="4">
        <f t="shared" si="47"/>
        <v>0</v>
      </c>
      <c r="AD73" s="4">
        <f t="shared" si="47"/>
        <v>0</v>
      </c>
      <c r="AE73" s="4">
        <f t="shared" si="47"/>
        <v>0</v>
      </c>
      <c r="AF73" s="4">
        <f t="shared" ref="AF73:AI73" si="48">AF15</f>
        <v>0</v>
      </c>
      <c r="AG73" s="4">
        <f t="shared" si="48"/>
        <v>0</v>
      </c>
      <c r="AH73" s="4">
        <f t="shared" si="48"/>
        <v>0</v>
      </c>
      <c r="AI73" s="4">
        <f t="shared" si="48"/>
        <v>0</v>
      </c>
      <c r="AJ73" s="4">
        <f t="shared" si="47"/>
        <v>0</v>
      </c>
      <c r="AK73" s="4">
        <f t="shared" si="47"/>
        <v>0</v>
      </c>
      <c r="AL73" s="4">
        <f t="shared" si="47"/>
        <v>0</v>
      </c>
      <c r="AM73" s="4">
        <f t="shared" si="47"/>
        <v>0</v>
      </c>
      <c r="AN73" s="4">
        <f t="shared" si="47"/>
        <v>0</v>
      </c>
      <c r="AO73" s="4">
        <f t="shared" si="47"/>
        <v>0</v>
      </c>
      <c r="AP73" s="4">
        <f t="shared" si="47"/>
        <v>0</v>
      </c>
      <c r="AQ73" s="4">
        <f t="shared" si="47"/>
        <v>0</v>
      </c>
      <c r="AR73" s="4">
        <f t="shared" si="47"/>
        <v>0</v>
      </c>
      <c r="AS73" s="4">
        <f t="shared" si="47"/>
        <v>0</v>
      </c>
      <c r="AT73" s="4">
        <f t="shared" si="47"/>
        <v>0</v>
      </c>
      <c r="AU73" s="4">
        <f t="shared" si="47"/>
        <v>0</v>
      </c>
      <c r="AV73" s="4">
        <f t="shared" si="47"/>
        <v>0</v>
      </c>
      <c r="AW73" s="4">
        <f t="shared" si="47"/>
        <v>0</v>
      </c>
      <c r="AX73" s="4">
        <f t="shared" si="47"/>
        <v>0</v>
      </c>
      <c r="AY73" s="4">
        <f t="shared" si="47"/>
        <v>3.0000000000000001E-3</v>
      </c>
      <c r="AZ73" s="4">
        <f t="shared" si="47"/>
        <v>0</v>
      </c>
      <c r="BA73" s="4">
        <f t="shared" si="47"/>
        <v>0</v>
      </c>
      <c r="BB73" s="4">
        <f t="shared" si="47"/>
        <v>0</v>
      </c>
      <c r="BC73" s="4">
        <f t="shared" si="47"/>
        <v>0</v>
      </c>
      <c r="BD73" s="4">
        <f t="shared" si="47"/>
        <v>0</v>
      </c>
      <c r="BE73" s="4">
        <f t="shared" si="47"/>
        <v>0</v>
      </c>
      <c r="BF73" s="4">
        <f t="shared" si="47"/>
        <v>9.75E-3</v>
      </c>
      <c r="BG73" s="4">
        <f t="shared" si="47"/>
        <v>0</v>
      </c>
      <c r="BH73" s="4">
        <f t="shared" si="47"/>
        <v>0</v>
      </c>
      <c r="BI73" s="4">
        <f t="shared" si="47"/>
        <v>0</v>
      </c>
      <c r="BJ73" s="4">
        <f t="shared" si="47"/>
        <v>7.4999999999999997E-2</v>
      </c>
      <c r="BK73" s="4">
        <f t="shared" si="47"/>
        <v>0.01</v>
      </c>
      <c r="BL73" s="4">
        <f t="shared" si="47"/>
        <v>5.0000000000000001E-3</v>
      </c>
      <c r="BM73" s="4">
        <f t="shared" si="47"/>
        <v>0</v>
      </c>
      <c r="BN73" s="4">
        <f t="shared" si="47"/>
        <v>0</v>
      </c>
      <c r="BO73" s="4">
        <f t="shared" si="47"/>
        <v>0</v>
      </c>
      <c r="BP73" s="4">
        <f t="shared" si="47"/>
        <v>0</v>
      </c>
      <c r="BQ73" s="4">
        <f t="shared" si="47"/>
        <v>1E-3</v>
      </c>
      <c r="BR73" s="92">
        <f t="shared" ref="BR73" si="49">BR15</f>
        <v>0</v>
      </c>
    </row>
    <row r="74" spans="1:72" ht="25.8">
      <c r="A74" s="35"/>
      <c r="B74" s="4" t="s">
        <v>12</v>
      </c>
      <c r="C74" s="36"/>
      <c r="D74" s="4">
        <f t="shared" si="47"/>
        <v>0.01</v>
      </c>
      <c r="E74" s="4">
        <f t="shared" si="47"/>
        <v>0</v>
      </c>
      <c r="F74" s="4">
        <f t="shared" si="47"/>
        <v>0</v>
      </c>
      <c r="G74" s="4">
        <f t="shared" si="47"/>
        <v>0</v>
      </c>
      <c r="H74" s="4">
        <f t="shared" si="47"/>
        <v>0</v>
      </c>
      <c r="I74" s="4">
        <f t="shared" si="47"/>
        <v>0</v>
      </c>
      <c r="J74" s="4">
        <f t="shared" si="47"/>
        <v>0</v>
      </c>
      <c r="K74" s="4">
        <f t="shared" si="47"/>
        <v>0</v>
      </c>
      <c r="L74" s="4">
        <f t="shared" si="47"/>
        <v>0</v>
      </c>
      <c r="M74" s="4">
        <f t="shared" si="47"/>
        <v>0</v>
      </c>
      <c r="N74" s="4">
        <f t="shared" si="47"/>
        <v>0</v>
      </c>
      <c r="O74" s="4">
        <f t="shared" si="47"/>
        <v>0</v>
      </c>
      <c r="P74" s="4">
        <f t="shared" si="47"/>
        <v>0</v>
      </c>
      <c r="Q74" s="4">
        <f t="shared" si="47"/>
        <v>0</v>
      </c>
      <c r="R74" s="4">
        <f t="shared" si="47"/>
        <v>0</v>
      </c>
      <c r="S74" s="4">
        <f t="shared" si="47"/>
        <v>0</v>
      </c>
      <c r="T74" s="4">
        <f t="shared" si="47"/>
        <v>0</v>
      </c>
      <c r="U74" s="4">
        <f t="shared" si="47"/>
        <v>0</v>
      </c>
      <c r="V74" s="4">
        <f t="shared" si="47"/>
        <v>0</v>
      </c>
      <c r="W74" s="4">
        <f t="shared" si="47"/>
        <v>0</v>
      </c>
      <c r="X74" s="4">
        <f t="shared" si="47"/>
        <v>0.2</v>
      </c>
      <c r="Y74" s="4">
        <f t="shared" si="47"/>
        <v>0</v>
      </c>
      <c r="Z74" s="4">
        <f t="shared" si="47"/>
        <v>0</v>
      </c>
      <c r="AA74" s="4">
        <f t="shared" si="47"/>
        <v>0</v>
      </c>
      <c r="AB74" s="4">
        <f t="shared" si="47"/>
        <v>0</v>
      </c>
      <c r="AC74" s="4">
        <f t="shared" si="47"/>
        <v>0</v>
      </c>
      <c r="AD74" s="4">
        <f t="shared" si="47"/>
        <v>0</v>
      </c>
      <c r="AE74" s="4">
        <f t="shared" si="47"/>
        <v>0</v>
      </c>
      <c r="AF74" s="4">
        <f t="shared" ref="AF74:AI74" si="50">AF16</f>
        <v>0</v>
      </c>
      <c r="AG74" s="4">
        <f t="shared" si="50"/>
        <v>0</v>
      </c>
      <c r="AH74" s="4">
        <f t="shared" si="50"/>
        <v>0</v>
      </c>
      <c r="AI74" s="4">
        <f t="shared" si="50"/>
        <v>0</v>
      </c>
      <c r="AJ74" s="4">
        <f t="shared" si="47"/>
        <v>0</v>
      </c>
      <c r="AK74" s="4">
        <f t="shared" si="47"/>
        <v>0</v>
      </c>
      <c r="AL74" s="4">
        <f t="shared" si="47"/>
        <v>0</v>
      </c>
      <c r="AM74" s="4">
        <f t="shared" si="47"/>
        <v>0</v>
      </c>
      <c r="AN74" s="4">
        <f t="shared" si="47"/>
        <v>0</v>
      </c>
      <c r="AO74" s="4">
        <f t="shared" si="47"/>
        <v>0</v>
      </c>
      <c r="AP74" s="4">
        <f t="shared" si="47"/>
        <v>0</v>
      </c>
      <c r="AQ74" s="4">
        <f t="shared" si="47"/>
        <v>0</v>
      </c>
      <c r="AR74" s="4">
        <f t="shared" si="47"/>
        <v>0</v>
      </c>
      <c r="AS74" s="4">
        <f t="shared" si="47"/>
        <v>0</v>
      </c>
      <c r="AT74" s="4">
        <f t="shared" si="47"/>
        <v>0</v>
      </c>
      <c r="AU74" s="4">
        <f t="shared" si="47"/>
        <v>0</v>
      </c>
      <c r="AV74" s="4">
        <f t="shared" si="47"/>
        <v>0</v>
      </c>
      <c r="AW74" s="4">
        <f t="shared" si="47"/>
        <v>0</v>
      </c>
      <c r="AX74" s="4">
        <f t="shared" si="47"/>
        <v>0</v>
      </c>
      <c r="AY74" s="4">
        <f t="shared" si="47"/>
        <v>0</v>
      </c>
      <c r="AZ74" s="4">
        <f t="shared" si="47"/>
        <v>0</v>
      </c>
      <c r="BA74" s="4">
        <f t="shared" si="47"/>
        <v>0</v>
      </c>
      <c r="BB74" s="4">
        <f t="shared" si="47"/>
        <v>0</v>
      </c>
      <c r="BC74" s="4">
        <f t="shared" si="47"/>
        <v>4.0000000000000001E-3</v>
      </c>
      <c r="BD74" s="4">
        <f t="shared" si="47"/>
        <v>0</v>
      </c>
      <c r="BE74" s="4">
        <f t="shared" si="47"/>
        <v>2.5000000000000001E-2</v>
      </c>
      <c r="BF74" s="4">
        <f t="shared" si="47"/>
        <v>2.5000000000000001E-2</v>
      </c>
      <c r="BG74" s="4">
        <f t="shared" si="47"/>
        <v>0</v>
      </c>
      <c r="BH74" s="4">
        <f t="shared" si="47"/>
        <v>0</v>
      </c>
      <c r="BI74" s="4">
        <f t="shared" si="47"/>
        <v>0</v>
      </c>
      <c r="BJ74" s="4">
        <f t="shared" si="47"/>
        <v>0</v>
      </c>
      <c r="BK74" s="4">
        <f t="shared" si="47"/>
        <v>0</v>
      </c>
      <c r="BL74" s="4">
        <f t="shared" si="47"/>
        <v>5.0000000000000001E-3</v>
      </c>
      <c r="BM74" s="4">
        <f t="shared" si="47"/>
        <v>0</v>
      </c>
      <c r="BN74" s="4">
        <f t="shared" si="47"/>
        <v>0</v>
      </c>
      <c r="BO74" s="4">
        <f t="shared" si="47"/>
        <v>0</v>
      </c>
      <c r="BP74" s="4">
        <f t="shared" si="47"/>
        <v>2E-3</v>
      </c>
      <c r="BQ74" s="4">
        <f t="shared" si="47"/>
        <v>1E-3</v>
      </c>
      <c r="BR74" s="92">
        <f t="shared" ref="BR74" si="51">BR16</f>
        <v>0</v>
      </c>
    </row>
    <row r="75" spans="1:72" ht="25.8">
      <c r="A75" s="35"/>
      <c r="B75" s="4" t="s">
        <v>13</v>
      </c>
      <c r="C75" s="36"/>
      <c r="D75" s="4">
        <f t="shared" si="47"/>
        <v>0</v>
      </c>
      <c r="E75" s="4">
        <f t="shared" si="47"/>
        <v>0</v>
      </c>
      <c r="F75" s="4">
        <f t="shared" si="47"/>
        <v>0</v>
      </c>
      <c r="G75" s="4">
        <f t="shared" si="47"/>
        <v>0</v>
      </c>
      <c r="H75" s="4">
        <f t="shared" si="47"/>
        <v>0</v>
      </c>
      <c r="I75" s="4">
        <f t="shared" si="47"/>
        <v>0</v>
      </c>
      <c r="J75" s="4">
        <f t="shared" si="47"/>
        <v>1.575E-2</v>
      </c>
      <c r="K75" s="4">
        <f t="shared" si="47"/>
        <v>3.0000000000000001E-3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0</v>
      </c>
      <c r="AE75" s="4">
        <f t="shared" si="47"/>
        <v>0</v>
      </c>
      <c r="AF75" s="4">
        <f t="shared" ref="AF75:AI75" si="52">AF17</f>
        <v>0</v>
      </c>
      <c r="AG75" s="4">
        <f t="shared" si="52"/>
        <v>0</v>
      </c>
      <c r="AH75" s="4">
        <f t="shared" si="52"/>
        <v>0</v>
      </c>
      <c r="AI75" s="4">
        <f t="shared" si="52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0.14000000000000001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1E-3</v>
      </c>
      <c r="BR75" s="92">
        <f t="shared" ref="BR75" si="53">BR17</f>
        <v>0</v>
      </c>
    </row>
    <row r="76" spans="1:72" ht="25.8">
      <c r="A76" s="35"/>
      <c r="B76" s="9" t="s">
        <v>14</v>
      </c>
      <c r="C76" s="36"/>
      <c r="D76" s="4">
        <f t="shared" si="47"/>
        <v>0.02</v>
      </c>
      <c r="E76" s="4">
        <f t="shared" si="47"/>
        <v>0</v>
      </c>
      <c r="F76" s="4">
        <f t="shared" si="47"/>
        <v>0</v>
      </c>
      <c r="G76" s="4">
        <f t="shared" ref="G76:BQ76" si="54">G18</f>
        <v>0</v>
      </c>
      <c r="H76" s="4">
        <f t="shared" si="54"/>
        <v>0</v>
      </c>
      <c r="I76" s="4">
        <f t="shared" si="54"/>
        <v>0</v>
      </c>
      <c r="J76" s="4">
        <f t="shared" si="54"/>
        <v>0</v>
      </c>
      <c r="K76" s="4">
        <f t="shared" si="54"/>
        <v>0</v>
      </c>
      <c r="L76" s="4">
        <f t="shared" si="54"/>
        <v>0</v>
      </c>
      <c r="M76" s="4">
        <f t="shared" si="54"/>
        <v>0</v>
      </c>
      <c r="N76" s="4">
        <f t="shared" si="54"/>
        <v>0</v>
      </c>
      <c r="O76" s="4">
        <f t="shared" si="54"/>
        <v>0</v>
      </c>
      <c r="P76" s="4">
        <f t="shared" si="54"/>
        <v>0</v>
      </c>
      <c r="Q76" s="4">
        <f t="shared" si="54"/>
        <v>0</v>
      </c>
      <c r="R76" s="4">
        <f t="shared" si="54"/>
        <v>0</v>
      </c>
      <c r="S76" s="4">
        <f t="shared" si="54"/>
        <v>0</v>
      </c>
      <c r="T76" s="4">
        <f t="shared" si="54"/>
        <v>0</v>
      </c>
      <c r="U76" s="4">
        <f t="shared" si="54"/>
        <v>0</v>
      </c>
      <c r="V76" s="4">
        <f t="shared" si="54"/>
        <v>0</v>
      </c>
      <c r="W76" s="4">
        <f t="shared" si="54"/>
        <v>0</v>
      </c>
      <c r="X76" s="4">
        <f t="shared" si="54"/>
        <v>0</v>
      </c>
      <c r="Y76" s="4">
        <f t="shared" si="54"/>
        <v>0</v>
      </c>
      <c r="Z76" s="4">
        <f t="shared" si="54"/>
        <v>0</v>
      </c>
      <c r="AA76" s="4">
        <f t="shared" si="54"/>
        <v>0</v>
      </c>
      <c r="AB76" s="4">
        <f t="shared" si="54"/>
        <v>0</v>
      </c>
      <c r="AC76" s="4">
        <f t="shared" si="54"/>
        <v>0</v>
      </c>
      <c r="AD76" s="4">
        <f t="shared" si="54"/>
        <v>0</v>
      </c>
      <c r="AE76" s="4">
        <f t="shared" si="54"/>
        <v>0</v>
      </c>
      <c r="AF76" s="4">
        <f t="shared" ref="AF76:AI76" si="55">AF18</f>
        <v>0</v>
      </c>
      <c r="AG76" s="4">
        <f t="shared" si="55"/>
        <v>0</v>
      </c>
      <c r="AH76" s="4">
        <f t="shared" si="55"/>
        <v>0</v>
      </c>
      <c r="AI76" s="4">
        <f t="shared" si="55"/>
        <v>0</v>
      </c>
      <c r="AJ76" s="4">
        <f t="shared" si="54"/>
        <v>0</v>
      </c>
      <c r="AK76" s="4">
        <f t="shared" si="54"/>
        <v>0</v>
      </c>
      <c r="AL76" s="4">
        <f t="shared" si="54"/>
        <v>0</v>
      </c>
      <c r="AM76" s="4">
        <f t="shared" si="54"/>
        <v>0</v>
      </c>
      <c r="AN76" s="4">
        <f t="shared" si="54"/>
        <v>0</v>
      </c>
      <c r="AO76" s="4">
        <f t="shared" si="54"/>
        <v>0</v>
      </c>
      <c r="AP76" s="4">
        <f t="shared" si="54"/>
        <v>0</v>
      </c>
      <c r="AQ76" s="4">
        <f t="shared" si="54"/>
        <v>0</v>
      </c>
      <c r="AR76" s="4">
        <f t="shared" si="54"/>
        <v>0</v>
      </c>
      <c r="AS76" s="4">
        <f t="shared" si="54"/>
        <v>0</v>
      </c>
      <c r="AT76" s="4">
        <f t="shared" si="54"/>
        <v>0</v>
      </c>
      <c r="AU76" s="4">
        <f t="shared" si="54"/>
        <v>0</v>
      </c>
      <c r="AV76" s="4">
        <f t="shared" si="54"/>
        <v>0</v>
      </c>
      <c r="AW76" s="4">
        <f t="shared" si="54"/>
        <v>0</v>
      </c>
      <c r="AX76" s="4">
        <f t="shared" si="54"/>
        <v>0</v>
      </c>
      <c r="AY76" s="4">
        <f t="shared" si="54"/>
        <v>0</v>
      </c>
      <c r="AZ76" s="4">
        <f t="shared" si="54"/>
        <v>0</v>
      </c>
      <c r="BA76" s="4">
        <f t="shared" si="54"/>
        <v>0</v>
      </c>
      <c r="BB76" s="4">
        <f t="shared" si="54"/>
        <v>0</v>
      </c>
      <c r="BC76" s="4">
        <f t="shared" si="54"/>
        <v>0</v>
      </c>
      <c r="BD76" s="4">
        <f t="shared" si="54"/>
        <v>0</v>
      </c>
      <c r="BE76" s="4">
        <f t="shared" si="54"/>
        <v>0</v>
      </c>
      <c r="BF76" s="4">
        <f t="shared" si="54"/>
        <v>0</v>
      </c>
      <c r="BG76" s="4">
        <f t="shared" si="54"/>
        <v>0</v>
      </c>
      <c r="BH76" s="4">
        <f t="shared" si="54"/>
        <v>0</v>
      </c>
      <c r="BI76" s="4">
        <f t="shared" si="54"/>
        <v>0</v>
      </c>
      <c r="BJ76" s="4">
        <f t="shared" si="54"/>
        <v>0</v>
      </c>
      <c r="BK76" s="4">
        <f t="shared" si="54"/>
        <v>0</v>
      </c>
      <c r="BL76" s="4">
        <f t="shared" si="54"/>
        <v>0</v>
      </c>
      <c r="BM76" s="4">
        <f t="shared" si="54"/>
        <v>0</v>
      </c>
      <c r="BN76" s="4">
        <f t="shared" si="54"/>
        <v>0</v>
      </c>
      <c r="BO76" s="4">
        <f t="shared" si="54"/>
        <v>0</v>
      </c>
      <c r="BP76" s="4">
        <f t="shared" si="54"/>
        <v>0</v>
      </c>
      <c r="BQ76" s="4">
        <f t="shared" si="54"/>
        <v>0</v>
      </c>
      <c r="BR76" s="92">
        <f t="shared" ref="BR76" si="56">BR18</f>
        <v>0</v>
      </c>
    </row>
    <row r="77" spans="1:72" ht="25.8">
      <c r="A77" s="35"/>
      <c r="B77" s="10" t="s">
        <v>15</v>
      </c>
      <c r="C77" s="36"/>
      <c r="D77" s="4">
        <f t="shared" ref="D77:BQ78" si="57">D19</f>
        <v>0</v>
      </c>
      <c r="E77" s="4">
        <f t="shared" si="57"/>
        <v>0.04</v>
      </c>
      <c r="F77" s="4">
        <f t="shared" si="57"/>
        <v>0</v>
      </c>
      <c r="G77" s="4">
        <f t="shared" si="57"/>
        <v>0</v>
      </c>
      <c r="H77" s="4">
        <f t="shared" si="57"/>
        <v>0</v>
      </c>
      <c r="I77" s="4">
        <f t="shared" si="57"/>
        <v>0</v>
      </c>
      <c r="J77" s="4">
        <f t="shared" si="57"/>
        <v>0</v>
      </c>
      <c r="K77" s="4">
        <f t="shared" si="57"/>
        <v>0</v>
      </c>
      <c r="L77" s="4">
        <f t="shared" si="57"/>
        <v>0</v>
      </c>
      <c r="M77" s="4">
        <f t="shared" si="57"/>
        <v>0</v>
      </c>
      <c r="N77" s="4">
        <f t="shared" si="57"/>
        <v>0</v>
      </c>
      <c r="O77" s="4">
        <f t="shared" si="57"/>
        <v>0</v>
      </c>
      <c r="P77" s="4">
        <f t="shared" si="57"/>
        <v>0</v>
      </c>
      <c r="Q77" s="4">
        <f t="shared" si="57"/>
        <v>0</v>
      </c>
      <c r="R77" s="4">
        <f t="shared" si="57"/>
        <v>0</v>
      </c>
      <c r="S77" s="4">
        <f t="shared" si="57"/>
        <v>0</v>
      </c>
      <c r="T77" s="4">
        <f t="shared" si="57"/>
        <v>0</v>
      </c>
      <c r="U77" s="4">
        <f t="shared" si="57"/>
        <v>0</v>
      </c>
      <c r="V77" s="4">
        <f t="shared" si="57"/>
        <v>0</v>
      </c>
      <c r="W77" s="4">
        <f>W19</f>
        <v>0</v>
      </c>
      <c r="X77" s="4">
        <f t="shared" si="57"/>
        <v>0</v>
      </c>
      <c r="Y77" s="4">
        <f t="shared" si="57"/>
        <v>0</v>
      </c>
      <c r="Z77" s="4">
        <f t="shared" si="57"/>
        <v>0</v>
      </c>
      <c r="AA77" s="4">
        <f t="shared" si="57"/>
        <v>0</v>
      </c>
      <c r="AB77" s="4">
        <f t="shared" si="57"/>
        <v>0</v>
      </c>
      <c r="AC77" s="4">
        <f t="shared" si="57"/>
        <v>0</v>
      </c>
      <c r="AD77" s="4">
        <f t="shared" si="57"/>
        <v>0</v>
      </c>
      <c r="AE77" s="4">
        <f t="shared" si="57"/>
        <v>0</v>
      </c>
      <c r="AF77" s="4">
        <f t="shared" ref="AF77:AI77" si="58">AF19</f>
        <v>0</v>
      </c>
      <c r="AG77" s="4">
        <f t="shared" si="58"/>
        <v>0</v>
      </c>
      <c r="AH77" s="4">
        <f t="shared" si="58"/>
        <v>0</v>
      </c>
      <c r="AI77" s="4">
        <f t="shared" si="58"/>
        <v>0</v>
      </c>
      <c r="AJ77" s="4">
        <f t="shared" si="57"/>
        <v>0</v>
      </c>
      <c r="AK77" s="4">
        <f t="shared" si="57"/>
        <v>0</v>
      </c>
      <c r="AL77" s="4">
        <f t="shared" si="57"/>
        <v>0</v>
      </c>
      <c r="AM77" s="4">
        <f t="shared" si="57"/>
        <v>0</v>
      </c>
      <c r="AN77" s="4">
        <f t="shared" si="57"/>
        <v>0</v>
      </c>
      <c r="AO77" s="4">
        <f t="shared" si="57"/>
        <v>0</v>
      </c>
      <c r="AP77" s="4">
        <f t="shared" si="57"/>
        <v>0</v>
      </c>
      <c r="AQ77" s="4">
        <f t="shared" si="57"/>
        <v>0</v>
      </c>
      <c r="AR77" s="4">
        <f t="shared" si="57"/>
        <v>0</v>
      </c>
      <c r="AS77" s="4">
        <f t="shared" si="57"/>
        <v>0</v>
      </c>
      <c r="AT77" s="4">
        <f t="shared" si="57"/>
        <v>0</v>
      </c>
      <c r="AU77" s="4">
        <f t="shared" si="57"/>
        <v>0</v>
      </c>
      <c r="AV77" s="4">
        <f t="shared" si="57"/>
        <v>0</v>
      </c>
      <c r="AW77" s="4">
        <f t="shared" si="57"/>
        <v>0</v>
      </c>
      <c r="AX77" s="4">
        <f t="shared" si="57"/>
        <v>0</v>
      </c>
      <c r="AY77" s="4">
        <f t="shared" si="57"/>
        <v>0</v>
      </c>
      <c r="AZ77" s="4">
        <f t="shared" si="57"/>
        <v>0</v>
      </c>
      <c r="BA77" s="4">
        <f t="shared" si="57"/>
        <v>0</v>
      </c>
      <c r="BB77" s="4">
        <f t="shared" si="57"/>
        <v>0</v>
      </c>
      <c r="BC77" s="4">
        <f t="shared" si="57"/>
        <v>0</v>
      </c>
      <c r="BD77" s="4">
        <f t="shared" si="57"/>
        <v>0</v>
      </c>
      <c r="BE77" s="4">
        <f t="shared" si="57"/>
        <v>0</v>
      </c>
      <c r="BF77" s="4">
        <f t="shared" si="57"/>
        <v>0</v>
      </c>
      <c r="BG77" s="4">
        <f t="shared" si="57"/>
        <v>0</v>
      </c>
      <c r="BH77" s="4">
        <f t="shared" si="57"/>
        <v>0</v>
      </c>
      <c r="BI77" s="4">
        <f t="shared" si="57"/>
        <v>0</v>
      </c>
      <c r="BJ77" s="4">
        <f t="shared" si="57"/>
        <v>0</v>
      </c>
      <c r="BK77" s="4">
        <f t="shared" si="57"/>
        <v>0</v>
      </c>
      <c r="BL77" s="4">
        <f t="shared" si="57"/>
        <v>0</v>
      </c>
      <c r="BM77" s="4">
        <f t="shared" si="57"/>
        <v>0</v>
      </c>
      <c r="BN77" s="4">
        <f t="shared" si="57"/>
        <v>0</v>
      </c>
      <c r="BO77" s="4">
        <f t="shared" si="57"/>
        <v>0</v>
      </c>
      <c r="BP77" s="4">
        <f t="shared" si="57"/>
        <v>0</v>
      </c>
      <c r="BQ77" s="4">
        <f t="shared" si="57"/>
        <v>0</v>
      </c>
      <c r="BR77" s="92">
        <f t="shared" ref="BR77" si="59">BR19</f>
        <v>0</v>
      </c>
    </row>
    <row r="78" spans="1:72" ht="25.8">
      <c r="A78" s="35"/>
      <c r="B78" s="10" t="s">
        <v>16</v>
      </c>
      <c r="C78" s="37"/>
      <c r="D78" s="4">
        <f t="shared" si="57"/>
        <v>0</v>
      </c>
      <c r="E78" s="4">
        <f t="shared" si="57"/>
        <v>0</v>
      </c>
      <c r="F78" s="4">
        <f t="shared" si="57"/>
        <v>0</v>
      </c>
      <c r="G78" s="4">
        <f t="shared" si="57"/>
        <v>0</v>
      </c>
      <c r="H78" s="4">
        <f t="shared" si="57"/>
        <v>0</v>
      </c>
      <c r="I78" s="4">
        <f t="shared" si="57"/>
        <v>0</v>
      </c>
      <c r="J78" s="4">
        <f t="shared" si="57"/>
        <v>0</v>
      </c>
      <c r="K78" s="4">
        <f t="shared" si="57"/>
        <v>0</v>
      </c>
      <c r="L78" s="4">
        <f t="shared" si="57"/>
        <v>0</v>
      </c>
      <c r="M78" s="4">
        <f t="shared" si="57"/>
        <v>0</v>
      </c>
      <c r="N78" s="4">
        <f t="shared" si="57"/>
        <v>0</v>
      </c>
      <c r="O78" s="4">
        <f t="shared" si="57"/>
        <v>0</v>
      </c>
      <c r="P78" s="4">
        <f t="shared" si="57"/>
        <v>0</v>
      </c>
      <c r="Q78" s="4">
        <f t="shared" si="57"/>
        <v>0</v>
      </c>
      <c r="R78" s="4">
        <f t="shared" si="57"/>
        <v>0</v>
      </c>
      <c r="S78" s="4">
        <f t="shared" si="57"/>
        <v>0</v>
      </c>
      <c r="T78" s="4">
        <f t="shared" si="57"/>
        <v>0</v>
      </c>
      <c r="U78" s="4">
        <f t="shared" si="57"/>
        <v>0</v>
      </c>
      <c r="V78" s="4">
        <f t="shared" si="57"/>
        <v>0</v>
      </c>
      <c r="W78" s="4">
        <f>W20</f>
        <v>0</v>
      </c>
      <c r="X78" s="4">
        <f t="shared" si="57"/>
        <v>0</v>
      </c>
      <c r="Y78" s="4">
        <f t="shared" si="57"/>
        <v>0</v>
      </c>
      <c r="Z78" s="4">
        <f t="shared" si="57"/>
        <v>0</v>
      </c>
      <c r="AA78" s="4">
        <f t="shared" si="57"/>
        <v>0</v>
      </c>
      <c r="AB78" s="4">
        <f t="shared" si="57"/>
        <v>0</v>
      </c>
      <c r="AC78" s="4">
        <f t="shared" si="57"/>
        <v>0</v>
      </c>
      <c r="AD78" s="4">
        <f t="shared" si="57"/>
        <v>0</v>
      </c>
      <c r="AE78" s="4">
        <f t="shared" si="57"/>
        <v>0</v>
      </c>
      <c r="AF78" s="4">
        <f t="shared" ref="AF78:AI78" si="60">AF20</f>
        <v>0</v>
      </c>
      <c r="AG78" s="4">
        <f t="shared" si="60"/>
        <v>0</v>
      </c>
      <c r="AH78" s="4">
        <f t="shared" si="60"/>
        <v>0</v>
      </c>
      <c r="AI78" s="4">
        <f t="shared" si="60"/>
        <v>0</v>
      </c>
      <c r="AJ78" s="4">
        <f t="shared" si="57"/>
        <v>0</v>
      </c>
      <c r="AK78" s="4">
        <f t="shared" si="57"/>
        <v>0</v>
      </c>
      <c r="AL78" s="4">
        <f t="shared" si="57"/>
        <v>0</v>
      </c>
      <c r="AM78" s="4">
        <f t="shared" si="57"/>
        <v>0</v>
      </c>
      <c r="AN78" s="4">
        <f t="shared" si="57"/>
        <v>0</v>
      </c>
      <c r="AO78" s="4">
        <f t="shared" si="57"/>
        <v>0</v>
      </c>
      <c r="AP78" s="4">
        <f t="shared" si="57"/>
        <v>0</v>
      </c>
      <c r="AQ78" s="4">
        <f t="shared" si="57"/>
        <v>0</v>
      </c>
      <c r="AR78" s="4">
        <f t="shared" si="57"/>
        <v>0</v>
      </c>
      <c r="AS78" s="4">
        <f t="shared" si="57"/>
        <v>0</v>
      </c>
      <c r="AT78" s="4">
        <f t="shared" si="57"/>
        <v>0</v>
      </c>
      <c r="AU78" s="4">
        <f t="shared" si="57"/>
        <v>0</v>
      </c>
      <c r="AV78" s="4">
        <f t="shared" si="57"/>
        <v>0</v>
      </c>
      <c r="AW78" s="4">
        <f t="shared" si="57"/>
        <v>0</v>
      </c>
      <c r="AX78" s="4">
        <f t="shared" si="57"/>
        <v>0</v>
      </c>
      <c r="AY78" s="4">
        <f t="shared" si="57"/>
        <v>0</v>
      </c>
      <c r="AZ78" s="4">
        <f t="shared" si="57"/>
        <v>0</v>
      </c>
      <c r="BA78" s="4">
        <f t="shared" si="57"/>
        <v>0</v>
      </c>
      <c r="BB78" s="4">
        <f t="shared" si="57"/>
        <v>0</v>
      </c>
      <c r="BC78" s="4">
        <f t="shared" si="57"/>
        <v>0</v>
      </c>
      <c r="BD78" s="4">
        <f t="shared" si="57"/>
        <v>0</v>
      </c>
      <c r="BE78" s="4">
        <f t="shared" si="57"/>
        <v>0</v>
      </c>
      <c r="BF78" s="4">
        <f t="shared" si="57"/>
        <v>0</v>
      </c>
      <c r="BG78" s="4">
        <f t="shared" si="57"/>
        <v>0</v>
      </c>
      <c r="BH78" s="4">
        <f t="shared" si="57"/>
        <v>0</v>
      </c>
      <c r="BI78" s="4">
        <f t="shared" si="57"/>
        <v>0</v>
      </c>
      <c r="BJ78" s="4">
        <f t="shared" si="57"/>
        <v>0</v>
      </c>
      <c r="BK78" s="4">
        <f t="shared" si="57"/>
        <v>0</v>
      </c>
      <c r="BL78" s="4">
        <f t="shared" si="57"/>
        <v>0</v>
      </c>
      <c r="BM78" s="4">
        <f t="shared" si="57"/>
        <v>0</v>
      </c>
      <c r="BN78" s="4">
        <f t="shared" si="57"/>
        <v>0</v>
      </c>
      <c r="BO78" s="4">
        <f t="shared" si="57"/>
        <v>0</v>
      </c>
      <c r="BP78" s="4">
        <f t="shared" si="57"/>
        <v>0</v>
      </c>
      <c r="BQ78" s="4">
        <f t="shared" si="57"/>
        <v>0</v>
      </c>
      <c r="BR78" s="92">
        <f t="shared" ref="BR78" si="61">BR20</f>
        <v>0</v>
      </c>
    </row>
    <row r="79" spans="1:72" ht="17.399999999999999">
      <c r="B79" s="17" t="s">
        <v>22</v>
      </c>
      <c r="C79" s="18"/>
      <c r="D79" s="19">
        <f t="shared" ref="D79:AL79" si="62">SUM(D73:D78)</f>
        <v>0.03</v>
      </c>
      <c r="E79" s="19">
        <f t="shared" si="62"/>
        <v>0.04</v>
      </c>
      <c r="F79" s="19">
        <f t="shared" si="62"/>
        <v>0</v>
      </c>
      <c r="G79" s="19">
        <f t="shared" si="62"/>
        <v>0</v>
      </c>
      <c r="H79" s="19">
        <f t="shared" si="62"/>
        <v>0</v>
      </c>
      <c r="I79" s="19">
        <f t="shared" si="62"/>
        <v>0</v>
      </c>
      <c r="J79" s="19">
        <f t="shared" si="62"/>
        <v>1.575E-2</v>
      </c>
      <c r="K79" s="19">
        <f t="shared" si="62"/>
        <v>4.5000000000000005E-3</v>
      </c>
      <c r="L79" s="19">
        <f t="shared" si="62"/>
        <v>6.0000000000000001E-3</v>
      </c>
      <c r="M79" s="19">
        <f t="shared" si="62"/>
        <v>0</v>
      </c>
      <c r="N79" s="19">
        <f t="shared" si="62"/>
        <v>0</v>
      </c>
      <c r="O79" s="19">
        <f t="shared" si="62"/>
        <v>0</v>
      </c>
      <c r="P79" s="19">
        <f t="shared" si="62"/>
        <v>0</v>
      </c>
      <c r="Q79" s="19">
        <f t="shared" si="62"/>
        <v>0</v>
      </c>
      <c r="R79" s="19">
        <f t="shared" si="62"/>
        <v>0</v>
      </c>
      <c r="S79" s="19">
        <f t="shared" si="62"/>
        <v>0</v>
      </c>
      <c r="T79" s="19">
        <f t="shared" si="62"/>
        <v>0</v>
      </c>
      <c r="U79" s="19">
        <f t="shared" si="62"/>
        <v>0</v>
      </c>
      <c r="V79" s="19">
        <f t="shared" si="62"/>
        <v>1.0500000000000001E-2</v>
      </c>
      <c r="W79" s="19">
        <f t="shared" si="62"/>
        <v>0</v>
      </c>
      <c r="X79" s="19">
        <f t="shared" si="62"/>
        <v>0.2</v>
      </c>
      <c r="Y79" s="19">
        <f t="shared" si="62"/>
        <v>0</v>
      </c>
      <c r="Z79" s="19">
        <f t="shared" si="62"/>
        <v>0</v>
      </c>
      <c r="AA79" s="19">
        <f t="shared" si="62"/>
        <v>0</v>
      </c>
      <c r="AB79" s="19">
        <f t="shared" si="62"/>
        <v>0</v>
      </c>
      <c r="AC79" s="19">
        <f t="shared" si="62"/>
        <v>0</v>
      </c>
      <c r="AD79" s="19">
        <f t="shared" si="62"/>
        <v>0</v>
      </c>
      <c r="AE79" s="19">
        <f t="shared" si="62"/>
        <v>0</v>
      </c>
      <c r="AF79" s="19">
        <f t="shared" ref="AF79:AI79" si="63">SUM(AF73:AF78)</f>
        <v>0</v>
      </c>
      <c r="AG79" s="19">
        <f t="shared" si="63"/>
        <v>0</v>
      </c>
      <c r="AH79" s="19">
        <f t="shared" si="63"/>
        <v>0</v>
      </c>
      <c r="AI79" s="19">
        <f t="shared" si="63"/>
        <v>0</v>
      </c>
      <c r="AJ79" s="19">
        <f t="shared" si="62"/>
        <v>0</v>
      </c>
      <c r="AK79" s="19">
        <f t="shared" si="62"/>
        <v>0</v>
      </c>
      <c r="AL79" s="19">
        <f t="shared" si="62"/>
        <v>0</v>
      </c>
      <c r="AM79" s="19">
        <f t="shared" ref="AM79:BQ79" si="64">SUM(AM73:AM78)</f>
        <v>0</v>
      </c>
      <c r="AN79" s="19">
        <f t="shared" si="64"/>
        <v>0</v>
      </c>
      <c r="AO79" s="19">
        <f t="shared" si="64"/>
        <v>0</v>
      </c>
      <c r="AP79" s="19">
        <f t="shared" si="64"/>
        <v>0</v>
      </c>
      <c r="AQ79" s="19">
        <f t="shared" si="64"/>
        <v>0</v>
      </c>
      <c r="AR79" s="19">
        <f t="shared" si="64"/>
        <v>0</v>
      </c>
      <c r="AS79" s="19">
        <f t="shared" si="64"/>
        <v>0</v>
      </c>
      <c r="AT79" s="19">
        <f t="shared" si="64"/>
        <v>0</v>
      </c>
      <c r="AU79" s="19">
        <f t="shared" si="64"/>
        <v>0</v>
      </c>
      <c r="AV79" s="19">
        <f t="shared" si="64"/>
        <v>0</v>
      </c>
      <c r="AW79" s="19">
        <f t="shared" si="64"/>
        <v>0</v>
      </c>
      <c r="AX79" s="19">
        <f t="shared" si="64"/>
        <v>0</v>
      </c>
      <c r="AY79" s="19">
        <f t="shared" si="64"/>
        <v>3.0000000000000001E-3</v>
      </c>
      <c r="AZ79" s="19">
        <f t="shared" si="64"/>
        <v>0</v>
      </c>
      <c r="BA79" s="19">
        <f t="shared" si="64"/>
        <v>0</v>
      </c>
      <c r="BB79" s="19">
        <f t="shared" si="64"/>
        <v>0</v>
      </c>
      <c r="BC79" s="19">
        <f t="shared" si="64"/>
        <v>4.0000000000000001E-3</v>
      </c>
      <c r="BD79" s="19">
        <f t="shared" si="64"/>
        <v>0</v>
      </c>
      <c r="BE79" s="19">
        <f t="shared" si="64"/>
        <v>2.5000000000000001E-2</v>
      </c>
      <c r="BF79" s="19">
        <f t="shared" si="64"/>
        <v>3.4750000000000003E-2</v>
      </c>
      <c r="BG79" s="19">
        <f t="shared" si="64"/>
        <v>0</v>
      </c>
      <c r="BH79" s="19">
        <f t="shared" si="64"/>
        <v>0</v>
      </c>
      <c r="BI79" s="19">
        <f t="shared" si="64"/>
        <v>0</v>
      </c>
      <c r="BJ79" s="19">
        <f t="shared" si="64"/>
        <v>0.21500000000000002</v>
      </c>
      <c r="BK79" s="19">
        <f t="shared" si="64"/>
        <v>0.01</v>
      </c>
      <c r="BL79" s="19">
        <f t="shared" si="64"/>
        <v>0.01</v>
      </c>
      <c r="BM79" s="19">
        <f t="shared" si="64"/>
        <v>0</v>
      </c>
      <c r="BN79" s="19">
        <f t="shared" si="64"/>
        <v>0</v>
      </c>
      <c r="BO79" s="19">
        <f t="shared" si="64"/>
        <v>0</v>
      </c>
      <c r="BP79" s="19">
        <f t="shared" si="64"/>
        <v>2E-3</v>
      </c>
      <c r="BQ79" s="19">
        <f t="shared" si="64"/>
        <v>3.0000000000000001E-3</v>
      </c>
      <c r="BR79" s="93">
        <f t="shared" ref="BR79" si="65">SUM(BR73:BR78)</f>
        <v>0</v>
      </c>
    </row>
    <row r="80" spans="1:72" ht="17.399999999999999">
      <c r="B80" s="17" t="s">
        <v>23</v>
      </c>
      <c r="C80" s="18"/>
      <c r="D80" s="20">
        <f t="shared" ref="D80:BQ80" si="66">PRODUCT(D79,$E$7)</f>
        <v>0.21</v>
      </c>
      <c r="E80" s="20">
        <f t="shared" si="66"/>
        <v>0.28000000000000003</v>
      </c>
      <c r="F80" s="20">
        <f t="shared" si="66"/>
        <v>0</v>
      </c>
      <c r="G80" s="20">
        <f t="shared" si="66"/>
        <v>0</v>
      </c>
      <c r="H80" s="20">
        <f t="shared" si="66"/>
        <v>0</v>
      </c>
      <c r="I80" s="20">
        <f t="shared" si="66"/>
        <v>0</v>
      </c>
      <c r="J80" s="20">
        <f t="shared" si="66"/>
        <v>0.11025</v>
      </c>
      <c r="K80" s="20">
        <f t="shared" si="66"/>
        <v>3.15E-2</v>
      </c>
      <c r="L80" s="20">
        <f t="shared" si="66"/>
        <v>4.2000000000000003E-2</v>
      </c>
      <c r="M80" s="20">
        <f t="shared" si="66"/>
        <v>0</v>
      </c>
      <c r="N80" s="20">
        <f t="shared" si="66"/>
        <v>0</v>
      </c>
      <c r="O80" s="20">
        <f t="shared" si="66"/>
        <v>0</v>
      </c>
      <c r="P80" s="20">
        <f t="shared" si="66"/>
        <v>0</v>
      </c>
      <c r="Q80" s="20">
        <f t="shared" si="66"/>
        <v>0</v>
      </c>
      <c r="R80" s="20">
        <f t="shared" si="66"/>
        <v>0</v>
      </c>
      <c r="S80" s="20">
        <f t="shared" si="66"/>
        <v>0</v>
      </c>
      <c r="T80" s="20">
        <f t="shared" si="66"/>
        <v>0</v>
      </c>
      <c r="U80" s="20">
        <f t="shared" si="66"/>
        <v>0</v>
      </c>
      <c r="V80" s="20">
        <f t="shared" si="66"/>
        <v>7.350000000000001E-2</v>
      </c>
      <c r="W80" s="20">
        <f>PRODUCT(W79,$E$7)</f>
        <v>0</v>
      </c>
      <c r="X80" s="20">
        <f>PRODUCT(X79,$E$7)</f>
        <v>1.4000000000000001</v>
      </c>
      <c r="Y80" s="20">
        <f t="shared" si="66"/>
        <v>0</v>
      </c>
      <c r="Z80" s="20">
        <f t="shared" si="66"/>
        <v>0</v>
      </c>
      <c r="AA80" s="20">
        <f t="shared" si="66"/>
        <v>0</v>
      </c>
      <c r="AB80" s="20">
        <f t="shared" si="66"/>
        <v>0</v>
      </c>
      <c r="AC80" s="20">
        <f t="shared" si="66"/>
        <v>0</v>
      </c>
      <c r="AD80" s="20">
        <f t="shared" si="66"/>
        <v>0</v>
      </c>
      <c r="AE80" s="20">
        <f t="shared" si="66"/>
        <v>0</v>
      </c>
      <c r="AF80" s="20">
        <f t="shared" ref="AF80:AI80" si="67">PRODUCT(AF79,$E$7)</f>
        <v>0</v>
      </c>
      <c r="AG80" s="20">
        <f t="shared" si="67"/>
        <v>0</v>
      </c>
      <c r="AH80" s="20">
        <f t="shared" si="67"/>
        <v>0</v>
      </c>
      <c r="AI80" s="20">
        <f t="shared" si="67"/>
        <v>0</v>
      </c>
      <c r="AJ80" s="20">
        <f t="shared" si="66"/>
        <v>0</v>
      </c>
      <c r="AK80" s="20">
        <f t="shared" si="66"/>
        <v>0</v>
      </c>
      <c r="AL80" s="20">
        <f t="shared" si="66"/>
        <v>0</v>
      </c>
      <c r="AM80" s="20">
        <f t="shared" si="66"/>
        <v>0</v>
      </c>
      <c r="AN80" s="20">
        <f t="shared" si="66"/>
        <v>0</v>
      </c>
      <c r="AO80" s="20">
        <f t="shared" si="66"/>
        <v>0</v>
      </c>
      <c r="AP80" s="20">
        <f t="shared" si="66"/>
        <v>0</v>
      </c>
      <c r="AQ80" s="20">
        <f t="shared" si="66"/>
        <v>0</v>
      </c>
      <c r="AR80" s="20">
        <f t="shared" si="66"/>
        <v>0</v>
      </c>
      <c r="AS80" s="20">
        <f t="shared" si="66"/>
        <v>0</v>
      </c>
      <c r="AT80" s="20">
        <f t="shared" si="66"/>
        <v>0</v>
      </c>
      <c r="AU80" s="20">
        <f t="shared" si="66"/>
        <v>0</v>
      </c>
      <c r="AV80" s="20">
        <f t="shared" si="66"/>
        <v>0</v>
      </c>
      <c r="AW80" s="20">
        <f t="shared" si="66"/>
        <v>0</v>
      </c>
      <c r="AX80" s="20">
        <f t="shared" si="66"/>
        <v>0</v>
      </c>
      <c r="AY80" s="20">
        <f t="shared" si="66"/>
        <v>2.1000000000000001E-2</v>
      </c>
      <c r="AZ80" s="20">
        <f t="shared" si="66"/>
        <v>0</v>
      </c>
      <c r="BA80" s="20">
        <f t="shared" si="66"/>
        <v>0</v>
      </c>
      <c r="BB80" s="20">
        <f t="shared" si="66"/>
        <v>0</v>
      </c>
      <c r="BC80" s="20">
        <f t="shared" si="66"/>
        <v>2.8000000000000001E-2</v>
      </c>
      <c r="BD80" s="20">
        <f t="shared" si="66"/>
        <v>0</v>
      </c>
      <c r="BE80" s="20">
        <f t="shared" si="66"/>
        <v>0.17500000000000002</v>
      </c>
      <c r="BF80" s="20">
        <f t="shared" si="66"/>
        <v>0.24325000000000002</v>
      </c>
      <c r="BG80" s="20">
        <f t="shared" si="66"/>
        <v>0</v>
      </c>
      <c r="BH80" s="20">
        <f t="shared" si="66"/>
        <v>0</v>
      </c>
      <c r="BI80" s="20">
        <f t="shared" si="66"/>
        <v>0</v>
      </c>
      <c r="BJ80" s="20">
        <f t="shared" si="66"/>
        <v>1.5050000000000001</v>
      </c>
      <c r="BK80" s="20">
        <f t="shared" si="66"/>
        <v>7.0000000000000007E-2</v>
      </c>
      <c r="BL80" s="20">
        <f t="shared" si="66"/>
        <v>7.0000000000000007E-2</v>
      </c>
      <c r="BM80" s="20">
        <f t="shared" si="66"/>
        <v>0</v>
      </c>
      <c r="BN80" s="20">
        <f t="shared" si="66"/>
        <v>0</v>
      </c>
      <c r="BO80" s="20">
        <f t="shared" si="66"/>
        <v>0</v>
      </c>
      <c r="BP80" s="20">
        <f t="shared" si="66"/>
        <v>1.4E-2</v>
      </c>
      <c r="BQ80" s="20">
        <f t="shared" si="66"/>
        <v>2.1000000000000001E-2</v>
      </c>
      <c r="BR80" s="94">
        <f t="shared" ref="BR80" si="68">PRODUCT(BR79,$E$7)</f>
        <v>0</v>
      </c>
    </row>
    <row r="82" spans="1:72" ht="17.399999999999999">
      <c r="A82" s="21"/>
      <c r="B82" s="22" t="s">
        <v>24</v>
      </c>
      <c r="C82" s="23" t="s">
        <v>25</v>
      </c>
      <c r="D82" s="24">
        <f>D47</f>
        <v>90.9</v>
      </c>
      <c r="E82" s="24">
        <f t="shared" ref="E82:BQ82" si="69">E47</f>
        <v>96</v>
      </c>
      <c r="F82" s="24">
        <f t="shared" si="69"/>
        <v>93</v>
      </c>
      <c r="G82" s="24">
        <f t="shared" si="69"/>
        <v>780</v>
      </c>
      <c r="H82" s="24">
        <f t="shared" si="69"/>
        <v>1610</v>
      </c>
      <c r="I82" s="24">
        <f t="shared" si="69"/>
        <v>760</v>
      </c>
      <c r="J82" s="24">
        <f t="shared" si="69"/>
        <v>90.57</v>
      </c>
      <c r="K82" s="24">
        <f t="shared" si="69"/>
        <v>1038.8900000000001</v>
      </c>
      <c r="L82" s="24">
        <f t="shared" si="69"/>
        <v>255.2</v>
      </c>
      <c r="M82" s="24">
        <f t="shared" si="69"/>
        <v>796</v>
      </c>
      <c r="N82" s="24">
        <f t="shared" si="69"/>
        <v>126.38</v>
      </c>
      <c r="O82" s="24">
        <f t="shared" si="69"/>
        <v>416.09</v>
      </c>
      <c r="P82" s="24">
        <f t="shared" si="69"/>
        <v>634.21</v>
      </c>
      <c r="Q82" s="24">
        <f t="shared" si="69"/>
        <v>503.33</v>
      </c>
      <c r="R82" s="24">
        <f t="shared" si="69"/>
        <v>0</v>
      </c>
      <c r="S82" s="24">
        <f t="shared" si="69"/>
        <v>0</v>
      </c>
      <c r="T82" s="24">
        <f t="shared" si="69"/>
        <v>0</v>
      </c>
      <c r="U82" s="24">
        <f t="shared" si="69"/>
        <v>920</v>
      </c>
      <c r="V82" s="24">
        <f t="shared" si="69"/>
        <v>464.1</v>
      </c>
      <c r="W82" s="24">
        <f>W47</f>
        <v>249</v>
      </c>
      <c r="X82" s="24">
        <f t="shared" si="69"/>
        <v>8.6999999999999993</v>
      </c>
      <c r="Y82" s="24">
        <f t="shared" si="69"/>
        <v>0</v>
      </c>
      <c r="Z82" s="24">
        <f t="shared" si="69"/>
        <v>415</v>
      </c>
      <c r="AA82" s="24">
        <f t="shared" si="69"/>
        <v>416</v>
      </c>
      <c r="AB82" s="24">
        <f t="shared" si="69"/>
        <v>358</v>
      </c>
      <c r="AC82" s="24">
        <f t="shared" si="69"/>
        <v>283</v>
      </c>
      <c r="AD82" s="24">
        <f t="shared" si="69"/>
        <v>144</v>
      </c>
      <c r="AE82" s="24">
        <f t="shared" si="69"/>
        <v>668</v>
      </c>
      <c r="AF82" s="24"/>
      <c r="AG82" s="24"/>
      <c r="AH82" s="24">
        <f t="shared" si="69"/>
        <v>340</v>
      </c>
      <c r="AI82" s="24"/>
      <c r="AJ82" s="24">
        <f t="shared" si="69"/>
        <v>263.64</v>
      </c>
      <c r="AK82" s="24">
        <f t="shared" si="69"/>
        <v>98</v>
      </c>
      <c r="AL82" s="24">
        <f t="shared" si="69"/>
        <v>67</v>
      </c>
      <c r="AM82" s="24">
        <f t="shared" si="69"/>
        <v>49.4</v>
      </c>
      <c r="AN82" s="24">
        <f t="shared" si="69"/>
        <v>240</v>
      </c>
      <c r="AO82" s="24">
        <f t="shared" si="69"/>
        <v>258</v>
      </c>
      <c r="AP82" s="24">
        <f t="shared" si="69"/>
        <v>0</v>
      </c>
      <c r="AQ82" s="24">
        <f t="shared" si="69"/>
        <v>346</v>
      </c>
      <c r="AR82" s="24">
        <f t="shared" si="69"/>
        <v>0</v>
      </c>
      <c r="AS82" s="24">
        <f t="shared" si="69"/>
        <v>281.61</v>
      </c>
      <c r="AT82" s="24">
        <f t="shared" si="69"/>
        <v>87.5</v>
      </c>
      <c r="AU82" s="24">
        <f t="shared" si="69"/>
        <v>74</v>
      </c>
      <c r="AV82" s="24">
        <f t="shared" si="69"/>
        <v>64.67</v>
      </c>
      <c r="AW82" s="24">
        <f t="shared" si="69"/>
        <v>75.709999999999994</v>
      </c>
      <c r="AX82" s="24">
        <f t="shared" si="69"/>
        <v>85.71</v>
      </c>
      <c r="AY82" s="24">
        <f t="shared" si="69"/>
        <v>58.75</v>
      </c>
      <c r="AZ82" s="24">
        <f t="shared" si="69"/>
        <v>95.38</v>
      </c>
      <c r="BA82" s="24">
        <f t="shared" si="69"/>
        <v>74</v>
      </c>
      <c r="BB82" s="24">
        <f t="shared" si="69"/>
        <v>65</v>
      </c>
      <c r="BC82" s="24">
        <f t="shared" si="69"/>
        <v>139.33000000000001</v>
      </c>
      <c r="BD82" s="24">
        <f t="shared" si="69"/>
        <v>362</v>
      </c>
      <c r="BE82" s="24">
        <f t="shared" si="69"/>
        <v>549</v>
      </c>
      <c r="BF82" s="24">
        <f t="shared" si="69"/>
        <v>666</v>
      </c>
      <c r="BG82" s="24">
        <f t="shared" si="69"/>
        <v>300</v>
      </c>
      <c r="BH82" s="24">
        <f t="shared" si="69"/>
        <v>578</v>
      </c>
      <c r="BI82" s="24">
        <f t="shared" si="69"/>
        <v>0</v>
      </c>
      <c r="BJ82" s="24">
        <f t="shared" si="69"/>
        <v>84</v>
      </c>
      <c r="BK82" s="24">
        <f t="shared" si="69"/>
        <v>68</v>
      </c>
      <c r="BL82" s="24">
        <f t="shared" si="69"/>
        <v>79</v>
      </c>
      <c r="BM82" s="24">
        <f t="shared" si="69"/>
        <v>87</v>
      </c>
      <c r="BN82" s="24">
        <f t="shared" si="69"/>
        <v>109</v>
      </c>
      <c r="BO82" s="24">
        <f t="shared" si="69"/>
        <v>329</v>
      </c>
      <c r="BP82" s="24">
        <f t="shared" si="69"/>
        <v>182.22</v>
      </c>
      <c r="BQ82" s="24">
        <f t="shared" si="69"/>
        <v>25</v>
      </c>
      <c r="BR82" s="93">
        <f t="shared" ref="BR82" si="70">BR47</f>
        <v>0</v>
      </c>
    </row>
    <row r="83" spans="1:72" ht="17.399999999999999">
      <c r="B83" s="17" t="s">
        <v>26</v>
      </c>
      <c r="C83" s="18" t="s">
        <v>25</v>
      </c>
      <c r="D83" s="19">
        <f>D82/1000</f>
        <v>9.0900000000000009E-2</v>
      </c>
      <c r="E83" s="19">
        <f t="shared" ref="E83:BQ83" si="71">E82/1000</f>
        <v>9.6000000000000002E-2</v>
      </c>
      <c r="F83" s="19">
        <f t="shared" si="71"/>
        <v>9.2999999999999999E-2</v>
      </c>
      <c r="G83" s="19">
        <f t="shared" si="71"/>
        <v>0.78</v>
      </c>
      <c r="H83" s="19">
        <f t="shared" si="71"/>
        <v>1.61</v>
      </c>
      <c r="I83" s="19">
        <f t="shared" si="71"/>
        <v>0.76</v>
      </c>
      <c r="J83" s="19">
        <f t="shared" si="71"/>
        <v>9.0569999999999998E-2</v>
      </c>
      <c r="K83" s="19">
        <f t="shared" si="71"/>
        <v>1.0388900000000001</v>
      </c>
      <c r="L83" s="19">
        <f t="shared" si="71"/>
        <v>0.25519999999999998</v>
      </c>
      <c r="M83" s="19">
        <f t="shared" si="71"/>
        <v>0.79600000000000004</v>
      </c>
      <c r="N83" s="19">
        <f t="shared" si="71"/>
        <v>0.12637999999999999</v>
      </c>
      <c r="O83" s="19">
        <f t="shared" si="71"/>
        <v>0.41608999999999996</v>
      </c>
      <c r="P83" s="19">
        <f t="shared" si="71"/>
        <v>0.63421000000000005</v>
      </c>
      <c r="Q83" s="19">
        <f t="shared" si="71"/>
        <v>0.50332999999999994</v>
      </c>
      <c r="R83" s="19">
        <f t="shared" si="71"/>
        <v>0</v>
      </c>
      <c r="S83" s="19">
        <f t="shared" si="71"/>
        <v>0</v>
      </c>
      <c r="T83" s="19">
        <f t="shared" si="71"/>
        <v>0</v>
      </c>
      <c r="U83" s="19">
        <f t="shared" si="71"/>
        <v>0.92</v>
      </c>
      <c r="V83" s="19">
        <f t="shared" si="71"/>
        <v>0.46410000000000001</v>
      </c>
      <c r="W83" s="19">
        <f>W82/1000</f>
        <v>0.249</v>
      </c>
      <c r="X83" s="19">
        <f t="shared" si="71"/>
        <v>8.6999999999999994E-3</v>
      </c>
      <c r="Y83" s="19">
        <f t="shared" si="71"/>
        <v>0</v>
      </c>
      <c r="Z83" s="19">
        <f t="shared" si="71"/>
        <v>0.41499999999999998</v>
      </c>
      <c r="AA83" s="19">
        <f t="shared" si="71"/>
        <v>0.41599999999999998</v>
      </c>
      <c r="AB83" s="19">
        <f t="shared" si="71"/>
        <v>0.35799999999999998</v>
      </c>
      <c r="AC83" s="19">
        <f t="shared" si="71"/>
        <v>0.28299999999999997</v>
      </c>
      <c r="AD83" s="19">
        <f t="shared" si="71"/>
        <v>0.14399999999999999</v>
      </c>
      <c r="AE83" s="19">
        <f t="shared" si="71"/>
        <v>0.66800000000000004</v>
      </c>
      <c r="AF83" s="19">
        <f t="shared" ref="AF83:AI83" si="72">AF82/1000</f>
        <v>0</v>
      </c>
      <c r="AG83" s="19">
        <f t="shared" si="72"/>
        <v>0</v>
      </c>
      <c r="AH83" s="19">
        <f t="shared" si="72"/>
        <v>0.34</v>
      </c>
      <c r="AI83" s="19">
        <f t="shared" si="72"/>
        <v>0</v>
      </c>
      <c r="AJ83" s="19">
        <f t="shared" si="71"/>
        <v>0.26363999999999999</v>
      </c>
      <c r="AK83" s="19">
        <f t="shared" si="71"/>
        <v>9.8000000000000004E-2</v>
      </c>
      <c r="AL83" s="19">
        <f t="shared" si="71"/>
        <v>6.7000000000000004E-2</v>
      </c>
      <c r="AM83" s="19">
        <f t="shared" si="71"/>
        <v>4.9399999999999999E-2</v>
      </c>
      <c r="AN83" s="19">
        <f t="shared" si="71"/>
        <v>0.24</v>
      </c>
      <c r="AO83" s="19">
        <f t="shared" si="71"/>
        <v>0.25800000000000001</v>
      </c>
      <c r="AP83" s="19">
        <f t="shared" si="71"/>
        <v>0</v>
      </c>
      <c r="AQ83" s="19">
        <f t="shared" si="71"/>
        <v>0.34599999999999997</v>
      </c>
      <c r="AR83" s="19">
        <f t="shared" si="71"/>
        <v>0</v>
      </c>
      <c r="AS83" s="19">
        <f t="shared" si="71"/>
        <v>0.28161000000000003</v>
      </c>
      <c r="AT83" s="19">
        <f t="shared" si="71"/>
        <v>8.7499999999999994E-2</v>
      </c>
      <c r="AU83" s="19">
        <f t="shared" si="71"/>
        <v>7.3999999999999996E-2</v>
      </c>
      <c r="AV83" s="19">
        <f t="shared" si="71"/>
        <v>6.4670000000000005E-2</v>
      </c>
      <c r="AW83" s="19">
        <f t="shared" si="71"/>
        <v>7.571E-2</v>
      </c>
      <c r="AX83" s="19">
        <f t="shared" si="71"/>
        <v>8.5709999999999995E-2</v>
      </c>
      <c r="AY83" s="19">
        <f t="shared" si="71"/>
        <v>5.8749999999999997E-2</v>
      </c>
      <c r="AZ83" s="19">
        <f t="shared" si="71"/>
        <v>9.5379999999999993E-2</v>
      </c>
      <c r="BA83" s="19">
        <f t="shared" si="71"/>
        <v>7.3999999999999996E-2</v>
      </c>
      <c r="BB83" s="19">
        <f t="shared" si="71"/>
        <v>6.5000000000000002E-2</v>
      </c>
      <c r="BC83" s="19">
        <f t="shared" si="71"/>
        <v>0.13933000000000001</v>
      </c>
      <c r="BD83" s="19">
        <f t="shared" si="71"/>
        <v>0.36199999999999999</v>
      </c>
      <c r="BE83" s="19">
        <f t="shared" si="71"/>
        <v>0.54900000000000004</v>
      </c>
      <c r="BF83" s="19">
        <f t="shared" si="71"/>
        <v>0.66600000000000004</v>
      </c>
      <c r="BG83" s="19">
        <f t="shared" si="71"/>
        <v>0.3</v>
      </c>
      <c r="BH83" s="19">
        <f t="shared" si="71"/>
        <v>0.57799999999999996</v>
      </c>
      <c r="BI83" s="19">
        <f t="shared" si="71"/>
        <v>0</v>
      </c>
      <c r="BJ83" s="19">
        <f t="shared" si="71"/>
        <v>8.4000000000000005E-2</v>
      </c>
      <c r="BK83" s="19">
        <f t="shared" si="71"/>
        <v>6.8000000000000005E-2</v>
      </c>
      <c r="BL83" s="19">
        <f t="shared" si="71"/>
        <v>7.9000000000000001E-2</v>
      </c>
      <c r="BM83" s="19">
        <f t="shared" si="71"/>
        <v>8.6999999999999994E-2</v>
      </c>
      <c r="BN83" s="19">
        <f t="shared" si="71"/>
        <v>0.109</v>
      </c>
      <c r="BO83" s="19">
        <f t="shared" si="71"/>
        <v>0.32900000000000001</v>
      </c>
      <c r="BP83" s="19">
        <f t="shared" si="71"/>
        <v>0.18221999999999999</v>
      </c>
      <c r="BQ83" s="19">
        <f t="shared" si="71"/>
        <v>2.5000000000000001E-2</v>
      </c>
      <c r="BR83" s="93">
        <f t="shared" ref="BR83" si="73">BR82/1000</f>
        <v>0</v>
      </c>
    </row>
    <row r="84" spans="1:72" ht="17.399999999999999">
      <c r="A84" s="25"/>
      <c r="B84" s="26" t="s">
        <v>27</v>
      </c>
      <c r="C84" s="128"/>
      <c r="D84" s="27">
        <f>D80*D82</f>
        <v>19.089000000000002</v>
      </c>
      <c r="E84" s="27">
        <f t="shared" ref="E84:BQ84" si="74">E80*E82</f>
        <v>26.880000000000003</v>
      </c>
      <c r="F84" s="27">
        <f t="shared" si="74"/>
        <v>0</v>
      </c>
      <c r="G84" s="27">
        <f t="shared" si="74"/>
        <v>0</v>
      </c>
      <c r="H84" s="27">
        <f t="shared" si="74"/>
        <v>0</v>
      </c>
      <c r="I84" s="27">
        <f t="shared" si="74"/>
        <v>0</v>
      </c>
      <c r="J84" s="27">
        <f t="shared" si="74"/>
        <v>9.9853424999999998</v>
      </c>
      <c r="K84" s="27">
        <f t="shared" si="74"/>
        <v>32.725035000000005</v>
      </c>
      <c r="L84" s="27">
        <f t="shared" si="74"/>
        <v>10.718400000000001</v>
      </c>
      <c r="M84" s="27">
        <f>M80*M82</f>
        <v>0</v>
      </c>
      <c r="N84" s="27">
        <f t="shared" si="74"/>
        <v>0</v>
      </c>
      <c r="O84" s="27">
        <f t="shared" si="74"/>
        <v>0</v>
      </c>
      <c r="P84" s="27">
        <f t="shared" si="74"/>
        <v>0</v>
      </c>
      <c r="Q84" s="27">
        <f t="shared" si="74"/>
        <v>0</v>
      </c>
      <c r="R84" s="27">
        <f t="shared" si="74"/>
        <v>0</v>
      </c>
      <c r="S84" s="27">
        <f t="shared" si="74"/>
        <v>0</v>
      </c>
      <c r="T84" s="27">
        <f t="shared" si="74"/>
        <v>0</v>
      </c>
      <c r="U84" s="27">
        <f t="shared" si="74"/>
        <v>0</v>
      </c>
      <c r="V84" s="27">
        <f t="shared" si="74"/>
        <v>34.111350000000009</v>
      </c>
      <c r="W84" s="27">
        <f>W80*W82</f>
        <v>0</v>
      </c>
      <c r="X84" s="27">
        <f t="shared" si="74"/>
        <v>12.18</v>
      </c>
      <c r="Y84" s="27">
        <f t="shared" si="74"/>
        <v>0</v>
      </c>
      <c r="Z84" s="27">
        <f t="shared" si="74"/>
        <v>0</v>
      </c>
      <c r="AA84" s="27">
        <f t="shared" si="74"/>
        <v>0</v>
      </c>
      <c r="AB84" s="27">
        <f t="shared" si="74"/>
        <v>0</v>
      </c>
      <c r="AC84" s="27">
        <f t="shared" si="74"/>
        <v>0</v>
      </c>
      <c r="AD84" s="27">
        <f t="shared" si="74"/>
        <v>0</v>
      </c>
      <c r="AE84" s="27">
        <f t="shared" si="74"/>
        <v>0</v>
      </c>
      <c r="AF84" s="27">
        <f t="shared" ref="AF84:AI84" si="75">AF80*AF82</f>
        <v>0</v>
      </c>
      <c r="AG84" s="27">
        <f t="shared" si="75"/>
        <v>0</v>
      </c>
      <c r="AH84" s="27">
        <f t="shared" si="75"/>
        <v>0</v>
      </c>
      <c r="AI84" s="27">
        <f t="shared" si="75"/>
        <v>0</v>
      </c>
      <c r="AJ84" s="27">
        <f t="shared" si="74"/>
        <v>0</v>
      </c>
      <c r="AK84" s="27">
        <f t="shared" si="74"/>
        <v>0</v>
      </c>
      <c r="AL84" s="27">
        <f t="shared" si="74"/>
        <v>0</v>
      </c>
      <c r="AM84" s="27">
        <f t="shared" si="74"/>
        <v>0</v>
      </c>
      <c r="AN84" s="27">
        <f t="shared" si="74"/>
        <v>0</v>
      </c>
      <c r="AO84" s="27">
        <f t="shared" si="74"/>
        <v>0</v>
      </c>
      <c r="AP84" s="27">
        <f t="shared" si="74"/>
        <v>0</v>
      </c>
      <c r="AQ84" s="27">
        <f t="shared" si="74"/>
        <v>0</v>
      </c>
      <c r="AR84" s="27">
        <f t="shared" si="74"/>
        <v>0</v>
      </c>
      <c r="AS84" s="27">
        <f t="shared" si="74"/>
        <v>0</v>
      </c>
      <c r="AT84" s="27">
        <f t="shared" si="74"/>
        <v>0</v>
      </c>
      <c r="AU84" s="27">
        <f t="shared" si="74"/>
        <v>0</v>
      </c>
      <c r="AV84" s="27">
        <f t="shared" si="74"/>
        <v>0</v>
      </c>
      <c r="AW84" s="27">
        <f t="shared" si="74"/>
        <v>0</v>
      </c>
      <c r="AX84" s="27">
        <f t="shared" si="74"/>
        <v>0</v>
      </c>
      <c r="AY84" s="27">
        <f t="shared" si="74"/>
        <v>1.2337500000000001</v>
      </c>
      <c r="AZ84" s="27">
        <f t="shared" si="74"/>
        <v>0</v>
      </c>
      <c r="BA84" s="27">
        <f t="shared" si="74"/>
        <v>0</v>
      </c>
      <c r="BB84" s="27">
        <f t="shared" si="74"/>
        <v>0</v>
      </c>
      <c r="BC84" s="27">
        <f t="shared" si="74"/>
        <v>3.9012400000000005</v>
      </c>
      <c r="BD84" s="27">
        <f t="shared" si="74"/>
        <v>0</v>
      </c>
      <c r="BE84" s="27">
        <f t="shared" si="74"/>
        <v>96.075000000000003</v>
      </c>
      <c r="BF84" s="27">
        <f t="shared" si="74"/>
        <v>162.00450000000001</v>
      </c>
      <c r="BG84" s="27">
        <f t="shared" si="74"/>
        <v>0</v>
      </c>
      <c r="BH84" s="27">
        <f t="shared" si="74"/>
        <v>0</v>
      </c>
      <c r="BI84" s="27">
        <f t="shared" si="74"/>
        <v>0</v>
      </c>
      <c r="BJ84" s="27">
        <f t="shared" si="74"/>
        <v>126.42000000000002</v>
      </c>
      <c r="BK84" s="27">
        <f t="shared" si="74"/>
        <v>4.7600000000000007</v>
      </c>
      <c r="BL84" s="27">
        <f t="shared" si="74"/>
        <v>5.53</v>
      </c>
      <c r="BM84" s="27">
        <f t="shared" si="74"/>
        <v>0</v>
      </c>
      <c r="BN84" s="27">
        <f t="shared" si="74"/>
        <v>0</v>
      </c>
      <c r="BO84" s="27">
        <f t="shared" si="74"/>
        <v>0</v>
      </c>
      <c r="BP84" s="27">
        <f t="shared" si="74"/>
        <v>2.5510800000000002</v>
      </c>
      <c r="BQ84" s="27">
        <f t="shared" si="74"/>
        <v>0.52500000000000002</v>
      </c>
      <c r="BR84" s="96">
        <f t="shared" ref="BR84" si="76">BR80*BR82</f>
        <v>0</v>
      </c>
      <c r="BS84" s="28">
        <f>SUM(D84:BQ84)</f>
        <v>548.68969749999997</v>
      </c>
      <c r="BT84" s="29">
        <f>BS84/$C$10</f>
        <v>78.384242499999999</v>
      </c>
    </row>
    <row r="85" spans="1:72" ht="17.399999999999999">
      <c r="A85" s="25"/>
      <c r="B85" s="26" t="s">
        <v>28</v>
      </c>
      <c r="C85" s="128"/>
      <c r="D85" s="27">
        <f>D80*D82</f>
        <v>19.089000000000002</v>
      </c>
      <c r="E85" s="27">
        <f t="shared" ref="E85:BQ85" si="77">E80*E82</f>
        <v>26.880000000000003</v>
      </c>
      <c r="F85" s="27">
        <f t="shared" si="77"/>
        <v>0</v>
      </c>
      <c r="G85" s="27">
        <f t="shared" si="77"/>
        <v>0</v>
      </c>
      <c r="H85" s="27">
        <f t="shared" si="77"/>
        <v>0</v>
      </c>
      <c r="I85" s="27">
        <f t="shared" si="77"/>
        <v>0</v>
      </c>
      <c r="J85" s="27">
        <f t="shared" si="77"/>
        <v>9.9853424999999998</v>
      </c>
      <c r="K85" s="27">
        <f t="shared" si="77"/>
        <v>32.725035000000005</v>
      </c>
      <c r="L85" s="27">
        <f t="shared" si="77"/>
        <v>10.718400000000001</v>
      </c>
      <c r="M85" s="27">
        <f>M80*M82</f>
        <v>0</v>
      </c>
      <c r="N85" s="27">
        <f t="shared" si="77"/>
        <v>0</v>
      </c>
      <c r="O85" s="27">
        <f t="shared" si="77"/>
        <v>0</v>
      </c>
      <c r="P85" s="27">
        <f t="shared" si="77"/>
        <v>0</v>
      </c>
      <c r="Q85" s="27">
        <f t="shared" si="77"/>
        <v>0</v>
      </c>
      <c r="R85" s="27">
        <f t="shared" si="77"/>
        <v>0</v>
      </c>
      <c r="S85" s="27">
        <f t="shared" si="77"/>
        <v>0</v>
      </c>
      <c r="T85" s="27">
        <f t="shared" si="77"/>
        <v>0</v>
      </c>
      <c r="U85" s="27">
        <f t="shared" si="77"/>
        <v>0</v>
      </c>
      <c r="V85" s="27">
        <f t="shared" si="77"/>
        <v>34.111350000000009</v>
      </c>
      <c r="W85" s="27">
        <f>W80*W82</f>
        <v>0</v>
      </c>
      <c r="X85" s="27">
        <f t="shared" si="77"/>
        <v>12.18</v>
      </c>
      <c r="Y85" s="27">
        <f t="shared" si="77"/>
        <v>0</v>
      </c>
      <c r="Z85" s="27">
        <f t="shared" si="77"/>
        <v>0</v>
      </c>
      <c r="AA85" s="27">
        <f t="shared" si="77"/>
        <v>0</v>
      </c>
      <c r="AB85" s="27">
        <f t="shared" si="77"/>
        <v>0</v>
      </c>
      <c r="AC85" s="27">
        <f t="shared" si="77"/>
        <v>0</v>
      </c>
      <c r="AD85" s="27">
        <f t="shared" si="77"/>
        <v>0</v>
      </c>
      <c r="AE85" s="27">
        <f t="shared" si="77"/>
        <v>0</v>
      </c>
      <c r="AF85" s="27">
        <f t="shared" ref="AF85:AI85" si="78">AF80*AF82</f>
        <v>0</v>
      </c>
      <c r="AG85" s="27">
        <f t="shared" si="78"/>
        <v>0</v>
      </c>
      <c r="AH85" s="27">
        <f t="shared" si="78"/>
        <v>0</v>
      </c>
      <c r="AI85" s="27">
        <f t="shared" si="78"/>
        <v>0</v>
      </c>
      <c r="AJ85" s="27">
        <f t="shared" si="77"/>
        <v>0</v>
      </c>
      <c r="AK85" s="27">
        <f t="shared" si="77"/>
        <v>0</v>
      </c>
      <c r="AL85" s="27">
        <f t="shared" si="77"/>
        <v>0</v>
      </c>
      <c r="AM85" s="27">
        <f t="shared" si="77"/>
        <v>0</v>
      </c>
      <c r="AN85" s="27">
        <f t="shared" si="77"/>
        <v>0</v>
      </c>
      <c r="AO85" s="27">
        <f t="shared" si="77"/>
        <v>0</v>
      </c>
      <c r="AP85" s="27">
        <f t="shared" si="77"/>
        <v>0</v>
      </c>
      <c r="AQ85" s="27">
        <f t="shared" si="77"/>
        <v>0</v>
      </c>
      <c r="AR85" s="27">
        <f t="shared" si="77"/>
        <v>0</v>
      </c>
      <c r="AS85" s="27">
        <f t="shared" si="77"/>
        <v>0</v>
      </c>
      <c r="AT85" s="27">
        <f t="shared" si="77"/>
        <v>0</v>
      </c>
      <c r="AU85" s="27">
        <f t="shared" si="77"/>
        <v>0</v>
      </c>
      <c r="AV85" s="27">
        <f t="shared" si="77"/>
        <v>0</v>
      </c>
      <c r="AW85" s="27">
        <f t="shared" si="77"/>
        <v>0</v>
      </c>
      <c r="AX85" s="27">
        <f t="shared" si="77"/>
        <v>0</v>
      </c>
      <c r="AY85" s="27">
        <f t="shared" si="77"/>
        <v>1.2337500000000001</v>
      </c>
      <c r="AZ85" s="27">
        <f t="shared" si="77"/>
        <v>0</v>
      </c>
      <c r="BA85" s="27">
        <f t="shared" si="77"/>
        <v>0</v>
      </c>
      <c r="BB85" s="27">
        <f t="shared" si="77"/>
        <v>0</v>
      </c>
      <c r="BC85" s="27">
        <f t="shared" si="77"/>
        <v>3.9012400000000005</v>
      </c>
      <c r="BD85" s="27">
        <f t="shared" si="77"/>
        <v>0</v>
      </c>
      <c r="BE85" s="27">
        <f t="shared" si="77"/>
        <v>96.075000000000003</v>
      </c>
      <c r="BF85" s="27">
        <f t="shared" si="77"/>
        <v>162.00450000000001</v>
      </c>
      <c r="BG85" s="27">
        <f t="shared" si="77"/>
        <v>0</v>
      </c>
      <c r="BH85" s="27">
        <f t="shared" si="77"/>
        <v>0</v>
      </c>
      <c r="BI85" s="27">
        <f t="shared" si="77"/>
        <v>0</v>
      </c>
      <c r="BJ85" s="27">
        <f t="shared" si="77"/>
        <v>126.42000000000002</v>
      </c>
      <c r="BK85" s="27">
        <f t="shared" si="77"/>
        <v>4.7600000000000007</v>
      </c>
      <c r="BL85" s="27">
        <f t="shared" si="77"/>
        <v>5.53</v>
      </c>
      <c r="BM85" s="27">
        <f t="shared" si="77"/>
        <v>0</v>
      </c>
      <c r="BN85" s="27">
        <f t="shared" si="77"/>
        <v>0</v>
      </c>
      <c r="BO85" s="27">
        <f t="shared" si="77"/>
        <v>0</v>
      </c>
      <c r="BP85" s="27">
        <f t="shared" si="77"/>
        <v>2.5510800000000002</v>
      </c>
      <c r="BQ85" s="27">
        <f t="shared" si="77"/>
        <v>0.52500000000000002</v>
      </c>
      <c r="BR85" s="96">
        <f t="shared" ref="BR85" si="79">BR80*BR82</f>
        <v>0</v>
      </c>
      <c r="BS85" s="28">
        <f>SUM(D85:BQ85)</f>
        <v>548.68969749999997</v>
      </c>
      <c r="BT85" s="29">
        <f>BS85/$C$10</f>
        <v>78.384242499999999</v>
      </c>
    </row>
    <row r="87" spans="1:72">
      <c r="J87" s="1">
        <v>9</v>
      </c>
      <c r="K87" t="s">
        <v>0</v>
      </c>
      <c r="V87" t="s">
        <v>31</v>
      </c>
      <c r="AP87" t="s">
        <v>32</v>
      </c>
    </row>
    <row r="88" spans="1:72" ht="15" customHeight="1">
      <c r="A88" s="122"/>
      <c r="B88" s="2" t="s">
        <v>1</v>
      </c>
      <c r="C88" s="117" t="s">
        <v>2</v>
      </c>
      <c r="D88" s="129" t="s">
        <v>33</v>
      </c>
      <c r="E88" s="117" t="s">
        <v>34</v>
      </c>
      <c r="F88" s="117" t="s">
        <v>35</v>
      </c>
      <c r="G88" s="117" t="s">
        <v>36</v>
      </c>
      <c r="H88" s="129" t="s">
        <v>37</v>
      </c>
      <c r="I88" s="33"/>
      <c r="J88" s="117" t="s">
        <v>38</v>
      </c>
      <c r="K88" s="117" t="s">
        <v>39</v>
      </c>
      <c r="L88" s="117" t="s">
        <v>40</v>
      </c>
      <c r="M88" s="33"/>
      <c r="N88" s="33"/>
      <c r="O88" s="117" t="s">
        <v>41</v>
      </c>
      <c r="P88" s="117" t="s">
        <v>42</v>
      </c>
      <c r="Q88" s="33"/>
      <c r="R88" s="117" t="s">
        <v>43</v>
      </c>
      <c r="S88" s="33"/>
      <c r="T88" s="33"/>
      <c r="U88" s="33"/>
      <c r="V88" s="117" t="s">
        <v>44</v>
      </c>
      <c r="W88" s="33"/>
      <c r="X88" s="117" t="s">
        <v>45</v>
      </c>
      <c r="Y88" s="33"/>
      <c r="Z88" s="33"/>
      <c r="AA88" s="33"/>
      <c r="AB88" s="33"/>
      <c r="AC88" s="33"/>
      <c r="AD88" s="33"/>
      <c r="AE88" s="117" t="str">
        <f>AE8</f>
        <v>Ягода свежемороженная</v>
      </c>
      <c r="AF88" s="117" t="str">
        <f t="shared" ref="AF88:AJ88" si="80">AF8</f>
        <v>Апельсин</v>
      </c>
      <c r="AG88" s="117" t="str">
        <f t="shared" si="80"/>
        <v>Банан</v>
      </c>
      <c r="AH88" s="117" t="str">
        <f t="shared" si="80"/>
        <v>Лимон</v>
      </c>
      <c r="AI88" s="117" t="str">
        <f t="shared" si="80"/>
        <v>Яблоко</v>
      </c>
      <c r="AJ88" s="117" t="str">
        <f t="shared" si="80"/>
        <v>Кисель</v>
      </c>
      <c r="AK88" s="117" t="s">
        <v>16</v>
      </c>
      <c r="AL88" s="33"/>
      <c r="AM88" s="117" t="s">
        <v>46</v>
      </c>
      <c r="AN88" s="33"/>
      <c r="AO88" s="117" t="str">
        <f>AO8</f>
        <v>Печенье</v>
      </c>
      <c r="AP88" s="117" t="s">
        <v>47</v>
      </c>
      <c r="AQ88" s="33"/>
      <c r="AR88" s="33"/>
      <c r="AS88" s="33"/>
      <c r="AT88" s="33"/>
      <c r="AU88" s="33"/>
      <c r="AV88" s="33"/>
      <c r="AW88" s="117" t="str">
        <f>AW8</f>
        <v>Крупа кукурузная</v>
      </c>
      <c r="AX88" s="33"/>
      <c r="AY88" s="117" t="s">
        <v>48</v>
      </c>
      <c r="AZ88" s="33"/>
      <c r="BA88" s="117" t="s">
        <v>49</v>
      </c>
      <c r="BB88" s="33"/>
      <c r="BC88" s="117" t="s">
        <v>50</v>
      </c>
      <c r="BD88" s="33"/>
      <c r="BE88" s="117" t="s">
        <v>51</v>
      </c>
      <c r="BF88" s="117" t="s">
        <v>52</v>
      </c>
      <c r="BG88" s="33"/>
      <c r="BH88" s="33"/>
      <c r="BI88" s="33"/>
      <c r="BJ88" s="129" t="s">
        <v>53</v>
      </c>
      <c r="BK88" s="129" t="s">
        <v>54</v>
      </c>
      <c r="BL88" s="129" t="s">
        <v>55</v>
      </c>
      <c r="BM88" s="33"/>
      <c r="BN88" s="117" t="s">
        <v>56</v>
      </c>
      <c r="BO88" s="33"/>
      <c r="BP88" s="129" t="s">
        <v>57</v>
      </c>
      <c r="BQ88" s="129" t="s">
        <v>58</v>
      </c>
      <c r="BR88" s="120" t="s">
        <v>82</v>
      </c>
      <c r="BS88" s="130" t="s">
        <v>3</v>
      </c>
      <c r="BT88" s="130" t="s">
        <v>4</v>
      </c>
    </row>
    <row r="89" spans="1:72" ht="36.75" customHeight="1">
      <c r="A89" s="123"/>
      <c r="B89" s="3" t="s">
        <v>5</v>
      </c>
      <c r="C89" s="118"/>
      <c r="D89" s="129"/>
      <c r="E89" s="118"/>
      <c r="F89" s="118"/>
      <c r="G89" s="118"/>
      <c r="H89" s="129"/>
      <c r="I89" s="34"/>
      <c r="J89" s="118"/>
      <c r="K89" s="118"/>
      <c r="L89" s="118"/>
      <c r="M89" s="34"/>
      <c r="N89" s="34"/>
      <c r="O89" s="118"/>
      <c r="P89" s="118"/>
      <c r="Q89" s="34"/>
      <c r="R89" s="118"/>
      <c r="S89" s="34"/>
      <c r="T89" s="34"/>
      <c r="U89" s="34"/>
      <c r="V89" s="118"/>
      <c r="W89" s="34"/>
      <c r="X89" s="118"/>
      <c r="Y89" s="34"/>
      <c r="Z89" s="34"/>
      <c r="AA89" s="34"/>
      <c r="AB89" s="34"/>
      <c r="AC89" s="34"/>
      <c r="AD89" s="34"/>
      <c r="AE89" s="118"/>
      <c r="AF89" s="118"/>
      <c r="AG89" s="118"/>
      <c r="AH89" s="118"/>
      <c r="AI89" s="118"/>
      <c r="AJ89" s="118"/>
      <c r="AK89" s="118"/>
      <c r="AL89" s="34"/>
      <c r="AM89" s="118"/>
      <c r="AN89" s="34"/>
      <c r="AO89" s="118"/>
      <c r="AP89" s="118"/>
      <c r="AQ89" s="34"/>
      <c r="AR89" s="34"/>
      <c r="AS89" s="34"/>
      <c r="AT89" s="34"/>
      <c r="AU89" s="34"/>
      <c r="AV89" s="34"/>
      <c r="AW89" s="118"/>
      <c r="AX89" s="34"/>
      <c r="AY89" s="118"/>
      <c r="AZ89" s="34"/>
      <c r="BA89" s="118"/>
      <c r="BB89" s="34"/>
      <c r="BC89" s="118"/>
      <c r="BD89" s="34"/>
      <c r="BE89" s="118"/>
      <c r="BF89" s="118"/>
      <c r="BG89" s="34"/>
      <c r="BH89" s="34"/>
      <c r="BI89" s="34"/>
      <c r="BJ89" s="129"/>
      <c r="BK89" s="129"/>
      <c r="BL89" s="129"/>
      <c r="BM89" s="34"/>
      <c r="BN89" s="118"/>
      <c r="BO89" s="34"/>
      <c r="BP89" s="129"/>
      <c r="BQ89" s="129"/>
      <c r="BR89" s="121"/>
      <c r="BS89" s="130"/>
      <c r="BT89" s="130"/>
    </row>
    <row r="90" spans="1:72">
      <c r="A90" s="124" t="s">
        <v>17</v>
      </c>
      <c r="B90" s="4" t="s">
        <v>18</v>
      </c>
      <c r="C90" s="125">
        <f>$E$7</f>
        <v>7</v>
      </c>
      <c r="D90" s="4">
        <f>D22</f>
        <v>0</v>
      </c>
      <c r="E90" s="4">
        <f t="shared" ref="E90:BQ94" si="81">E22</f>
        <v>0</v>
      </c>
      <c r="F90" s="4">
        <f t="shared" si="81"/>
        <v>8.9999999999999993E-3</v>
      </c>
      <c r="G90" s="4">
        <f t="shared" si="81"/>
        <v>2.9999999999999997E-4</v>
      </c>
      <c r="H90" s="4">
        <f t="shared" si="81"/>
        <v>0</v>
      </c>
      <c r="I90" s="4">
        <f t="shared" si="81"/>
        <v>0</v>
      </c>
      <c r="J90" s="4">
        <f t="shared" si="81"/>
        <v>0</v>
      </c>
      <c r="K90" s="4">
        <f t="shared" si="81"/>
        <v>0</v>
      </c>
      <c r="L90" s="4">
        <f t="shared" si="81"/>
        <v>0</v>
      </c>
      <c r="M90" s="4">
        <f t="shared" si="81"/>
        <v>0</v>
      </c>
      <c r="N90" s="4">
        <f t="shared" si="81"/>
        <v>0</v>
      </c>
      <c r="O90" s="4">
        <f t="shared" si="81"/>
        <v>0</v>
      </c>
      <c r="P90" s="4">
        <f t="shared" si="81"/>
        <v>0</v>
      </c>
      <c r="Q90" s="4">
        <f t="shared" si="81"/>
        <v>0</v>
      </c>
      <c r="R90" s="4">
        <f t="shared" si="81"/>
        <v>0</v>
      </c>
      <c r="S90" s="4">
        <f t="shared" si="81"/>
        <v>0</v>
      </c>
      <c r="T90" s="4">
        <f t="shared" si="81"/>
        <v>0</v>
      </c>
      <c r="U90" s="4">
        <f t="shared" si="81"/>
        <v>0</v>
      </c>
      <c r="V90" s="4">
        <f t="shared" si="81"/>
        <v>0</v>
      </c>
      <c r="W90" s="4">
        <f>W22</f>
        <v>0</v>
      </c>
      <c r="X90" s="4">
        <f t="shared" si="81"/>
        <v>0</v>
      </c>
      <c r="Y90" s="4">
        <f t="shared" si="81"/>
        <v>0</v>
      </c>
      <c r="Z90" s="4">
        <f t="shared" si="81"/>
        <v>0</v>
      </c>
      <c r="AA90" s="4">
        <f t="shared" si="81"/>
        <v>0</v>
      </c>
      <c r="AB90" s="4">
        <f t="shared" si="81"/>
        <v>0</v>
      </c>
      <c r="AC90" s="4">
        <f t="shared" si="81"/>
        <v>0</v>
      </c>
      <c r="AD90" s="4">
        <f t="shared" si="81"/>
        <v>0</v>
      </c>
      <c r="AE90" s="4">
        <f t="shared" si="81"/>
        <v>0</v>
      </c>
      <c r="AF90" s="4">
        <f t="shared" ref="AF90:AI93" si="82">AF22</f>
        <v>0</v>
      </c>
      <c r="AG90" s="4">
        <f t="shared" si="82"/>
        <v>0</v>
      </c>
      <c r="AH90" s="4">
        <f t="shared" si="82"/>
        <v>5.0000000000000001E-3</v>
      </c>
      <c r="AI90" s="4">
        <f t="shared" si="82"/>
        <v>0</v>
      </c>
      <c r="AJ90" s="4">
        <f t="shared" si="81"/>
        <v>0</v>
      </c>
      <c r="AK90" s="4">
        <f t="shared" si="81"/>
        <v>0</v>
      </c>
      <c r="AL90" s="4">
        <f t="shared" si="81"/>
        <v>0</v>
      </c>
      <c r="AM90" s="4">
        <f t="shared" si="81"/>
        <v>0</v>
      </c>
      <c r="AN90" s="4">
        <f t="shared" si="81"/>
        <v>0</v>
      </c>
      <c r="AO90" s="4">
        <f t="shared" si="81"/>
        <v>0</v>
      </c>
      <c r="AP90" s="4">
        <f t="shared" si="81"/>
        <v>0</v>
      </c>
      <c r="AQ90" s="4">
        <f t="shared" si="81"/>
        <v>0</v>
      </c>
      <c r="AR90" s="4">
        <f t="shared" si="81"/>
        <v>0</v>
      </c>
      <c r="AS90" s="4">
        <f t="shared" si="81"/>
        <v>0</v>
      </c>
      <c r="AT90" s="4">
        <f t="shared" si="81"/>
        <v>0</v>
      </c>
      <c r="AU90" s="4">
        <f t="shared" si="81"/>
        <v>0</v>
      </c>
      <c r="AV90" s="4">
        <f t="shared" si="81"/>
        <v>0</v>
      </c>
      <c r="AW90" s="4">
        <f t="shared" si="81"/>
        <v>0</v>
      </c>
      <c r="AX90" s="4">
        <f t="shared" si="81"/>
        <v>0</v>
      </c>
      <c r="AY90" s="4">
        <f t="shared" si="81"/>
        <v>0</v>
      </c>
      <c r="AZ90" s="4">
        <f t="shared" si="81"/>
        <v>0</v>
      </c>
      <c r="BA90" s="4">
        <f t="shared" si="81"/>
        <v>0</v>
      </c>
      <c r="BB90" s="4">
        <f t="shared" si="81"/>
        <v>0</v>
      </c>
      <c r="BC90" s="4">
        <f t="shared" si="81"/>
        <v>0</v>
      </c>
      <c r="BD90" s="4">
        <f t="shared" si="81"/>
        <v>0</v>
      </c>
      <c r="BE90" s="4">
        <f t="shared" si="81"/>
        <v>0</v>
      </c>
      <c r="BF90" s="4">
        <f t="shared" si="81"/>
        <v>0</v>
      </c>
      <c r="BG90" s="4">
        <f t="shared" si="81"/>
        <v>0</v>
      </c>
      <c r="BH90" s="4">
        <f t="shared" si="81"/>
        <v>0</v>
      </c>
      <c r="BI90" s="4">
        <f t="shared" si="81"/>
        <v>0</v>
      </c>
      <c r="BJ90" s="4">
        <f t="shared" si="81"/>
        <v>0</v>
      </c>
      <c r="BK90" s="4">
        <f t="shared" si="81"/>
        <v>0</v>
      </c>
      <c r="BL90" s="4">
        <f t="shared" si="81"/>
        <v>0</v>
      </c>
      <c r="BM90" s="4">
        <f t="shared" si="81"/>
        <v>0</v>
      </c>
      <c r="BN90" s="4">
        <f t="shared" si="81"/>
        <v>0</v>
      </c>
      <c r="BO90" s="4">
        <f t="shared" si="81"/>
        <v>0</v>
      </c>
      <c r="BP90" s="4">
        <f t="shared" si="81"/>
        <v>0</v>
      </c>
      <c r="BQ90" s="4">
        <f t="shared" si="81"/>
        <v>0</v>
      </c>
      <c r="BR90" s="92">
        <f t="shared" ref="BR90:BR93" si="83">BR22</f>
        <v>0</v>
      </c>
    </row>
    <row r="91" spans="1:72">
      <c r="A91" s="124"/>
      <c r="B91" s="4" t="s">
        <v>19</v>
      </c>
      <c r="C91" s="126"/>
      <c r="D91" s="4">
        <f>D23</f>
        <v>0</v>
      </c>
      <c r="E91" s="4">
        <f t="shared" si="81"/>
        <v>0</v>
      </c>
      <c r="F91" s="4">
        <f t="shared" si="81"/>
        <v>0</v>
      </c>
      <c r="G91" s="4">
        <f t="shared" si="81"/>
        <v>0</v>
      </c>
      <c r="H91" s="4">
        <f t="shared" si="81"/>
        <v>0</v>
      </c>
      <c r="I91" s="4">
        <f t="shared" si="81"/>
        <v>0</v>
      </c>
      <c r="J91" s="4">
        <f t="shared" si="81"/>
        <v>0</v>
      </c>
      <c r="K91" s="4">
        <f t="shared" si="81"/>
        <v>0</v>
      </c>
      <c r="L91" s="4">
        <f t="shared" si="81"/>
        <v>0</v>
      </c>
      <c r="M91" s="4">
        <f t="shared" si="81"/>
        <v>0</v>
      </c>
      <c r="N91" s="4">
        <f t="shared" si="81"/>
        <v>0</v>
      </c>
      <c r="O91" s="4">
        <f t="shared" si="81"/>
        <v>0</v>
      </c>
      <c r="P91" s="4">
        <f t="shared" si="81"/>
        <v>0</v>
      </c>
      <c r="Q91" s="4">
        <f t="shared" si="81"/>
        <v>0</v>
      </c>
      <c r="R91" s="4">
        <f t="shared" si="81"/>
        <v>0</v>
      </c>
      <c r="S91" s="4">
        <f t="shared" si="81"/>
        <v>0</v>
      </c>
      <c r="T91" s="4">
        <f t="shared" si="81"/>
        <v>0</v>
      </c>
      <c r="U91" s="4">
        <f t="shared" si="81"/>
        <v>0</v>
      </c>
      <c r="V91" s="4">
        <f t="shared" si="81"/>
        <v>0</v>
      </c>
      <c r="W91" s="4">
        <f>W23</f>
        <v>0</v>
      </c>
      <c r="X91" s="4">
        <f t="shared" si="81"/>
        <v>0</v>
      </c>
      <c r="Y91" s="4">
        <f t="shared" si="81"/>
        <v>0</v>
      </c>
      <c r="Z91" s="4">
        <f t="shared" si="81"/>
        <v>0</v>
      </c>
      <c r="AA91" s="4">
        <f t="shared" si="81"/>
        <v>0</v>
      </c>
      <c r="AB91" s="4">
        <f t="shared" si="81"/>
        <v>0</v>
      </c>
      <c r="AC91" s="4">
        <f t="shared" si="81"/>
        <v>0</v>
      </c>
      <c r="AD91" s="4">
        <f t="shared" si="81"/>
        <v>0</v>
      </c>
      <c r="AE91" s="4">
        <f t="shared" si="81"/>
        <v>0</v>
      </c>
      <c r="AF91" s="4">
        <f t="shared" si="82"/>
        <v>0</v>
      </c>
      <c r="AG91" s="4">
        <f t="shared" si="82"/>
        <v>0</v>
      </c>
      <c r="AH91" s="4">
        <f t="shared" si="82"/>
        <v>0</v>
      </c>
      <c r="AI91" s="4">
        <f t="shared" si="82"/>
        <v>0</v>
      </c>
      <c r="AJ91" s="4">
        <f t="shared" si="81"/>
        <v>0</v>
      </c>
      <c r="AK91" s="4">
        <f t="shared" si="81"/>
        <v>0</v>
      </c>
      <c r="AL91" s="4">
        <f t="shared" si="81"/>
        <v>0</v>
      </c>
      <c r="AM91" s="4">
        <f t="shared" si="81"/>
        <v>0</v>
      </c>
      <c r="AN91" s="4">
        <f t="shared" si="81"/>
        <v>0</v>
      </c>
      <c r="AO91" s="4">
        <f t="shared" si="81"/>
        <v>0</v>
      </c>
      <c r="AP91" s="4">
        <f t="shared" si="81"/>
        <v>0</v>
      </c>
      <c r="AQ91" s="4">
        <f t="shared" si="81"/>
        <v>0.02</v>
      </c>
      <c r="AR91" s="4">
        <f t="shared" si="81"/>
        <v>0</v>
      </c>
      <c r="AS91" s="4">
        <f t="shared" si="81"/>
        <v>0</v>
      </c>
      <c r="AT91" s="4">
        <f t="shared" si="81"/>
        <v>0</v>
      </c>
      <c r="AU91" s="4">
        <f t="shared" si="81"/>
        <v>0</v>
      </c>
      <c r="AV91" s="4">
        <f t="shared" si="81"/>
        <v>0</v>
      </c>
      <c r="AW91" s="4">
        <f t="shared" si="81"/>
        <v>0</v>
      </c>
      <c r="AX91" s="4">
        <f t="shared" si="81"/>
        <v>0</v>
      </c>
      <c r="AY91" s="4">
        <f t="shared" si="81"/>
        <v>0</v>
      </c>
      <c r="AZ91" s="4">
        <f t="shared" si="81"/>
        <v>0</v>
      </c>
      <c r="BA91" s="4">
        <f t="shared" si="81"/>
        <v>0</v>
      </c>
      <c r="BB91" s="4">
        <f t="shared" si="81"/>
        <v>0</v>
      </c>
      <c r="BC91" s="4">
        <f t="shared" si="81"/>
        <v>0</v>
      </c>
      <c r="BD91" s="4">
        <f t="shared" si="81"/>
        <v>0</v>
      </c>
      <c r="BE91" s="4">
        <f t="shared" si="81"/>
        <v>0</v>
      </c>
      <c r="BF91" s="4">
        <f t="shared" si="81"/>
        <v>0</v>
      </c>
      <c r="BG91" s="4">
        <f t="shared" si="81"/>
        <v>0</v>
      </c>
      <c r="BH91" s="4">
        <f t="shared" si="81"/>
        <v>0</v>
      </c>
      <c r="BI91" s="4">
        <f t="shared" si="81"/>
        <v>0</v>
      </c>
      <c r="BJ91" s="4">
        <f t="shared" si="81"/>
        <v>0</v>
      </c>
      <c r="BK91" s="4">
        <f t="shared" si="81"/>
        <v>0</v>
      </c>
      <c r="BL91" s="4">
        <f t="shared" si="81"/>
        <v>0</v>
      </c>
      <c r="BM91" s="4">
        <f t="shared" si="81"/>
        <v>0</v>
      </c>
      <c r="BN91" s="4">
        <f t="shared" si="81"/>
        <v>0</v>
      </c>
      <c r="BO91" s="4">
        <f t="shared" si="81"/>
        <v>0</v>
      </c>
      <c r="BP91" s="4">
        <f t="shared" si="81"/>
        <v>0</v>
      </c>
      <c r="BQ91" s="4">
        <f t="shared" si="81"/>
        <v>0</v>
      </c>
      <c r="BR91" s="92">
        <f t="shared" si="83"/>
        <v>0</v>
      </c>
    </row>
    <row r="92" spans="1:72">
      <c r="A92" s="124"/>
      <c r="B92" s="4"/>
      <c r="C92" s="126"/>
      <c r="D92" s="4">
        <f>D24</f>
        <v>0</v>
      </c>
      <c r="E92" s="4">
        <f t="shared" si="81"/>
        <v>0</v>
      </c>
      <c r="F92" s="4">
        <f t="shared" si="81"/>
        <v>0</v>
      </c>
      <c r="G92" s="4">
        <f t="shared" si="81"/>
        <v>0</v>
      </c>
      <c r="H92" s="4">
        <f t="shared" si="81"/>
        <v>0</v>
      </c>
      <c r="I92" s="4">
        <f t="shared" si="81"/>
        <v>0</v>
      </c>
      <c r="J92" s="4">
        <f t="shared" si="81"/>
        <v>0</v>
      </c>
      <c r="K92" s="4">
        <f t="shared" si="81"/>
        <v>0</v>
      </c>
      <c r="L92" s="4">
        <f t="shared" si="81"/>
        <v>0</v>
      </c>
      <c r="M92" s="4">
        <f t="shared" si="81"/>
        <v>0</v>
      </c>
      <c r="N92" s="4">
        <f t="shared" si="81"/>
        <v>0</v>
      </c>
      <c r="O92" s="4">
        <f t="shared" si="81"/>
        <v>0</v>
      </c>
      <c r="P92" s="4">
        <f t="shared" si="81"/>
        <v>0</v>
      </c>
      <c r="Q92" s="4">
        <f t="shared" si="81"/>
        <v>0</v>
      </c>
      <c r="R92" s="4">
        <f t="shared" si="81"/>
        <v>0</v>
      </c>
      <c r="S92" s="4">
        <f t="shared" si="81"/>
        <v>0</v>
      </c>
      <c r="T92" s="4">
        <f t="shared" si="81"/>
        <v>0</v>
      </c>
      <c r="U92" s="4">
        <f t="shared" si="81"/>
        <v>0</v>
      </c>
      <c r="V92" s="4">
        <f t="shared" si="81"/>
        <v>0</v>
      </c>
      <c r="W92" s="4">
        <f>W24</f>
        <v>0</v>
      </c>
      <c r="X92" s="4">
        <f t="shared" si="81"/>
        <v>0</v>
      </c>
      <c r="Y92" s="4">
        <f t="shared" si="81"/>
        <v>0</v>
      </c>
      <c r="Z92" s="4">
        <f t="shared" si="81"/>
        <v>0</v>
      </c>
      <c r="AA92" s="4">
        <f t="shared" si="81"/>
        <v>0</v>
      </c>
      <c r="AB92" s="4">
        <f t="shared" si="81"/>
        <v>0</v>
      </c>
      <c r="AC92" s="4">
        <f t="shared" si="81"/>
        <v>0</v>
      </c>
      <c r="AD92" s="4">
        <f t="shared" si="81"/>
        <v>0</v>
      </c>
      <c r="AE92" s="4">
        <f t="shared" si="81"/>
        <v>0</v>
      </c>
      <c r="AF92" s="4">
        <f t="shared" si="82"/>
        <v>0</v>
      </c>
      <c r="AG92" s="4">
        <f t="shared" si="82"/>
        <v>0</v>
      </c>
      <c r="AH92" s="4">
        <f t="shared" si="82"/>
        <v>0</v>
      </c>
      <c r="AI92" s="4">
        <f t="shared" si="82"/>
        <v>0</v>
      </c>
      <c r="AJ92" s="4">
        <f t="shared" si="81"/>
        <v>0</v>
      </c>
      <c r="AK92" s="4">
        <f t="shared" si="81"/>
        <v>0</v>
      </c>
      <c r="AL92" s="4">
        <f t="shared" si="81"/>
        <v>0</v>
      </c>
      <c r="AM92" s="4">
        <f t="shared" si="81"/>
        <v>0</v>
      </c>
      <c r="AN92" s="4">
        <f t="shared" si="81"/>
        <v>0</v>
      </c>
      <c r="AO92" s="4">
        <f t="shared" si="81"/>
        <v>0</v>
      </c>
      <c r="AP92" s="4">
        <f t="shared" si="81"/>
        <v>0</v>
      </c>
      <c r="AQ92" s="4">
        <f t="shared" si="81"/>
        <v>0</v>
      </c>
      <c r="AR92" s="4">
        <f t="shared" si="81"/>
        <v>0</v>
      </c>
      <c r="AS92" s="4">
        <f t="shared" si="81"/>
        <v>0</v>
      </c>
      <c r="AT92" s="4">
        <f t="shared" si="81"/>
        <v>0</v>
      </c>
      <c r="AU92" s="4">
        <f t="shared" si="81"/>
        <v>0</v>
      </c>
      <c r="AV92" s="4">
        <f t="shared" si="81"/>
        <v>0</v>
      </c>
      <c r="AW92" s="4">
        <f t="shared" si="81"/>
        <v>0</v>
      </c>
      <c r="AX92" s="4">
        <f t="shared" si="81"/>
        <v>0</v>
      </c>
      <c r="AY92" s="4">
        <f t="shared" si="81"/>
        <v>0</v>
      </c>
      <c r="AZ92" s="4">
        <f t="shared" si="81"/>
        <v>0</v>
      </c>
      <c r="BA92" s="4">
        <f t="shared" si="81"/>
        <v>0</v>
      </c>
      <c r="BB92" s="4">
        <f t="shared" si="81"/>
        <v>0</v>
      </c>
      <c r="BC92" s="4">
        <f t="shared" si="81"/>
        <v>0</v>
      </c>
      <c r="BD92" s="4">
        <f t="shared" si="81"/>
        <v>0</v>
      </c>
      <c r="BE92" s="4">
        <f t="shared" si="81"/>
        <v>0</v>
      </c>
      <c r="BF92" s="4">
        <f t="shared" si="81"/>
        <v>0</v>
      </c>
      <c r="BG92" s="4">
        <f t="shared" si="81"/>
        <v>0</v>
      </c>
      <c r="BH92" s="4">
        <f t="shared" si="81"/>
        <v>0</v>
      </c>
      <c r="BI92" s="4">
        <f t="shared" si="81"/>
        <v>0</v>
      </c>
      <c r="BJ92" s="4">
        <f t="shared" si="81"/>
        <v>0</v>
      </c>
      <c r="BK92" s="4">
        <f t="shared" si="81"/>
        <v>0</v>
      </c>
      <c r="BL92" s="4">
        <f t="shared" si="81"/>
        <v>0</v>
      </c>
      <c r="BM92" s="4">
        <f t="shared" si="81"/>
        <v>0</v>
      </c>
      <c r="BN92" s="4">
        <f t="shared" si="81"/>
        <v>0</v>
      </c>
      <c r="BO92" s="4">
        <f t="shared" si="81"/>
        <v>0</v>
      </c>
      <c r="BP92" s="4">
        <f t="shared" si="81"/>
        <v>0</v>
      </c>
      <c r="BQ92" s="4">
        <f t="shared" si="81"/>
        <v>0</v>
      </c>
      <c r="BR92" s="92">
        <f t="shared" si="83"/>
        <v>0</v>
      </c>
    </row>
    <row r="93" spans="1:72">
      <c r="A93" s="124"/>
      <c r="B93" s="4"/>
      <c r="C93" s="126"/>
      <c r="D93" s="4">
        <f>D25</f>
        <v>0</v>
      </c>
      <c r="E93" s="4">
        <f t="shared" si="81"/>
        <v>0</v>
      </c>
      <c r="F93" s="4">
        <f t="shared" si="81"/>
        <v>0</v>
      </c>
      <c r="G93" s="4">
        <f t="shared" si="81"/>
        <v>0</v>
      </c>
      <c r="H93" s="4">
        <f t="shared" si="81"/>
        <v>0</v>
      </c>
      <c r="I93" s="4">
        <f t="shared" si="81"/>
        <v>0</v>
      </c>
      <c r="J93" s="4">
        <f t="shared" si="81"/>
        <v>0</v>
      </c>
      <c r="K93" s="4">
        <f t="shared" si="81"/>
        <v>0</v>
      </c>
      <c r="L93" s="4">
        <f t="shared" si="81"/>
        <v>0</v>
      </c>
      <c r="M93" s="4">
        <f t="shared" si="81"/>
        <v>0</v>
      </c>
      <c r="N93" s="4">
        <f t="shared" si="81"/>
        <v>0</v>
      </c>
      <c r="O93" s="4">
        <f t="shared" si="81"/>
        <v>0</v>
      </c>
      <c r="P93" s="4">
        <f t="shared" si="81"/>
        <v>0</v>
      </c>
      <c r="Q93" s="4">
        <f t="shared" si="81"/>
        <v>0</v>
      </c>
      <c r="R93" s="4">
        <f t="shared" si="81"/>
        <v>0</v>
      </c>
      <c r="S93" s="4">
        <f t="shared" si="81"/>
        <v>0</v>
      </c>
      <c r="T93" s="4">
        <f t="shared" si="81"/>
        <v>0</v>
      </c>
      <c r="U93" s="4">
        <f t="shared" si="81"/>
        <v>0</v>
      </c>
      <c r="V93" s="4">
        <f t="shared" si="81"/>
        <v>0</v>
      </c>
      <c r="W93" s="4">
        <f>W25</f>
        <v>0</v>
      </c>
      <c r="X93" s="4">
        <f t="shared" si="81"/>
        <v>0</v>
      </c>
      <c r="Y93" s="4">
        <f t="shared" si="81"/>
        <v>0</v>
      </c>
      <c r="Z93" s="4">
        <f t="shared" si="81"/>
        <v>0</v>
      </c>
      <c r="AA93" s="4">
        <f t="shared" si="81"/>
        <v>0</v>
      </c>
      <c r="AB93" s="4">
        <f t="shared" si="81"/>
        <v>0</v>
      </c>
      <c r="AC93" s="4">
        <f t="shared" si="81"/>
        <v>0</v>
      </c>
      <c r="AD93" s="4">
        <f t="shared" si="81"/>
        <v>0</v>
      </c>
      <c r="AE93" s="4">
        <f t="shared" si="81"/>
        <v>0</v>
      </c>
      <c r="AF93" s="4">
        <f t="shared" si="82"/>
        <v>0</v>
      </c>
      <c r="AG93" s="4">
        <f t="shared" si="82"/>
        <v>0</v>
      </c>
      <c r="AH93" s="4">
        <f t="shared" si="82"/>
        <v>0</v>
      </c>
      <c r="AI93" s="4">
        <f t="shared" si="82"/>
        <v>0</v>
      </c>
      <c r="AJ93" s="4">
        <f t="shared" si="81"/>
        <v>0</v>
      </c>
      <c r="AK93" s="4">
        <f t="shared" si="81"/>
        <v>0</v>
      </c>
      <c r="AL93" s="4">
        <f t="shared" si="81"/>
        <v>0</v>
      </c>
      <c r="AM93" s="4">
        <f t="shared" si="81"/>
        <v>0</v>
      </c>
      <c r="AN93" s="4">
        <f t="shared" si="81"/>
        <v>0</v>
      </c>
      <c r="AO93" s="4">
        <f t="shared" si="81"/>
        <v>0</v>
      </c>
      <c r="AP93" s="4">
        <f t="shared" si="81"/>
        <v>0</v>
      </c>
      <c r="AQ93" s="4">
        <f t="shared" si="81"/>
        <v>0</v>
      </c>
      <c r="AR93" s="4">
        <f t="shared" si="81"/>
        <v>0</v>
      </c>
      <c r="AS93" s="4">
        <f t="shared" si="81"/>
        <v>0</v>
      </c>
      <c r="AT93" s="4">
        <f t="shared" si="81"/>
        <v>0</v>
      </c>
      <c r="AU93" s="4">
        <f t="shared" si="81"/>
        <v>0</v>
      </c>
      <c r="AV93" s="4">
        <f t="shared" si="81"/>
        <v>0</v>
      </c>
      <c r="AW93" s="4">
        <f t="shared" si="81"/>
        <v>0</v>
      </c>
      <c r="AX93" s="4">
        <f t="shared" si="81"/>
        <v>0</v>
      </c>
      <c r="AY93" s="4">
        <f t="shared" si="81"/>
        <v>0</v>
      </c>
      <c r="AZ93" s="4">
        <f t="shared" si="81"/>
        <v>0</v>
      </c>
      <c r="BA93" s="4">
        <f t="shared" si="81"/>
        <v>0</v>
      </c>
      <c r="BB93" s="4">
        <f t="shared" si="81"/>
        <v>0</v>
      </c>
      <c r="BC93" s="4">
        <f t="shared" si="81"/>
        <v>0</v>
      </c>
      <c r="BD93" s="4">
        <f t="shared" si="81"/>
        <v>0</v>
      </c>
      <c r="BE93" s="4">
        <f t="shared" si="81"/>
        <v>0</v>
      </c>
      <c r="BF93" s="4">
        <f t="shared" si="81"/>
        <v>0</v>
      </c>
      <c r="BG93" s="4">
        <f t="shared" si="81"/>
        <v>0</v>
      </c>
      <c r="BH93" s="4">
        <f t="shared" si="81"/>
        <v>0</v>
      </c>
      <c r="BI93" s="4">
        <f t="shared" si="81"/>
        <v>0</v>
      </c>
      <c r="BJ93" s="4">
        <f t="shared" si="81"/>
        <v>0</v>
      </c>
      <c r="BK93" s="4">
        <f t="shared" si="81"/>
        <v>0</v>
      </c>
      <c r="BL93" s="4">
        <f t="shared" si="81"/>
        <v>0</v>
      </c>
      <c r="BM93" s="4">
        <f t="shared" si="81"/>
        <v>0</v>
      </c>
      <c r="BN93" s="4">
        <f t="shared" si="81"/>
        <v>0</v>
      </c>
      <c r="BO93" s="4">
        <f t="shared" si="81"/>
        <v>0</v>
      </c>
      <c r="BP93" s="4">
        <f t="shared" si="81"/>
        <v>0</v>
      </c>
      <c r="BQ93" s="4">
        <f t="shared" si="81"/>
        <v>0</v>
      </c>
      <c r="BR93" s="92">
        <f t="shared" si="83"/>
        <v>0</v>
      </c>
    </row>
    <row r="94" spans="1:72">
      <c r="A94" s="124"/>
      <c r="B94" s="4"/>
      <c r="C94" s="127"/>
      <c r="D94" s="4">
        <f>D26</f>
        <v>0</v>
      </c>
      <c r="E94" s="4">
        <f t="shared" si="81"/>
        <v>0</v>
      </c>
      <c r="F94" s="4">
        <f t="shared" si="81"/>
        <v>0</v>
      </c>
      <c r="G94" s="4">
        <f t="shared" si="81"/>
        <v>0</v>
      </c>
      <c r="H94" s="4">
        <f t="shared" si="81"/>
        <v>0</v>
      </c>
      <c r="I94" s="4">
        <f t="shared" si="81"/>
        <v>0</v>
      </c>
      <c r="J94" s="4">
        <f t="shared" si="81"/>
        <v>0</v>
      </c>
      <c r="K94" s="4">
        <f t="shared" si="81"/>
        <v>0</v>
      </c>
      <c r="L94" s="4">
        <f t="shared" si="81"/>
        <v>0</v>
      </c>
      <c r="M94" s="4">
        <f t="shared" si="81"/>
        <v>0</v>
      </c>
      <c r="N94" s="4">
        <f t="shared" si="81"/>
        <v>0</v>
      </c>
      <c r="O94" s="4">
        <f t="shared" si="81"/>
        <v>0</v>
      </c>
      <c r="P94" s="4">
        <f t="shared" ref="P94:BQ94" si="84">P26</f>
        <v>0</v>
      </c>
      <c r="Q94" s="4">
        <f t="shared" si="84"/>
        <v>0</v>
      </c>
      <c r="R94" s="4">
        <f t="shared" si="84"/>
        <v>0</v>
      </c>
      <c r="S94" s="4">
        <f t="shared" si="84"/>
        <v>0</v>
      </c>
      <c r="T94" s="4">
        <f t="shared" si="84"/>
        <v>0</v>
      </c>
      <c r="U94" s="4">
        <f t="shared" si="84"/>
        <v>0</v>
      </c>
      <c r="V94" s="4">
        <f t="shared" si="84"/>
        <v>0</v>
      </c>
      <c r="W94" s="4">
        <f>W26</f>
        <v>0</v>
      </c>
      <c r="X94" s="4">
        <f t="shared" si="84"/>
        <v>0</v>
      </c>
      <c r="Y94" s="4">
        <f t="shared" si="84"/>
        <v>0</v>
      </c>
      <c r="Z94" s="4">
        <f t="shared" si="84"/>
        <v>0</v>
      </c>
      <c r="AA94" s="4">
        <f t="shared" si="84"/>
        <v>0</v>
      </c>
      <c r="AB94" s="4">
        <f t="shared" si="84"/>
        <v>0</v>
      </c>
      <c r="AC94" s="4">
        <f t="shared" si="84"/>
        <v>0</v>
      </c>
      <c r="AD94" s="4">
        <f t="shared" si="84"/>
        <v>0</v>
      </c>
      <c r="AE94" s="4">
        <f t="shared" si="84"/>
        <v>0</v>
      </c>
      <c r="AF94" s="4">
        <f t="shared" ref="AF94:AI94" si="85">AF26</f>
        <v>0</v>
      </c>
      <c r="AG94" s="4">
        <f t="shared" si="85"/>
        <v>0</v>
      </c>
      <c r="AH94" s="4">
        <f t="shared" si="85"/>
        <v>0</v>
      </c>
      <c r="AI94" s="4">
        <f t="shared" si="85"/>
        <v>0</v>
      </c>
      <c r="AJ94" s="4">
        <f t="shared" si="84"/>
        <v>0</v>
      </c>
      <c r="AK94" s="4">
        <f t="shared" si="84"/>
        <v>0</v>
      </c>
      <c r="AL94" s="4">
        <f t="shared" si="84"/>
        <v>0</v>
      </c>
      <c r="AM94" s="4">
        <f t="shared" si="84"/>
        <v>0</v>
      </c>
      <c r="AN94" s="4">
        <f t="shared" si="84"/>
        <v>0</v>
      </c>
      <c r="AO94" s="4">
        <f t="shared" si="84"/>
        <v>0</v>
      </c>
      <c r="AP94" s="4">
        <f t="shared" si="84"/>
        <v>0</v>
      </c>
      <c r="AQ94" s="4">
        <f t="shared" si="84"/>
        <v>0</v>
      </c>
      <c r="AR94" s="4">
        <f t="shared" si="84"/>
        <v>0</v>
      </c>
      <c r="AS94" s="4">
        <f t="shared" si="84"/>
        <v>0</v>
      </c>
      <c r="AT94" s="4">
        <f t="shared" si="84"/>
        <v>0</v>
      </c>
      <c r="AU94" s="4">
        <f t="shared" si="84"/>
        <v>0</v>
      </c>
      <c r="AV94" s="4">
        <f t="shared" si="84"/>
        <v>0</v>
      </c>
      <c r="AW94" s="4">
        <f t="shared" si="84"/>
        <v>0</v>
      </c>
      <c r="AX94" s="4">
        <f t="shared" si="84"/>
        <v>0</v>
      </c>
      <c r="AY94" s="4">
        <f t="shared" si="84"/>
        <v>0</v>
      </c>
      <c r="AZ94" s="4">
        <f t="shared" si="84"/>
        <v>0</v>
      </c>
      <c r="BA94" s="4">
        <f t="shared" si="84"/>
        <v>0</v>
      </c>
      <c r="BB94" s="4">
        <f t="shared" si="84"/>
        <v>0</v>
      </c>
      <c r="BC94" s="4">
        <f t="shared" si="84"/>
        <v>0</v>
      </c>
      <c r="BD94" s="4">
        <f t="shared" si="84"/>
        <v>0</v>
      </c>
      <c r="BE94" s="4">
        <f t="shared" si="84"/>
        <v>0</v>
      </c>
      <c r="BF94" s="4">
        <f t="shared" si="84"/>
        <v>0</v>
      </c>
      <c r="BG94" s="4">
        <f t="shared" si="84"/>
        <v>0</v>
      </c>
      <c r="BH94" s="4">
        <f t="shared" si="84"/>
        <v>0</v>
      </c>
      <c r="BI94" s="4">
        <f t="shared" si="84"/>
        <v>0</v>
      </c>
      <c r="BJ94" s="4">
        <f t="shared" si="84"/>
        <v>0</v>
      </c>
      <c r="BK94" s="4">
        <f t="shared" si="84"/>
        <v>0</v>
      </c>
      <c r="BL94" s="4">
        <f t="shared" si="84"/>
        <v>0</v>
      </c>
      <c r="BM94" s="4">
        <f t="shared" si="84"/>
        <v>0</v>
      </c>
      <c r="BN94" s="4">
        <f t="shared" si="84"/>
        <v>0</v>
      </c>
      <c r="BO94" s="4">
        <f t="shared" si="84"/>
        <v>0</v>
      </c>
      <c r="BP94" s="4">
        <f t="shared" si="84"/>
        <v>0</v>
      </c>
      <c r="BQ94" s="4">
        <f t="shared" si="84"/>
        <v>0</v>
      </c>
      <c r="BR94" s="92">
        <f t="shared" ref="BR94" si="86">BR26</f>
        <v>0</v>
      </c>
    </row>
    <row r="95" spans="1:72" ht="17.399999999999999">
      <c r="B95" s="17" t="s">
        <v>22</v>
      </c>
      <c r="C95" s="18"/>
      <c r="D95" s="19">
        <f>SUM(D90:D94)</f>
        <v>0</v>
      </c>
      <c r="E95" s="19">
        <f t="shared" ref="E95:BQ95" si="87">SUM(E90:E94)</f>
        <v>0</v>
      </c>
      <c r="F95" s="19">
        <f t="shared" si="87"/>
        <v>8.9999999999999993E-3</v>
      </c>
      <c r="G95" s="19">
        <f t="shared" si="87"/>
        <v>2.9999999999999997E-4</v>
      </c>
      <c r="H95" s="19">
        <f t="shared" si="87"/>
        <v>0</v>
      </c>
      <c r="I95" s="19">
        <f t="shared" si="87"/>
        <v>0</v>
      </c>
      <c r="J95" s="19">
        <f t="shared" si="87"/>
        <v>0</v>
      </c>
      <c r="K95" s="19">
        <f t="shared" si="87"/>
        <v>0</v>
      </c>
      <c r="L95" s="19">
        <f t="shared" si="87"/>
        <v>0</v>
      </c>
      <c r="M95" s="19">
        <f t="shared" si="87"/>
        <v>0</v>
      </c>
      <c r="N95" s="19">
        <f t="shared" si="87"/>
        <v>0</v>
      </c>
      <c r="O95" s="19">
        <f t="shared" si="87"/>
        <v>0</v>
      </c>
      <c r="P95" s="19">
        <f t="shared" si="87"/>
        <v>0</v>
      </c>
      <c r="Q95" s="19">
        <f t="shared" si="87"/>
        <v>0</v>
      </c>
      <c r="R95" s="19">
        <f t="shared" si="87"/>
        <v>0</v>
      </c>
      <c r="S95" s="19">
        <f t="shared" si="87"/>
        <v>0</v>
      </c>
      <c r="T95" s="19">
        <f t="shared" si="87"/>
        <v>0</v>
      </c>
      <c r="U95" s="19">
        <f t="shared" si="87"/>
        <v>0</v>
      </c>
      <c r="V95" s="19">
        <f t="shared" si="87"/>
        <v>0</v>
      </c>
      <c r="W95" s="19">
        <f>SUM(W90:W94)</f>
        <v>0</v>
      </c>
      <c r="X95" s="19">
        <f>SUM(X90:X94)</f>
        <v>0</v>
      </c>
      <c r="Y95" s="19">
        <f t="shared" si="87"/>
        <v>0</v>
      </c>
      <c r="Z95" s="19">
        <f t="shared" si="87"/>
        <v>0</v>
      </c>
      <c r="AA95" s="19">
        <f t="shared" si="87"/>
        <v>0</v>
      </c>
      <c r="AB95" s="19">
        <f t="shared" si="87"/>
        <v>0</v>
      </c>
      <c r="AC95" s="19">
        <f t="shared" si="87"/>
        <v>0</v>
      </c>
      <c r="AD95" s="19">
        <f t="shared" si="87"/>
        <v>0</v>
      </c>
      <c r="AE95" s="19">
        <f t="shared" si="87"/>
        <v>0</v>
      </c>
      <c r="AF95" s="19">
        <f t="shared" ref="AF95:AI95" si="88">SUM(AF90:AF94)</f>
        <v>0</v>
      </c>
      <c r="AG95" s="19">
        <f t="shared" si="88"/>
        <v>0</v>
      </c>
      <c r="AH95" s="19">
        <f t="shared" si="88"/>
        <v>5.0000000000000001E-3</v>
      </c>
      <c r="AI95" s="19">
        <f t="shared" si="88"/>
        <v>0</v>
      </c>
      <c r="AJ95" s="19">
        <f t="shared" si="87"/>
        <v>0</v>
      </c>
      <c r="AK95" s="19">
        <f t="shared" si="87"/>
        <v>0</v>
      </c>
      <c r="AL95" s="19">
        <f t="shared" si="87"/>
        <v>0</v>
      </c>
      <c r="AM95" s="19">
        <f t="shared" si="87"/>
        <v>0</v>
      </c>
      <c r="AN95" s="19">
        <f t="shared" si="87"/>
        <v>0</v>
      </c>
      <c r="AO95" s="19">
        <f t="shared" si="87"/>
        <v>0</v>
      </c>
      <c r="AP95" s="19">
        <f t="shared" si="87"/>
        <v>0</v>
      </c>
      <c r="AQ95" s="19">
        <f t="shared" si="87"/>
        <v>0.02</v>
      </c>
      <c r="AR95" s="19">
        <f t="shared" si="87"/>
        <v>0</v>
      </c>
      <c r="AS95" s="19">
        <f t="shared" si="87"/>
        <v>0</v>
      </c>
      <c r="AT95" s="19">
        <f t="shared" si="87"/>
        <v>0</v>
      </c>
      <c r="AU95" s="19">
        <f t="shared" si="87"/>
        <v>0</v>
      </c>
      <c r="AV95" s="19">
        <f t="shared" si="87"/>
        <v>0</v>
      </c>
      <c r="AW95" s="19">
        <f t="shared" si="87"/>
        <v>0</v>
      </c>
      <c r="AX95" s="19">
        <f t="shared" si="87"/>
        <v>0</v>
      </c>
      <c r="AY95" s="19">
        <f t="shared" si="87"/>
        <v>0</v>
      </c>
      <c r="AZ95" s="19">
        <f t="shared" si="87"/>
        <v>0</v>
      </c>
      <c r="BA95" s="19">
        <f t="shared" si="87"/>
        <v>0</v>
      </c>
      <c r="BB95" s="19">
        <f t="shared" si="87"/>
        <v>0</v>
      </c>
      <c r="BC95" s="19">
        <f t="shared" si="87"/>
        <v>0</v>
      </c>
      <c r="BD95" s="19">
        <f t="shared" si="87"/>
        <v>0</v>
      </c>
      <c r="BE95" s="19">
        <f t="shared" si="87"/>
        <v>0</v>
      </c>
      <c r="BF95" s="19">
        <f t="shared" si="87"/>
        <v>0</v>
      </c>
      <c r="BG95" s="19">
        <f t="shared" si="87"/>
        <v>0</v>
      </c>
      <c r="BH95" s="19">
        <f t="shared" si="87"/>
        <v>0</v>
      </c>
      <c r="BI95" s="19">
        <f t="shared" si="87"/>
        <v>0</v>
      </c>
      <c r="BJ95" s="19">
        <f t="shared" si="87"/>
        <v>0</v>
      </c>
      <c r="BK95" s="19">
        <f t="shared" si="87"/>
        <v>0</v>
      </c>
      <c r="BL95" s="19">
        <f t="shared" si="87"/>
        <v>0</v>
      </c>
      <c r="BM95" s="19">
        <f t="shared" si="87"/>
        <v>0</v>
      </c>
      <c r="BN95" s="19">
        <f t="shared" si="87"/>
        <v>0</v>
      </c>
      <c r="BO95" s="19">
        <f t="shared" si="87"/>
        <v>0</v>
      </c>
      <c r="BP95" s="19">
        <f t="shared" si="87"/>
        <v>0</v>
      </c>
      <c r="BQ95" s="19">
        <f t="shared" si="87"/>
        <v>0</v>
      </c>
      <c r="BR95" s="93">
        <f t="shared" ref="BR95" si="89">SUM(BR90:BR94)</f>
        <v>0</v>
      </c>
    </row>
    <row r="96" spans="1:72" ht="17.399999999999999">
      <c r="B96" s="17" t="s">
        <v>23</v>
      </c>
      <c r="C96" s="18"/>
      <c r="D96" s="20">
        <f t="shared" ref="D96:BQ96" si="90">PRODUCT(D95,$E$7)</f>
        <v>0</v>
      </c>
      <c r="E96" s="20">
        <f t="shared" si="90"/>
        <v>0</v>
      </c>
      <c r="F96" s="20">
        <f t="shared" si="90"/>
        <v>6.3E-2</v>
      </c>
      <c r="G96" s="20">
        <f t="shared" si="90"/>
        <v>2.0999999999999999E-3</v>
      </c>
      <c r="H96" s="20">
        <f t="shared" si="90"/>
        <v>0</v>
      </c>
      <c r="I96" s="20">
        <f t="shared" si="90"/>
        <v>0</v>
      </c>
      <c r="J96" s="20">
        <f t="shared" si="90"/>
        <v>0</v>
      </c>
      <c r="K96" s="20">
        <f t="shared" si="90"/>
        <v>0</v>
      </c>
      <c r="L96" s="20">
        <f t="shared" si="90"/>
        <v>0</v>
      </c>
      <c r="M96" s="20">
        <f t="shared" si="90"/>
        <v>0</v>
      </c>
      <c r="N96" s="20">
        <f t="shared" si="90"/>
        <v>0</v>
      </c>
      <c r="O96" s="20">
        <f t="shared" si="90"/>
        <v>0</v>
      </c>
      <c r="P96" s="20">
        <f t="shared" si="90"/>
        <v>0</v>
      </c>
      <c r="Q96" s="20">
        <f t="shared" si="90"/>
        <v>0</v>
      </c>
      <c r="R96" s="20">
        <f t="shared" si="90"/>
        <v>0</v>
      </c>
      <c r="S96" s="20">
        <f t="shared" si="90"/>
        <v>0</v>
      </c>
      <c r="T96" s="20">
        <f t="shared" si="90"/>
        <v>0</v>
      </c>
      <c r="U96" s="20">
        <f t="shared" si="90"/>
        <v>0</v>
      </c>
      <c r="V96" s="20">
        <f t="shared" si="90"/>
        <v>0</v>
      </c>
      <c r="W96" s="20">
        <f>PRODUCT(W95,$E$7)</f>
        <v>0</v>
      </c>
      <c r="X96" s="20">
        <v>1</v>
      </c>
      <c r="Y96" s="20">
        <f t="shared" si="90"/>
        <v>0</v>
      </c>
      <c r="Z96" s="20">
        <f t="shared" si="90"/>
        <v>0</v>
      </c>
      <c r="AA96" s="20">
        <f t="shared" si="90"/>
        <v>0</v>
      </c>
      <c r="AB96" s="20">
        <f t="shared" si="90"/>
        <v>0</v>
      </c>
      <c r="AC96" s="20">
        <f t="shared" si="90"/>
        <v>0</v>
      </c>
      <c r="AD96" s="20">
        <f t="shared" si="90"/>
        <v>0</v>
      </c>
      <c r="AE96" s="20">
        <f t="shared" si="90"/>
        <v>0</v>
      </c>
      <c r="AF96" s="20">
        <f t="shared" ref="AF96:AI96" si="91">PRODUCT(AF95,$E$7)</f>
        <v>0</v>
      </c>
      <c r="AG96" s="20">
        <f t="shared" si="91"/>
        <v>0</v>
      </c>
      <c r="AH96" s="20">
        <f t="shared" si="91"/>
        <v>3.5000000000000003E-2</v>
      </c>
      <c r="AI96" s="20">
        <f t="shared" si="91"/>
        <v>0</v>
      </c>
      <c r="AJ96" s="20">
        <f t="shared" si="90"/>
        <v>0</v>
      </c>
      <c r="AK96" s="20">
        <f t="shared" si="90"/>
        <v>0</v>
      </c>
      <c r="AL96" s="20">
        <f t="shared" si="90"/>
        <v>0</v>
      </c>
      <c r="AM96" s="20">
        <f t="shared" si="90"/>
        <v>0</v>
      </c>
      <c r="AN96" s="20">
        <f t="shared" si="90"/>
        <v>0</v>
      </c>
      <c r="AO96" s="20">
        <f t="shared" si="90"/>
        <v>0</v>
      </c>
      <c r="AP96" s="20">
        <f t="shared" si="90"/>
        <v>0</v>
      </c>
      <c r="AQ96" s="20">
        <f t="shared" si="90"/>
        <v>0.14000000000000001</v>
      </c>
      <c r="AR96" s="20">
        <f t="shared" si="90"/>
        <v>0</v>
      </c>
      <c r="AS96" s="20">
        <f t="shared" si="90"/>
        <v>0</v>
      </c>
      <c r="AT96" s="20">
        <f t="shared" si="90"/>
        <v>0</v>
      </c>
      <c r="AU96" s="20">
        <f t="shared" si="90"/>
        <v>0</v>
      </c>
      <c r="AV96" s="20">
        <f t="shared" si="90"/>
        <v>0</v>
      </c>
      <c r="AW96" s="20">
        <f t="shared" si="90"/>
        <v>0</v>
      </c>
      <c r="AX96" s="20">
        <f t="shared" si="90"/>
        <v>0</v>
      </c>
      <c r="AY96" s="20">
        <f t="shared" si="90"/>
        <v>0</v>
      </c>
      <c r="AZ96" s="20">
        <f t="shared" si="90"/>
        <v>0</v>
      </c>
      <c r="BA96" s="20">
        <f t="shared" si="90"/>
        <v>0</v>
      </c>
      <c r="BB96" s="20">
        <f t="shared" si="90"/>
        <v>0</v>
      </c>
      <c r="BC96" s="20">
        <f t="shared" si="90"/>
        <v>0</v>
      </c>
      <c r="BD96" s="20">
        <f t="shared" si="90"/>
        <v>0</v>
      </c>
      <c r="BE96" s="20">
        <f t="shared" si="90"/>
        <v>0</v>
      </c>
      <c r="BF96" s="20">
        <f t="shared" si="90"/>
        <v>0</v>
      </c>
      <c r="BG96" s="20">
        <f t="shared" si="90"/>
        <v>0</v>
      </c>
      <c r="BH96" s="20">
        <f t="shared" si="90"/>
        <v>0</v>
      </c>
      <c r="BI96" s="20">
        <f t="shared" si="90"/>
        <v>0</v>
      </c>
      <c r="BJ96" s="20">
        <f t="shared" si="90"/>
        <v>0</v>
      </c>
      <c r="BK96" s="20">
        <f t="shared" si="90"/>
        <v>0</v>
      </c>
      <c r="BL96" s="20">
        <f t="shared" si="90"/>
        <v>0</v>
      </c>
      <c r="BM96" s="20">
        <f t="shared" si="90"/>
        <v>0</v>
      </c>
      <c r="BN96" s="20">
        <f t="shared" si="90"/>
        <v>0</v>
      </c>
      <c r="BO96" s="20">
        <f t="shared" si="90"/>
        <v>0</v>
      </c>
      <c r="BP96" s="20">
        <f t="shared" si="90"/>
        <v>0</v>
      </c>
      <c r="BQ96" s="20">
        <f t="shared" si="90"/>
        <v>0</v>
      </c>
      <c r="BR96" s="94">
        <f t="shared" ref="BR96" si="92">PRODUCT(BR95,$E$7)</f>
        <v>0</v>
      </c>
    </row>
    <row r="98" spans="1:72" ht="17.399999999999999">
      <c r="A98" s="21"/>
      <c r="B98" s="22" t="s">
        <v>24</v>
      </c>
      <c r="C98" s="23" t="s">
        <v>25</v>
      </c>
      <c r="D98" s="24">
        <f>D47</f>
        <v>90.9</v>
      </c>
      <c r="E98" s="24">
        <f t="shared" ref="E98:BQ98" si="93">E47</f>
        <v>96</v>
      </c>
      <c r="F98" s="24">
        <f t="shared" si="93"/>
        <v>93</v>
      </c>
      <c r="G98" s="24">
        <f t="shared" si="93"/>
        <v>780</v>
      </c>
      <c r="H98" s="24">
        <f t="shared" si="93"/>
        <v>1610</v>
      </c>
      <c r="I98" s="24">
        <f t="shared" si="93"/>
        <v>760</v>
      </c>
      <c r="J98" s="24">
        <f t="shared" si="93"/>
        <v>90.57</v>
      </c>
      <c r="K98" s="24">
        <f t="shared" si="93"/>
        <v>1038.8900000000001</v>
      </c>
      <c r="L98" s="24">
        <f t="shared" si="93"/>
        <v>255.2</v>
      </c>
      <c r="M98" s="24">
        <f t="shared" si="93"/>
        <v>796</v>
      </c>
      <c r="N98" s="24">
        <f t="shared" si="93"/>
        <v>126.38</v>
      </c>
      <c r="O98" s="24">
        <f t="shared" si="93"/>
        <v>416.09</v>
      </c>
      <c r="P98" s="24">
        <f t="shared" si="93"/>
        <v>634.21</v>
      </c>
      <c r="Q98" s="24">
        <f t="shared" si="93"/>
        <v>503.33</v>
      </c>
      <c r="R98" s="24">
        <f t="shared" si="93"/>
        <v>0</v>
      </c>
      <c r="S98" s="24">
        <f t="shared" si="93"/>
        <v>0</v>
      </c>
      <c r="T98" s="24">
        <f t="shared" si="93"/>
        <v>0</v>
      </c>
      <c r="U98" s="24">
        <f t="shared" si="93"/>
        <v>920</v>
      </c>
      <c r="V98" s="24">
        <f t="shared" si="93"/>
        <v>464.1</v>
      </c>
      <c r="W98" s="24">
        <f>W47</f>
        <v>249</v>
      </c>
      <c r="X98" s="24">
        <f t="shared" si="93"/>
        <v>8.6999999999999993</v>
      </c>
      <c r="Y98" s="24">
        <f t="shared" si="93"/>
        <v>0</v>
      </c>
      <c r="Z98" s="24">
        <f t="shared" si="93"/>
        <v>415</v>
      </c>
      <c r="AA98" s="24">
        <f t="shared" si="93"/>
        <v>416</v>
      </c>
      <c r="AB98" s="24">
        <f t="shared" si="93"/>
        <v>358</v>
      </c>
      <c r="AC98" s="24">
        <f t="shared" si="93"/>
        <v>283</v>
      </c>
      <c r="AD98" s="24">
        <f t="shared" si="93"/>
        <v>144</v>
      </c>
      <c r="AE98" s="24">
        <f t="shared" si="93"/>
        <v>668</v>
      </c>
      <c r="AF98" s="24"/>
      <c r="AG98" s="24"/>
      <c r="AH98" s="24">
        <f t="shared" si="93"/>
        <v>340</v>
      </c>
      <c r="AI98" s="24"/>
      <c r="AJ98" s="24">
        <f t="shared" si="93"/>
        <v>263.64</v>
      </c>
      <c r="AK98" s="24">
        <f t="shared" si="93"/>
        <v>98</v>
      </c>
      <c r="AL98" s="24">
        <f t="shared" si="93"/>
        <v>67</v>
      </c>
      <c r="AM98" s="24">
        <f t="shared" si="93"/>
        <v>49.4</v>
      </c>
      <c r="AN98" s="24">
        <f t="shared" si="93"/>
        <v>240</v>
      </c>
      <c r="AO98" s="24">
        <f t="shared" si="93"/>
        <v>258</v>
      </c>
      <c r="AP98" s="24">
        <f t="shared" si="93"/>
        <v>0</v>
      </c>
      <c r="AQ98" s="24">
        <f t="shared" si="93"/>
        <v>346</v>
      </c>
      <c r="AR98" s="24">
        <f t="shared" si="93"/>
        <v>0</v>
      </c>
      <c r="AS98" s="24">
        <f t="shared" si="93"/>
        <v>281.61</v>
      </c>
      <c r="AT98" s="24">
        <f t="shared" si="93"/>
        <v>87.5</v>
      </c>
      <c r="AU98" s="24">
        <f t="shared" si="93"/>
        <v>74</v>
      </c>
      <c r="AV98" s="24">
        <f t="shared" si="93"/>
        <v>64.67</v>
      </c>
      <c r="AW98" s="24">
        <f t="shared" si="93"/>
        <v>75.709999999999994</v>
      </c>
      <c r="AX98" s="24">
        <f t="shared" si="93"/>
        <v>85.71</v>
      </c>
      <c r="AY98" s="24">
        <f t="shared" si="93"/>
        <v>58.75</v>
      </c>
      <c r="AZ98" s="24">
        <f t="shared" si="93"/>
        <v>95.38</v>
      </c>
      <c r="BA98" s="24">
        <f t="shared" si="93"/>
        <v>74</v>
      </c>
      <c r="BB98" s="24">
        <f t="shared" si="93"/>
        <v>65</v>
      </c>
      <c r="BC98" s="24">
        <f t="shared" si="93"/>
        <v>139.33000000000001</v>
      </c>
      <c r="BD98" s="24">
        <f t="shared" si="93"/>
        <v>362</v>
      </c>
      <c r="BE98" s="24">
        <f t="shared" si="93"/>
        <v>549</v>
      </c>
      <c r="BF98" s="24">
        <f t="shared" si="93"/>
        <v>666</v>
      </c>
      <c r="BG98" s="24">
        <f t="shared" si="93"/>
        <v>300</v>
      </c>
      <c r="BH98" s="24">
        <f t="shared" si="93"/>
        <v>578</v>
      </c>
      <c r="BI98" s="24">
        <f t="shared" si="93"/>
        <v>0</v>
      </c>
      <c r="BJ98" s="24">
        <f t="shared" si="93"/>
        <v>84</v>
      </c>
      <c r="BK98" s="24">
        <f t="shared" si="93"/>
        <v>68</v>
      </c>
      <c r="BL98" s="24">
        <f t="shared" si="93"/>
        <v>79</v>
      </c>
      <c r="BM98" s="24">
        <f t="shared" si="93"/>
        <v>87</v>
      </c>
      <c r="BN98" s="24">
        <f t="shared" si="93"/>
        <v>109</v>
      </c>
      <c r="BO98" s="24">
        <f t="shared" si="93"/>
        <v>329</v>
      </c>
      <c r="BP98" s="24">
        <f t="shared" si="93"/>
        <v>182.22</v>
      </c>
      <c r="BQ98" s="24">
        <f t="shared" si="93"/>
        <v>25</v>
      </c>
      <c r="BR98" s="93">
        <f t="shared" ref="BR98" si="94">BR47</f>
        <v>0</v>
      </c>
    </row>
    <row r="99" spans="1:72" ht="17.399999999999999">
      <c r="B99" s="17" t="s">
        <v>26</v>
      </c>
      <c r="C99" s="18" t="s">
        <v>25</v>
      </c>
      <c r="D99" s="19">
        <f t="shared" ref="D99:BP99" si="95">D98/1000</f>
        <v>9.0900000000000009E-2</v>
      </c>
      <c r="E99" s="19">
        <f t="shared" si="95"/>
        <v>9.6000000000000002E-2</v>
      </c>
      <c r="F99" s="19">
        <f t="shared" si="95"/>
        <v>9.2999999999999999E-2</v>
      </c>
      <c r="G99" s="19">
        <f t="shared" si="95"/>
        <v>0.78</v>
      </c>
      <c r="H99" s="19">
        <f t="shared" si="95"/>
        <v>1.61</v>
      </c>
      <c r="I99" s="19">
        <f t="shared" si="95"/>
        <v>0.76</v>
      </c>
      <c r="J99" s="19">
        <f t="shared" si="95"/>
        <v>9.0569999999999998E-2</v>
      </c>
      <c r="K99" s="19">
        <f t="shared" si="95"/>
        <v>1.0388900000000001</v>
      </c>
      <c r="L99" s="19">
        <f t="shared" si="95"/>
        <v>0.25519999999999998</v>
      </c>
      <c r="M99" s="19">
        <f t="shared" si="95"/>
        <v>0.79600000000000004</v>
      </c>
      <c r="N99" s="19">
        <f t="shared" si="95"/>
        <v>0.12637999999999999</v>
      </c>
      <c r="O99" s="19">
        <f t="shared" si="95"/>
        <v>0.41608999999999996</v>
      </c>
      <c r="P99" s="19">
        <f t="shared" si="95"/>
        <v>0.63421000000000005</v>
      </c>
      <c r="Q99" s="19">
        <f t="shared" si="95"/>
        <v>0.50332999999999994</v>
      </c>
      <c r="R99" s="19">
        <f t="shared" si="95"/>
        <v>0</v>
      </c>
      <c r="S99" s="19">
        <f t="shared" si="95"/>
        <v>0</v>
      </c>
      <c r="T99" s="19">
        <f t="shared" si="95"/>
        <v>0</v>
      </c>
      <c r="U99" s="19">
        <f t="shared" si="95"/>
        <v>0.92</v>
      </c>
      <c r="V99" s="19">
        <f t="shared" si="95"/>
        <v>0.46410000000000001</v>
      </c>
      <c r="W99" s="19">
        <f>W98/1000</f>
        <v>0.249</v>
      </c>
      <c r="X99" s="19">
        <f t="shared" si="95"/>
        <v>8.6999999999999994E-3</v>
      </c>
      <c r="Y99" s="19">
        <f t="shared" si="95"/>
        <v>0</v>
      </c>
      <c r="Z99" s="19">
        <f t="shared" si="95"/>
        <v>0.41499999999999998</v>
      </c>
      <c r="AA99" s="19">
        <f t="shared" si="95"/>
        <v>0.41599999999999998</v>
      </c>
      <c r="AB99" s="19">
        <f t="shared" si="95"/>
        <v>0.35799999999999998</v>
      </c>
      <c r="AC99" s="19">
        <f t="shared" si="95"/>
        <v>0.28299999999999997</v>
      </c>
      <c r="AD99" s="19">
        <f t="shared" si="95"/>
        <v>0.14399999999999999</v>
      </c>
      <c r="AE99" s="19">
        <f t="shared" si="95"/>
        <v>0.66800000000000004</v>
      </c>
      <c r="AF99" s="19">
        <f t="shared" ref="AF99:AI99" si="96">AF98/1000</f>
        <v>0</v>
      </c>
      <c r="AG99" s="19">
        <f t="shared" si="96"/>
        <v>0</v>
      </c>
      <c r="AH99" s="19">
        <f t="shared" si="96"/>
        <v>0.34</v>
      </c>
      <c r="AI99" s="19">
        <f t="shared" si="96"/>
        <v>0</v>
      </c>
      <c r="AJ99" s="19">
        <f t="shared" si="95"/>
        <v>0.26363999999999999</v>
      </c>
      <c r="AK99" s="19">
        <f t="shared" si="95"/>
        <v>9.8000000000000004E-2</v>
      </c>
      <c r="AL99" s="19">
        <f t="shared" si="95"/>
        <v>6.7000000000000004E-2</v>
      </c>
      <c r="AM99" s="19">
        <f t="shared" si="95"/>
        <v>4.9399999999999999E-2</v>
      </c>
      <c r="AN99" s="19">
        <f t="shared" si="95"/>
        <v>0.24</v>
      </c>
      <c r="AO99" s="19">
        <f t="shared" si="95"/>
        <v>0.25800000000000001</v>
      </c>
      <c r="AP99" s="19">
        <f t="shared" si="95"/>
        <v>0</v>
      </c>
      <c r="AQ99" s="19">
        <f t="shared" si="95"/>
        <v>0.34599999999999997</v>
      </c>
      <c r="AR99" s="19">
        <f t="shared" si="95"/>
        <v>0</v>
      </c>
      <c r="AS99" s="19">
        <f t="shared" si="95"/>
        <v>0.28161000000000003</v>
      </c>
      <c r="AT99" s="19">
        <f t="shared" si="95"/>
        <v>8.7499999999999994E-2</v>
      </c>
      <c r="AU99" s="19">
        <f t="shared" si="95"/>
        <v>7.3999999999999996E-2</v>
      </c>
      <c r="AV99" s="19">
        <f t="shared" si="95"/>
        <v>6.4670000000000005E-2</v>
      </c>
      <c r="AW99" s="19">
        <f t="shared" si="95"/>
        <v>7.571E-2</v>
      </c>
      <c r="AX99" s="19">
        <f t="shared" si="95"/>
        <v>8.5709999999999995E-2</v>
      </c>
      <c r="AY99" s="19">
        <f t="shared" si="95"/>
        <v>5.8749999999999997E-2</v>
      </c>
      <c r="AZ99" s="19">
        <f t="shared" si="95"/>
        <v>9.5379999999999993E-2</v>
      </c>
      <c r="BA99" s="19">
        <f t="shared" si="95"/>
        <v>7.3999999999999996E-2</v>
      </c>
      <c r="BB99" s="19">
        <f t="shared" si="95"/>
        <v>6.5000000000000002E-2</v>
      </c>
      <c r="BC99" s="19">
        <f t="shared" si="95"/>
        <v>0.13933000000000001</v>
      </c>
      <c r="BD99" s="19">
        <f t="shared" si="95"/>
        <v>0.36199999999999999</v>
      </c>
      <c r="BE99" s="19">
        <f t="shared" si="95"/>
        <v>0.54900000000000004</v>
      </c>
      <c r="BF99" s="19">
        <f t="shared" si="95"/>
        <v>0.66600000000000004</v>
      </c>
      <c r="BG99" s="19">
        <f t="shared" si="95"/>
        <v>0.3</v>
      </c>
      <c r="BH99" s="19">
        <f t="shared" si="95"/>
        <v>0.57799999999999996</v>
      </c>
      <c r="BI99" s="19">
        <f t="shared" si="95"/>
        <v>0</v>
      </c>
      <c r="BJ99" s="19">
        <f t="shared" si="95"/>
        <v>8.4000000000000005E-2</v>
      </c>
      <c r="BK99" s="19">
        <f t="shared" si="95"/>
        <v>6.8000000000000005E-2</v>
      </c>
      <c r="BL99" s="19">
        <f t="shared" si="95"/>
        <v>7.9000000000000001E-2</v>
      </c>
      <c r="BM99" s="19">
        <f t="shared" si="95"/>
        <v>8.6999999999999994E-2</v>
      </c>
      <c r="BN99" s="19">
        <f t="shared" si="95"/>
        <v>0.109</v>
      </c>
      <c r="BO99" s="19">
        <f t="shared" si="95"/>
        <v>0.32900000000000001</v>
      </c>
      <c r="BP99" s="19">
        <f t="shared" si="95"/>
        <v>0.18221999999999999</v>
      </c>
      <c r="BQ99" s="19">
        <f>BQ98/1000</f>
        <v>2.5000000000000001E-2</v>
      </c>
      <c r="BR99" s="93">
        <f>BR98/1000</f>
        <v>0</v>
      </c>
    </row>
    <row r="100" spans="1:72" ht="17.399999999999999">
      <c r="A100" s="25"/>
      <c r="B100" s="26" t="s">
        <v>27</v>
      </c>
      <c r="C100" s="128"/>
      <c r="D100" s="27">
        <f t="shared" ref="D100:BP100" si="97">D96*D98</f>
        <v>0</v>
      </c>
      <c r="E100" s="27">
        <f t="shared" si="97"/>
        <v>0</v>
      </c>
      <c r="F100" s="27">
        <f t="shared" si="97"/>
        <v>5.859</v>
      </c>
      <c r="G100" s="27">
        <f t="shared" si="97"/>
        <v>1.6379999999999999</v>
      </c>
      <c r="H100" s="27">
        <f t="shared" si="97"/>
        <v>0</v>
      </c>
      <c r="I100" s="27">
        <f t="shared" si="97"/>
        <v>0</v>
      </c>
      <c r="J100" s="27">
        <f t="shared" si="97"/>
        <v>0</v>
      </c>
      <c r="K100" s="27">
        <f t="shared" si="97"/>
        <v>0</v>
      </c>
      <c r="L100" s="27">
        <f t="shared" si="97"/>
        <v>0</v>
      </c>
      <c r="M100" s="27">
        <f t="shared" si="97"/>
        <v>0</v>
      </c>
      <c r="N100" s="27">
        <f t="shared" si="97"/>
        <v>0</v>
      </c>
      <c r="O100" s="27">
        <f t="shared" si="97"/>
        <v>0</v>
      </c>
      <c r="P100" s="27">
        <f t="shared" si="97"/>
        <v>0</v>
      </c>
      <c r="Q100" s="27">
        <f t="shared" si="97"/>
        <v>0</v>
      </c>
      <c r="R100" s="27">
        <f t="shared" si="97"/>
        <v>0</v>
      </c>
      <c r="S100" s="27">
        <f t="shared" si="97"/>
        <v>0</v>
      </c>
      <c r="T100" s="27">
        <f t="shared" si="97"/>
        <v>0</v>
      </c>
      <c r="U100" s="27">
        <f t="shared" si="97"/>
        <v>0</v>
      </c>
      <c r="V100" s="27">
        <f t="shared" si="97"/>
        <v>0</v>
      </c>
      <c r="W100" s="27">
        <f>W96*W98</f>
        <v>0</v>
      </c>
      <c r="X100" s="27">
        <f t="shared" si="97"/>
        <v>8.6999999999999993</v>
      </c>
      <c r="Y100" s="27">
        <f t="shared" si="97"/>
        <v>0</v>
      </c>
      <c r="Z100" s="27">
        <f t="shared" si="97"/>
        <v>0</v>
      </c>
      <c r="AA100" s="27">
        <f t="shared" si="97"/>
        <v>0</v>
      </c>
      <c r="AB100" s="27">
        <f t="shared" si="97"/>
        <v>0</v>
      </c>
      <c r="AC100" s="27">
        <f t="shared" si="97"/>
        <v>0</v>
      </c>
      <c r="AD100" s="27">
        <f t="shared" si="97"/>
        <v>0</v>
      </c>
      <c r="AE100" s="27">
        <f t="shared" si="97"/>
        <v>0</v>
      </c>
      <c r="AF100" s="27">
        <f t="shared" ref="AF100:AI100" si="98">AF96*AF98</f>
        <v>0</v>
      </c>
      <c r="AG100" s="27">
        <f t="shared" si="98"/>
        <v>0</v>
      </c>
      <c r="AH100" s="27">
        <f t="shared" si="98"/>
        <v>11.9</v>
      </c>
      <c r="AI100" s="27">
        <f t="shared" si="98"/>
        <v>0</v>
      </c>
      <c r="AJ100" s="27">
        <f t="shared" si="97"/>
        <v>0</v>
      </c>
      <c r="AK100" s="27">
        <f t="shared" si="97"/>
        <v>0</v>
      </c>
      <c r="AL100" s="27">
        <f t="shared" si="97"/>
        <v>0</v>
      </c>
      <c r="AM100" s="27">
        <f t="shared" si="97"/>
        <v>0</v>
      </c>
      <c r="AN100" s="27">
        <f t="shared" si="97"/>
        <v>0</v>
      </c>
      <c r="AO100" s="27">
        <f t="shared" si="97"/>
        <v>0</v>
      </c>
      <c r="AP100" s="27">
        <f t="shared" si="97"/>
        <v>0</v>
      </c>
      <c r="AQ100" s="27">
        <f t="shared" si="97"/>
        <v>48.440000000000005</v>
      </c>
      <c r="AR100" s="27">
        <f t="shared" si="97"/>
        <v>0</v>
      </c>
      <c r="AS100" s="27">
        <f t="shared" si="97"/>
        <v>0</v>
      </c>
      <c r="AT100" s="27">
        <f t="shared" si="97"/>
        <v>0</v>
      </c>
      <c r="AU100" s="27">
        <f t="shared" si="97"/>
        <v>0</v>
      </c>
      <c r="AV100" s="27">
        <f t="shared" si="97"/>
        <v>0</v>
      </c>
      <c r="AW100" s="27">
        <f t="shared" si="97"/>
        <v>0</v>
      </c>
      <c r="AX100" s="27">
        <f t="shared" si="97"/>
        <v>0</v>
      </c>
      <c r="AY100" s="27">
        <f t="shared" si="97"/>
        <v>0</v>
      </c>
      <c r="AZ100" s="27">
        <f t="shared" si="97"/>
        <v>0</v>
      </c>
      <c r="BA100" s="27">
        <f t="shared" si="97"/>
        <v>0</v>
      </c>
      <c r="BB100" s="27">
        <f t="shared" si="97"/>
        <v>0</v>
      </c>
      <c r="BC100" s="27">
        <f t="shared" si="97"/>
        <v>0</v>
      </c>
      <c r="BD100" s="27">
        <f t="shared" si="97"/>
        <v>0</v>
      </c>
      <c r="BE100" s="27">
        <f t="shared" si="97"/>
        <v>0</v>
      </c>
      <c r="BF100" s="27">
        <f t="shared" si="97"/>
        <v>0</v>
      </c>
      <c r="BG100" s="27">
        <f t="shared" si="97"/>
        <v>0</v>
      </c>
      <c r="BH100" s="27">
        <f t="shared" si="97"/>
        <v>0</v>
      </c>
      <c r="BI100" s="27">
        <f t="shared" si="97"/>
        <v>0</v>
      </c>
      <c r="BJ100" s="27">
        <f t="shared" si="97"/>
        <v>0</v>
      </c>
      <c r="BK100" s="27">
        <f t="shared" si="97"/>
        <v>0</v>
      </c>
      <c r="BL100" s="27">
        <f t="shared" si="97"/>
        <v>0</v>
      </c>
      <c r="BM100" s="27">
        <f t="shared" si="97"/>
        <v>0</v>
      </c>
      <c r="BN100" s="27">
        <f t="shared" si="97"/>
        <v>0</v>
      </c>
      <c r="BO100" s="27">
        <f t="shared" si="97"/>
        <v>0</v>
      </c>
      <c r="BP100" s="27">
        <f t="shared" si="97"/>
        <v>0</v>
      </c>
      <c r="BQ100" s="27">
        <f>BQ96*BQ98</f>
        <v>0</v>
      </c>
      <c r="BR100" s="96">
        <f>BR96*BR98</f>
        <v>0</v>
      </c>
      <c r="BS100" s="28">
        <f>SUM(D100:BQ100)</f>
        <v>76.537000000000006</v>
      </c>
      <c r="BT100" s="29">
        <f>BS100/$C$10</f>
        <v>10.933857142857144</v>
      </c>
    </row>
    <row r="101" spans="1:72" ht="17.399999999999999">
      <c r="A101" s="25"/>
      <c r="B101" s="26" t="s">
        <v>28</v>
      </c>
      <c r="C101" s="128"/>
      <c r="D101" s="27">
        <f t="shared" ref="D101:BP101" si="99">D96*D98</f>
        <v>0</v>
      </c>
      <c r="E101" s="27">
        <f t="shared" si="99"/>
        <v>0</v>
      </c>
      <c r="F101" s="27">
        <f t="shared" si="99"/>
        <v>5.859</v>
      </c>
      <c r="G101" s="27">
        <f t="shared" si="99"/>
        <v>1.6379999999999999</v>
      </c>
      <c r="H101" s="27">
        <f t="shared" si="99"/>
        <v>0</v>
      </c>
      <c r="I101" s="27">
        <f t="shared" si="99"/>
        <v>0</v>
      </c>
      <c r="J101" s="27">
        <f t="shared" si="99"/>
        <v>0</v>
      </c>
      <c r="K101" s="27">
        <f t="shared" si="99"/>
        <v>0</v>
      </c>
      <c r="L101" s="27">
        <f t="shared" si="99"/>
        <v>0</v>
      </c>
      <c r="M101" s="27">
        <f t="shared" si="99"/>
        <v>0</v>
      </c>
      <c r="N101" s="27">
        <f t="shared" si="99"/>
        <v>0</v>
      </c>
      <c r="O101" s="27">
        <f t="shared" si="99"/>
        <v>0</v>
      </c>
      <c r="P101" s="27">
        <f t="shared" si="99"/>
        <v>0</v>
      </c>
      <c r="Q101" s="27">
        <f t="shared" si="99"/>
        <v>0</v>
      </c>
      <c r="R101" s="27">
        <f t="shared" si="99"/>
        <v>0</v>
      </c>
      <c r="S101" s="27">
        <f t="shared" si="99"/>
        <v>0</v>
      </c>
      <c r="T101" s="27">
        <f t="shared" si="99"/>
        <v>0</v>
      </c>
      <c r="U101" s="27">
        <f t="shared" si="99"/>
        <v>0</v>
      </c>
      <c r="V101" s="27">
        <f t="shared" si="99"/>
        <v>0</v>
      </c>
      <c r="W101" s="27">
        <f>W96*W98</f>
        <v>0</v>
      </c>
      <c r="X101" s="27">
        <f t="shared" si="99"/>
        <v>8.6999999999999993</v>
      </c>
      <c r="Y101" s="27">
        <f t="shared" si="99"/>
        <v>0</v>
      </c>
      <c r="Z101" s="27">
        <f t="shared" si="99"/>
        <v>0</v>
      </c>
      <c r="AA101" s="27">
        <f t="shared" si="99"/>
        <v>0</v>
      </c>
      <c r="AB101" s="27">
        <f t="shared" si="99"/>
        <v>0</v>
      </c>
      <c r="AC101" s="27">
        <f t="shared" si="99"/>
        <v>0</v>
      </c>
      <c r="AD101" s="27">
        <f t="shared" si="99"/>
        <v>0</v>
      </c>
      <c r="AE101" s="27">
        <f t="shared" si="99"/>
        <v>0</v>
      </c>
      <c r="AF101" s="27">
        <f t="shared" ref="AF101:AI101" si="100">AF96*AF98</f>
        <v>0</v>
      </c>
      <c r="AG101" s="27">
        <f t="shared" si="100"/>
        <v>0</v>
      </c>
      <c r="AH101" s="27">
        <f t="shared" si="100"/>
        <v>11.9</v>
      </c>
      <c r="AI101" s="27">
        <f t="shared" si="100"/>
        <v>0</v>
      </c>
      <c r="AJ101" s="27">
        <f t="shared" si="99"/>
        <v>0</v>
      </c>
      <c r="AK101" s="27">
        <f t="shared" si="99"/>
        <v>0</v>
      </c>
      <c r="AL101" s="27">
        <f t="shared" si="99"/>
        <v>0</v>
      </c>
      <c r="AM101" s="27">
        <f t="shared" si="99"/>
        <v>0</v>
      </c>
      <c r="AN101" s="27">
        <f t="shared" si="99"/>
        <v>0</v>
      </c>
      <c r="AO101" s="27">
        <f t="shared" si="99"/>
        <v>0</v>
      </c>
      <c r="AP101" s="27">
        <f t="shared" si="99"/>
        <v>0</v>
      </c>
      <c r="AQ101" s="27">
        <f t="shared" si="99"/>
        <v>48.440000000000005</v>
      </c>
      <c r="AR101" s="27">
        <f t="shared" si="99"/>
        <v>0</v>
      </c>
      <c r="AS101" s="27">
        <f t="shared" si="99"/>
        <v>0</v>
      </c>
      <c r="AT101" s="27">
        <f t="shared" si="99"/>
        <v>0</v>
      </c>
      <c r="AU101" s="27">
        <f t="shared" si="99"/>
        <v>0</v>
      </c>
      <c r="AV101" s="27">
        <f t="shared" si="99"/>
        <v>0</v>
      </c>
      <c r="AW101" s="27">
        <f t="shared" si="99"/>
        <v>0</v>
      </c>
      <c r="AX101" s="27">
        <f t="shared" si="99"/>
        <v>0</v>
      </c>
      <c r="AY101" s="27">
        <f t="shared" si="99"/>
        <v>0</v>
      </c>
      <c r="AZ101" s="27">
        <f t="shared" si="99"/>
        <v>0</v>
      </c>
      <c r="BA101" s="27">
        <f t="shared" si="99"/>
        <v>0</v>
      </c>
      <c r="BB101" s="27">
        <f t="shared" si="99"/>
        <v>0</v>
      </c>
      <c r="BC101" s="27">
        <f t="shared" si="99"/>
        <v>0</v>
      </c>
      <c r="BD101" s="27">
        <f t="shared" si="99"/>
        <v>0</v>
      </c>
      <c r="BE101" s="27">
        <f t="shared" si="99"/>
        <v>0</v>
      </c>
      <c r="BF101" s="27">
        <f t="shared" si="99"/>
        <v>0</v>
      </c>
      <c r="BG101" s="27">
        <f t="shared" si="99"/>
        <v>0</v>
      </c>
      <c r="BH101" s="27">
        <f t="shared" si="99"/>
        <v>0</v>
      </c>
      <c r="BI101" s="27">
        <f t="shared" si="99"/>
        <v>0</v>
      </c>
      <c r="BJ101" s="27">
        <f t="shared" si="99"/>
        <v>0</v>
      </c>
      <c r="BK101" s="27">
        <f t="shared" si="99"/>
        <v>0</v>
      </c>
      <c r="BL101" s="27">
        <f t="shared" si="99"/>
        <v>0</v>
      </c>
      <c r="BM101" s="27">
        <f t="shared" si="99"/>
        <v>0</v>
      </c>
      <c r="BN101" s="27">
        <f t="shared" si="99"/>
        <v>0</v>
      </c>
      <c r="BO101" s="27">
        <f t="shared" si="99"/>
        <v>0</v>
      </c>
      <c r="BP101" s="27">
        <f t="shared" si="99"/>
        <v>0</v>
      </c>
      <c r="BQ101" s="27">
        <f>BQ96*BQ98</f>
        <v>0</v>
      </c>
      <c r="BR101" s="96">
        <f>BR96*BR98</f>
        <v>0</v>
      </c>
      <c r="BS101" s="28">
        <f>SUM(D101:BQ101)</f>
        <v>76.537000000000006</v>
      </c>
      <c r="BT101" s="29">
        <f>BS101/$C$10</f>
        <v>10.933857142857144</v>
      </c>
    </row>
    <row r="103" spans="1:72">
      <c r="J103" s="1">
        <v>9</v>
      </c>
      <c r="K103" t="s">
        <v>0</v>
      </c>
      <c r="V103" t="s">
        <v>31</v>
      </c>
      <c r="AP103" t="s">
        <v>32</v>
      </c>
    </row>
    <row r="104" spans="1:72" ht="15" customHeight="1">
      <c r="A104" s="122"/>
      <c r="B104" s="2" t="s">
        <v>1</v>
      </c>
      <c r="C104" s="117" t="s">
        <v>2</v>
      </c>
      <c r="D104" s="129" t="s">
        <v>33</v>
      </c>
      <c r="E104" s="117" t="s">
        <v>34</v>
      </c>
      <c r="F104" s="117" t="s">
        <v>35</v>
      </c>
      <c r="G104" s="117" t="s">
        <v>36</v>
      </c>
      <c r="H104" s="129" t="s">
        <v>37</v>
      </c>
      <c r="I104" s="33"/>
      <c r="J104" s="117" t="s">
        <v>38</v>
      </c>
      <c r="K104" s="117" t="s">
        <v>39</v>
      </c>
      <c r="L104" s="117" t="s">
        <v>40</v>
      </c>
      <c r="M104" s="33"/>
      <c r="N104" s="33"/>
      <c r="O104" s="117" t="s">
        <v>41</v>
      </c>
      <c r="P104" s="117" t="s">
        <v>42</v>
      </c>
      <c r="Q104" s="33"/>
      <c r="R104" s="117" t="s">
        <v>43</v>
      </c>
      <c r="S104" s="33"/>
      <c r="T104" s="33"/>
      <c r="U104" s="33"/>
      <c r="V104" s="117" t="s">
        <v>44</v>
      </c>
      <c r="W104" s="33"/>
      <c r="X104" s="117" t="s">
        <v>45</v>
      </c>
      <c r="Y104" s="33"/>
      <c r="Z104" s="33"/>
      <c r="AA104" s="33"/>
      <c r="AB104" s="33"/>
      <c r="AC104" s="33"/>
      <c r="AD104" s="33"/>
      <c r="AE104" s="117" t="str">
        <f>AE8</f>
        <v>Ягода свежемороженная</v>
      </c>
      <c r="AF104" s="117" t="str">
        <f t="shared" ref="AF104:AJ104" si="101">AF8</f>
        <v>Апельсин</v>
      </c>
      <c r="AG104" s="117" t="str">
        <f t="shared" si="101"/>
        <v>Банан</v>
      </c>
      <c r="AH104" s="117" t="str">
        <f t="shared" si="101"/>
        <v>Лимон</v>
      </c>
      <c r="AI104" s="117" t="str">
        <f t="shared" si="101"/>
        <v>Яблоко</v>
      </c>
      <c r="AJ104" s="117" t="str">
        <f t="shared" si="101"/>
        <v>Кисель</v>
      </c>
      <c r="AK104" s="117" t="s">
        <v>16</v>
      </c>
      <c r="AL104" s="33"/>
      <c r="AM104" s="117" t="s">
        <v>46</v>
      </c>
      <c r="AN104" s="33"/>
      <c r="AO104" s="117" t="str">
        <f>AO8</f>
        <v>Печенье</v>
      </c>
      <c r="AP104" s="117" t="s">
        <v>47</v>
      </c>
      <c r="AQ104" s="33"/>
      <c r="AR104" s="33"/>
      <c r="AS104" s="33"/>
      <c r="AT104" s="33"/>
      <c r="AU104" s="33"/>
      <c r="AV104" s="33"/>
      <c r="AW104" s="117" t="str">
        <f>AW8</f>
        <v>Крупа кукурузная</v>
      </c>
      <c r="AX104" s="33"/>
      <c r="AY104" s="117" t="s">
        <v>48</v>
      </c>
      <c r="AZ104" s="33"/>
      <c r="BA104" s="117" t="s">
        <v>49</v>
      </c>
      <c r="BB104" s="33"/>
      <c r="BC104" s="117" t="s">
        <v>50</v>
      </c>
      <c r="BD104" s="33"/>
      <c r="BE104" s="117" t="s">
        <v>51</v>
      </c>
      <c r="BF104" s="117" t="s">
        <v>52</v>
      </c>
      <c r="BG104" s="33"/>
      <c r="BH104" s="33"/>
      <c r="BI104" s="33"/>
      <c r="BJ104" s="129" t="s">
        <v>53</v>
      </c>
      <c r="BK104" s="129" t="s">
        <v>54</v>
      </c>
      <c r="BL104" s="129" t="s">
        <v>55</v>
      </c>
      <c r="BM104" s="33"/>
      <c r="BN104" s="117" t="s">
        <v>56</v>
      </c>
      <c r="BO104" s="33"/>
      <c r="BP104" s="129" t="s">
        <v>57</v>
      </c>
      <c r="BQ104" s="129" t="s">
        <v>58</v>
      </c>
      <c r="BR104" s="120" t="s">
        <v>82</v>
      </c>
      <c r="BS104" s="130" t="s">
        <v>3</v>
      </c>
      <c r="BT104" s="130" t="s">
        <v>4</v>
      </c>
    </row>
    <row r="105" spans="1:72" ht="36.75" customHeight="1">
      <c r="A105" s="123"/>
      <c r="B105" s="3" t="s">
        <v>5</v>
      </c>
      <c r="C105" s="118"/>
      <c r="D105" s="129"/>
      <c r="E105" s="118"/>
      <c r="F105" s="118"/>
      <c r="G105" s="118"/>
      <c r="H105" s="129"/>
      <c r="I105" s="34"/>
      <c r="J105" s="118"/>
      <c r="K105" s="118"/>
      <c r="L105" s="118"/>
      <c r="M105" s="34"/>
      <c r="N105" s="34"/>
      <c r="O105" s="118"/>
      <c r="P105" s="118"/>
      <c r="Q105" s="34"/>
      <c r="R105" s="118"/>
      <c r="S105" s="34"/>
      <c r="T105" s="34"/>
      <c r="U105" s="34"/>
      <c r="V105" s="118"/>
      <c r="W105" s="34"/>
      <c r="X105" s="118"/>
      <c r="Y105" s="34"/>
      <c r="Z105" s="34"/>
      <c r="AA105" s="34"/>
      <c r="AB105" s="34"/>
      <c r="AC105" s="34"/>
      <c r="AD105" s="34"/>
      <c r="AE105" s="118"/>
      <c r="AF105" s="118"/>
      <c r="AG105" s="118"/>
      <c r="AH105" s="118"/>
      <c r="AI105" s="118"/>
      <c r="AJ105" s="118"/>
      <c r="AK105" s="118"/>
      <c r="AL105" s="34"/>
      <c r="AM105" s="118"/>
      <c r="AN105" s="34"/>
      <c r="AO105" s="118"/>
      <c r="AP105" s="118"/>
      <c r="AQ105" s="34"/>
      <c r="AR105" s="34"/>
      <c r="AS105" s="34"/>
      <c r="AT105" s="34"/>
      <c r="AU105" s="34"/>
      <c r="AV105" s="34"/>
      <c r="AW105" s="118"/>
      <c r="AX105" s="34"/>
      <c r="AY105" s="118"/>
      <c r="AZ105" s="34"/>
      <c r="BA105" s="118"/>
      <c r="BB105" s="34"/>
      <c r="BC105" s="118"/>
      <c r="BD105" s="34"/>
      <c r="BE105" s="118"/>
      <c r="BF105" s="118"/>
      <c r="BG105" s="34"/>
      <c r="BH105" s="34"/>
      <c r="BI105" s="34"/>
      <c r="BJ105" s="129"/>
      <c r="BK105" s="129"/>
      <c r="BL105" s="129"/>
      <c r="BM105" s="34"/>
      <c r="BN105" s="118"/>
      <c r="BO105" s="34"/>
      <c r="BP105" s="129"/>
      <c r="BQ105" s="129"/>
      <c r="BR105" s="121"/>
      <c r="BS105" s="130"/>
      <c r="BT105" s="130"/>
    </row>
    <row r="106" spans="1:72">
      <c r="A106" s="124" t="s">
        <v>20</v>
      </c>
      <c r="B106" s="38" t="s">
        <v>59</v>
      </c>
      <c r="C106" s="125">
        <f>$E$7</f>
        <v>7</v>
      </c>
      <c r="D106" s="4">
        <f>D27</f>
        <v>0</v>
      </c>
      <c r="E106" s="4">
        <f t="shared" ref="E106:BQ110" si="102">E27</f>
        <v>0</v>
      </c>
      <c r="F106" s="4">
        <f t="shared" si="102"/>
        <v>4.0000000000000001E-3</v>
      </c>
      <c r="G106" s="4">
        <f t="shared" si="102"/>
        <v>0</v>
      </c>
      <c r="H106" s="4">
        <f t="shared" si="102"/>
        <v>0</v>
      </c>
      <c r="I106" s="4">
        <f t="shared" si="102"/>
        <v>0</v>
      </c>
      <c r="J106" s="4">
        <f t="shared" si="102"/>
        <v>0</v>
      </c>
      <c r="K106" s="4">
        <f t="shared" si="102"/>
        <v>2E-3</v>
      </c>
      <c r="L106" s="4">
        <f t="shared" si="102"/>
        <v>0</v>
      </c>
      <c r="M106" s="4">
        <f t="shared" si="102"/>
        <v>1.24E-2</v>
      </c>
      <c r="N106" s="4">
        <f t="shared" si="102"/>
        <v>0</v>
      </c>
      <c r="O106" s="4">
        <f t="shared" si="102"/>
        <v>0</v>
      </c>
      <c r="P106" s="4">
        <f t="shared" si="102"/>
        <v>0</v>
      </c>
      <c r="Q106" s="4">
        <f t="shared" si="102"/>
        <v>0</v>
      </c>
      <c r="R106" s="4">
        <f t="shared" si="102"/>
        <v>0</v>
      </c>
      <c r="S106" s="4">
        <f t="shared" si="102"/>
        <v>0</v>
      </c>
      <c r="T106" s="4">
        <f t="shared" si="102"/>
        <v>0</v>
      </c>
      <c r="U106" s="4">
        <f t="shared" si="102"/>
        <v>0</v>
      </c>
      <c r="V106" s="4">
        <f t="shared" si="102"/>
        <v>0</v>
      </c>
      <c r="W106" s="4">
        <f>W27</f>
        <v>0</v>
      </c>
      <c r="X106" s="4">
        <f t="shared" si="102"/>
        <v>0</v>
      </c>
      <c r="Y106" s="4">
        <f t="shared" si="102"/>
        <v>0</v>
      </c>
      <c r="Z106" s="4">
        <f t="shared" si="102"/>
        <v>0</v>
      </c>
      <c r="AA106" s="4">
        <f t="shared" si="102"/>
        <v>0</v>
      </c>
      <c r="AB106" s="4">
        <f t="shared" si="102"/>
        <v>0</v>
      </c>
      <c r="AC106" s="4">
        <f t="shared" si="102"/>
        <v>0</v>
      </c>
      <c r="AD106" s="4">
        <f t="shared" si="102"/>
        <v>0</v>
      </c>
      <c r="AE106" s="4">
        <f t="shared" si="102"/>
        <v>0</v>
      </c>
      <c r="AF106" s="4">
        <f t="shared" ref="AF106:AI109" si="103">AF27</f>
        <v>0</v>
      </c>
      <c r="AG106" s="4">
        <f t="shared" si="103"/>
        <v>0</v>
      </c>
      <c r="AH106" s="4">
        <f t="shared" si="103"/>
        <v>0</v>
      </c>
      <c r="AI106" s="4">
        <f t="shared" si="103"/>
        <v>0</v>
      </c>
      <c r="AJ106" s="4">
        <f t="shared" si="102"/>
        <v>0</v>
      </c>
      <c r="AK106" s="4">
        <f t="shared" si="102"/>
        <v>0</v>
      </c>
      <c r="AL106" s="4">
        <f t="shared" si="102"/>
        <v>0</v>
      </c>
      <c r="AM106" s="4">
        <f t="shared" si="102"/>
        <v>0</v>
      </c>
      <c r="AN106" s="4">
        <f t="shared" si="102"/>
        <v>0</v>
      </c>
      <c r="AO106" s="4">
        <f t="shared" si="102"/>
        <v>0</v>
      </c>
      <c r="AP106" s="4">
        <f t="shared" si="102"/>
        <v>0</v>
      </c>
      <c r="AQ106" s="4">
        <f t="shared" si="102"/>
        <v>0</v>
      </c>
      <c r="AR106" s="4">
        <f t="shared" si="102"/>
        <v>0</v>
      </c>
      <c r="AS106" s="4">
        <f t="shared" si="102"/>
        <v>0</v>
      </c>
      <c r="AT106" s="4">
        <f t="shared" si="102"/>
        <v>0</v>
      </c>
      <c r="AU106" s="4">
        <f t="shared" si="102"/>
        <v>0</v>
      </c>
      <c r="AV106" s="4">
        <f t="shared" si="102"/>
        <v>0</v>
      </c>
      <c r="AW106" s="4">
        <f t="shared" si="102"/>
        <v>1.4999999999999999E-2</v>
      </c>
      <c r="AX106" s="4">
        <f t="shared" si="102"/>
        <v>0</v>
      </c>
      <c r="AY106" s="4">
        <f t="shared" si="102"/>
        <v>0</v>
      </c>
      <c r="AZ106" s="4">
        <f t="shared" si="102"/>
        <v>0</v>
      </c>
      <c r="BA106" s="4">
        <f t="shared" si="102"/>
        <v>0</v>
      </c>
      <c r="BB106" s="4">
        <f t="shared" si="102"/>
        <v>0</v>
      </c>
      <c r="BC106" s="4">
        <f t="shared" si="102"/>
        <v>0</v>
      </c>
      <c r="BD106" s="4">
        <f t="shared" si="102"/>
        <v>0</v>
      </c>
      <c r="BE106" s="4">
        <f t="shared" si="102"/>
        <v>0</v>
      </c>
      <c r="BF106" s="4">
        <f t="shared" si="102"/>
        <v>0</v>
      </c>
      <c r="BG106" s="4">
        <f t="shared" si="102"/>
        <v>0</v>
      </c>
      <c r="BH106" s="4">
        <f t="shared" si="102"/>
        <v>0</v>
      </c>
      <c r="BI106" s="4">
        <f t="shared" si="102"/>
        <v>0</v>
      </c>
      <c r="BJ106" s="4">
        <f t="shared" si="102"/>
        <v>0</v>
      </c>
      <c r="BK106" s="4">
        <f t="shared" si="102"/>
        <v>0</v>
      </c>
      <c r="BL106" s="4">
        <f t="shared" si="102"/>
        <v>0</v>
      </c>
      <c r="BM106" s="4">
        <f t="shared" si="102"/>
        <v>0</v>
      </c>
      <c r="BN106" s="4">
        <f t="shared" si="102"/>
        <v>0</v>
      </c>
      <c r="BO106" s="4">
        <f t="shared" si="102"/>
        <v>0</v>
      </c>
      <c r="BP106" s="4">
        <f t="shared" si="102"/>
        <v>0</v>
      </c>
      <c r="BQ106" s="4">
        <f t="shared" si="102"/>
        <v>5.0000000000000001E-4</v>
      </c>
      <c r="BR106" s="92">
        <f t="shared" ref="BR106:BR109" si="104">BR27</f>
        <v>0</v>
      </c>
    </row>
    <row r="107" spans="1:72">
      <c r="A107" s="124"/>
      <c r="B107" t="s">
        <v>14</v>
      </c>
      <c r="C107" s="126"/>
      <c r="D107" s="4">
        <f>D28</f>
        <v>0.02</v>
      </c>
      <c r="E107" s="4">
        <f t="shared" si="102"/>
        <v>0</v>
      </c>
      <c r="F107" s="4">
        <f t="shared" si="102"/>
        <v>0</v>
      </c>
      <c r="G107" s="4">
        <f t="shared" si="102"/>
        <v>0</v>
      </c>
      <c r="H107" s="4">
        <f t="shared" si="102"/>
        <v>0</v>
      </c>
      <c r="I107" s="4">
        <f t="shared" si="102"/>
        <v>0</v>
      </c>
      <c r="J107" s="4">
        <f t="shared" si="102"/>
        <v>0</v>
      </c>
      <c r="K107" s="4">
        <f t="shared" si="102"/>
        <v>0</v>
      </c>
      <c r="L107" s="4">
        <f t="shared" si="102"/>
        <v>0</v>
      </c>
      <c r="M107" s="4">
        <f t="shared" si="102"/>
        <v>0</v>
      </c>
      <c r="N107" s="4">
        <f t="shared" si="102"/>
        <v>0</v>
      </c>
      <c r="O107" s="4">
        <f t="shared" si="102"/>
        <v>0</v>
      </c>
      <c r="P107" s="4">
        <f t="shared" si="102"/>
        <v>0</v>
      </c>
      <c r="Q107" s="4">
        <f t="shared" si="102"/>
        <v>0</v>
      </c>
      <c r="R107" s="4">
        <f t="shared" si="102"/>
        <v>0</v>
      </c>
      <c r="S107" s="4">
        <f t="shared" si="102"/>
        <v>0</v>
      </c>
      <c r="T107" s="4">
        <f t="shared" si="102"/>
        <v>0</v>
      </c>
      <c r="U107" s="4">
        <f t="shared" si="102"/>
        <v>0</v>
      </c>
      <c r="V107" s="4">
        <f t="shared" si="102"/>
        <v>0</v>
      </c>
      <c r="W107" s="4">
        <f>W28</f>
        <v>0</v>
      </c>
      <c r="X107" s="4">
        <f t="shared" si="102"/>
        <v>0</v>
      </c>
      <c r="Y107" s="4">
        <f t="shared" si="102"/>
        <v>0</v>
      </c>
      <c r="Z107" s="4">
        <f t="shared" si="102"/>
        <v>0</v>
      </c>
      <c r="AA107" s="4">
        <f t="shared" si="102"/>
        <v>0</v>
      </c>
      <c r="AB107" s="4">
        <f t="shared" si="102"/>
        <v>0</v>
      </c>
      <c r="AC107" s="4">
        <f t="shared" si="102"/>
        <v>0</v>
      </c>
      <c r="AD107" s="4">
        <f t="shared" si="102"/>
        <v>0</v>
      </c>
      <c r="AE107" s="4">
        <f t="shared" si="102"/>
        <v>0</v>
      </c>
      <c r="AF107" s="4">
        <f t="shared" si="103"/>
        <v>0</v>
      </c>
      <c r="AG107" s="4">
        <f t="shared" si="103"/>
        <v>0</v>
      </c>
      <c r="AH107" s="4">
        <f t="shared" si="103"/>
        <v>0</v>
      </c>
      <c r="AI107" s="4">
        <f t="shared" si="103"/>
        <v>0</v>
      </c>
      <c r="AJ107" s="4">
        <f t="shared" si="102"/>
        <v>0</v>
      </c>
      <c r="AK107" s="4">
        <f t="shared" si="102"/>
        <v>0</v>
      </c>
      <c r="AL107" s="4">
        <f t="shared" si="102"/>
        <v>0</v>
      </c>
      <c r="AM107" s="4">
        <f t="shared" si="102"/>
        <v>0</v>
      </c>
      <c r="AN107" s="4">
        <f t="shared" si="102"/>
        <v>0</v>
      </c>
      <c r="AO107" s="4">
        <f t="shared" si="102"/>
        <v>0</v>
      </c>
      <c r="AP107" s="4">
        <f t="shared" si="102"/>
        <v>0</v>
      </c>
      <c r="AQ107" s="4">
        <f t="shared" si="102"/>
        <v>0</v>
      </c>
      <c r="AR107" s="4">
        <f t="shared" si="102"/>
        <v>0</v>
      </c>
      <c r="AS107" s="4">
        <f t="shared" si="102"/>
        <v>0</v>
      </c>
      <c r="AT107" s="4">
        <f t="shared" si="102"/>
        <v>0</v>
      </c>
      <c r="AU107" s="4">
        <f t="shared" si="102"/>
        <v>0</v>
      </c>
      <c r="AV107" s="4">
        <f t="shared" si="102"/>
        <v>0</v>
      </c>
      <c r="AW107" s="4">
        <f t="shared" si="102"/>
        <v>0</v>
      </c>
      <c r="AX107" s="4">
        <f t="shared" si="102"/>
        <v>0</v>
      </c>
      <c r="AY107" s="4">
        <f t="shared" si="102"/>
        <v>0</v>
      </c>
      <c r="AZ107" s="4">
        <f t="shared" si="102"/>
        <v>0</v>
      </c>
      <c r="BA107" s="4">
        <f t="shared" si="102"/>
        <v>0</v>
      </c>
      <c r="BB107" s="4">
        <f t="shared" si="102"/>
        <v>0</v>
      </c>
      <c r="BC107" s="4">
        <f t="shared" si="102"/>
        <v>0</v>
      </c>
      <c r="BD107" s="4">
        <f t="shared" si="102"/>
        <v>0</v>
      </c>
      <c r="BE107" s="4">
        <f t="shared" si="102"/>
        <v>0</v>
      </c>
      <c r="BF107" s="4">
        <f t="shared" si="102"/>
        <v>0</v>
      </c>
      <c r="BG107" s="4">
        <f t="shared" si="102"/>
        <v>0</v>
      </c>
      <c r="BH107" s="4">
        <f t="shared" si="102"/>
        <v>0</v>
      </c>
      <c r="BI107" s="4">
        <f t="shared" si="102"/>
        <v>0</v>
      </c>
      <c r="BJ107" s="4">
        <f t="shared" si="102"/>
        <v>0</v>
      </c>
      <c r="BK107" s="4">
        <f t="shared" si="102"/>
        <v>0</v>
      </c>
      <c r="BL107" s="4">
        <f t="shared" si="102"/>
        <v>0</v>
      </c>
      <c r="BM107" s="4">
        <f t="shared" si="102"/>
        <v>0</v>
      </c>
      <c r="BN107" s="4">
        <f t="shared" si="102"/>
        <v>0</v>
      </c>
      <c r="BO107" s="4">
        <f t="shared" si="102"/>
        <v>0</v>
      </c>
      <c r="BP107" s="4">
        <f t="shared" si="102"/>
        <v>0</v>
      </c>
      <c r="BQ107" s="4">
        <f t="shared" si="102"/>
        <v>0</v>
      </c>
      <c r="BR107" s="92">
        <f t="shared" si="104"/>
        <v>0</v>
      </c>
    </row>
    <row r="108" spans="1:72">
      <c r="A108" s="124"/>
      <c r="B108" s="10" t="s">
        <v>21</v>
      </c>
      <c r="C108" s="126"/>
      <c r="D108" s="4">
        <f>D29</f>
        <v>0</v>
      </c>
      <c r="E108" s="4">
        <f t="shared" si="102"/>
        <v>0</v>
      </c>
      <c r="F108" s="4">
        <f t="shared" si="102"/>
        <v>8.9999999999999993E-3</v>
      </c>
      <c r="G108" s="4">
        <f t="shared" si="102"/>
        <v>5.0000000000000001E-4</v>
      </c>
      <c r="H108" s="4">
        <f t="shared" si="102"/>
        <v>0</v>
      </c>
      <c r="I108" s="4">
        <f t="shared" si="102"/>
        <v>0</v>
      </c>
      <c r="J108" s="4">
        <f t="shared" si="102"/>
        <v>0</v>
      </c>
      <c r="K108" s="4">
        <f t="shared" si="102"/>
        <v>0</v>
      </c>
      <c r="L108" s="4">
        <f t="shared" si="102"/>
        <v>0</v>
      </c>
      <c r="M108" s="4">
        <f t="shared" si="102"/>
        <v>0</v>
      </c>
      <c r="N108" s="4">
        <f t="shared" si="102"/>
        <v>0</v>
      </c>
      <c r="O108" s="4">
        <f t="shared" si="102"/>
        <v>0</v>
      </c>
      <c r="P108" s="4">
        <f t="shared" si="102"/>
        <v>0</v>
      </c>
      <c r="Q108" s="4">
        <f t="shared" si="102"/>
        <v>0</v>
      </c>
      <c r="R108" s="4">
        <f t="shared" si="102"/>
        <v>0</v>
      </c>
      <c r="S108" s="4">
        <f t="shared" si="102"/>
        <v>0</v>
      </c>
      <c r="T108" s="4">
        <f t="shared" si="102"/>
        <v>0</v>
      </c>
      <c r="U108" s="4">
        <f t="shared" si="102"/>
        <v>0</v>
      </c>
      <c r="V108" s="4">
        <f t="shared" si="102"/>
        <v>0</v>
      </c>
      <c r="W108" s="4">
        <f>W29</f>
        <v>0</v>
      </c>
      <c r="X108" s="4">
        <f t="shared" si="102"/>
        <v>0</v>
      </c>
      <c r="Y108" s="4">
        <f t="shared" si="102"/>
        <v>0</v>
      </c>
      <c r="Z108" s="4">
        <f t="shared" si="102"/>
        <v>0</v>
      </c>
      <c r="AA108" s="4">
        <f t="shared" si="102"/>
        <v>0</v>
      </c>
      <c r="AB108" s="4">
        <f t="shared" si="102"/>
        <v>0</v>
      </c>
      <c r="AC108" s="4">
        <f t="shared" si="102"/>
        <v>0</v>
      </c>
      <c r="AD108" s="4">
        <f t="shared" si="102"/>
        <v>0</v>
      </c>
      <c r="AE108" s="4">
        <f t="shared" si="102"/>
        <v>0</v>
      </c>
      <c r="AF108" s="4">
        <f t="shared" si="103"/>
        <v>0</v>
      </c>
      <c r="AG108" s="4">
        <f t="shared" si="103"/>
        <v>0</v>
      </c>
      <c r="AH108" s="4">
        <f t="shared" si="103"/>
        <v>0</v>
      </c>
      <c r="AI108" s="4">
        <f t="shared" si="103"/>
        <v>0</v>
      </c>
      <c r="AJ108" s="4">
        <f t="shared" si="102"/>
        <v>0</v>
      </c>
      <c r="AK108" s="4">
        <f t="shared" si="102"/>
        <v>0</v>
      </c>
      <c r="AL108" s="4">
        <f t="shared" si="102"/>
        <v>0</v>
      </c>
      <c r="AM108" s="4">
        <f t="shared" si="102"/>
        <v>0</v>
      </c>
      <c r="AN108" s="4">
        <f t="shared" si="102"/>
        <v>0</v>
      </c>
      <c r="AO108" s="4">
        <f t="shared" si="102"/>
        <v>0</v>
      </c>
      <c r="AP108" s="4">
        <f t="shared" si="102"/>
        <v>0</v>
      </c>
      <c r="AQ108" s="4">
        <f t="shared" si="102"/>
        <v>0</v>
      </c>
      <c r="AR108" s="4">
        <f t="shared" si="102"/>
        <v>0</v>
      </c>
      <c r="AS108" s="4">
        <f t="shared" si="102"/>
        <v>0</v>
      </c>
      <c r="AT108" s="4">
        <f t="shared" si="102"/>
        <v>0</v>
      </c>
      <c r="AU108" s="4">
        <f t="shared" si="102"/>
        <v>0</v>
      </c>
      <c r="AV108" s="4">
        <f t="shared" si="102"/>
        <v>0</v>
      </c>
      <c r="AW108" s="4">
        <f t="shared" si="102"/>
        <v>0</v>
      </c>
      <c r="AX108" s="4">
        <f t="shared" si="102"/>
        <v>0</v>
      </c>
      <c r="AY108" s="4">
        <f t="shared" si="102"/>
        <v>0</v>
      </c>
      <c r="AZ108" s="4">
        <f t="shared" si="102"/>
        <v>0</v>
      </c>
      <c r="BA108" s="4">
        <f t="shared" si="102"/>
        <v>0</v>
      </c>
      <c r="BB108" s="4">
        <f t="shared" si="102"/>
        <v>0</v>
      </c>
      <c r="BC108" s="4">
        <f t="shared" si="102"/>
        <v>0</v>
      </c>
      <c r="BD108" s="4">
        <f t="shared" si="102"/>
        <v>0</v>
      </c>
      <c r="BE108" s="4">
        <f t="shared" si="102"/>
        <v>0</v>
      </c>
      <c r="BF108" s="4">
        <f t="shared" si="102"/>
        <v>0</v>
      </c>
      <c r="BG108" s="4">
        <f t="shared" si="102"/>
        <v>0</v>
      </c>
      <c r="BH108" s="4">
        <f t="shared" si="102"/>
        <v>0</v>
      </c>
      <c r="BI108" s="4">
        <f t="shared" si="102"/>
        <v>0</v>
      </c>
      <c r="BJ108" s="4">
        <f t="shared" si="102"/>
        <v>0</v>
      </c>
      <c r="BK108" s="4">
        <f t="shared" si="102"/>
        <v>0</v>
      </c>
      <c r="BL108" s="4">
        <f t="shared" si="102"/>
        <v>0</v>
      </c>
      <c r="BM108" s="4">
        <f t="shared" si="102"/>
        <v>0</v>
      </c>
      <c r="BN108" s="4">
        <f t="shared" si="102"/>
        <v>0</v>
      </c>
      <c r="BO108" s="4">
        <f t="shared" si="102"/>
        <v>0</v>
      </c>
      <c r="BP108" s="4">
        <f t="shared" si="102"/>
        <v>0</v>
      </c>
      <c r="BQ108" s="4">
        <f t="shared" si="102"/>
        <v>0</v>
      </c>
      <c r="BR108" s="92">
        <f t="shared" si="104"/>
        <v>0</v>
      </c>
    </row>
    <row r="109" spans="1:72">
      <c r="A109" s="124"/>
      <c r="B109" s="9"/>
      <c r="C109" s="126"/>
      <c r="D109" s="4">
        <f>D30</f>
        <v>0</v>
      </c>
      <c r="E109" s="4">
        <f t="shared" si="102"/>
        <v>0</v>
      </c>
      <c r="F109" s="4">
        <f t="shared" si="102"/>
        <v>0</v>
      </c>
      <c r="G109" s="4">
        <f t="shared" si="102"/>
        <v>0</v>
      </c>
      <c r="H109" s="4">
        <f t="shared" si="102"/>
        <v>0</v>
      </c>
      <c r="I109" s="4">
        <f t="shared" si="102"/>
        <v>0</v>
      </c>
      <c r="J109" s="4">
        <f t="shared" si="102"/>
        <v>0</v>
      </c>
      <c r="K109" s="4">
        <f t="shared" si="102"/>
        <v>0</v>
      </c>
      <c r="L109" s="4">
        <f t="shared" si="102"/>
        <v>0</v>
      </c>
      <c r="M109" s="4">
        <f t="shared" si="102"/>
        <v>0</v>
      </c>
      <c r="N109" s="4">
        <f t="shared" si="102"/>
        <v>0</v>
      </c>
      <c r="O109" s="4">
        <f t="shared" si="102"/>
        <v>0</v>
      </c>
      <c r="P109" s="4">
        <f t="shared" si="102"/>
        <v>0</v>
      </c>
      <c r="Q109" s="4">
        <f t="shared" si="102"/>
        <v>0</v>
      </c>
      <c r="R109" s="4">
        <f t="shared" si="102"/>
        <v>0</v>
      </c>
      <c r="S109" s="4">
        <f t="shared" si="102"/>
        <v>0</v>
      </c>
      <c r="T109" s="4">
        <f t="shared" si="102"/>
        <v>0</v>
      </c>
      <c r="U109" s="4">
        <f t="shared" si="102"/>
        <v>0</v>
      </c>
      <c r="V109" s="4">
        <f t="shared" si="102"/>
        <v>0</v>
      </c>
      <c r="W109" s="4">
        <f>W30</f>
        <v>0</v>
      </c>
      <c r="X109" s="4">
        <f t="shared" si="102"/>
        <v>0</v>
      </c>
      <c r="Y109" s="4">
        <f t="shared" si="102"/>
        <v>0</v>
      </c>
      <c r="Z109" s="4">
        <f t="shared" si="102"/>
        <v>0</v>
      </c>
      <c r="AA109" s="4">
        <f t="shared" si="102"/>
        <v>0</v>
      </c>
      <c r="AB109" s="4">
        <f t="shared" si="102"/>
        <v>0</v>
      </c>
      <c r="AC109" s="4">
        <f t="shared" si="102"/>
        <v>0</v>
      </c>
      <c r="AD109" s="4">
        <f t="shared" si="102"/>
        <v>0</v>
      </c>
      <c r="AE109" s="4">
        <f t="shared" si="102"/>
        <v>0</v>
      </c>
      <c r="AF109" s="4">
        <f t="shared" si="103"/>
        <v>0</v>
      </c>
      <c r="AG109" s="4">
        <f t="shared" si="103"/>
        <v>0</v>
      </c>
      <c r="AH109" s="4">
        <f t="shared" si="103"/>
        <v>0</v>
      </c>
      <c r="AI109" s="4">
        <f t="shared" si="103"/>
        <v>0</v>
      </c>
      <c r="AJ109" s="4">
        <f t="shared" si="102"/>
        <v>0</v>
      </c>
      <c r="AK109" s="4">
        <f t="shared" si="102"/>
        <v>0</v>
      </c>
      <c r="AL109" s="4">
        <f t="shared" si="102"/>
        <v>0</v>
      </c>
      <c r="AM109" s="4">
        <f t="shared" si="102"/>
        <v>0</v>
      </c>
      <c r="AN109" s="4">
        <f t="shared" si="102"/>
        <v>0</v>
      </c>
      <c r="AO109" s="4">
        <f t="shared" si="102"/>
        <v>0</v>
      </c>
      <c r="AP109" s="4">
        <f t="shared" si="102"/>
        <v>0</v>
      </c>
      <c r="AQ109" s="4">
        <f t="shared" si="102"/>
        <v>0</v>
      </c>
      <c r="AR109" s="4">
        <f t="shared" si="102"/>
        <v>0</v>
      </c>
      <c r="AS109" s="4">
        <f t="shared" si="102"/>
        <v>0</v>
      </c>
      <c r="AT109" s="4">
        <f t="shared" si="102"/>
        <v>0</v>
      </c>
      <c r="AU109" s="4">
        <f t="shared" si="102"/>
        <v>0</v>
      </c>
      <c r="AV109" s="4">
        <f t="shared" si="102"/>
        <v>0</v>
      </c>
      <c r="AW109" s="4">
        <f t="shared" si="102"/>
        <v>0</v>
      </c>
      <c r="AX109" s="4">
        <f t="shared" si="102"/>
        <v>0</v>
      </c>
      <c r="AY109" s="4">
        <f t="shared" si="102"/>
        <v>0</v>
      </c>
      <c r="AZ109" s="4">
        <f t="shared" si="102"/>
        <v>0</v>
      </c>
      <c r="BA109" s="4">
        <f t="shared" si="102"/>
        <v>0</v>
      </c>
      <c r="BB109" s="4">
        <f t="shared" si="102"/>
        <v>0</v>
      </c>
      <c r="BC109" s="4">
        <f t="shared" si="102"/>
        <v>0</v>
      </c>
      <c r="BD109" s="4">
        <f t="shared" si="102"/>
        <v>0</v>
      </c>
      <c r="BE109" s="4">
        <f t="shared" si="102"/>
        <v>0</v>
      </c>
      <c r="BF109" s="4">
        <f t="shared" si="102"/>
        <v>0</v>
      </c>
      <c r="BG109" s="4">
        <f t="shared" si="102"/>
        <v>0</v>
      </c>
      <c r="BH109" s="4">
        <f t="shared" si="102"/>
        <v>0</v>
      </c>
      <c r="BI109" s="4">
        <f t="shared" si="102"/>
        <v>0</v>
      </c>
      <c r="BJ109" s="4">
        <f t="shared" si="102"/>
        <v>0</v>
      </c>
      <c r="BK109" s="4">
        <f t="shared" si="102"/>
        <v>0</v>
      </c>
      <c r="BL109" s="4">
        <f t="shared" si="102"/>
        <v>0</v>
      </c>
      <c r="BM109" s="4">
        <f t="shared" si="102"/>
        <v>0</v>
      </c>
      <c r="BN109" s="4">
        <f t="shared" si="102"/>
        <v>0</v>
      </c>
      <c r="BO109" s="4">
        <f t="shared" si="102"/>
        <v>0</v>
      </c>
      <c r="BP109" s="4">
        <f t="shared" si="102"/>
        <v>0</v>
      </c>
      <c r="BQ109" s="4">
        <f t="shared" si="102"/>
        <v>0</v>
      </c>
      <c r="BR109" s="92">
        <f t="shared" si="104"/>
        <v>0</v>
      </c>
    </row>
    <row r="110" spans="1:72">
      <c r="A110" s="124"/>
      <c r="B110" s="4"/>
      <c r="C110" s="127"/>
      <c r="D110" s="4">
        <f>D31</f>
        <v>0</v>
      </c>
      <c r="E110" s="4">
        <f t="shared" si="102"/>
        <v>0</v>
      </c>
      <c r="F110" s="4">
        <f t="shared" si="102"/>
        <v>0</v>
      </c>
      <c r="G110" s="4">
        <f t="shared" si="102"/>
        <v>0</v>
      </c>
      <c r="H110" s="4">
        <f t="shared" si="102"/>
        <v>0</v>
      </c>
      <c r="I110" s="4">
        <f t="shared" si="102"/>
        <v>0</v>
      </c>
      <c r="J110" s="4">
        <f t="shared" si="102"/>
        <v>0</v>
      </c>
      <c r="K110" s="4">
        <f t="shared" si="102"/>
        <v>0</v>
      </c>
      <c r="L110" s="4">
        <f t="shared" si="102"/>
        <v>0</v>
      </c>
      <c r="M110" s="4">
        <f t="shared" si="102"/>
        <v>0</v>
      </c>
      <c r="N110" s="4">
        <f t="shared" si="102"/>
        <v>0</v>
      </c>
      <c r="O110" s="4">
        <f t="shared" si="102"/>
        <v>0</v>
      </c>
      <c r="P110" s="4">
        <f t="shared" ref="P110:BQ110" si="105">P31</f>
        <v>0</v>
      </c>
      <c r="Q110" s="4">
        <f t="shared" si="105"/>
        <v>0</v>
      </c>
      <c r="R110" s="4">
        <f t="shared" si="105"/>
        <v>0</v>
      </c>
      <c r="S110" s="4">
        <f t="shared" si="105"/>
        <v>0</v>
      </c>
      <c r="T110" s="4">
        <f t="shared" si="105"/>
        <v>0</v>
      </c>
      <c r="U110" s="4">
        <f t="shared" si="105"/>
        <v>0</v>
      </c>
      <c r="V110" s="4">
        <f t="shared" si="105"/>
        <v>0</v>
      </c>
      <c r="W110" s="4">
        <f>W31</f>
        <v>0</v>
      </c>
      <c r="X110" s="4">
        <f t="shared" si="105"/>
        <v>0</v>
      </c>
      <c r="Y110" s="4">
        <f t="shared" si="105"/>
        <v>0</v>
      </c>
      <c r="Z110" s="4">
        <f t="shared" si="105"/>
        <v>0</v>
      </c>
      <c r="AA110" s="4">
        <f t="shared" si="105"/>
        <v>0</v>
      </c>
      <c r="AB110" s="4">
        <f t="shared" si="105"/>
        <v>0</v>
      </c>
      <c r="AC110" s="4">
        <f t="shared" si="105"/>
        <v>0</v>
      </c>
      <c r="AD110" s="4">
        <f t="shared" si="105"/>
        <v>0</v>
      </c>
      <c r="AE110" s="4">
        <f t="shared" si="105"/>
        <v>0</v>
      </c>
      <c r="AF110" s="4">
        <f t="shared" ref="AF110:AI110" si="106">AF31</f>
        <v>0</v>
      </c>
      <c r="AG110" s="4">
        <f t="shared" si="106"/>
        <v>0</v>
      </c>
      <c r="AH110" s="4">
        <f t="shared" si="106"/>
        <v>0</v>
      </c>
      <c r="AI110" s="4">
        <f t="shared" si="106"/>
        <v>0</v>
      </c>
      <c r="AJ110" s="4">
        <f t="shared" si="105"/>
        <v>0</v>
      </c>
      <c r="AK110" s="4">
        <f t="shared" si="105"/>
        <v>0</v>
      </c>
      <c r="AL110" s="4">
        <f t="shared" si="105"/>
        <v>0</v>
      </c>
      <c r="AM110" s="4">
        <f t="shared" si="105"/>
        <v>0</v>
      </c>
      <c r="AN110" s="4">
        <f t="shared" si="105"/>
        <v>0</v>
      </c>
      <c r="AO110" s="4">
        <f t="shared" si="105"/>
        <v>0</v>
      </c>
      <c r="AP110" s="4">
        <f t="shared" si="105"/>
        <v>0</v>
      </c>
      <c r="AQ110" s="4">
        <f t="shared" si="105"/>
        <v>0</v>
      </c>
      <c r="AR110" s="4">
        <f t="shared" si="105"/>
        <v>0</v>
      </c>
      <c r="AS110" s="4">
        <f t="shared" si="105"/>
        <v>0</v>
      </c>
      <c r="AT110" s="4">
        <f t="shared" si="105"/>
        <v>0</v>
      </c>
      <c r="AU110" s="4">
        <f t="shared" si="105"/>
        <v>0</v>
      </c>
      <c r="AV110" s="4">
        <f t="shared" si="105"/>
        <v>0</v>
      </c>
      <c r="AW110" s="4">
        <f t="shared" si="105"/>
        <v>0</v>
      </c>
      <c r="AX110" s="4">
        <f t="shared" si="105"/>
        <v>0</v>
      </c>
      <c r="AY110" s="4">
        <f t="shared" si="105"/>
        <v>0</v>
      </c>
      <c r="AZ110" s="4">
        <f t="shared" si="105"/>
        <v>0</v>
      </c>
      <c r="BA110" s="4">
        <f t="shared" si="105"/>
        <v>0</v>
      </c>
      <c r="BB110" s="4">
        <f t="shared" si="105"/>
        <v>0</v>
      </c>
      <c r="BC110" s="4">
        <f t="shared" si="105"/>
        <v>0</v>
      </c>
      <c r="BD110" s="4">
        <f t="shared" si="105"/>
        <v>0</v>
      </c>
      <c r="BE110" s="4">
        <f t="shared" si="105"/>
        <v>0</v>
      </c>
      <c r="BF110" s="4">
        <f t="shared" si="105"/>
        <v>0</v>
      </c>
      <c r="BG110" s="4">
        <f t="shared" si="105"/>
        <v>0</v>
      </c>
      <c r="BH110" s="4">
        <f t="shared" si="105"/>
        <v>0</v>
      </c>
      <c r="BI110" s="4">
        <f t="shared" si="105"/>
        <v>0</v>
      </c>
      <c r="BJ110" s="4">
        <f t="shared" si="105"/>
        <v>0</v>
      </c>
      <c r="BK110" s="4">
        <f t="shared" si="105"/>
        <v>0</v>
      </c>
      <c r="BL110" s="4">
        <f t="shared" si="105"/>
        <v>0</v>
      </c>
      <c r="BM110" s="4">
        <f t="shared" si="105"/>
        <v>0</v>
      </c>
      <c r="BN110" s="4">
        <f t="shared" si="105"/>
        <v>0</v>
      </c>
      <c r="BO110" s="4">
        <f t="shared" si="105"/>
        <v>0</v>
      </c>
      <c r="BP110" s="4">
        <f t="shared" si="105"/>
        <v>0</v>
      </c>
      <c r="BQ110" s="4">
        <f t="shared" si="105"/>
        <v>0</v>
      </c>
      <c r="BR110" s="92">
        <f t="shared" ref="BR110" si="107">BR31</f>
        <v>0</v>
      </c>
    </row>
    <row r="111" spans="1:72" ht="17.399999999999999">
      <c r="B111" s="17" t="s">
        <v>22</v>
      </c>
      <c r="C111" s="18"/>
      <c r="D111" s="19">
        <f>SUM(D106:D110)</f>
        <v>0.02</v>
      </c>
      <c r="E111" s="19">
        <f t="shared" ref="E111:BQ111" si="108">SUM(E106:E110)</f>
        <v>0</v>
      </c>
      <c r="F111" s="19">
        <f t="shared" si="108"/>
        <v>1.2999999999999999E-2</v>
      </c>
      <c r="G111" s="19">
        <f t="shared" si="108"/>
        <v>5.0000000000000001E-4</v>
      </c>
      <c r="H111" s="19">
        <f t="shared" si="108"/>
        <v>0</v>
      </c>
      <c r="I111" s="19">
        <f t="shared" si="108"/>
        <v>0</v>
      </c>
      <c r="J111" s="19">
        <f t="shared" si="108"/>
        <v>0</v>
      </c>
      <c r="K111" s="19">
        <f t="shared" si="108"/>
        <v>2E-3</v>
      </c>
      <c r="L111" s="19">
        <f t="shared" si="108"/>
        <v>0</v>
      </c>
      <c r="M111" s="19">
        <f>SUM(M106:M110)</f>
        <v>1.24E-2</v>
      </c>
      <c r="N111" s="19">
        <f t="shared" si="108"/>
        <v>0</v>
      </c>
      <c r="O111" s="19">
        <f t="shared" si="108"/>
        <v>0</v>
      </c>
      <c r="P111" s="19">
        <f t="shared" si="108"/>
        <v>0</v>
      </c>
      <c r="Q111" s="19">
        <f t="shared" si="108"/>
        <v>0</v>
      </c>
      <c r="R111" s="19">
        <f t="shared" si="108"/>
        <v>0</v>
      </c>
      <c r="S111" s="19">
        <f t="shared" si="108"/>
        <v>0</v>
      </c>
      <c r="T111" s="19">
        <f t="shared" si="108"/>
        <v>0</v>
      </c>
      <c r="U111" s="19">
        <f t="shared" si="108"/>
        <v>0</v>
      </c>
      <c r="V111" s="19">
        <f t="shared" si="108"/>
        <v>0</v>
      </c>
      <c r="W111" s="19">
        <f>SUM(W106:W110)</f>
        <v>0</v>
      </c>
      <c r="X111" s="19">
        <f t="shared" si="108"/>
        <v>0</v>
      </c>
      <c r="Y111" s="19">
        <f t="shared" si="108"/>
        <v>0</v>
      </c>
      <c r="Z111" s="19">
        <f t="shared" si="108"/>
        <v>0</v>
      </c>
      <c r="AA111" s="19">
        <f t="shared" si="108"/>
        <v>0</v>
      </c>
      <c r="AB111" s="19">
        <f t="shared" si="108"/>
        <v>0</v>
      </c>
      <c r="AC111" s="19">
        <f t="shared" si="108"/>
        <v>0</v>
      </c>
      <c r="AD111" s="19">
        <f t="shared" si="108"/>
        <v>0</v>
      </c>
      <c r="AE111" s="19">
        <f t="shared" si="108"/>
        <v>0</v>
      </c>
      <c r="AF111" s="19">
        <f t="shared" ref="AF111:AI111" si="109">SUM(AF106:AF110)</f>
        <v>0</v>
      </c>
      <c r="AG111" s="19">
        <f t="shared" si="109"/>
        <v>0</v>
      </c>
      <c r="AH111" s="19">
        <f t="shared" si="109"/>
        <v>0</v>
      </c>
      <c r="AI111" s="19">
        <f t="shared" si="109"/>
        <v>0</v>
      </c>
      <c r="AJ111" s="19">
        <f t="shared" si="108"/>
        <v>0</v>
      </c>
      <c r="AK111" s="19">
        <f t="shared" si="108"/>
        <v>0</v>
      </c>
      <c r="AL111" s="19">
        <f t="shared" si="108"/>
        <v>0</v>
      </c>
      <c r="AM111" s="19">
        <f t="shared" si="108"/>
        <v>0</v>
      </c>
      <c r="AN111" s="19">
        <f t="shared" si="108"/>
        <v>0</v>
      </c>
      <c r="AO111" s="19">
        <f t="shared" si="108"/>
        <v>0</v>
      </c>
      <c r="AP111" s="19">
        <f t="shared" si="108"/>
        <v>0</v>
      </c>
      <c r="AQ111" s="19">
        <f t="shared" si="108"/>
        <v>0</v>
      </c>
      <c r="AR111" s="19">
        <f t="shared" si="108"/>
        <v>0</v>
      </c>
      <c r="AS111" s="19">
        <f t="shared" si="108"/>
        <v>0</v>
      </c>
      <c r="AT111" s="19">
        <f t="shared" si="108"/>
        <v>0</v>
      </c>
      <c r="AU111" s="19">
        <f t="shared" si="108"/>
        <v>0</v>
      </c>
      <c r="AV111" s="19">
        <f t="shared" si="108"/>
        <v>0</v>
      </c>
      <c r="AW111" s="19">
        <f t="shared" si="108"/>
        <v>1.4999999999999999E-2</v>
      </c>
      <c r="AX111" s="19">
        <f t="shared" si="108"/>
        <v>0</v>
      </c>
      <c r="AY111" s="19">
        <f t="shared" si="108"/>
        <v>0</v>
      </c>
      <c r="AZ111" s="19">
        <f t="shared" si="108"/>
        <v>0</v>
      </c>
      <c r="BA111" s="19">
        <f t="shared" si="108"/>
        <v>0</v>
      </c>
      <c r="BB111" s="19">
        <f t="shared" si="108"/>
        <v>0</v>
      </c>
      <c r="BC111" s="19">
        <f t="shared" si="108"/>
        <v>0</v>
      </c>
      <c r="BD111" s="19">
        <f t="shared" si="108"/>
        <v>0</v>
      </c>
      <c r="BE111" s="19">
        <f t="shared" si="108"/>
        <v>0</v>
      </c>
      <c r="BF111" s="19">
        <f t="shared" si="108"/>
        <v>0</v>
      </c>
      <c r="BG111" s="19">
        <f t="shared" si="108"/>
        <v>0</v>
      </c>
      <c r="BH111" s="19">
        <f t="shared" si="108"/>
        <v>0</v>
      </c>
      <c r="BI111" s="19">
        <f t="shared" si="108"/>
        <v>0</v>
      </c>
      <c r="BJ111" s="19">
        <f t="shared" si="108"/>
        <v>0</v>
      </c>
      <c r="BK111" s="19">
        <f t="shared" si="108"/>
        <v>0</v>
      </c>
      <c r="BL111" s="19">
        <f t="shared" si="108"/>
        <v>0</v>
      </c>
      <c r="BM111" s="19">
        <f t="shared" si="108"/>
        <v>0</v>
      </c>
      <c r="BN111" s="19">
        <f t="shared" si="108"/>
        <v>0</v>
      </c>
      <c r="BO111" s="19">
        <f t="shared" si="108"/>
        <v>0</v>
      </c>
      <c r="BP111" s="19">
        <f t="shared" si="108"/>
        <v>0</v>
      </c>
      <c r="BQ111" s="19">
        <f t="shared" si="108"/>
        <v>5.0000000000000001E-4</v>
      </c>
      <c r="BR111" s="93">
        <f t="shared" ref="BR111" si="110">SUM(BR106:BR110)</f>
        <v>0</v>
      </c>
    </row>
    <row r="112" spans="1:72" ht="17.399999999999999">
      <c r="B112" s="17" t="s">
        <v>23</v>
      </c>
      <c r="C112" s="18"/>
      <c r="D112" s="20">
        <f t="shared" ref="D112:BQ112" si="111">PRODUCT(D111,$E$7)</f>
        <v>0.14000000000000001</v>
      </c>
      <c r="E112" s="20">
        <f t="shared" si="111"/>
        <v>0</v>
      </c>
      <c r="F112" s="20">
        <f t="shared" si="111"/>
        <v>9.0999999999999998E-2</v>
      </c>
      <c r="G112" s="20">
        <f t="shared" si="111"/>
        <v>3.5000000000000001E-3</v>
      </c>
      <c r="H112" s="20">
        <f t="shared" si="111"/>
        <v>0</v>
      </c>
      <c r="I112" s="20">
        <f t="shared" si="111"/>
        <v>0</v>
      </c>
      <c r="J112" s="20">
        <f t="shared" si="111"/>
        <v>0</v>
      </c>
      <c r="K112" s="20">
        <f t="shared" si="111"/>
        <v>1.4E-2</v>
      </c>
      <c r="L112" s="20">
        <f t="shared" si="111"/>
        <v>0</v>
      </c>
      <c r="M112" s="20">
        <f t="shared" si="111"/>
        <v>8.6800000000000002E-2</v>
      </c>
      <c r="N112" s="20">
        <f t="shared" si="111"/>
        <v>0</v>
      </c>
      <c r="O112" s="20">
        <f t="shared" si="111"/>
        <v>0</v>
      </c>
      <c r="P112" s="20">
        <f t="shared" si="111"/>
        <v>0</v>
      </c>
      <c r="Q112" s="20">
        <f t="shared" si="111"/>
        <v>0</v>
      </c>
      <c r="R112" s="20">
        <f t="shared" si="111"/>
        <v>0</v>
      </c>
      <c r="S112" s="20">
        <f t="shared" si="111"/>
        <v>0</v>
      </c>
      <c r="T112" s="20">
        <f t="shared" si="111"/>
        <v>0</v>
      </c>
      <c r="U112" s="20">
        <f t="shared" si="111"/>
        <v>0</v>
      </c>
      <c r="V112" s="20">
        <f t="shared" si="111"/>
        <v>0</v>
      </c>
      <c r="W112" s="20">
        <f>PRODUCT(W111,$E$7)</f>
        <v>0</v>
      </c>
      <c r="X112" s="20">
        <f t="shared" si="111"/>
        <v>0</v>
      </c>
      <c r="Y112" s="20">
        <f t="shared" si="111"/>
        <v>0</v>
      </c>
      <c r="Z112" s="20">
        <f t="shared" si="111"/>
        <v>0</v>
      </c>
      <c r="AA112" s="20">
        <f t="shared" si="111"/>
        <v>0</v>
      </c>
      <c r="AB112" s="20">
        <f t="shared" si="111"/>
        <v>0</v>
      </c>
      <c r="AC112" s="20">
        <f t="shared" si="111"/>
        <v>0</v>
      </c>
      <c r="AD112" s="20">
        <f t="shared" si="111"/>
        <v>0</v>
      </c>
      <c r="AE112" s="20">
        <f t="shared" si="111"/>
        <v>0</v>
      </c>
      <c r="AF112" s="20">
        <f t="shared" ref="AF112:AI112" si="112">PRODUCT(AF111,$E$7)</f>
        <v>0</v>
      </c>
      <c r="AG112" s="20">
        <f t="shared" si="112"/>
        <v>0</v>
      </c>
      <c r="AH112" s="20">
        <f t="shared" si="112"/>
        <v>0</v>
      </c>
      <c r="AI112" s="20">
        <f t="shared" si="112"/>
        <v>0</v>
      </c>
      <c r="AJ112" s="20">
        <f t="shared" si="111"/>
        <v>0</v>
      </c>
      <c r="AK112" s="20">
        <f t="shared" si="111"/>
        <v>0</v>
      </c>
      <c r="AL112" s="20">
        <f t="shared" si="111"/>
        <v>0</v>
      </c>
      <c r="AM112" s="20">
        <f t="shared" si="111"/>
        <v>0</v>
      </c>
      <c r="AN112" s="20">
        <f t="shared" si="111"/>
        <v>0</v>
      </c>
      <c r="AO112" s="20">
        <f t="shared" si="111"/>
        <v>0</v>
      </c>
      <c r="AP112" s="20">
        <f t="shared" si="111"/>
        <v>0</v>
      </c>
      <c r="AQ112" s="20">
        <f t="shared" si="111"/>
        <v>0</v>
      </c>
      <c r="AR112" s="20">
        <f t="shared" si="111"/>
        <v>0</v>
      </c>
      <c r="AS112" s="20">
        <f t="shared" si="111"/>
        <v>0</v>
      </c>
      <c r="AT112" s="20">
        <f t="shared" si="111"/>
        <v>0</v>
      </c>
      <c r="AU112" s="20">
        <f t="shared" si="111"/>
        <v>0</v>
      </c>
      <c r="AV112" s="20">
        <f t="shared" si="111"/>
        <v>0</v>
      </c>
      <c r="AW112" s="20">
        <f t="shared" si="111"/>
        <v>0.105</v>
      </c>
      <c r="AX112" s="20">
        <f t="shared" si="111"/>
        <v>0</v>
      </c>
      <c r="AY112" s="20">
        <f t="shared" si="111"/>
        <v>0</v>
      </c>
      <c r="AZ112" s="20">
        <f t="shared" si="111"/>
        <v>0</v>
      </c>
      <c r="BA112" s="20">
        <f t="shared" si="111"/>
        <v>0</v>
      </c>
      <c r="BB112" s="20">
        <f t="shared" si="111"/>
        <v>0</v>
      </c>
      <c r="BC112" s="20">
        <f t="shared" si="111"/>
        <v>0</v>
      </c>
      <c r="BD112" s="20">
        <f t="shared" si="111"/>
        <v>0</v>
      </c>
      <c r="BE112" s="20">
        <f t="shared" si="111"/>
        <v>0</v>
      </c>
      <c r="BF112" s="20">
        <f t="shared" si="111"/>
        <v>0</v>
      </c>
      <c r="BG112" s="20">
        <f t="shared" si="111"/>
        <v>0</v>
      </c>
      <c r="BH112" s="20">
        <f t="shared" si="111"/>
        <v>0</v>
      </c>
      <c r="BI112" s="20">
        <f t="shared" si="111"/>
        <v>0</v>
      </c>
      <c r="BJ112" s="20">
        <f t="shared" si="111"/>
        <v>0</v>
      </c>
      <c r="BK112" s="20">
        <f t="shared" si="111"/>
        <v>0</v>
      </c>
      <c r="BL112" s="20">
        <f t="shared" si="111"/>
        <v>0</v>
      </c>
      <c r="BM112" s="20">
        <f t="shared" si="111"/>
        <v>0</v>
      </c>
      <c r="BN112" s="20">
        <f t="shared" si="111"/>
        <v>0</v>
      </c>
      <c r="BO112" s="20">
        <f t="shared" si="111"/>
        <v>0</v>
      </c>
      <c r="BP112" s="20">
        <f t="shared" si="111"/>
        <v>0</v>
      </c>
      <c r="BQ112" s="20">
        <f t="shared" si="111"/>
        <v>3.5000000000000001E-3</v>
      </c>
      <c r="BR112" s="94">
        <f t="shared" ref="BR112" si="113">PRODUCT(BR111,$E$7)</f>
        <v>0</v>
      </c>
    </row>
    <row r="114" spans="1:72" ht="17.399999999999999">
      <c r="A114" s="21"/>
      <c r="B114" s="22" t="s">
        <v>24</v>
      </c>
      <c r="C114" s="23" t="s">
        <v>25</v>
      </c>
      <c r="D114" s="24">
        <f>D47</f>
        <v>90.9</v>
      </c>
      <c r="E114" s="24">
        <f t="shared" ref="E114:BQ114" si="114">E47</f>
        <v>96</v>
      </c>
      <c r="F114" s="24">
        <f t="shared" si="114"/>
        <v>93</v>
      </c>
      <c r="G114" s="24">
        <f t="shared" si="114"/>
        <v>780</v>
      </c>
      <c r="H114" s="24">
        <f t="shared" si="114"/>
        <v>1610</v>
      </c>
      <c r="I114" s="24">
        <f t="shared" si="114"/>
        <v>760</v>
      </c>
      <c r="J114" s="24">
        <f t="shared" si="114"/>
        <v>90.57</v>
      </c>
      <c r="K114" s="24">
        <f t="shared" si="114"/>
        <v>1038.8900000000001</v>
      </c>
      <c r="L114" s="24">
        <f t="shared" si="114"/>
        <v>255.2</v>
      </c>
      <c r="M114" s="24">
        <f t="shared" si="114"/>
        <v>796</v>
      </c>
      <c r="N114" s="24">
        <f t="shared" si="114"/>
        <v>126.38</v>
      </c>
      <c r="O114" s="24">
        <f t="shared" si="114"/>
        <v>416.09</v>
      </c>
      <c r="P114" s="24">
        <f t="shared" si="114"/>
        <v>634.21</v>
      </c>
      <c r="Q114" s="24">
        <f t="shared" si="114"/>
        <v>503.33</v>
      </c>
      <c r="R114" s="24">
        <f t="shared" si="114"/>
        <v>0</v>
      </c>
      <c r="S114" s="24">
        <f t="shared" si="114"/>
        <v>0</v>
      </c>
      <c r="T114" s="24">
        <f t="shared" si="114"/>
        <v>0</v>
      </c>
      <c r="U114" s="24">
        <f t="shared" si="114"/>
        <v>920</v>
      </c>
      <c r="V114" s="24">
        <f t="shared" si="114"/>
        <v>464.1</v>
      </c>
      <c r="W114" s="24">
        <f>W47</f>
        <v>249</v>
      </c>
      <c r="X114" s="24">
        <f t="shared" si="114"/>
        <v>8.6999999999999993</v>
      </c>
      <c r="Y114" s="24">
        <f t="shared" si="114"/>
        <v>0</v>
      </c>
      <c r="Z114" s="24">
        <f t="shared" si="114"/>
        <v>415</v>
      </c>
      <c r="AA114" s="24">
        <f t="shared" si="114"/>
        <v>416</v>
      </c>
      <c r="AB114" s="24">
        <f t="shared" si="114"/>
        <v>358</v>
      </c>
      <c r="AC114" s="24">
        <f t="shared" si="114"/>
        <v>283</v>
      </c>
      <c r="AD114" s="24">
        <f t="shared" si="114"/>
        <v>144</v>
      </c>
      <c r="AE114" s="24">
        <f t="shared" si="114"/>
        <v>668</v>
      </c>
      <c r="AF114" s="24"/>
      <c r="AG114" s="24"/>
      <c r="AH114" s="24">
        <f t="shared" si="114"/>
        <v>340</v>
      </c>
      <c r="AI114" s="24"/>
      <c r="AJ114" s="24">
        <f t="shared" si="114"/>
        <v>263.64</v>
      </c>
      <c r="AK114" s="24">
        <f t="shared" si="114"/>
        <v>98</v>
      </c>
      <c r="AL114" s="24">
        <f t="shared" si="114"/>
        <v>67</v>
      </c>
      <c r="AM114" s="24">
        <f t="shared" si="114"/>
        <v>49.4</v>
      </c>
      <c r="AN114" s="24">
        <f t="shared" si="114"/>
        <v>240</v>
      </c>
      <c r="AO114" s="24">
        <f t="shared" si="114"/>
        <v>258</v>
      </c>
      <c r="AP114" s="24">
        <f t="shared" si="114"/>
        <v>0</v>
      </c>
      <c r="AQ114" s="24">
        <f t="shared" si="114"/>
        <v>346</v>
      </c>
      <c r="AR114" s="24">
        <f t="shared" si="114"/>
        <v>0</v>
      </c>
      <c r="AS114" s="24">
        <f t="shared" si="114"/>
        <v>281.61</v>
      </c>
      <c r="AT114" s="24">
        <f t="shared" si="114"/>
        <v>87.5</v>
      </c>
      <c r="AU114" s="24">
        <f t="shared" si="114"/>
        <v>74</v>
      </c>
      <c r="AV114" s="24">
        <f t="shared" si="114"/>
        <v>64.67</v>
      </c>
      <c r="AW114" s="24">
        <f t="shared" si="114"/>
        <v>75.709999999999994</v>
      </c>
      <c r="AX114" s="24">
        <f t="shared" si="114"/>
        <v>85.71</v>
      </c>
      <c r="AY114" s="24">
        <f t="shared" si="114"/>
        <v>58.75</v>
      </c>
      <c r="AZ114" s="24">
        <f t="shared" si="114"/>
        <v>95.38</v>
      </c>
      <c r="BA114" s="24">
        <f t="shared" si="114"/>
        <v>74</v>
      </c>
      <c r="BB114" s="24">
        <f t="shared" si="114"/>
        <v>65</v>
      </c>
      <c r="BC114" s="24">
        <f t="shared" si="114"/>
        <v>139.33000000000001</v>
      </c>
      <c r="BD114" s="24">
        <f t="shared" si="114"/>
        <v>362</v>
      </c>
      <c r="BE114" s="24">
        <f t="shared" si="114"/>
        <v>549</v>
      </c>
      <c r="BF114" s="24">
        <f t="shared" si="114"/>
        <v>666</v>
      </c>
      <c r="BG114" s="24">
        <f t="shared" si="114"/>
        <v>300</v>
      </c>
      <c r="BH114" s="24">
        <f t="shared" si="114"/>
        <v>578</v>
      </c>
      <c r="BI114" s="24">
        <f t="shared" si="114"/>
        <v>0</v>
      </c>
      <c r="BJ114" s="24">
        <f t="shared" si="114"/>
        <v>84</v>
      </c>
      <c r="BK114" s="24">
        <f t="shared" si="114"/>
        <v>68</v>
      </c>
      <c r="BL114" s="24">
        <f t="shared" si="114"/>
        <v>79</v>
      </c>
      <c r="BM114" s="24">
        <f t="shared" si="114"/>
        <v>87</v>
      </c>
      <c r="BN114" s="24">
        <f t="shared" si="114"/>
        <v>109</v>
      </c>
      <c r="BO114" s="24">
        <f t="shared" si="114"/>
        <v>329</v>
      </c>
      <c r="BP114" s="24">
        <f t="shared" si="114"/>
        <v>182.22</v>
      </c>
      <c r="BQ114" s="24">
        <f t="shared" si="114"/>
        <v>25</v>
      </c>
      <c r="BR114" s="93">
        <f t="shared" ref="BR114" si="115">BR47</f>
        <v>0</v>
      </c>
    </row>
    <row r="115" spans="1:72" ht="17.399999999999999">
      <c r="B115" s="17" t="s">
        <v>26</v>
      </c>
      <c r="C115" s="18" t="s">
        <v>25</v>
      </c>
      <c r="D115" s="19">
        <f>D114/1000</f>
        <v>9.0900000000000009E-2</v>
      </c>
      <c r="E115" s="19">
        <f t="shared" ref="E115:BQ115" si="116">E114/1000</f>
        <v>9.6000000000000002E-2</v>
      </c>
      <c r="F115" s="19">
        <f t="shared" si="116"/>
        <v>9.2999999999999999E-2</v>
      </c>
      <c r="G115" s="19">
        <f t="shared" si="116"/>
        <v>0.78</v>
      </c>
      <c r="H115" s="19">
        <f t="shared" si="116"/>
        <v>1.61</v>
      </c>
      <c r="I115" s="19">
        <f t="shared" si="116"/>
        <v>0.76</v>
      </c>
      <c r="J115" s="19">
        <f t="shared" si="116"/>
        <v>9.0569999999999998E-2</v>
      </c>
      <c r="K115" s="19">
        <f t="shared" si="116"/>
        <v>1.0388900000000001</v>
      </c>
      <c r="L115" s="19">
        <f t="shared" si="116"/>
        <v>0.25519999999999998</v>
      </c>
      <c r="M115" s="19">
        <f t="shared" si="116"/>
        <v>0.79600000000000004</v>
      </c>
      <c r="N115" s="19">
        <f t="shared" si="116"/>
        <v>0.12637999999999999</v>
      </c>
      <c r="O115" s="19">
        <f t="shared" si="116"/>
        <v>0.41608999999999996</v>
      </c>
      <c r="P115" s="19">
        <f t="shared" si="116"/>
        <v>0.63421000000000005</v>
      </c>
      <c r="Q115" s="19">
        <f t="shared" si="116"/>
        <v>0.50332999999999994</v>
      </c>
      <c r="R115" s="19">
        <f t="shared" si="116"/>
        <v>0</v>
      </c>
      <c r="S115" s="19">
        <f t="shared" si="116"/>
        <v>0</v>
      </c>
      <c r="T115" s="19">
        <f t="shared" si="116"/>
        <v>0</v>
      </c>
      <c r="U115" s="19">
        <f t="shared" si="116"/>
        <v>0.92</v>
      </c>
      <c r="V115" s="19">
        <f t="shared" si="116"/>
        <v>0.46410000000000001</v>
      </c>
      <c r="W115" s="19">
        <f>W114/1000</f>
        <v>0.249</v>
      </c>
      <c r="X115" s="19">
        <f t="shared" si="116"/>
        <v>8.6999999999999994E-3</v>
      </c>
      <c r="Y115" s="19">
        <f t="shared" si="116"/>
        <v>0</v>
      </c>
      <c r="Z115" s="19">
        <f t="shared" si="116"/>
        <v>0.41499999999999998</v>
      </c>
      <c r="AA115" s="19">
        <f t="shared" si="116"/>
        <v>0.41599999999999998</v>
      </c>
      <c r="AB115" s="19">
        <f t="shared" si="116"/>
        <v>0.35799999999999998</v>
      </c>
      <c r="AC115" s="19">
        <f t="shared" si="116"/>
        <v>0.28299999999999997</v>
      </c>
      <c r="AD115" s="19">
        <f t="shared" si="116"/>
        <v>0.14399999999999999</v>
      </c>
      <c r="AE115" s="19">
        <f t="shared" si="116"/>
        <v>0.66800000000000004</v>
      </c>
      <c r="AF115" s="19">
        <f t="shared" ref="AF115:AI115" si="117">AF114/1000</f>
        <v>0</v>
      </c>
      <c r="AG115" s="19">
        <f t="shared" si="117"/>
        <v>0</v>
      </c>
      <c r="AH115" s="19">
        <f t="shared" si="117"/>
        <v>0.34</v>
      </c>
      <c r="AI115" s="19">
        <f t="shared" si="117"/>
        <v>0</v>
      </c>
      <c r="AJ115" s="19">
        <f t="shared" si="116"/>
        <v>0.26363999999999999</v>
      </c>
      <c r="AK115" s="19">
        <f t="shared" si="116"/>
        <v>9.8000000000000004E-2</v>
      </c>
      <c r="AL115" s="19">
        <f t="shared" si="116"/>
        <v>6.7000000000000004E-2</v>
      </c>
      <c r="AM115" s="19">
        <f t="shared" si="116"/>
        <v>4.9399999999999999E-2</v>
      </c>
      <c r="AN115" s="19">
        <f t="shared" si="116"/>
        <v>0.24</v>
      </c>
      <c r="AO115" s="19">
        <f t="shared" si="116"/>
        <v>0.25800000000000001</v>
      </c>
      <c r="AP115" s="19">
        <f t="shared" si="116"/>
        <v>0</v>
      </c>
      <c r="AQ115" s="19">
        <f t="shared" si="116"/>
        <v>0.34599999999999997</v>
      </c>
      <c r="AR115" s="19">
        <f t="shared" si="116"/>
        <v>0</v>
      </c>
      <c r="AS115" s="19">
        <f t="shared" si="116"/>
        <v>0.28161000000000003</v>
      </c>
      <c r="AT115" s="19">
        <f t="shared" si="116"/>
        <v>8.7499999999999994E-2</v>
      </c>
      <c r="AU115" s="19">
        <f t="shared" si="116"/>
        <v>7.3999999999999996E-2</v>
      </c>
      <c r="AV115" s="19">
        <f t="shared" si="116"/>
        <v>6.4670000000000005E-2</v>
      </c>
      <c r="AW115" s="19">
        <f t="shared" si="116"/>
        <v>7.571E-2</v>
      </c>
      <c r="AX115" s="19">
        <f t="shared" si="116"/>
        <v>8.5709999999999995E-2</v>
      </c>
      <c r="AY115" s="19">
        <f t="shared" si="116"/>
        <v>5.8749999999999997E-2</v>
      </c>
      <c r="AZ115" s="19">
        <f t="shared" si="116"/>
        <v>9.5379999999999993E-2</v>
      </c>
      <c r="BA115" s="19">
        <f t="shared" si="116"/>
        <v>7.3999999999999996E-2</v>
      </c>
      <c r="BB115" s="19">
        <f t="shared" si="116"/>
        <v>6.5000000000000002E-2</v>
      </c>
      <c r="BC115" s="19">
        <f t="shared" si="116"/>
        <v>0.13933000000000001</v>
      </c>
      <c r="BD115" s="19">
        <f t="shared" si="116"/>
        <v>0.36199999999999999</v>
      </c>
      <c r="BE115" s="19">
        <f t="shared" si="116"/>
        <v>0.54900000000000004</v>
      </c>
      <c r="BF115" s="19">
        <f t="shared" si="116"/>
        <v>0.66600000000000004</v>
      </c>
      <c r="BG115" s="19">
        <f t="shared" si="116"/>
        <v>0.3</v>
      </c>
      <c r="BH115" s="19">
        <f t="shared" si="116"/>
        <v>0.57799999999999996</v>
      </c>
      <c r="BI115" s="19">
        <f t="shared" si="116"/>
        <v>0</v>
      </c>
      <c r="BJ115" s="19">
        <f t="shared" si="116"/>
        <v>8.4000000000000005E-2</v>
      </c>
      <c r="BK115" s="19">
        <f t="shared" si="116"/>
        <v>6.8000000000000005E-2</v>
      </c>
      <c r="BL115" s="19">
        <f t="shared" si="116"/>
        <v>7.9000000000000001E-2</v>
      </c>
      <c r="BM115" s="19">
        <f t="shared" si="116"/>
        <v>8.6999999999999994E-2</v>
      </c>
      <c r="BN115" s="19">
        <f t="shared" si="116"/>
        <v>0.109</v>
      </c>
      <c r="BO115" s="19">
        <f t="shared" si="116"/>
        <v>0.32900000000000001</v>
      </c>
      <c r="BP115" s="19">
        <f t="shared" si="116"/>
        <v>0.18221999999999999</v>
      </c>
      <c r="BQ115" s="19">
        <f t="shared" si="116"/>
        <v>2.5000000000000001E-2</v>
      </c>
      <c r="BR115" s="93">
        <f t="shared" ref="BR115" si="118">BR114/1000</f>
        <v>0</v>
      </c>
    </row>
    <row r="116" spans="1:72" ht="17.399999999999999">
      <c r="A116" s="25"/>
      <c r="B116" s="26" t="s">
        <v>27</v>
      </c>
      <c r="C116" s="128"/>
      <c r="D116" s="27">
        <f>D112*D114</f>
        <v>12.726000000000003</v>
      </c>
      <c r="E116" s="27">
        <f t="shared" ref="E116:BQ116" si="119">E112*E114</f>
        <v>0</v>
      </c>
      <c r="F116" s="27">
        <f t="shared" si="119"/>
        <v>8.4629999999999992</v>
      </c>
      <c r="G116" s="27">
        <f t="shared" si="119"/>
        <v>2.73</v>
      </c>
      <c r="H116" s="27">
        <f t="shared" si="119"/>
        <v>0</v>
      </c>
      <c r="I116" s="27">
        <f t="shared" si="119"/>
        <v>0</v>
      </c>
      <c r="J116" s="27">
        <f t="shared" si="119"/>
        <v>0</v>
      </c>
      <c r="K116" s="27">
        <f t="shared" si="119"/>
        <v>14.544460000000001</v>
      </c>
      <c r="L116" s="27">
        <f t="shared" si="119"/>
        <v>0</v>
      </c>
      <c r="M116" s="27">
        <f t="shared" si="119"/>
        <v>69.092799999999997</v>
      </c>
      <c r="N116" s="27">
        <f t="shared" si="119"/>
        <v>0</v>
      </c>
      <c r="O116" s="27">
        <f t="shared" si="119"/>
        <v>0</v>
      </c>
      <c r="P116" s="27">
        <f t="shared" si="119"/>
        <v>0</v>
      </c>
      <c r="Q116" s="27">
        <f t="shared" si="119"/>
        <v>0</v>
      </c>
      <c r="R116" s="27">
        <f t="shared" si="119"/>
        <v>0</v>
      </c>
      <c r="S116" s="27">
        <f t="shared" si="119"/>
        <v>0</v>
      </c>
      <c r="T116" s="27">
        <f t="shared" si="119"/>
        <v>0</v>
      </c>
      <c r="U116" s="27">
        <f t="shared" si="119"/>
        <v>0</v>
      </c>
      <c r="V116" s="27">
        <f t="shared" si="119"/>
        <v>0</v>
      </c>
      <c r="W116" s="27">
        <f>W112*W114</f>
        <v>0</v>
      </c>
      <c r="X116" s="27">
        <f t="shared" si="119"/>
        <v>0</v>
      </c>
      <c r="Y116" s="27">
        <f t="shared" si="119"/>
        <v>0</v>
      </c>
      <c r="Z116" s="27">
        <f t="shared" si="119"/>
        <v>0</v>
      </c>
      <c r="AA116" s="27">
        <f t="shared" si="119"/>
        <v>0</v>
      </c>
      <c r="AB116" s="27">
        <f t="shared" si="119"/>
        <v>0</v>
      </c>
      <c r="AC116" s="27">
        <f t="shared" si="119"/>
        <v>0</v>
      </c>
      <c r="AD116" s="27">
        <f t="shared" si="119"/>
        <v>0</v>
      </c>
      <c r="AE116" s="27">
        <f t="shared" si="119"/>
        <v>0</v>
      </c>
      <c r="AF116" s="27">
        <f t="shared" ref="AF116:AI116" si="120">AF112*AF114</f>
        <v>0</v>
      </c>
      <c r="AG116" s="27">
        <f t="shared" si="120"/>
        <v>0</v>
      </c>
      <c r="AH116" s="27">
        <f t="shared" si="120"/>
        <v>0</v>
      </c>
      <c r="AI116" s="27">
        <f t="shared" si="120"/>
        <v>0</v>
      </c>
      <c r="AJ116" s="27">
        <f t="shared" si="119"/>
        <v>0</v>
      </c>
      <c r="AK116" s="27">
        <f t="shared" si="119"/>
        <v>0</v>
      </c>
      <c r="AL116" s="27">
        <f t="shared" si="119"/>
        <v>0</v>
      </c>
      <c r="AM116" s="27">
        <f t="shared" si="119"/>
        <v>0</v>
      </c>
      <c r="AN116" s="27">
        <f t="shared" si="119"/>
        <v>0</v>
      </c>
      <c r="AO116" s="27">
        <f t="shared" si="119"/>
        <v>0</v>
      </c>
      <c r="AP116" s="27">
        <f t="shared" si="119"/>
        <v>0</v>
      </c>
      <c r="AQ116" s="27">
        <f t="shared" si="119"/>
        <v>0</v>
      </c>
      <c r="AR116" s="27">
        <f t="shared" si="119"/>
        <v>0</v>
      </c>
      <c r="AS116" s="27">
        <f t="shared" si="119"/>
        <v>0</v>
      </c>
      <c r="AT116" s="27">
        <f t="shared" si="119"/>
        <v>0</v>
      </c>
      <c r="AU116" s="27">
        <f t="shared" si="119"/>
        <v>0</v>
      </c>
      <c r="AV116" s="27">
        <f t="shared" si="119"/>
        <v>0</v>
      </c>
      <c r="AW116" s="27">
        <f t="shared" si="119"/>
        <v>7.9495499999999995</v>
      </c>
      <c r="AX116" s="27">
        <f t="shared" si="119"/>
        <v>0</v>
      </c>
      <c r="AY116" s="27">
        <f t="shared" si="119"/>
        <v>0</v>
      </c>
      <c r="AZ116" s="27">
        <f t="shared" si="119"/>
        <v>0</v>
      </c>
      <c r="BA116" s="27">
        <f t="shared" si="119"/>
        <v>0</v>
      </c>
      <c r="BB116" s="27">
        <f t="shared" si="119"/>
        <v>0</v>
      </c>
      <c r="BC116" s="27">
        <f t="shared" si="119"/>
        <v>0</v>
      </c>
      <c r="BD116" s="27">
        <f t="shared" si="119"/>
        <v>0</v>
      </c>
      <c r="BE116" s="27">
        <f t="shared" si="119"/>
        <v>0</v>
      </c>
      <c r="BF116" s="27">
        <f t="shared" si="119"/>
        <v>0</v>
      </c>
      <c r="BG116" s="27">
        <f t="shared" si="119"/>
        <v>0</v>
      </c>
      <c r="BH116" s="27">
        <f t="shared" si="119"/>
        <v>0</v>
      </c>
      <c r="BI116" s="27">
        <f t="shared" si="119"/>
        <v>0</v>
      </c>
      <c r="BJ116" s="27">
        <f t="shared" si="119"/>
        <v>0</v>
      </c>
      <c r="BK116" s="27">
        <f t="shared" si="119"/>
        <v>0</v>
      </c>
      <c r="BL116" s="27">
        <f t="shared" si="119"/>
        <v>0</v>
      </c>
      <c r="BM116" s="27">
        <f t="shared" si="119"/>
        <v>0</v>
      </c>
      <c r="BN116" s="27">
        <f t="shared" si="119"/>
        <v>0</v>
      </c>
      <c r="BO116" s="27">
        <f t="shared" si="119"/>
        <v>0</v>
      </c>
      <c r="BP116" s="27">
        <f t="shared" si="119"/>
        <v>0</v>
      </c>
      <c r="BQ116" s="27">
        <f t="shared" si="119"/>
        <v>8.7500000000000008E-2</v>
      </c>
      <c r="BR116" s="96">
        <f t="shared" ref="BR116" si="121">BR112*BR114</f>
        <v>0</v>
      </c>
      <c r="BS116" s="28">
        <f>SUM(D116:BQ116)</f>
        <v>115.59331</v>
      </c>
      <c r="BT116" s="29">
        <f>BS116/$C$10</f>
        <v>16.51333</v>
      </c>
    </row>
    <row r="117" spans="1:72" ht="17.399999999999999">
      <c r="A117" s="25"/>
      <c r="B117" s="26" t="s">
        <v>28</v>
      </c>
      <c r="C117" s="128"/>
      <c r="D117" s="27">
        <f>D112*D114</f>
        <v>12.726000000000003</v>
      </c>
      <c r="E117" s="27">
        <f t="shared" ref="E117:BQ117" si="122">E112*E114</f>
        <v>0</v>
      </c>
      <c r="F117" s="27">
        <f t="shared" si="122"/>
        <v>8.4629999999999992</v>
      </c>
      <c r="G117" s="27">
        <f t="shared" si="122"/>
        <v>2.73</v>
      </c>
      <c r="H117" s="27">
        <f t="shared" si="122"/>
        <v>0</v>
      </c>
      <c r="I117" s="27">
        <f t="shared" si="122"/>
        <v>0</v>
      </c>
      <c r="J117" s="27">
        <f t="shared" si="122"/>
        <v>0</v>
      </c>
      <c r="K117" s="27">
        <f t="shared" si="122"/>
        <v>14.544460000000001</v>
      </c>
      <c r="L117" s="27">
        <f t="shared" si="122"/>
        <v>0</v>
      </c>
      <c r="M117" s="27">
        <f t="shared" si="122"/>
        <v>69.092799999999997</v>
      </c>
      <c r="N117" s="27">
        <f t="shared" si="122"/>
        <v>0</v>
      </c>
      <c r="O117" s="27">
        <f t="shared" si="122"/>
        <v>0</v>
      </c>
      <c r="P117" s="27">
        <f t="shared" si="122"/>
        <v>0</v>
      </c>
      <c r="Q117" s="27">
        <f t="shared" si="122"/>
        <v>0</v>
      </c>
      <c r="R117" s="27">
        <f t="shared" si="122"/>
        <v>0</v>
      </c>
      <c r="S117" s="27">
        <f t="shared" si="122"/>
        <v>0</v>
      </c>
      <c r="T117" s="27">
        <f t="shared" si="122"/>
        <v>0</v>
      </c>
      <c r="U117" s="27">
        <f t="shared" si="122"/>
        <v>0</v>
      </c>
      <c r="V117" s="27">
        <f t="shared" si="122"/>
        <v>0</v>
      </c>
      <c r="W117" s="27">
        <f>W112*W114</f>
        <v>0</v>
      </c>
      <c r="X117" s="27">
        <f t="shared" si="122"/>
        <v>0</v>
      </c>
      <c r="Y117" s="27">
        <f t="shared" si="122"/>
        <v>0</v>
      </c>
      <c r="Z117" s="27">
        <f t="shared" si="122"/>
        <v>0</v>
      </c>
      <c r="AA117" s="27">
        <f t="shared" si="122"/>
        <v>0</v>
      </c>
      <c r="AB117" s="27">
        <f t="shared" si="122"/>
        <v>0</v>
      </c>
      <c r="AC117" s="27">
        <f t="shared" si="122"/>
        <v>0</v>
      </c>
      <c r="AD117" s="27">
        <f t="shared" si="122"/>
        <v>0</v>
      </c>
      <c r="AE117" s="27">
        <f t="shared" si="122"/>
        <v>0</v>
      </c>
      <c r="AF117" s="27">
        <f t="shared" ref="AF117:AI117" si="123">AF112*AF114</f>
        <v>0</v>
      </c>
      <c r="AG117" s="27">
        <f t="shared" si="123"/>
        <v>0</v>
      </c>
      <c r="AH117" s="27">
        <f t="shared" si="123"/>
        <v>0</v>
      </c>
      <c r="AI117" s="27">
        <f t="shared" si="123"/>
        <v>0</v>
      </c>
      <c r="AJ117" s="27">
        <f t="shared" si="122"/>
        <v>0</v>
      </c>
      <c r="AK117" s="27">
        <f t="shared" si="122"/>
        <v>0</v>
      </c>
      <c r="AL117" s="27">
        <f t="shared" si="122"/>
        <v>0</v>
      </c>
      <c r="AM117" s="27">
        <f t="shared" si="122"/>
        <v>0</v>
      </c>
      <c r="AN117" s="27">
        <f t="shared" si="122"/>
        <v>0</v>
      </c>
      <c r="AO117" s="27">
        <f t="shared" si="122"/>
        <v>0</v>
      </c>
      <c r="AP117" s="27">
        <f t="shared" si="122"/>
        <v>0</v>
      </c>
      <c r="AQ117" s="27">
        <f t="shared" si="122"/>
        <v>0</v>
      </c>
      <c r="AR117" s="27">
        <f t="shared" si="122"/>
        <v>0</v>
      </c>
      <c r="AS117" s="27">
        <f t="shared" si="122"/>
        <v>0</v>
      </c>
      <c r="AT117" s="27">
        <f t="shared" si="122"/>
        <v>0</v>
      </c>
      <c r="AU117" s="27">
        <f t="shared" si="122"/>
        <v>0</v>
      </c>
      <c r="AV117" s="27">
        <f t="shared" si="122"/>
        <v>0</v>
      </c>
      <c r="AW117" s="27">
        <f t="shared" si="122"/>
        <v>7.9495499999999995</v>
      </c>
      <c r="AX117" s="27">
        <f t="shared" si="122"/>
        <v>0</v>
      </c>
      <c r="AY117" s="27">
        <f t="shared" si="122"/>
        <v>0</v>
      </c>
      <c r="AZ117" s="27">
        <f t="shared" si="122"/>
        <v>0</v>
      </c>
      <c r="BA117" s="27">
        <f t="shared" si="122"/>
        <v>0</v>
      </c>
      <c r="BB117" s="27">
        <f t="shared" si="122"/>
        <v>0</v>
      </c>
      <c r="BC117" s="27">
        <f t="shared" si="122"/>
        <v>0</v>
      </c>
      <c r="BD117" s="27">
        <f t="shared" si="122"/>
        <v>0</v>
      </c>
      <c r="BE117" s="27">
        <f t="shared" si="122"/>
        <v>0</v>
      </c>
      <c r="BF117" s="27">
        <f t="shared" si="122"/>
        <v>0</v>
      </c>
      <c r="BG117" s="27">
        <f t="shared" si="122"/>
        <v>0</v>
      </c>
      <c r="BH117" s="27">
        <f t="shared" si="122"/>
        <v>0</v>
      </c>
      <c r="BI117" s="27">
        <f t="shared" si="122"/>
        <v>0</v>
      </c>
      <c r="BJ117" s="27">
        <f t="shared" si="122"/>
        <v>0</v>
      </c>
      <c r="BK117" s="27">
        <f t="shared" si="122"/>
        <v>0</v>
      </c>
      <c r="BL117" s="27">
        <f t="shared" si="122"/>
        <v>0</v>
      </c>
      <c r="BM117" s="27">
        <f t="shared" si="122"/>
        <v>0</v>
      </c>
      <c r="BN117" s="27">
        <f t="shared" si="122"/>
        <v>0</v>
      </c>
      <c r="BO117" s="27">
        <f t="shared" si="122"/>
        <v>0</v>
      </c>
      <c r="BP117" s="27">
        <f t="shared" si="122"/>
        <v>0</v>
      </c>
      <c r="BQ117" s="27">
        <f t="shared" si="122"/>
        <v>8.7500000000000008E-2</v>
      </c>
      <c r="BR117" s="96">
        <f t="shared" ref="BR117" si="124">BR112*BR114</f>
        <v>0</v>
      </c>
      <c r="BS117" s="28">
        <f>SUM(D117:BQ117)</f>
        <v>115.59331</v>
      </c>
      <c r="BT117" s="29">
        <f>BS117/$C$10</f>
        <v>16.51333</v>
      </c>
    </row>
  </sheetData>
  <mergeCells count="250">
    <mergeCell ref="C116:C117"/>
    <mergeCell ref="BP104:BP105"/>
    <mergeCell ref="BQ104:BQ105"/>
    <mergeCell ref="BS104:BS105"/>
    <mergeCell ref="BT104:BT105"/>
    <mergeCell ref="A106:A110"/>
    <mergeCell ref="C106:C110"/>
    <mergeCell ref="BE104:BE105"/>
    <mergeCell ref="BF104:BF105"/>
    <mergeCell ref="BJ104:BJ105"/>
    <mergeCell ref="BK104:BK105"/>
    <mergeCell ref="BL104:BL105"/>
    <mergeCell ref="BN104:BN105"/>
    <mergeCell ref="AK104:AK105"/>
    <mergeCell ref="AM104:AM105"/>
    <mergeCell ref="AP104:AP105"/>
    <mergeCell ref="AY104:AY105"/>
    <mergeCell ref="BA104:BA105"/>
    <mergeCell ref="BC104:BC105"/>
    <mergeCell ref="L104:L105"/>
    <mergeCell ref="O104:O105"/>
    <mergeCell ref="P104:P105"/>
    <mergeCell ref="R104:R105"/>
    <mergeCell ref="V104:V105"/>
    <mergeCell ref="X104:X105"/>
    <mergeCell ref="E104:E105"/>
    <mergeCell ref="F104:F105"/>
    <mergeCell ref="G104:G105"/>
    <mergeCell ref="H104:H105"/>
    <mergeCell ref="J104:J105"/>
    <mergeCell ref="K104:K105"/>
    <mergeCell ref="A90:A94"/>
    <mergeCell ref="C90:C94"/>
    <mergeCell ref="C100:C101"/>
    <mergeCell ref="A104:A105"/>
    <mergeCell ref="C104:C105"/>
    <mergeCell ref="D104:D105"/>
    <mergeCell ref="BL88:BL89"/>
    <mergeCell ref="BN88:BN89"/>
    <mergeCell ref="BP88:BP89"/>
    <mergeCell ref="BQ88:BQ89"/>
    <mergeCell ref="BS88:BS89"/>
    <mergeCell ref="BT88:BT89"/>
    <mergeCell ref="BA88:BA89"/>
    <mergeCell ref="BC88:BC89"/>
    <mergeCell ref="BE88:BE89"/>
    <mergeCell ref="BF88:BF89"/>
    <mergeCell ref="BJ88:BJ89"/>
    <mergeCell ref="BK88:BK89"/>
    <mergeCell ref="X88:X89"/>
    <mergeCell ref="AK88:AK89"/>
    <mergeCell ref="AM88:AM89"/>
    <mergeCell ref="AP88:AP89"/>
    <mergeCell ref="AY88:AY89"/>
    <mergeCell ref="J88:J89"/>
    <mergeCell ref="K88:K89"/>
    <mergeCell ref="L88:L89"/>
    <mergeCell ref="O88:O89"/>
    <mergeCell ref="P88:P89"/>
    <mergeCell ref="R88:R89"/>
    <mergeCell ref="AE88:AE89"/>
    <mergeCell ref="AF88:AF89"/>
    <mergeCell ref="AG88:AG89"/>
    <mergeCell ref="AH88:AH89"/>
    <mergeCell ref="AI88:AI89"/>
    <mergeCell ref="AJ88:AJ89"/>
    <mergeCell ref="AO88:AO89"/>
    <mergeCell ref="AW88:AW89"/>
    <mergeCell ref="BT71:BT72"/>
    <mergeCell ref="C84:C85"/>
    <mergeCell ref="A88:A89"/>
    <mergeCell ref="C88:C89"/>
    <mergeCell ref="D88:D89"/>
    <mergeCell ref="E88:E89"/>
    <mergeCell ref="F88:F89"/>
    <mergeCell ref="G88:G89"/>
    <mergeCell ref="H88:H89"/>
    <mergeCell ref="BJ71:BJ72"/>
    <mergeCell ref="BK71:BK72"/>
    <mergeCell ref="BL71:BL72"/>
    <mergeCell ref="BN71:BN72"/>
    <mergeCell ref="BP71:BP72"/>
    <mergeCell ref="BQ71:BQ72"/>
    <mergeCell ref="AP71:AP72"/>
    <mergeCell ref="AY71:AY72"/>
    <mergeCell ref="BA71:BA72"/>
    <mergeCell ref="BC71:BC72"/>
    <mergeCell ref="BE71:BE72"/>
    <mergeCell ref="BF71:BF72"/>
    <mergeCell ref="P71:P72"/>
    <mergeCell ref="R71:R72"/>
    <mergeCell ref="V88:V89"/>
    <mergeCell ref="C67:C68"/>
    <mergeCell ref="A71:A72"/>
    <mergeCell ref="C71:C72"/>
    <mergeCell ref="D71:D72"/>
    <mergeCell ref="E71:E72"/>
    <mergeCell ref="F71:F72"/>
    <mergeCell ref="BP55:BP56"/>
    <mergeCell ref="BQ55:BQ56"/>
    <mergeCell ref="BS55:BS56"/>
    <mergeCell ref="H55:H56"/>
    <mergeCell ref="J55:J56"/>
    <mergeCell ref="K55:K56"/>
    <mergeCell ref="V71:V72"/>
    <mergeCell ref="X71:X72"/>
    <mergeCell ref="AK71:AK72"/>
    <mergeCell ref="AM71:AM72"/>
    <mergeCell ref="G71:G72"/>
    <mergeCell ref="H71:H72"/>
    <mergeCell ref="J71:J72"/>
    <mergeCell ref="K71:K72"/>
    <mergeCell ref="L71:L72"/>
    <mergeCell ref="O71:O72"/>
    <mergeCell ref="BS71:BS72"/>
    <mergeCell ref="AO55:AO56"/>
    <mergeCell ref="BT55:BT56"/>
    <mergeCell ref="A57:A61"/>
    <mergeCell ref="C57:C61"/>
    <mergeCell ref="BE55:BE56"/>
    <mergeCell ref="BF55:BF56"/>
    <mergeCell ref="BJ55:BJ56"/>
    <mergeCell ref="BK55:BK56"/>
    <mergeCell ref="BL55:BL56"/>
    <mergeCell ref="BN55:BN56"/>
    <mergeCell ref="AK55:AK56"/>
    <mergeCell ref="AM55:AM56"/>
    <mergeCell ref="AP55:AP56"/>
    <mergeCell ref="AY55:AY56"/>
    <mergeCell ref="BA55:BA56"/>
    <mergeCell ref="BC55:BC56"/>
    <mergeCell ref="L55:L56"/>
    <mergeCell ref="O55:O56"/>
    <mergeCell ref="P55:P56"/>
    <mergeCell ref="R55:R56"/>
    <mergeCell ref="V55:V56"/>
    <mergeCell ref="X55:X56"/>
    <mergeCell ref="E55:E56"/>
    <mergeCell ref="F55:F56"/>
    <mergeCell ref="G55:G56"/>
    <mergeCell ref="A27:A31"/>
    <mergeCell ref="C27:C31"/>
    <mergeCell ref="C49:C50"/>
    <mergeCell ref="A55:A56"/>
    <mergeCell ref="C55:C56"/>
    <mergeCell ref="D55:D56"/>
    <mergeCell ref="BT8:BT9"/>
    <mergeCell ref="A10:A14"/>
    <mergeCell ref="C10:C14"/>
    <mergeCell ref="A15:A21"/>
    <mergeCell ref="C15:C21"/>
    <mergeCell ref="A22:A26"/>
    <mergeCell ref="C22:C26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BR71:BR72"/>
    <mergeCell ref="BR88:BR89"/>
    <mergeCell ref="BR104:BR105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F8:AF9"/>
    <mergeCell ref="AG8:AG9"/>
    <mergeCell ref="AI8:AI9"/>
    <mergeCell ref="AE55:AE56"/>
    <mergeCell ref="AF55:AF56"/>
    <mergeCell ref="AG55:AG56"/>
    <mergeCell ref="AH55:AH56"/>
    <mergeCell ref="AI55:AI56"/>
    <mergeCell ref="BR8:BR9"/>
    <mergeCell ref="BR55:BR56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AJ55:AJ56"/>
    <mergeCell ref="AE104:AE105"/>
    <mergeCell ref="AF104:AF105"/>
    <mergeCell ref="AG104:AG105"/>
    <mergeCell ref="AH104:AH105"/>
    <mergeCell ref="AI104:AI105"/>
    <mergeCell ref="AJ104:AJ105"/>
    <mergeCell ref="AO104:AO105"/>
    <mergeCell ref="AW104:AW105"/>
    <mergeCell ref="AW55:AW56"/>
    <mergeCell ref="AE71:AE72"/>
    <mergeCell ref="AF71:AF72"/>
    <mergeCell ref="AG71:AG72"/>
    <mergeCell ref="AH71:AH72"/>
    <mergeCell ref="AI71:AI72"/>
    <mergeCell ref="AJ71:AJ72"/>
    <mergeCell ref="AO71:AO72"/>
    <mergeCell ref="AW71:AW72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7"/>
  <sheetViews>
    <sheetView topLeftCell="C1" zoomScale="66" zoomScaleNormal="66" workbookViewId="0">
      <selection activeCell="K17" sqref="K17"/>
    </sheetView>
  </sheetViews>
  <sheetFormatPr defaultColWidth="8.88671875" defaultRowHeight="14.4"/>
  <cols>
    <col min="1" max="1" width="6.6640625" style="54" customWidth="1"/>
    <col min="2" max="2" width="35.5546875" style="54" customWidth="1"/>
    <col min="3" max="3" width="8.44140625" style="54" customWidth="1"/>
    <col min="4" max="4" width="13.44140625" style="54" customWidth="1"/>
    <col min="5" max="7" width="8.88671875" style="54"/>
    <col min="8" max="8" width="10.109375" style="54" customWidth="1"/>
    <col min="9" max="9" width="10.109375" style="54" hidden="1" customWidth="1"/>
    <col min="10" max="10" width="10.44140625" style="54" customWidth="1"/>
    <col min="11" max="11" width="11" style="54" customWidth="1"/>
    <col min="12" max="13" width="10.6640625" style="54" customWidth="1"/>
    <col min="14" max="15" width="10.6640625" style="54" hidden="1" customWidth="1"/>
    <col min="16" max="16" width="11.6640625" style="54" hidden="1" customWidth="1"/>
    <col min="17" max="21" width="10.6640625" style="54" hidden="1" customWidth="1"/>
    <col min="22" max="22" width="10.6640625" style="54" customWidth="1"/>
    <col min="23" max="23" width="10.6640625" style="54" hidden="1" customWidth="1"/>
    <col min="24" max="24" width="10.6640625" style="54" customWidth="1"/>
    <col min="25" max="33" width="10.6640625" style="54" hidden="1" customWidth="1"/>
    <col min="34" max="34" width="10.6640625" style="54" customWidth="1"/>
    <col min="35" max="42" width="10.6640625" style="54" hidden="1" customWidth="1"/>
    <col min="43" max="43" width="10.6640625" style="54" customWidth="1"/>
    <col min="44" max="48" width="10.6640625" style="54" hidden="1" customWidth="1"/>
    <col min="49" max="49" width="9.109375" style="54" customWidth="1"/>
    <col min="50" max="50" width="9.109375" style="54" hidden="1" customWidth="1"/>
    <col min="51" max="51" width="10.88671875" style="54" customWidth="1"/>
    <col min="52" max="52" width="10.88671875" style="54" hidden="1" customWidth="1"/>
    <col min="53" max="53" width="10.88671875" style="54" customWidth="1"/>
    <col min="54" max="54" width="10.88671875" style="54" hidden="1" customWidth="1"/>
    <col min="55" max="55" width="10.6640625" style="54" customWidth="1"/>
    <col min="56" max="56" width="10.6640625" style="54" hidden="1" customWidth="1"/>
    <col min="57" max="58" width="10.6640625" style="54" customWidth="1"/>
    <col min="59" max="61" width="10.6640625" style="54" hidden="1" customWidth="1"/>
    <col min="62" max="64" width="8.88671875" style="54"/>
    <col min="65" max="67" width="0" style="54" hidden="1" customWidth="1"/>
    <col min="68" max="70" width="8.88671875" style="54"/>
    <col min="71" max="71" width="13.109375" style="54" customWidth="1"/>
    <col min="72" max="72" width="9.88671875" style="54" customWidth="1"/>
    <col min="73" max="16384" width="8.88671875" style="54"/>
  </cols>
  <sheetData>
    <row r="1" spans="1:73">
      <c r="A1" s="104" t="s">
        <v>123</v>
      </c>
      <c r="B1" s="104"/>
      <c r="C1" s="104"/>
      <c r="D1" s="104"/>
      <c r="E1" s="104"/>
      <c r="F1" s="104"/>
      <c r="G1" s="105"/>
      <c r="H1" s="105"/>
      <c r="I1" s="105"/>
      <c r="J1" s="106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7"/>
      <c r="BS1" s="105"/>
      <c r="BT1" s="108"/>
      <c r="BU1" s="108"/>
    </row>
    <row r="2" spans="1:73" ht="18">
      <c r="A2" s="104" t="s">
        <v>124</v>
      </c>
      <c r="B2" s="104"/>
      <c r="C2" s="104"/>
      <c r="D2" s="104"/>
      <c r="E2" s="104"/>
      <c r="F2" s="105"/>
      <c r="G2" s="109"/>
      <c r="H2" s="109"/>
      <c r="I2" s="105"/>
      <c r="J2" s="105"/>
      <c r="K2" s="110"/>
      <c r="L2" s="110" t="s">
        <v>125</v>
      </c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7"/>
      <c r="BS2" s="105"/>
      <c r="BT2" s="108"/>
      <c r="BU2" s="108"/>
    </row>
    <row r="3" spans="1:73" ht="15" customHeight="1">
      <c r="A3" s="105" t="s">
        <v>126</v>
      </c>
      <c r="B3" s="105"/>
      <c r="C3" s="105"/>
      <c r="D3" s="105"/>
      <c r="E3" s="105"/>
      <c r="F3" s="105"/>
      <c r="G3" s="109"/>
      <c r="H3" s="109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7"/>
      <c r="BS3" s="105"/>
      <c r="BT3" s="108"/>
      <c r="BU3" s="108"/>
    </row>
    <row r="4" spans="1:73" ht="15.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 t="s">
        <v>127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7"/>
      <c r="BS4" s="105"/>
      <c r="BT4" s="108"/>
      <c r="BU4" s="108"/>
    </row>
    <row r="5" spans="1:7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 t="s">
        <v>128</v>
      </c>
      <c r="M5" s="105"/>
      <c r="N5" s="112"/>
      <c r="O5" s="112"/>
      <c r="P5" s="112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7"/>
      <c r="BS5" s="105"/>
      <c r="BT5" s="108"/>
      <c r="BU5" s="108"/>
    </row>
    <row r="6" spans="1:73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12"/>
      <c r="O6" s="112"/>
      <c r="P6" s="112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7"/>
      <c r="BS6" s="105"/>
      <c r="BT6" s="108"/>
      <c r="BU6" s="108"/>
    </row>
    <row r="7" spans="1:73">
      <c r="C7" s="54" t="s">
        <v>0</v>
      </c>
      <c r="E7" s="1">
        <v>1</v>
      </c>
      <c r="F7" s="54" t="s">
        <v>62</v>
      </c>
      <c r="K7" s="50">
        <f>' 3-7лет (день 3)'!K7</f>
        <v>45810</v>
      </c>
      <c r="BE7" s="39"/>
      <c r="BF7" s="39"/>
    </row>
    <row r="8" spans="1:73" s="39" customFormat="1" ht="15" customHeight="1">
      <c r="A8" s="141"/>
      <c r="B8" s="40" t="s">
        <v>1</v>
      </c>
      <c r="C8" s="137" t="s">
        <v>2</v>
      </c>
      <c r="D8" s="137" t="str">
        <f>[2]Цены!A1</f>
        <v>Хлеб пшеничный</v>
      </c>
      <c r="E8" s="137" t="str">
        <f>[2]Цены!B1</f>
        <v>Хлеб ржано-пшеничный</v>
      </c>
      <c r="F8" s="137" t="str">
        <f>[2]Цены!C1</f>
        <v>Сахар</v>
      </c>
      <c r="G8" s="137" t="str">
        <f>[2]Цены!D1</f>
        <v>Чай</v>
      </c>
      <c r="H8" s="137" t="str">
        <f>[2]Цены!E1</f>
        <v>Какао</v>
      </c>
      <c r="I8" s="137" t="str">
        <f>[2]Цены!F1</f>
        <v>Кофейный напиток</v>
      </c>
      <c r="J8" s="137" t="str">
        <f>[2]Цены!G1</f>
        <v>Молоко 2,5%</v>
      </c>
      <c r="K8" s="137" t="str">
        <f>[2]Цены!H1</f>
        <v>Масло сливочное</v>
      </c>
      <c r="L8" s="137" t="str">
        <f>[2]Цены!I1</f>
        <v>Сметана 15%</v>
      </c>
      <c r="M8" s="137" t="str">
        <f>[2]Цены!J1</f>
        <v>Молоко сухое</v>
      </c>
      <c r="N8" s="137" t="str">
        <f>[2]Цены!K1</f>
        <v>Снежок 2,5 %</v>
      </c>
      <c r="O8" s="137" t="str">
        <f>[2]Цены!L1</f>
        <v>Творог 5%</v>
      </c>
      <c r="P8" s="137" t="str">
        <f>[2]Цены!M1</f>
        <v>Молоко сгущенное</v>
      </c>
      <c r="Q8" s="137" t="str">
        <f>[2]Цены!N1</f>
        <v xml:space="preserve">Джем Сава </v>
      </c>
      <c r="R8" s="137" t="str">
        <f>[2]Цены!O1</f>
        <v>Сыр</v>
      </c>
      <c r="S8" s="137" t="str">
        <f>[2]Цены!P1</f>
        <v>Зеленый горошек</v>
      </c>
      <c r="T8" s="137" t="str">
        <f>[2]Цены!Q1</f>
        <v>Кукуруза консервирован.</v>
      </c>
      <c r="U8" s="137" t="str">
        <f>[2]Цены!R1</f>
        <v>Консервы рыбные</v>
      </c>
      <c r="V8" s="137" t="str">
        <f>[2]Цены!S1</f>
        <v>Огурцы консервирован.</v>
      </c>
      <c r="W8" s="137" t="str">
        <f>[2]Цены!T1</f>
        <v>Огурцы свежие</v>
      </c>
      <c r="X8" s="137" t="str">
        <f>[2]Цены!U1</f>
        <v>Яйцо</v>
      </c>
      <c r="Y8" s="137" t="str">
        <f>[2]Цены!V1</f>
        <v>Икра кабачковая</v>
      </c>
      <c r="Z8" s="137" t="str">
        <f>[2]Цены!W1</f>
        <v>Изюм</v>
      </c>
      <c r="AA8" s="137" t="str">
        <f>[2]Цены!X1</f>
        <v>Курага</v>
      </c>
      <c r="AB8" s="137" t="str">
        <f>[2]Цены!Y1</f>
        <v>Чернослив</v>
      </c>
      <c r="AC8" s="137" t="str">
        <f>[2]Цены!Z1</f>
        <v>Шиповник</v>
      </c>
      <c r="AD8" s="137" t="str">
        <f>[2]Цены!AA1</f>
        <v>Сухофрукты</v>
      </c>
      <c r="AE8" s="137" t="str">
        <f>[2]Цены!AB1</f>
        <v>Ягода свежемороженная</v>
      </c>
      <c r="AF8" s="137" t="str">
        <f>' 3-7лет (день 3)'!AF8:AF9</f>
        <v>Апельсин</v>
      </c>
      <c r="AG8" s="137" t="str">
        <f>' 3-7лет (день 3)'!AG8:AG9</f>
        <v>Банан</v>
      </c>
      <c r="AH8" s="137" t="str">
        <f>' 3-7лет (день 3)'!AH8:AH9</f>
        <v>Лимон</v>
      </c>
      <c r="AI8" s="137" t="str">
        <f>' 3-7лет (день 3)'!AI8:AI9</f>
        <v>Яблоко</v>
      </c>
      <c r="AJ8" s="137" t="str">
        <f>[2]Цены!AD1</f>
        <v>Кисель</v>
      </c>
      <c r="AK8" s="137" t="str">
        <f>[2]Цены!AE1</f>
        <v xml:space="preserve">Сок </v>
      </c>
      <c r="AL8" s="137" t="str">
        <f>[2]Цены!AF1</f>
        <v>Макаронные изделия</v>
      </c>
      <c r="AM8" s="137" t="str">
        <f>[2]Цены!AG1</f>
        <v>Мука</v>
      </c>
      <c r="AN8" s="137" t="str">
        <f>[2]Цены!AH1</f>
        <v>Дрожжи</v>
      </c>
      <c r="AO8" s="137" t="str">
        <f>[2]Цены!AI1</f>
        <v>Печенье</v>
      </c>
      <c r="AP8" s="137" t="str">
        <f>[2]Цены!AJ1</f>
        <v>Пряники</v>
      </c>
      <c r="AQ8" s="137" t="str">
        <f>[2]Цены!AK1</f>
        <v>Вафли</v>
      </c>
      <c r="AR8" s="137" t="str">
        <f>[2]Цены!AL1</f>
        <v>Конфеты</v>
      </c>
      <c r="AS8" s="137" t="str">
        <f>[2]Цены!AM1</f>
        <v>Повидло Сава</v>
      </c>
      <c r="AT8" s="137" t="str">
        <f>[2]Цены!AN1</f>
        <v>Крупа геркулес</v>
      </c>
      <c r="AU8" s="137" t="str">
        <f>[2]Цены!AO1</f>
        <v>Крупа горох</v>
      </c>
      <c r="AV8" s="137" t="str">
        <f>[2]Цены!AP1</f>
        <v>Крупа гречневая</v>
      </c>
      <c r="AW8" s="137" t="str">
        <f>[2]Цены!AQ1</f>
        <v>Крупа кукурузная</v>
      </c>
      <c r="AX8" s="137" t="str">
        <f>[2]Цены!AR1</f>
        <v>Крупа манная</v>
      </c>
      <c r="AY8" s="137" t="str">
        <f>[2]Цены!AS1</f>
        <v>Крупа перловая</v>
      </c>
      <c r="AZ8" s="137" t="str">
        <f>[2]Цены!AT1</f>
        <v>Крупа пшеничная</v>
      </c>
      <c r="BA8" s="137" t="str">
        <f>[2]Цены!AU1</f>
        <v>Крупа пшено</v>
      </c>
      <c r="BB8" s="137" t="str">
        <f>[2]Цены!AV1</f>
        <v>Крупа ячневая</v>
      </c>
      <c r="BC8" s="137" t="str">
        <f>[2]Цены!AW1</f>
        <v>Рис</v>
      </c>
      <c r="BD8" s="137" t="str">
        <f>[2]Цены!AX1</f>
        <v>Цыпленок бройлер</v>
      </c>
      <c r="BE8" s="137" t="str">
        <f>[2]Цены!AY1</f>
        <v>Филе куриное</v>
      </c>
      <c r="BF8" s="137" t="str">
        <f>[2]Цены!AZ1</f>
        <v>Фарш говяжий</v>
      </c>
      <c r="BG8" s="137" t="str">
        <f>[2]Цены!BA1</f>
        <v>Печень куриная</v>
      </c>
      <c r="BH8" s="137" t="str">
        <f>[2]Цены!BB1</f>
        <v>Филе минтая</v>
      </c>
      <c r="BI8" s="137" t="str">
        <f>[2]Цены!BC1</f>
        <v>Филе сельди слабосол.</v>
      </c>
      <c r="BJ8" s="137" t="str">
        <f>[2]Цены!BD1</f>
        <v>Картофель</v>
      </c>
      <c r="BK8" s="137" t="str">
        <f>[2]Цены!BE1</f>
        <v>Морковь</v>
      </c>
      <c r="BL8" s="137" t="str">
        <f>[2]Цены!BF1</f>
        <v>Лук</v>
      </c>
      <c r="BM8" s="137" t="str">
        <f>[2]Цены!BG1</f>
        <v>Капуста</v>
      </c>
      <c r="BN8" s="137" t="str">
        <f>[2]Цены!BH1</f>
        <v>Свекла</v>
      </c>
      <c r="BO8" s="137" t="str">
        <f>[2]Цены!BI1</f>
        <v>Томатная паста</v>
      </c>
      <c r="BP8" s="137" t="str">
        <f>[2]Цены!BJ1</f>
        <v>Масло растительное</v>
      </c>
      <c r="BQ8" s="137" t="str">
        <f>[2]Цены!BK1</f>
        <v>Соль</v>
      </c>
      <c r="BR8" s="119" t="s">
        <v>122</v>
      </c>
      <c r="BS8" s="139" t="s">
        <v>3</v>
      </c>
      <c r="BT8" s="139" t="s">
        <v>4</v>
      </c>
    </row>
    <row r="9" spans="1:73" s="39" customFormat="1" ht="30" customHeight="1">
      <c r="A9" s="142"/>
      <c r="B9" s="3" t="s">
        <v>5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19"/>
      <c r="BS9" s="140"/>
      <c r="BT9" s="140"/>
    </row>
    <row r="10" spans="1:73" ht="15" customHeight="1">
      <c r="A10" s="134" t="s">
        <v>6</v>
      </c>
      <c r="B10" s="4" t="str">
        <f>' 3-7лет (день 3)'!B10</f>
        <v>Каша пшенная молочная</v>
      </c>
      <c r="C10" s="125">
        <f>$E$7</f>
        <v>1</v>
      </c>
      <c r="D10" s="4"/>
      <c r="E10" s="4"/>
      <c r="F10" s="4">
        <v>4.0000000000000001E-3</v>
      </c>
      <c r="G10" s="4"/>
      <c r="H10" s="4"/>
      <c r="I10" s="4"/>
      <c r="J10" s="159">
        <v>0.129</v>
      </c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>
        <v>1.9E-2</v>
      </c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5.0000000000000001E-4</v>
      </c>
      <c r="BR10" s="4"/>
    </row>
    <row r="11" spans="1:73" ht="15" customHeight="1">
      <c r="A11" s="135"/>
      <c r="B11" s="4" t="str">
        <f>' 3-7лет (день 3)'!B11</f>
        <v xml:space="preserve">Бутерброд с маслом </v>
      </c>
      <c r="C11" s="126"/>
      <c r="D11" s="4">
        <v>2.2499999999999999E-2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3" ht="15" customHeight="1">
      <c r="A12" s="135"/>
      <c r="B12" s="4" t="str">
        <f>' 3-7лет (день 3)'!B12</f>
        <v>Какао с молоком</v>
      </c>
      <c r="C12" s="126"/>
      <c r="D12" s="4"/>
      <c r="E12" s="4"/>
      <c r="F12" s="4">
        <v>8.0000000000000002E-3</v>
      </c>
      <c r="G12" s="4"/>
      <c r="H12" s="4">
        <v>8.9999999999999998E-4</v>
      </c>
      <c r="I12" s="4"/>
      <c r="J12" s="4">
        <v>6.8699999999999997E-2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3" ht="15" customHeight="1">
      <c r="A13" s="135"/>
      <c r="B13" s="4"/>
      <c r="C13" s="12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3" ht="15.75" customHeight="1">
      <c r="A14" s="136"/>
      <c r="B14" s="4"/>
      <c r="C14" s="12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3" ht="15" customHeight="1">
      <c r="A15" s="135" t="s">
        <v>10</v>
      </c>
      <c r="B15" s="8" t="str">
        <f>' 3-7лет (день 3)'!B15</f>
        <v>Рассольник ленинградский</v>
      </c>
      <c r="C15" s="126">
        <f>E7</f>
        <v>1</v>
      </c>
      <c r="D15" s="4"/>
      <c r="E15" s="4"/>
      <c r="F15" s="4"/>
      <c r="G15" s="4"/>
      <c r="H15" s="4"/>
      <c r="I15" s="4"/>
      <c r="J15" s="4"/>
      <c r="K15" s="4">
        <v>3.0000000000000001E-3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>
        <v>1.35E-2</v>
      </c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>
        <v>3.7499999999999999E-3</v>
      </c>
      <c r="AZ15" s="6"/>
      <c r="BA15" s="6"/>
      <c r="BB15" s="6"/>
      <c r="BC15" s="6"/>
      <c r="BD15" s="6"/>
      <c r="BE15" s="4"/>
      <c r="BF15" s="4">
        <v>1.2E-2</v>
      </c>
      <c r="BG15" s="4"/>
      <c r="BH15" s="4"/>
      <c r="BI15" s="4"/>
      <c r="BJ15" s="4">
        <v>9.4E-2</v>
      </c>
      <c r="BK15" s="4">
        <v>1.2E-2</v>
      </c>
      <c r="BL15" s="4">
        <v>6.3E-3</v>
      </c>
      <c r="BM15" s="4"/>
      <c r="BN15" s="4"/>
      <c r="BO15" s="4"/>
      <c r="BP15" s="4"/>
      <c r="BQ15" s="4">
        <v>2E-3</v>
      </c>
      <c r="BR15" s="4"/>
    </row>
    <row r="16" spans="1:73" ht="15" customHeight="1">
      <c r="A16" s="135"/>
      <c r="B16" s="8" t="str">
        <f>' 3-7лет (день 3)'!B16</f>
        <v>Рулет мясной</v>
      </c>
      <c r="C16" s="126"/>
      <c r="D16" s="4">
        <v>0.01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>
        <v>5.0000000000000001E-3</v>
      </c>
      <c r="BD16" s="6"/>
      <c r="BE16" s="4">
        <v>0.03</v>
      </c>
      <c r="BF16" s="4">
        <v>0.03</v>
      </c>
      <c r="BG16" s="4"/>
      <c r="BH16" s="4"/>
      <c r="BI16" s="4"/>
      <c r="BJ16" s="4"/>
      <c r="BK16" s="4"/>
      <c r="BL16" s="4">
        <v>8.0000000000000002E-3</v>
      </c>
      <c r="BM16" s="4"/>
      <c r="BN16" s="4"/>
      <c r="BO16" s="4"/>
      <c r="BP16" s="4">
        <v>3.0000000000000001E-3</v>
      </c>
      <c r="BQ16" s="4">
        <v>1E-3</v>
      </c>
      <c r="BR16" s="4"/>
    </row>
    <row r="17" spans="1:70" ht="15.75" customHeight="1">
      <c r="A17" s="135"/>
      <c r="B17" s="8" t="str">
        <f>' 3-7лет (день 3)'!B17</f>
        <v>Картофельное пюре</v>
      </c>
      <c r="C17" s="126"/>
      <c r="D17" s="4"/>
      <c r="E17" s="4"/>
      <c r="F17" s="4"/>
      <c r="G17" s="4"/>
      <c r="H17" s="4"/>
      <c r="I17" s="4"/>
      <c r="J17" s="4">
        <v>1.7999999999999999E-2</v>
      </c>
      <c r="K17" s="4">
        <v>4.0000000000000001E-3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0.16</v>
      </c>
      <c r="BK17" s="4"/>
      <c r="BL17" s="4"/>
      <c r="BM17" s="4"/>
      <c r="BN17" s="4"/>
      <c r="BO17" s="4"/>
      <c r="BP17" s="4"/>
      <c r="BQ17" s="4">
        <v>2E-3</v>
      </c>
      <c r="BR17" s="4"/>
    </row>
    <row r="18" spans="1:70" ht="15" customHeight="1">
      <c r="A18" s="135"/>
      <c r="B18" s="8" t="str">
        <f>' 3-7лет (день 3)'!B18</f>
        <v>Хлеб пшеничный</v>
      </c>
      <c r="C18" s="126"/>
      <c r="D18" s="159">
        <v>2.7699999999999999E-2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>
      <c r="A19" s="135"/>
      <c r="B19" s="8" t="str">
        <f>' 3-7лет (день 3)'!B19</f>
        <v>Хлеб ржано-пшеничный</v>
      </c>
      <c r="C19" s="126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hidden="1">
      <c r="A20" s="135"/>
      <c r="B20" s="8" t="str">
        <f>' 3-7лет (день 3)'!B20</f>
        <v>Сок</v>
      </c>
      <c r="C20" s="12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6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>
      <c r="A21" s="136"/>
      <c r="B21" s="10"/>
      <c r="C21" s="12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6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>
      <c r="A22" s="134" t="s">
        <v>17</v>
      </c>
      <c r="B22" s="10" t="str">
        <f>' 3-7лет (день 3)'!B22</f>
        <v>Чай с лимоном</v>
      </c>
      <c r="C22" s="125">
        <f>$E$7</f>
        <v>1</v>
      </c>
      <c r="D22" s="10"/>
      <c r="E22" s="10"/>
      <c r="F22" s="4">
        <v>1.2E-2</v>
      </c>
      <c r="G22" s="4">
        <v>4.0000000000000002E-4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4"/>
      <c r="AC22" s="4"/>
      <c r="AD22" s="10"/>
      <c r="AE22" s="10"/>
      <c r="AF22" s="10"/>
      <c r="AG22" s="10"/>
      <c r="AH22" s="10">
        <v>5.0000000000000001E-3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2"/>
      <c r="BD22" s="10"/>
      <c r="BE22" s="10"/>
      <c r="BF22" s="10"/>
      <c r="BG22" s="10"/>
      <c r="BH22" s="10"/>
      <c r="BI22" s="10"/>
      <c r="BJ22" s="15"/>
      <c r="BK22" s="15"/>
      <c r="BL22" s="15"/>
      <c r="BM22" s="15"/>
      <c r="BN22" s="15"/>
      <c r="BO22" s="15"/>
      <c r="BP22" s="10"/>
      <c r="BQ22" s="10"/>
      <c r="BR22" s="10"/>
    </row>
    <row r="23" spans="1:70">
      <c r="A23" s="135"/>
      <c r="B23" s="10" t="str">
        <f>' 3-7лет (день 3)'!B23</f>
        <v>Вафли</v>
      </c>
      <c r="C23" s="12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0"/>
      <c r="Q23" s="10"/>
      <c r="R23" s="10"/>
      <c r="S23" s="10"/>
      <c r="T23" s="10"/>
      <c r="U23" s="10"/>
      <c r="V23" s="10"/>
      <c r="W23" s="10"/>
      <c r="X23" s="12"/>
      <c r="Y23" s="1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>
        <v>0.03</v>
      </c>
      <c r="AR23" s="10"/>
      <c r="AS23" s="10"/>
      <c r="AT23" s="10"/>
      <c r="AU23" s="10"/>
      <c r="AV23" s="10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>
      <c r="A24" s="135"/>
      <c r="B24" s="4"/>
      <c r="C24" s="1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>
      <c r="A25" s="135"/>
      <c r="B25" s="4"/>
      <c r="C25" s="12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>
      <c r="A26" s="136"/>
      <c r="B26" s="4"/>
      <c r="C26" s="12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6"/>
      <c r="AZ26" s="6"/>
      <c r="BA26" s="6"/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16" customFormat="1">
      <c r="A27" s="134" t="s">
        <v>20</v>
      </c>
      <c r="B27" s="13" t="str">
        <f>' 3-7лет (день 3)'!B27</f>
        <v>Каша молочная  кукурузная</v>
      </c>
      <c r="C27" s="125">
        <f>$E$7</f>
        <v>1</v>
      </c>
      <c r="D27" s="10"/>
      <c r="E27" s="10"/>
      <c r="F27" s="10">
        <v>5.0000000000000001E-3</v>
      </c>
      <c r="G27" s="10"/>
      <c r="H27" s="10"/>
      <c r="I27" s="10"/>
      <c r="J27" s="10"/>
      <c r="K27" s="10">
        <v>3.0000000000000001E-3</v>
      </c>
      <c r="L27" s="10"/>
      <c r="M27" s="10">
        <v>1.6500000000000001E-2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>
        <v>0.02</v>
      </c>
      <c r="AX27" s="10"/>
      <c r="AY27" s="15"/>
      <c r="AZ27" s="15"/>
      <c r="BA27" s="15"/>
      <c r="BB27" s="15"/>
      <c r="BC27" s="15"/>
      <c r="BD27" s="15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>
        <v>5.0000000000000001E-4</v>
      </c>
      <c r="BR27" s="10"/>
    </row>
    <row r="28" spans="1:70">
      <c r="A28" s="135"/>
      <c r="B28" s="13" t="str">
        <f>' 3-7лет (день 3)'!B28</f>
        <v>Хлеб пшеничный</v>
      </c>
      <c r="C28" s="126"/>
      <c r="D28" s="4">
        <v>0.02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>
      <c r="A29" s="135"/>
      <c r="B29" s="13" t="str">
        <f>' 3-7лет (день 3)'!B29</f>
        <v>Чай с сахаром</v>
      </c>
      <c r="C29" s="126"/>
      <c r="D29" s="4"/>
      <c r="E29" s="4"/>
      <c r="F29" s="4">
        <v>0.01</v>
      </c>
      <c r="G29" s="4">
        <v>5.9999999999999995E-4</v>
      </c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>
      <c r="A30" s="135"/>
      <c r="B30" s="9"/>
      <c r="C30" s="12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>
      <c r="A31" s="136"/>
      <c r="B31" s="4"/>
      <c r="C31" s="12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6"/>
      <c r="AZ31" s="6"/>
      <c r="BA31" s="6"/>
      <c r="BB31" s="6"/>
      <c r="BC31" s="6"/>
      <c r="BD31" s="6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ht="17.399999999999999">
      <c r="A32" s="14"/>
      <c r="B32" s="41" t="s">
        <v>22</v>
      </c>
      <c r="C32" s="42"/>
      <c r="D32" s="43">
        <f t="shared" ref="D32:BR32" si="0">SUM(D10:D31)</f>
        <v>8.0200000000000007E-2</v>
      </c>
      <c r="E32" s="43">
        <f t="shared" si="0"/>
        <v>0.05</v>
      </c>
      <c r="F32" s="43">
        <f t="shared" si="0"/>
        <v>3.9E-2</v>
      </c>
      <c r="G32" s="43">
        <f t="shared" si="0"/>
        <v>1E-3</v>
      </c>
      <c r="H32" s="43">
        <f t="shared" si="0"/>
        <v>8.9999999999999998E-4</v>
      </c>
      <c r="I32" s="43">
        <f t="shared" si="0"/>
        <v>0</v>
      </c>
      <c r="J32" s="43">
        <f t="shared" si="0"/>
        <v>0.21569999999999998</v>
      </c>
      <c r="K32" s="43">
        <f t="shared" si="0"/>
        <v>1.7999999999999999E-2</v>
      </c>
      <c r="L32" s="43">
        <f t="shared" si="0"/>
        <v>7.0000000000000001E-3</v>
      </c>
      <c r="M32" s="43">
        <f t="shared" si="0"/>
        <v>1.6500000000000001E-2</v>
      </c>
      <c r="N32" s="43">
        <f t="shared" si="0"/>
        <v>0</v>
      </c>
      <c r="O32" s="43">
        <f t="shared" si="0"/>
        <v>0</v>
      </c>
      <c r="P32" s="43">
        <f t="shared" si="0"/>
        <v>0</v>
      </c>
      <c r="Q32" s="43">
        <f t="shared" si="0"/>
        <v>0</v>
      </c>
      <c r="R32" s="43">
        <f t="shared" si="0"/>
        <v>0</v>
      </c>
      <c r="S32" s="43">
        <f t="shared" si="0"/>
        <v>0</v>
      </c>
      <c r="T32" s="43">
        <f t="shared" si="0"/>
        <v>0</v>
      </c>
      <c r="U32" s="43">
        <f t="shared" si="0"/>
        <v>0</v>
      </c>
      <c r="V32" s="43">
        <f t="shared" si="0"/>
        <v>1.35E-2</v>
      </c>
      <c r="W32" s="43">
        <f t="shared" si="0"/>
        <v>0</v>
      </c>
      <c r="X32" s="43">
        <f t="shared" si="0"/>
        <v>0.25</v>
      </c>
      <c r="Y32" s="43">
        <f t="shared" si="0"/>
        <v>0</v>
      </c>
      <c r="Z32" s="43">
        <f t="shared" si="0"/>
        <v>0</v>
      </c>
      <c r="AA32" s="43">
        <f t="shared" si="0"/>
        <v>0</v>
      </c>
      <c r="AB32" s="43">
        <f t="shared" si="0"/>
        <v>0</v>
      </c>
      <c r="AC32" s="43">
        <f t="shared" si="0"/>
        <v>0</v>
      </c>
      <c r="AD32" s="43">
        <f t="shared" si="0"/>
        <v>0</v>
      </c>
      <c r="AE32" s="43">
        <f t="shared" si="0"/>
        <v>0</v>
      </c>
      <c r="AF32" s="43">
        <f t="shared" si="0"/>
        <v>0</v>
      </c>
      <c r="AG32" s="43">
        <f t="shared" si="0"/>
        <v>0</v>
      </c>
      <c r="AH32" s="43">
        <f t="shared" si="0"/>
        <v>5.0000000000000001E-3</v>
      </c>
      <c r="AI32" s="43">
        <f t="shared" si="0"/>
        <v>0</v>
      </c>
      <c r="AJ32" s="43">
        <f t="shared" si="0"/>
        <v>0</v>
      </c>
      <c r="AK32" s="43">
        <f t="shared" si="0"/>
        <v>0</v>
      </c>
      <c r="AL32" s="43">
        <f t="shared" si="0"/>
        <v>0</v>
      </c>
      <c r="AM32" s="43">
        <f t="shared" si="0"/>
        <v>0</v>
      </c>
      <c r="AN32" s="43">
        <f t="shared" si="0"/>
        <v>0</v>
      </c>
      <c r="AO32" s="43">
        <f t="shared" si="0"/>
        <v>0</v>
      </c>
      <c r="AP32" s="43">
        <f t="shared" si="0"/>
        <v>0</v>
      </c>
      <c r="AQ32" s="43">
        <f t="shared" si="0"/>
        <v>0.03</v>
      </c>
      <c r="AR32" s="43">
        <f t="shared" si="0"/>
        <v>0</v>
      </c>
      <c r="AS32" s="43">
        <f t="shared" si="0"/>
        <v>0</v>
      </c>
      <c r="AT32" s="43">
        <f t="shared" si="0"/>
        <v>0</v>
      </c>
      <c r="AU32" s="43">
        <f t="shared" si="0"/>
        <v>0</v>
      </c>
      <c r="AV32" s="43">
        <f t="shared" si="0"/>
        <v>0</v>
      </c>
      <c r="AW32" s="43">
        <f t="shared" si="0"/>
        <v>0.02</v>
      </c>
      <c r="AX32" s="43">
        <f t="shared" si="0"/>
        <v>0</v>
      </c>
      <c r="AY32" s="43">
        <f t="shared" si="0"/>
        <v>3.7499999999999999E-3</v>
      </c>
      <c r="AZ32" s="43">
        <f t="shared" si="0"/>
        <v>0</v>
      </c>
      <c r="BA32" s="43">
        <f t="shared" si="0"/>
        <v>1.9E-2</v>
      </c>
      <c r="BB32" s="43">
        <f t="shared" si="0"/>
        <v>0</v>
      </c>
      <c r="BC32" s="43">
        <f t="shared" si="0"/>
        <v>5.0000000000000001E-3</v>
      </c>
      <c r="BD32" s="43">
        <f t="shared" si="0"/>
        <v>0</v>
      </c>
      <c r="BE32" s="43">
        <f t="shared" si="0"/>
        <v>0.03</v>
      </c>
      <c r="BF32" s="43">
        <f t="shared" si="0"/>
        <v>4.1999999999999996E-2</v>
      </c>
      <c r="BG32" s="43">
        <f t="shared" si="0"/>
        <v>0</v>
      </c>
      <c r="BH32" s="43">
        <f t="shared" si="0"/>
        <v>0</v>
      </c>
      <c r="BI32" s="43">
        <f t="shared" si="0"/>
        <v>0</v>
      </c>
      <c r="BJ32" s="43">
        <f t="shared" si="0"/>
        <v>0.254</v>
      </c>
      <c r="BK32" s="43">
        <f t="shared" si="0"/>
        <v>1.2E-2</v>
      </c>
      <c r="BL32" s="43">
        <f t="shared" si="0"/>
        <v>1.43E-2</v>
      </c>
      <c r="BM32" s="43">
        <f t="shared" si="0"/>
        <v>0</v>
      </c>
      <c r="BN32" s="43">
        <f t="shared" si="0"/>
        <v>0</v>
      </c>
      <c r="BO32" s="43">
        <f t="shared" si="0"/>
        <v>0</v>
      </c>
      <c r="BP32" s="43">
        <f t="shared" si="0"/>
        <v>3.0000000000000001E-3</v>
      </c>
      <c r="BQ32" s="43">
        <f t="shared" si="0"/>
        <v>6.0000000000000001E-3</v>
      </c>
      <c r="BR32" s="43">
        <f t="shared" si="0"/>
        <v>0</v>
      </c>
    </row>
    <row r="33" spans="1:73" ht="17.399999999999999">
      <c r="A33" s="14"/>
      <c r="B33" s="41" t="s">
        <v>61</v>
      </c>
      <c r="C33" s="42"/>
      <c r="D33" s="44">
        <f>ROUND(PRODUCT(D32,$E$7),3)</f>
        <v>0.08</v>
      </c>
      <c r="E33" s="44">
        <f t="shared" ref="E33:BR33" si="1">ROUND(PRODUCT(E32,$E$7),3)</f>
        <v>0.05</v>
      </c>
      <c r="F33" s="44">
        <f t="shared" si="1"/>
        <v>3.9E-2</v>
      </c>
      <c r="G33" s="44">
        <f t="shared" si="1"/>
        <v>1E-3</v>
      </c>
      <c r="H33" s="44">
        <f t="shared" si="1"/>
        <v>1E-3</v>
      </c>
      <c r="I33" s="44">
        <f t="shared" si="1"/>
        <v>0</v>
      </c>
      <c r="J33" s="44">
        <f t="shared" si="1"/>
        <v>0.216</v>
      </c>
      <c r="K33" s="44">
        <f t="shared" si="1"/>
        <v>1.7999999999999999E-2</v>
      </c>
      <c r="L33" s="44">
        <f t="shared" si="1"/>
        <v>7.0000000000000001E-3</v>
      </c>
      <c r="M33" s="44">
        <f t="shared" si="1"/>
        <v>1.7000000000000001E-2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1.4E-2</v>
      </c>
      <c r="W33" s="44">
        <f t="shared" si="1"/>
        <v>0</v>
      </c>
      <c r="X33" s="44">
        <v>1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44">
        <f t="shared" si="1"/>
        <v>5.0000000000000001E-3</v>
      </c>
      <c r="AI33" s="44">
        <f t="shared" si="1"/>
        <v>0</v>
      </c>
      <c r="AJ33" s="44">
        <f t="shared" si="1"/>
        <v>0</v>
      </c>
      <c r="AK33" s="44">
        <f t="shared" si="1"/>
        <v>0</v>
      </c>
      <c r="AL33" s="44">
        <f t="shared" si="1"/>
        <v>0</v>
      </c>
      <c r="AM33" s="44">
        <f t="shared" si="1"/>
        <v>0</v>
      </c>
      <c r="AN33" s="44">
        <f t="shared" si="1"/>
        <v>0</v>
      </c>
      <c r="AO33" s="44">
        <f t="shared" si="1"/>
        <v>0</v>
      </c>
      <c r="AP33" s="44">
        <f t="shared" si="1"/>
        <v>0</v>
      </c>
      <c r="AQ33" s="44">
        <f t="shared" si="1"/>
        <v>0.03</v>
      </c>
      <c r="AR33" s="44">
        <f t="shared" si="1"/>
        <v>0</v>
      </c>
      <c r="AS33" s="44">
        <f t="shared" si="1"/>
        <v>0</v>
      </c>
      <c r="AT33" s="44">
        <f t="shared" si="1"/>
        <v>0</v>
      </c>
      <c r="AU33" s="44">
        <f t="shared" si="1"/>
        <v>0</v>
      </c>
      <c r="AV33" s="44">
        <f t="shared" si="1"/>
        <v>0</v>
      </c>
      <c r="AW33" s="44">
        <f t="shared" si="1"/>
        <v>0.02</v>
      </c>
      <c r="AX33" s="44">
        <f t="shared" si="1"/>
        <v>0</v>
      </c>
      <c r="AY33" s="44">
        <f t="shared" si="1"/>
        <v>4.0000000000000001E-3</v>
      </c>
      <c r="AZ33" s="44">
        <f t="shared" si="1"/>
        <v>0</v>
      </c>
      <c r="BA33" s="44">
        <f t="shared" si="1"/>
        <v>1.9E-2</v>
      </c>
      <c r="BB33" s="44">
        <f t="shared" si="1"/>
        <v>0</v>
      </c>
      <c r="BC33" s="44">
        <f t="shared" si="1"/>
        <v>5.0000000000000001E-3</v>
      </c>
      <c r="BD33" s="44">
        <f t="shared" si="1"/>
        <v>0</v>
      </c>
      <c r="BE33" s="44">
        <f t="shared" si="1"/>
        <v>0.03</v>
      </c>
      <c r="BF33" s="44">
        <f t="shared" si="1"/>
        <v>4.2000000000000003E-2</v>
      </c>
      <c r="BG33" s="44">
        <f t="shared" si="1"/>
        <v>0</v>
      </c>
      <c r="BH33" s="44">
        <f t="shared" si="1"/>
        <v>0</v>
      </c>
      <c r="BI33" s="44">
        <f t="shared" si="1"/>
        <v>0</v>
      </c>
      <c r="BJ33" s="44">
        <f t="shared" si="1"/>
        <v>0.254</v>
      </c>
      <c r="BK33" s="44">
        <f t="shared" si="1"/>
        <v>1.2E-2</v>
      </c>
      <c r="BL33" s="44">
        <f t="shared" si="1"/>
        <v>1.4E-2</v>
      </c>
      <c r="BM33" s="44">
        <f t="shared" si="1"/>
        <v>0</v>
      </c>
      <c r="BN33" s="44">
        <f t="shared" si="1"/>
        <v>0</v>
      </c>
      <c r="BO33" s="44">
        <f t="shared" si="1"/>
        <v>0</v>
      </c>
      <c r="BP33" s="44">
        <f t="shared" si="1"/>
        <v>3.0000000000000001E-3</v>
      </c>
      <c r="BQ33" s="44">
        <f t="shared" si="1"/>
        <v>6.0000000000000001E-3</v>
      </c>
      <c r="BR33" s="44">
        <f t="shared" si="1"/>
        <v>0</v>
      </c>
    </row>
    <row r="34" spans="1:73" ht="17.399999999999999">
      <c r="A34" s="79"/>
      <c r="B34" s="80"/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</row>
    <row r="35" spans="1:73" s="45" customFormat="1" ht="18"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7"/>
    </row>
    <row r="36" spans="1:73">
      <c r="A36" s="105"/>
      <c r="B36" s="105"/>
      <c r="C36" s="105"/>
      <c r="D36" s="105" t="s">
        <v>129</v>
      </c>
      <c r="E36" s="105"/>
      <c r="F36" s="112"/>
      <c r="G36" s="105"/>
      <c r="H36" s="105" t="s">
        <v>130</v>
      </c>
      <c r="I36" s="105"/>
      <c r="J36" s="105"/>
      <c r="K36" s="105" t="s">
        <v>131</v>
      </c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7"/>
      <c r="BS36" s="105"/>
      <c r="BT36" s="108"/>
      <c r="BU36" s="108"/>
    </row>
    <row r="37" spans="1:73" ht="11.25" customHeight="1">
      <c r="A37" s="105"/>
      <c r="B37" s="105"/>
      <c r="C37" s="105"/>
      <c r="D37" s="105" t="s">
        <v>132</v>
      </c>
      <c r="E37" s="105"/>
      <c r="F37" s="105" t="s">
        <v>133</v>
      </c>
      <c r="G37" s="105"/>
      <c r="H37" s="105" t="s">
        <v>134</v>
      </c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7"/>
      <c r="BS37" s="105"/>
      <c r="BT37" s="108"/>
      <c r="BU37" s="108"/>
    </row>
    <row r="38" spans="1:73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7"/>
      <c r="BS38" s="105"/>
      <c r="BT38" s="108"/>
      <c r="BU38" s="108"/>
    </row>
    <row r="39" spans="1:73">
      <c r="A39" s="105"/>
      <c r="B39" s="105"/>
      <c r="C39" s="105"/>
      <c r="D39" s="105"/>
      <c r="E39" s="105"/>
      <c r="F39" s="105" t="s">
        <v>135</v>
      </c>
      <c r="G39" s="105"/>
      <c r="H39" s="105" t="s">
        <v>136</v>
      </c>
      <c r="I39" s="105"/>
      <c r="J39" s="105"/>
      <c r="K39" s="105" t="str">
        <f>' 3-7лет (день 3)'!K40</f>
        <v>Т.В.Доголева</v>
      </c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7"/>
      <c r="BS39" s="113"/>
      <c r="BT39" s="114"/>
      <c r="BU39" s="108"/>
    </row>
    <row r="40" spans="1:73" ht="12" customHeight="1">
      <c r="A40" s="105"/>
      <c r="B40" s="105"/>
      <c r="C40" s="105"/>
      <c r="D40" s="105"/>
      <c r="E40" s="105"/>
      <c r="F40" s="105"/>
      <c r="G40" s="105"/>
      <c r="H40" s="105" t="s">
        <v>134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7"/>
      <c r="BS40" s="105"/>
      <c r="BT40" s="108"/>
      <c r="BU40" s="108"/>
    </row>
    <row r="41" spans="1:73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7"/>
      <c r="BS41" s="105"/>
      <c r="BT41" s="108"/>
      <c r="BU41" s="108"/>
    </row>
    <row r="47" spans="1:73" ht="17.399999999999999">
      <c r="A47" s="21"/>
      <c r="B47" s="22" t="s">
        <v>24</v>
      </c>
      <c r="C47" s="23" t="s">
        <v>25</v>
      </c>
      <c r="D47" s="87">
        <v>90.9</v>
      </c>
      <c r="E47" s="87">
        <v>96</v>
      </c>
      <c r="F47" s="87">
        <v>93</v>
      </c>
      <c r="G47" s="87">
        <v>780</v>
      </c>
      <c r="H47" s="87">
        <v>1610</v>
      </c>
      <c r="I47" s="87">
        <v>760</v>
      </c>
      <c r="J47" s="87">
        <v>90.57</v>
      </c>
      <c r="K47" s="87">
        <v>1038.8900000000001</v>
      </c>
      <c r="L47" s="87">
        <v>255.2</v>
      </c>
      <c r="M47" s="87">
        <v>796</v>
      </c>
      <c r="N47" s="87">
        <v>126.38</v>
      </c>
      <c r="O47" s="87">
        <v>416.09</v>
      </c>
      <c r="P47" s="87">
        <v>634.21</v>
      </c>
      <c r="Q47" s="87">
        <v>503.33</v>
      </c>
      <c r="R47" s="87"/>
      <c r="S47" s="87"/>
      <c r="T47" s="87"/>
      <c r="U47" s="87">
        <v>920</v>
      </c>
      <c r="V47" s="72">
        <v>464.1</v>
      </c>
      <c r="W47" s="87">
        <v>249</v>
      </c>
      <c r="X47" s="87">
        <v>8.6999999999999993</v>
      </c>
      <c r="Y47" s="87"/>
      <c r="Z47" s="87">
        <v>415</v>
      </c>
      <c r="AA47" s="87">
        <v>416</v>
      </c>
      <c r="AB47" s="87">
        <v>358</v>
      </c>
      <c r="AC47" s="87">
        <v>283</v>
      </c>
      <c r="AD47" s="87">
        <v>144</v>
      </c>
      <c r="AE47" s="87">
        <v>668</v>
      </c>
      <c r="AF47" s="87"/>
      <c r="AG47" s="87">
        <v>252</v>
      </c>
      <c r="AH47" s="87">
        <v>340</v>
      </c>
      <c r="AI47" s="87">
        <v>186</v>
      </c>
      <c r="AJ47" s="87">
        <v>263.64</v>
      </c>
      <c r="AK47" s="87">
        <v>98</v>
      </c>
      <c r="AL47" s="87">
        <v>67</v>
      </c>
      <c r="AM47" s="87">
        <v>49.4</v>
      </c>
      <c r="AN47" s="87">
        <v>240</v>
      </c>
      <c r="AO47" s="87">
        <v>258</v>
      </c>
      <c r="AP47" s="87"/>
      <c r="AQ47" s="87">
        <v>346</v>
      </c>
      <c r="AR47" s="87"/>
      <c r="AS47" s="87">
        <v>281.61</v>
      </c>
      <c r="AT47" s="87">
        <v>87.5</v>
      </c>
      <c r="AU47" s="87">
        <v>74</v>
      </c>
      <c r="AV47" s="87">
        <v>64.67</v>
      </c>
      <c r="AW47" s="87">
        <v>75.709999999999994</v>
      </c>
      <c r="AX47" s="87">
        <v>85.71</v>
      </c>
      <c r="AY47" s="87">
        <v>58.75</v>
      </c>
      <c r="AZ47" s="87">
        <v>95.38</v>
      </c>
      <c r="BA47" s="87">
        <v>74</v>
      </c>
      <c r="BB47" s="87">
        <v>65</v>
      </c>
      <c r="BC47" s="87">
        <v>139.33000000000001</v>
      </c>
      <c r="BD47" s="87">
        <v>362</v>
      </c>
      <c r="BE47" s="87">
        <v>549</v>
      </c>
      <c r="BF47" s="87">
        <v>666</v>
      </c>
      <c r="BG47" s="87">
        <v>300</v>
      </c>
      <c r="BH47" s="87">
        <v>578</v>
      </c>
      <c r="BI47" s="87"/>
      <c r="BJ47" s="87">
        <v>84</v>
      </c>
      <c r="BK47" s="87">
        <v>68</v>
      </c>
      <c r="BL47" s="87">
        <v>79</v>
      </c>
      <c r="BM47" s="87">
        <v>87</v>
      </c>
      <c r="BN47" s="87">
        <v>109</v>
      </c>
      <c r="BO47" s="87">
        <v>329</v>
      </c>
      <c r="BP47" s="87">
        <v>182.22</v>
      </c>
      <c r="BQ47" s="87">
        <v>25</v>
      </c>
      <c r="BR47" s="24"/>
    </row>
    <row r="48" spans="1:73" ht="17.399999999999999">
      <c r="B48" s="17" t="s">
        <v>26</v>
      </c>
      <c r="C48" s="18" t="s">
        <v>25</v>
      </c>
      <c r="D48" s="19">
        <f t="shared" ref="D48:BR48" si="2">D47/1000</f>
        <v>9.0900000000000009E-2</v>
      </c>
      <c r="E48" s="19">
        <f t="shared" si="2"/>
        <v>9.6000000000000002E-2</v>
      </c>
      <c r="F48" s="19">
        <f t="shared" si="2"/>
        <v>9.2999999999999999E-2</v>
      </c>
      <c r="G48" s="19">
        <f t="shared" si="2"/>
        <v>0.78</v>
      </c>
      <c r="H48" s="19">
        <f t="shared" si="2"/>
        <v>1.61</v>
      </c>
      <c r="I48" s="19">
        <f t="shared" si="2"/>
        <v>0.76</v>
      </c>
      <c r="J48" s="19">
        <f t="shared" si="2"/>
        <v>9.0569999999999998E-2</v>
      </c>
      <c r="K48" s="19">
        <f t="shared" si="2"/>
        <v>1.0388900000000001</v>
      </c>
      <c r="L48" s="19">
        <f t="shared" si="2"/>
        <v>0.25519999999999998</v>
      </c>
      <c r="M48" s="19">
        <f t="shared" si="2"/>
        <v>0.79600000000000004</v>
      </c>
      <c r="N48" s="19">
        <f t="shared" si="2"/>
        <v>0.12637999999999999</v>
      </c>
      <c r="O48" s="19">
        <f t="shared" si="2"/>
        <v>0.41608999999999996</v>
      </c>
      <c r="P48" s="19">
        <f t="shared" si="2"/>
        <v>0.63421000000000005</v>
      </c>
      <c r="Q48" s="19">
        <f t="shared" si="2"/>
        <v>0.50332999999999994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0.92</v>
      </c>
      <c r="V48" s="19">
        <f t="shared" si="2"/>
        <v>0.46410000000000001</v>
      </c>
      <c r="W48" s="19">
        <f>W47/1000</f>
        <v>0.249</v>
      </c>
      <c r="X48" s="19">
        <f t="shared" si="2"/>
        <v>8.6999999999999994E-3</v>
      </c>
      <c r="Y48" s="19">
        <f t="shared" si="2"/>
        <v>0</v>
      </c>
      <c r="Z48" s="19">
        <f t="shared" si="2"/>
        <v>0.41499999999999998</v>
      </c>
      <c r="AA48" s="19">
        <f t="shared" si="2"/>
        <v>0.41599999999999998</v>
      </c>
      <c r="AB48" s="19">
        <f t="shared" si="2"/>
        <v>0.35799999999999998</v>
      </c>
      <c r="AC48" s="19">
        <f t="shared" si="2"/>
        <v>0.28299999999999997</v>
      </c>
      <c r="AD48" s="19">
        <f t="shared" si="2"/>
        <v>0.14399999999999999</v>
      </c>
      <c r="AE48" s="19">
        <f t="shared" si="2"/>
        <v>0.66800000000000004</v>
      </c>
      <c r="AF48" s="19">
        <f t="shared" si="2"/>
        <v>0</v>
      </c>
      <c r="AG48" s="19">
        <f t="shared" si="2"/>
        <v>0.252</v>
      </c>
      <c r="AH48" s="19">
        <f t="shared" si="2"/>
        <v>0.34</v>
      </c>
      <c r="AI48" s="19">
        <f t="shared" si="2"/>
        <v>0.186</v>
      </c>
      <c r="AJ48" s="19">
        <f t="shared" si="2"/>
        <v>0.26363999999999999</v>
      </c>
      <c r="AK48" s="19">
        <f t="shared" si="2"/>
        <v>9.8000000000000004E-2</v>
      </c>
      <c r="AL48" s="19">
        <f t="shared" si="2"/>
        <v>6.7000000000000004E-2</v>
      </c>
      <c r="AM48" s="19">
        <f t="shared" si="2"/>
        <v>4.9399999999999999E-2</v>
      </c>
      <c r="AN48" s="19">
        <f t="shared" si="2"/>
        <v>0.24</v>
      </c>
      <c r="AO48" s="19">
        <f t="shared" si="2"/>
        <v>0.25800000000000001</v>
      </c>
      <c r="AP48" s="19"/>
      <c r="AQ48" s="19"/>
      <c r="AR48" s="19"/>
      <c r="AS48" s="19"/>
      <c r="AT48" s="19"/>
      <c r="AU48" s="19"/>
      <c r="AV48" s="19"/>
      <c r="AW48" s="19">
        <f t="shared" si="2"/>
        <v>7.571E-2</v>
      </c>
      <c r="AX48" s="19">
        <f t="shared" si="2"/>
        <v>8.5709999999999995E-2</v>
      </c>
      <c r="AY48" s="19">
        <f t="shared" si="2"/>
        <v>5.8749999999999997E-2</v>
      </c>
      <c r="AZ48" s="19">
        <f t="shared" si="2"/>
        <v>9.5379999999999993E-2</v>
      </c>
      <c r="BA48" s="19">
        <f t="shared" si="2"/>
        <v>7.3999999999999996E-2</v>
      </c>
      <c r="BB48" s="19">
        <f t="shared" si="2"/>
        <v>6.5000000000000002E-2</v>
      </c>
      <c r="BC48" s="19">
        <f t="shared" si="2"/>
        <v>0.13933000000000001</v>
      </c>
      <c r="BD48" s="19">
        <f t="shared" si="2"/>
        <v>0.36199999999999999</v>
      </c>
      <c r="BE48" s="19">
        <f t="shared" si="2"/>
        <v>0.54900000000000004</v>
      </c>
      <c r="BF48" s="19">
        <f t="shared" si="2"/>
        <v>0.66600000000000004</v>
      </c>
      <c r="BG48" s="19">
        <f t="shared" si="2"/>
        <v>0.3</v>
      </c>
      <c r="BH48" s="19">
        <f t="shared" si="2"/>
        <v>0.57799999999999996</v>
      </c>
      <c r="BI48" s="19">
        <f t="shared" si="2"/>
        <v>0</v>
      </c>
      <c r="BJ48" s="19">
        <f t="shared" si="2"/>
        <v>8.4000000000000005E-2</v>
      </c>
      <c r="BK48" s="19">
        <f t="shared" si="2"/>
        <v>6.8000000000000005E-2</v>
      </c>
      <c r="BL48" s="19">
        <f t="shared" si="2"/>
        <v>7.9000000000000001E-2</v>
      </c>
      <c r="BM48" s="19">
        <f t="shared" si="2"/>
        <v>8.6999999999999994E-2</v>
      </c>
      <c r="BN48" s="19">
        <f t="shared" si="2"/>
        <v>0.109</v>
      </c>
      <c r="BO48" s="19">
        <f t="shared" si="2"/>
        <v>0.32900000000000001</v>
      </c>
      <c r="BP48" s="19">
        <f t="shared" si="2"/>
        <v>0.18221999999999999</v>
      </c>
      <c r="BQ48" s="19">
        <f t="shared" si="2"/>
        <v>2.5000000000000001E-2</v>
      </c>
      <c r="BR48" s="19">
        <f t="shared" si="2"/>
        <v>0</v>
      </c>
    </row>
    <row r="49" spans="1:72" ht="17.399999999999999">
      <c r="A49" s="25"/>
      <c r="B49" s="26" t="s">
        <v>27</v>
      </c>
      <c r="C49" s="131"/>
      <c r="D49" s="27">
        <f t="shared" ref="D49:BR49" si="3">D33*D47</f>
        <v>7.2720000000000002</v>
      </c>
      <c r="E49" s="27">
        <f t="shared" si="3"/>
        <v>4.8000000000000007</v>
      </c>
      <c r="F49" s="27">
        <f t="shared" si="3"/>
        <v>3.6269999999999998</v>
      </c>
      <c r="G49" s="27">
        <f t="shared" si="3"/>
        <v>0.78</v>
      </c>
      <c r="H49" s="27">
        <f t="shared" si="3"/>
        <v>1.61</v>
      </c>
      <c r="I49" s="27">
        <f t="shared" si="3"/>
        <v>0</v>
      </c>
      <c r="J49" s="27">
        <f t="shared" si="3"/>
        <v>19.563119999999998</v>
      </c>
      <c r="K49" s="27">
        <f t="shared" si="3"/>
        <v>18.700020000000002</v>
      </c>
      <c r="L49" s="27">
        <f t="shared" si="3"/>
        <v>1.7864</v>
      </c>
      <c r="M49" s="27">
        <f t="shared" si="3"/>
        <v>13.532000000000002</v>
      </c>
      <c r="N49" s="27">
        <f t="shared" si="3"/>
        <v>0</v>
      </c>
      <c r="O49" s="27">
        <f t="shared" si="3"/>
        <v>0</v>
      </c>
      <c r="P49" s="27">
        <f t="shared" si="3"/>
        <v>0</v>
      </c>
      <c r="Q49" s="27">
        <f t="shared" si="3"/>
        <v>0</v>
      </c>
      <c r="R49" s="27">
        <f t="shared" si="3"/>
        <v>0</v>
      </c>
      <c r="S49" s="27">
        <f t="shared" si="3"/>
        <v>0</v>
      </c>
      <c r="T49" s="27">
        <f t="shared" si="3"/>
        <v>0</v>
      </c>
      <c r="U49" s="27">
        <f t="shared" si="3"/>
        <v>0</v>
      </c>
      <c r="V49" s="27">
        <f t="shared" si="3"/>
        <v>6.4974000000000007</v>
      </c>
      <c r="W49" s="27">
        <f>W33*W47</f>
        <v>0</v>
      </c>
      <c r="X49" s="27">
        <f t="shared" si="3"/>
        <v>8.6999999999999993</v>
      </c>
      <c r="Y49" s="27">
        <f t="shared" si="3"/>
        <v>0</v>
      </c>
      <c r="Z49" s="27">
        <f t="shared" si="3"/>
        <v>0</v>
      </c>
      <c r="AA49" s="27">
        <f t="shared" si="3"/>
        <v>0</v>
      </c>
      <c r="AB49" s="27">
        <f t="shared" si="3"/>
        <v>0</v>
      </c>
      <c r="AC49" s="27">
        <f t="shared" si="3"/>
        <v>0</v>
      </c>
      <c r="AD49" s="27">
        <f t="shared" si="3"/>
        <v>0</v>
      </c>
      <c r="AE49" s="27">
        <f t="shared" si="3"/>
        <v>0</v>
      </c>
      <c r="AF49" s="27">
        <f t="shared" si="3"/>
        <v>0</v>
      </c>
      <c r="AG49" s="27">
        <f t="shared" si="3"/>
        <v>0</v>
      </c>
      <c r="AH49" s="27">
        <f t="shared" si="3"/>
        <v>1.7</v>
      </c>
      <c r="AI49" s="27">
        <f t="shared" si="3"/>
        <v>0</v>
      </c>
      <c r="AJ49" s="27">
        <f t="shared" si="3"/>
        <v>0</v>
      </c>
      <c r="AK49" s="27">
        <f t="shared" si="3"/>
        <v>0</v>
      </c>
      <c r="AL49" s="27">
        <f t="shared" si="3"/>
        <v>0</v>
      </c>
      <c r="AM49" s="27">
        <f t="shared" si="3"/>
        <v>0</v>
      </c>
      <c r="AN49" s="27">
        <f t="shared" si="3"/>
        <v>0</v>
      </c>
      <c r="AO49" s="27">
        <f t="shared" si="3"/>
        <v>0</v>
      </c>
      <c r="AP49" s="27"/>
      <c r="AQ49" s="27"/>
      <c r="AR49" s="27"/>
      <c r="AS49" s="27"/>
      <c r="AT49" s="27"/>
      <c r="AU49" s="27"/>
      <c r="AV49" s="27"/>
      <c r="AW49" s="27">
        <f t="shared" si="3"/>
        <v>1.5142</v>
      </c>
      <c r="AX49" s="27">
        <f t="shared" si="3"/>
        <v>0</v>
      </c>
      <c r="AY49" s="27">
        <f t="shared" si="3"/>
        <v>0.23500000000000001</v>
      </c>
      <c r="AZ49" s="27">
        <f t="shared" si="3"/>
        <v>0</v>
      </c>
      <c r="BA49" s="27">
        <f t="shared" si="3"/>
        <v>1.4059999999999999</v>
      </c>
      <c r="BB49" s="27">
        <f t="shared" si="3"/>
        <v>0</v>
      </c>
      <c r="BC49" s="27">
        <f t="shared" si="3"/>
        <v>0.6966500000000001</v>
      </c>
      <c r="BD49" s="27">
        <f t="shared" si="3"/>
        <v>0</v>
      </c>
      <c r="BE49" s="27">
        <f t="shared" si="3"/>
        <v>16.47</v>
      </c>
      <c r="BF49" s="27">
        <f t="shared" si="3"/>
        <v>27.972000000000001</v>
      </c>
      <c r="BG49" s="27">
        <f t="shared" si="3"/>
        <v>0</v>
      </c>
      <c r="BH49" s="27">
        <f t="shared" si="3"/>
        <v>0</v>
      </c>
      <c r="BI49" s="27">
        <f t="shared" si="3"/>
        <v>0</v>
      </c>
      <c r="BJ49" s="27">
        <f t="shared" si="3"/>
        <v>21.335999999999999</v>
      </c>
      <c r="BK49" s="27">
        <f t="shared" si="3"/>
        <v>0.81600000000000006</v>
      </c>
      <c r="BL49" s="27">
        <f t="shared" si="3"/>
        <v>1.1060000000000001</v>
      </c>
      <c r="BM49" s="27">
        <f t="shared" si="3"/>
        <v>0</v>
      </c>
      <c r="BN49" s="27">
        <f t="shared" si="3"/>
        <v>0</v>
      </c>
      <c r="BO49" s="27">
        <f t="shared" si="3"/>
        <v>0</v>
      </c>
      <c r="BP49" s="27">
        <f t="shared" si="3"/>
        <v>0.54666000000000003</v>
      </c>
      <c r="BQ49" s="27">
        <f t="shared" si="3"/>
        <v>0.15</v>
      </c>
      <c r="BR49" s="27">
        <f t="shared" si="3"/>
        <v>0</v>
      </c>
      <c r="BS49" s="28">
        <f>SUM(D49:BQ49)</f>
        <v>160.81645</v>
      </c>
      <c r="BT49" s="29">
        <f>BS49/$C$10</f>
        <v>160.81645</v>
      </c>
    </row>
    <row r="50" spans="1:72" ht="17.399999999999999">
      <c r="A50" s="25"/>
      <c r="B50" s="26" t="s">
        <v>28</v>
      </c>
      <c r="C50" s="131"/>
      <c r="D50" s="27">
        <f t="shared" ref="D50:BR50" si="4">D33*D47</f>
        <v>7.2720000000000002</v>
      </c>
      <c r="E50" s="27">
        <f t="shared" si="4"/>
        <v>4.8000000000000007</v>
      </c>
      <c r="F50" s="27">
        <f t="shared" si="4"/>
        <v>3.6269999999999998</v>
      </c>
      <c r="G50" s="27">
        <f t="shared" si="4"/>
        <v>0.78</v>
      </c>
      <c r="H50" s="27">
        <f t="shared" si="4"/>
        <v>1.61</v>
      </c>
      <c r="I50" s="27">
        <f t="shared" si="4"/>
        <v>0</v>
      </c>
      <c r="J50" s="27">
        <f t="shared" si="4"/>
        <v>19.563119999999998</v>
      </c>
      <c r="K50" s="27">
        <f t="shared" si="4"/>
        <v>18.700020000000002</v>
      </c>
      <c r="L50" s="27">
        <f t="shared" si="4"/>
        <v>1.7864</v>
      </c>
      <c r="M50" s="27">
        <f t="shared" si="4"/>
        <v>13.532000000000002</v>
      </c>
      <c r="N50" s="27">
        <f t="shared" si="4"/>
        <v>0</v>
      </c>
      <c r="O50" s="27">
        <f t="shared" si="4"/>
        <v>0</v>
      </c>
      <c r="P50" s="27">
        <f t="shared" si="4"/>
        <v>0</v>
      </c>
      <c r="Q50" s="27">
        <f t="shared" si="4"/>
        <v>0</v>
      </c>
      <c r="R50" s="27">
        <f t="shared" si="4"/>
        <v>0</v>
      </c>
      <c r="S50" s="27">
        <f t="shared" si="4"/>
        <v>0</v>
      </c>
      <c r="T50" s="27">
        <f t="shared" si="4"/>
        <v>0</v>
      </c>
      <c r="U50" s="27">
        <f t="shared" si="4"/>
        <v>0</v>
      </c>
      <c r="V50" s="27">
        <f t="shared" si="4"/>
        <v>6.4974000000000007</v>
      </c>
      <c r="W50" s="27">
        <f>W33*W47</f>
        <v>0</v>
      </c>
      <c r="X50" s="27">
        <f t="shared" si="4"/>
        <v>8.6999999999999993</v>
      </c>
      <c r="Y50" s="27">
        <f t="shared" si="4"/>
        <v>0</v>
      </c>
      <c r="Z50" s="27">
        <f t="shared" si="4"/>
        <v>0</v>
      </c>
      <c r="AA50" s="27">
        <f t="shared" si="4"/>
        <v>0</v>
      </c>
      <c r="AB50" s="27">
        <f t="shared" si="4"/>
        <v>0</v>
      </c>
      <c r="AC50" s="27">
        <f t="shared" si="4"/>
        <v>0</v>
      </c>
      <c r="AD50" s="27">
        <f t="shared" si="4"/>
        <v>0</v>
      </c>
      <c r="AE50" s="27">
        <f t="shared" si="4"/>
        <v>0</v>
      </c>
      <c r="AF50" s="27">
        <f t="shared" si="4"/>
        <v>0</v>
      </c>
      <c r="AG50" s="27">
        <f t="shared" si="4"/>
        <v>0</v>
      </c>
      <c r="AH50" s="27">
        <f t="shared" si="4"/>
        <v>1.7</v>
      </c>
      <c r="AI50" s="27">
        <f t="shared" si="4"/>
        <v>0</v>
      </c>
      <c r="AJ50" s="27">
        <f t="shared" si="4"/>
        <v>0</v>
      </c>
      <c r="AK50" s="27">
        <f t="shared" si="4"/>
        <v>0</v>
      </c>
      <c r="AL50" s="27">
        <f t="shared" si="4"/>
        <v>0</v>
      </c>
      <c r="AM50" s="27">
        <f t="shared" si="4"/>
        <v>0</v>
      </c>
      <c r="AN50" s="27">
        <f t="shared" si="4"/>
        <v>0</v>
      </c>
      <c r="AO50" s="27">
        <f t="shared" si="4"/>
        <v>0</v>
      </c>
      <c r="AP50" s="27"/>
      <c r="AQ50" s="27"/>
      <c r="AR50" s="27"/>
      <c r="AS50" s="27"/>
      <c r="AT50" s="27"/>
      <c r="AU50" s="27"/>
      <c r="AV50" s="27"/>
      <c r="AW50" s="27">
        <f t="shared" si="4"/>
        <v>1.5142</v>
      </c>
      <c r="AX50" s="27">
        <f t="shared" si="4"/>
        <v>0</v>
      </c>
      <c r="AY50" s="27">
        <f t="shared" si="4"/>
        <v>0.23500000000000001</v>
      </c>
      <c r="AZ50" s="27">
        <f t="shared" si="4"/>
        <v>0</v>
      </c>
      <c r="BA50" s="27">
        <f t="shared" si="4"/>
        <v>1.4059999999999999</v>
      </c>
      <c r="BB50" s="27">
        <f t="shared" si="4"/>
        <v>0</v>
      </c>
      <c r="BC50" s="27">
        <f t="shared" si="4"/>
        <v>0.6966500000000001</v>
      </c>
      <c r="BD50" s="27">
        <f t="shared" si="4"/>
        <v>0</v>
      </c>
      <c r="BE50" s="27">
        <f t="shared" si="4"/>
        <v>16.47</v>
      </c>
      <c r="BF50" s="27">
        <f t="shared" si="4"/>
        <v>27.972000000000001</v>
      </c>
      <c r="BG50" s="27">
        <f t="shared" si="4"/>
        <v>0</v>
      </c>
      <c r="BH50" s="27">
        <f t="shared" si="4"/>
        <v>0</v>
      </c>
      <c r="BI50" s="27">
        <f t="shared" si="4"/>
        <v>0</v>
      </c>
      <c r="BJ50" s="27">
        <f t="shared" si="4"/>
        <v>21.335999999999999</v>
      </c>
      <c r="BK50" s="27">
        <f t="shared" si="4"/>
        <v>0.81600000000000006</v>
      </c>
      <c r="BL50" s="27">
        <f t="shared" si="4"/>
        <v>1.1060000000000001</v>
      </c>
      <c r="BM50" s="27">
        <f t="shared" si="4"/>
        <v>0</v>
      </c>
      <c r="BN50" s="27">
        <f t="shared" si="4"/>
        <v>0</v>
      </c>
      <c r="BO50" s="27">
        <f t="shared" si="4"/>
        <v>0</v>
      </c>
      <c r="BP50" s="27">
        <f t="shared" si="4"/>
        <v>0.54666000000000003</v>
      </c>
      <c r="BQ50" s="27">
        <f t="shared" si="4"/>
        <v>0.15</v>
      </c>
      <c r="BR50" s="27">
        <f t="shared" si="4"/>
        <v>0</v>
      </c>
      <c r="BS50" s="28">
        <f>SUM(D50:BQ50)</f>
        <v>160.81645</v>
      </c>
      <c r="BT50" s="29">
        <f>BS50/$C$10</f>
        <v>160.81645</v>
      </c>
    </row>
    <row r="51" spans="1:72">
      <c r="A51" s="30"/>
      <c r="B51" s="30" t="s">
        <v>29</v>
      </c>
    </row>
    <row r="52" spans="1:72">
      <c r="A52" s="30"/>
      <c r="B52" s="30" t="s">
        <v>30</v>
      </c>
      <c r="BT52" s="32">
        <f>BT67+BT84+BT100+BT116</f>
        <v>220.92542150000003</v>
      </c>
    </row>
    <row r="54" spans="1:72">
      <c r="J54" s="1"/>
    </row>
    <row r="55" spans="1:72" ht="15" customHeight="1">
      <c r="A55" s="122"/>
      <c r="B55" s="2" t="s">
        <v>1</v>
      </c>
      <c r="C55" s="117" t="s">
        <v>2</v>
      </c>
      <c r="D55" s="117" t="str">
        <f>[1]Цены!A1</f>
        <v>Хлеб пшеничный</v>
      </c>
      <c r="E55" s="117" t="str">
        <f>[1]Цены!B1</f>
        <v>Хлеб ржано-пшеничный</v>
      </c>
      <c r="F55" s="117" t="str">
        <f>[1]Цены!C1</f>
        <v>Сахар</v>
      </c>
      <c r="G55" s="117" t="str">
        <f>[1]Цены!D1</f>
        <v>Чай</v>
      </c>
      <c r="H55" s="117" t="str">
        <f>[1]Цены!E1</f>
        <v>Какао</v>
      </c>
      <c r="I55" s="98"/>
      <c r="J55" s="117" t="str">
        <f>[1]Цены!G1</f>
        <v>Молоко 2,5%</v>
      </c>
      <c r="K55" s="117" t="str">
        <f>[1]Цены!H1</f>
        <v>Масло сливочное</v>
      </c>
      <c r="L55" s="117" t="str">
        <f>[1]Цены!I1</f>
        <v>Сметана 15%</v>
      </c>
      <c r="M55" s="117" t="str">
        <f>[1]Цены!J1</f>
        <v>Молоко сухое</v>
      </c>
      <c r="N55" s="98"/>
      <c r="O55" s="117" t="s">
        <v>41</v>
      </c>
      <c r="P55" s="117" t="s">
        <v>42</v>
      </c>
      <c r="Q55" s="98"/>
      <c r="R55" s="117" t="str">
        <f>[1]Цены!O1</f>
        <v>Сыр</v>
      </c>
      <c r="S55" s="98"/>
      <c r="T55" s="98"/>
      <c r="U55" s="98"/>
      <c r="V55" s="117" t="str">
        <f>V8</f>
        <v>Огурцы консервирован.</v>
      </c>
      <c r="W55" s="117" t="str">
        <f>W8</f>
        <v>Огурцы свежие</v>
      </c>
      <c r="X55" s="117" t="str">
        <f>X8</f>
        <v>Яйцо</v>
      </c>
      <c r="Y55" s="117" t="str">
        <f t="shared" ref="Y55:AO55" si="5">Y8</f>
        <v>Икра кабачковая</v>
      </c>
      <c r="Z55" s="117" t="str">
        <f t="shared" si="5"/>
        <v>Изюм</v>
      </c>
      <c r="AA55" s="117" t="str">
        <f t="shared" si="5"/>
        <v>Курага</v>
      </c>
      <c r="AB55" s="117" t="str">
        <f t="shared" si="5"/>
        <v>Чернослив</v>
      </c>
      <c r="AC55" s="117" t="str">
        <f t="shared" si="5"/>
        <v>Шиповник</v>
      </c>
      <c r="AD55" s="117" t="str">
        <f t="shared" si="5"/>
        <v>Сухофрукты</v>
      </c>
      <c r="AE55" s="117" t="str">
        <f t="shared" si="5"/>
        <v>Ягода свежемороженная</v>
      </c>
      <c r="AF55" s="117" t="str">
        <f t="shared" si="5"/>
        <v>Апельсин</v>
      </c>
      <c r="AG55" s="117" t="str">
        <f t="shared" si="5"/>
        <v>Банан</v>
      </c>
      <c r="AH55" s="117" t="str">
        <f t="shared" si="5"/>
        <v>Лимон</v>
      </c>
      <c r="AI55" s="117" t="str">
        <f t="shared" si="5"/>
        <v>Яблоко</v>
      </c>
      <c r="AJ55" s="117" t="str">
        <f t="shared" si="5"/>
        <v>Кисель</v>
      </c>
      <c r="AK55" s="117" t="str">
        <f t="shared" si="5"/>
        <v xml:space="preserve">Сок </v>
      </c>
      <c r="AL55" s="117" t="str">
        <f t="shared" si="5"/>
        <v>Макаронные изделия</v>
      </c>
      <c r="AM55" s="117" t="str">
        <f t="shared" si="5"/>
        <v>Мука</v>
      </c>
      <c r="AN55" s="117" t="str">
        <f t="shared" si="5"/>
        <v>Дрожжи</v>
      </c>
      <c r="AO55" s="117" t="str">
        <f t="shared" si="5"/>
        <v>Печенье</v>
      </c>
      <c r="AP55" s="98"/>
      <c r="AQ55" s="98"/>
      <c r="AR55" s="98"/>
      <c r="AS55" s="98"/>
      <c r="AT55" s="98"/>
      <c r="AU55" s="98"/>
      <c r="AV55" s="98"/>
      <c r="AW55" s="117" t="str">
        <f t="shared" ref="AW55" si="6">AW8</f>
        <v>Крупа кукурузная</v>
      </c>
      <c r="AX55" s="117" t="str">
        <f>AX8</f>
        <v>Крупа манная</v>
      </c>
      <c r="AY55" s="117" t="s">
        <v>48</v>
      </c>
      <c r="AZ55" s="117" t="s">
        <v>48</v>
      </c>
      <c r="BA55" s="117" t="s">
        <v>49</v>
      </c>
      <c r="BB55" s="117" t="s">
        <v>49</v>
      </c>
      <c r="BC55" s="117" t="s">
        <v>50</v>
      </c>
      <c r="BD55" s="117" t="s">
        <v>50</v>
      </c>
      <c r="BE55" s="117" t="s">
        <v>51</v>
      </c>
      <c r="BF55" s="117" t="s">
        <v>52</v>
      </c>
      <c r="BG55" s="117" t="s">
        <v>52</v>
      </c>
      <c r="BH55" s="117" t="s">
        <v>52</v>
      </c>
      <c r="BI55" s="117" t="s">
        <v>52</v>
      </c>
      <c r="BJ55" s="117" t="s">
        <v>53</v>
      </c>
      <c r="BK55" s="117" t="s">
        <v>54</v>
      </c>
      <c r="BL55" s="117" t="s">
        <v>55</v>
      </c>
      <c r="BM55" s="98"/>
      <c r="BN55" s="117" t="s">
        <v>56</v>
      </c>
      <c r="BO55" s="98"/>
      <c r="BP55" s="117" t="s">
        <v>57</v>
      </c>
      <c r="BQ55" s="117" t="s">
        <v>58</v>
      </c>
      <c r="BR55" s="117" t="s">
        <v>82</v>
      </c>
      <c r="BS55" s="132" t="s">
        <v>3</v>
      </c>
      <c r="BT55" s="132" t="s">
        <v>4</v>
      </c>
    </row>
    <row r="56" spans="1:72" ht="30" customHeight="1">
      <c r="A56" s="123"/>
      <c r="B56" s="3" t="s">
        <v>5</v>
      </c>
      <c r="C56" s="118"/>
      <c r="D56" s="118"/>
      <c r="E56" s="118"/>
      <c r="F56" s="118"/>
      <c r="G56" s="118"/>
      <c r="H56" s="118"/>
      <c r="I56" s="99"/>
      <c r="J56" s="118"/>
      <c r="K56" s="118"/>
      <c r="L56" s="118"/>
      <c r="M56" s="118"/>
      <c r="N56" s="99"/>
      <c r="O56" s="118"/>
      <c r="P56" s="118"/>
      <c r="Q56" s="99"/>
      <c r="R56" s="118"/>
      <c r="S56" s="99"/>
      <c r="T56" s="99"/>
      <c r="U56" s="99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99"/>
      <c r="AQ56" s="99"/>
      <c r="AR56" s="99"/>
      <c r="AS56" s="99"/>
      <c r="AT56" s="99"/>
      <c r="AU56" s="99"/>
      <c r="AV56" s="99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99"/>
      <c r="BN56" s="118"/>
      <c r="BO56" s="99"/>
      <c r="BP56" s="118"/>
      <c r="BQ56" s="118"/>
      <c r="BR56" s="118"/>
      <c r="BS56" s="133"/>
      <c r="BT56" s="133"/>
    </row>
    <row r="57" spans="1:72" ht="15" customHeight="1">
      <c r="A57" s="134" t="s">
        <v>6</v>
      </c>
      <c r="B57" s="4" t="s">
        <v>7</v>
      </c>
      <c r="C57" s="125">
        <f>$E$7</f>
        <v>1</v>
      </c>
      <c r="D57" s="4">
        <f t="shared" ref="D57:AO61" si="7">D10</f>
        <v>0</v>
      </c>
      <c r="E57" s="4">
        <f t="shared" si="7"/>
        <v>0</v>
      </c>
      <c r="F57" s="4">
        <f t="shared" si="7"/>
        <v>4.0000000000000001E-3</v>
      </c>
      <c r="G57" s="4">
        <f t="shared" si="7"/>
        <v>0</v>
      </c>
      <c r="H57" s="4">
        <f t="shared" si="7"/>
        <v>0</v>
      </c>
      <c r="I57" s="4">
        <f t="shared" si="7"/>
        <v>0</v>
      </c>
      <c r="J57" s="4">
        <f t="shared" si="7"/>
        <v>0.129</v>
      </c>
      <c r="K57" s="4">
        <f t="shared" si="7"/>
        <v>3.0000000000000001E-3</v>
      </c>
      <c r="L57" s="4">
        <f t="shared" si="7"/>
        <v>0</v>
      </c>
      <c r="M57" s="4">
        <f t="shared" si="7"/>
        <v>0</v>
      </c>
      <c r="N57" s="4">
        <f t="shared" si="7"/>
        <v>0</v>
      </c>
      <c r="O57" s="4">
        <f t="shared" si="7"/>
        <v>0</v>
      </c>
      <c r="P57" s="4">
        <f t="shared" si="7"/>
        <v>0</v>
      </c>
      <c r="Q57" s="4">
        <f t="shared" si="7"/>
        <v>0</v>
      </c>
      <c r="R57" s="4">
        <f t="shared" si="7"/>
        <v>0</v>
      </c>
      <c r="S57" s="4">
        <f t="shared" si="7"/>
        <v>0</v>
      </c>
      <c r="T57" s="4">
        <f t="shared" si="7"/>
        <v>0</v>
      </c>
      <c r="U57" s="4">
        <f t="shared" si="7"/>
        <v>0</v>
      </c>
      <c r="V57" s="4">
        <f t="shared" si="7"/>
        <v>0</v>
      </c>
      <c r="W57" s="4">
        <f t="shared" si="7"/>
        <v>0</v>
      </c>
      <c r="X57" s="4">
        <f t="shared" si="7"/>
        <v>0</v>
      </c>
      <c r="Y57" s="4">
        <f t="shared" si="7"/>
        <v>0</v>
      </c>
      <c r="Z57" s="4">
        <f t="shared" si="7"/>
        <v>0</v>
      </c>
      <c r="AA57" s="4">
        <f t="shared" si="7"/>
        <v>0</v>
      </c>
      <c r="AB57" s="4">
        <f t="shared" si="7"/>
        <v>0</v>
      </c>
      <c r="AC57" s="4">
        <f t="shared" si="7"/>
        <v>0</v>
      </c>
      <c r="AD57" s="4">
        <f t="shared" si="7"/>
        <v>0</v>
      </c>
      <c r="AE57" s="4">
        <f t="shared" si="7"/>
        <v>0</v>
      </c>
      <c r="AF57" s="4">
        <f t="shared" si="7"/>
        <v>0</v>
      </c>
      <c r="AG57" s="4">
        <f t="shared" si="7"/>
        <v>0</v>
      </c>
      <c r="AH57" s="4">
        <f t="shared" si="7"/>
        <v>0</v>
      </c>
      <c r="AI57" s="4">
        <f t="shared" si="7"/>
        <v>0</v>
      </c>
      <c r="AJ57" s="4">
        <f t="shared" si="7"/>
        <v>0</v>
      </c>
      <c r="AK57" s="4">
        <f t="shared" si="7"/>
        <v>0</v>
      </c>
      <c r="AL57" s="4">
        <f t="shared" si="7"/>
        <v>0</v>
      </c>
      <c r="AM57" s="4">
        <f t="shared" si="7"/>
        <v>0</v>
      </c>
      <c r="AN57" s="4">
        <f t="shared" si="7"/>
        <v>0</v>
      </c>
      <c r="AO57" s="4">
        <f t="shared" si="7"/>
        <v>0</v>
      </c>
      <c r="AP57" s="4"/>
      <c r="AQ57" s="4"/>
      <c r="AR57" s="4"/>
      <c r="AS57" s="4"/>
      <c r="AT57" s="4"/>
      <c r="AU57" s="4"/>
      <c r="AV57" s="4"/>
      <c r="AW57" s="4">
        <f t="shared" ref="AW57:BR61" si="8">AW10</f>
        <v>0</v>
      </c>
      <c r="AX57" s="4">
        <f t="shared" si="8"/>
        <v>0</v>
      </c>
      <c r="AY57" s="4">
        <f t="shared" si="8"/>
        <v>0</v>
      </c>
      <c r="AZ57" s="4">
        <f t="shared" si="8"/>
        <v>0</v>
      </c>
      <c r="BA57" s="4">
        <f t="shared" si="8"/>
        <v>1.9E-2</v>
      </c>
      <c r="BB57" s="4">
        <f t="shared" si="8"/>
        <v>0</v>
      </c>
      <c r="BC57" s="4">
        <f t="shared" si="8"/>
        <v>0</v>
      </c>
      <c r="BD57" s="4">
        <f t="shared" si="8"/>
        <v>0</v>
      </c>
      <c r="BE57" s="4">
        <f t="shared" si="8"/>
        <v>0</v>
      </c>
      <c r="BF57" s="4">
        <f t="shared" si="8"/>
        <v>0</v>
      </c>
      <c r="BG57" s="4">
        <f t="shared" si="8"/>
        <v>0</v>
      </c>
      <c r="BH57" s="4">
        <f t="shared" si="8"/>
        <v>0</v>
      </c>
      <c r="BI57" s="4">
        <f t="shared" si="8"/>
        <v>0</v>
      </c>
      <c r="BJ57" s="4">
        <f t="shared" si="8"/>
        <v>0</v>
      </c>
      <c r="BK57" s="4">
        <f t="shared" si="8"/>
        <v>0</v>
      </c>
      <c r="BL57" s="4">
        <f t="shared" si="8"/>
        <v>0</v>
      </c>
      <c r="BM57" s="4">
        <f t="shared" si="8"/>
        <v>0</v>
      </c>
      <c r="BN57" s="4">
        <f t="shared" si="8"/>
        <v>0</v>
      </c>
      <c r="BO57" s="4">
        <f t="shared" si="8"/>
        <v>0</v>
      </c>
      <c r="BP57" s="4">
        <f t="shared" si="8"/>
        <v>0</v>
      </c>
      <c r="BQ57" s="4">
        <f t="shared" si="8"/>
        <v>5.0000000000000001E-4</v>
      </c>
      <c r="BR57" s="4">
        <f t="shared" si="8"/>
        <v>0</v>
      </c>
    </row>
    <row r="58" spans="1:72" ht="15" customHeight="1">
      <c r="A58" s="135"/>
      <c r="B58" s="7" t="s">
        <v>8</v>
      </c>
      <c r="C58" s="126"/>
      <c r="D58" s="4">
        <f t="shared" si="7"/>
        <v>2.2499999999999999E-2</v>
      </c>
      <c r="E58" s="4">
        <f t="shared" si="7"/>
        <v>0</v>
      </c>
      <c r="F58" s="4">
        <f t="shared" si="7"/>
        <v>0</v>
      </c>
      <c r="G58" s="4">
        <f t="shared" si="7"/>
        <v>0</v>
      </c>
      <c r="H58" s="4">
        <f t="shared" si="7"/>
        <v>0</v>
      </c>
      <c r="I58" s="4">
        <f t="shared" si="7"/>
        <v>0</v>
      </c>
      <c r="J58" s="4">
        <f t="shared" si="7"/>
        <v>0</v>
      </c>
      <c r="K58" s="4">
        <f t="shared" si="7"/>
        <v>5.0000000000000001E-3</v>
      </c>
      <c r="L58" s="4">
        <f t="shared" si="7"/>
        <v>0</v>
      </c>
      <c r="M58" s="4">
        <f t="shared" si="7"/>
        <v>0</v>
      </c>
      <c r="N58" s="4">
        <f t="shared" si="7"/>
        <v>0</v>
      </c>
      <c r="O58" s="4">
        <f t="shared" si="7"/>
        <v>0</v>
      </c>
      <c r="P58" s="4">
        <f t="shared" si="7"/>
        <v>0</v>
      </c>
      <c r="Q58" s="4">
        <f t="shared" si="7"/>
        <v>0</v>
      </c>
      <c r="R58" s="4">
        <f t="shared" si="7"/>
        <v>0</v>
      </c>
      <c r="S58" s="4">
        <f t="shared" si="7"/>
        <v>0</v>
      </c>
      <c r="T58" s="4">
        <f t="shared" si="7"/>
        <v>0</v>
      </c>
      <c r="U58" s="4">
        <f t="shared" si="7"/>
        <v>0</v>
      </c>
      <c r="V58" s="4">
        <f t="shared" si="7"/>
        <v>0</v>
      </c>
      <c r="W58" s="4">
        <f t="shared" si="7"/>
        <v>0</v>
      </c>
      <c r="X58" s="4">
        <f t="shared" si="7"/>
        <v>0</v>
      </c>
      <c r="Y58" s="4">
        <f t="shared" si="7"/>
        <v>0</v>
      </c>
      <c r="Z58" s="4">
        <f t="shared" si="7"/>
        <v>0</v>
      </c>
      <c r="AA58" s="4">
        <f t="shared" si="7"/>
        <v>0</v>
      </c>
      <c r="AB58" s="4">
        <f t="shared" si="7"/>
        <v>0</v>
      </c>
      <c r="AC58" s="4">
        <f t="shared" si="7"/>
        <v>0</v>
      </c>
      <c r="AD58" s="4">
        <f t="shared" si="7"/>
        <v>0</v>
      </c>
      <c r="AE58" s="4">
        <f t="shared" si="7"/>
        <v>0</v>
      </c>
      <c r="AF58" s="4">
        <f t="shared" si="7"/>
        <v>0</v>
      </c>
      <c r="AG58" s="4">
        <f t="shared" si="7"/>
        <v>0</v>
      </c>
      <c r="AH58" s="4">
        <f t="shared" si="7"/>
        <v>0</v>
      </c>
      <c r="AI58" s="4">
        <f t="shared" si="7"/>
        <v>0</v>
      </c>
      <c r="AJ58" s="4">
        <f t="shared" si="7"/>
        <v>0</v>
      </c>
      <c r="AK58" s="4">
        <f t="shared" si="7"/>
        <v>0</v>
      </c>
      <c r="AL58" s="4">
        <f t="shared" si="7"/>
        <v>0</v>
      </c>
      <c r="AM58" s="4">
        <f t="shared" si="7"/>
        <v>0</v>
      </c>
      <c r="AN58" s="4">
        <f t="shared" si="7"/>
        <v>0</v>
      </c>
      <c r="AO58" s="4">
        <f t="shared" si="7"/>
        <v>0</v>
      </c>
      <c r="AP58" s="4"/>
      <c r="AQ58" s="4"/>
      <c r="AR58" s="4"/>
      <c r="AS58" s="4"/>
      <c r="AT58" s="4"/>
      <c r="AU58" s="4"/>
      <c r="AV58" s="4"/>
      <c r="AW58" s="4">
        <f t="shared" si="8"/>
        <v>0</v>
      </c>
      <c r="AX58" s="4">
        <f t="shared" si="8"/>
        <v>0</v>
      </c>
      <c r="AY58" s="4">
        <f t="shared" si="8"/>
        <v>0</v>
      </c>
      <c r="AZ58" s="4">
        <f t="shared" si="8"/>
        <v>0</v>
      </c>
      <c r="BA58" s="4">
        <f t="shared" si="8"/>
        <v>0</v>
      </c>
      <c r="BB58" s="4">
        <f t="shared" si="8"/>
        <v>0</v>
      </c>
      <c r="BC58" s="4">
        <f t="shared" si="8"/>
        <v>0</v>
      </c>
      <c r="BD58" s="4">
        <f t="shared" si="8"/>
        <v>0</v>
      </c>
      <c r="BE58" s="4">
        <f t="shared" si="8"/>
        <v>0</v>
      </c>
      <c r="BF58" s="4">
        <f t="shared" si="8"/>
        <v>0</v>
      </c>
      <c r="BG58" s="4">
        <f t="shared" si="8"/>
        <v>0</v>
      </c>
      <c r="BH58" s="4">
        <f t="shared" si="8"/>
        <v>0</v>
      </c>
      <c r="BI58" s="4">
        <f t="shared" si="8"/>
        <v>0</v>
      </c>
      <c r="BJ58" s="4">
        <f t="shared" si="8"/>
        <v>0</v>
      </c>
      <c r="BK58" s="4">
        <f t="shared" si="8"/>
        <v>0</v>
      </c>
      <c r="BL58" s="4">
        <f t="shared" si="8"/>
        <v>0</v>
      </c>
      <c r="BM58" s="4">
        <f t="shared" si="8"/>
        <v>0</v>
      </c>
      <c r="BN58" s="4">
        <f t="shared" si="8"/>
        <v>0</v>
      </c>
      <c r="BO58" s="4">
        <f t="shared" si="8"/>
        <v>0</v>
      </c>
      <c r="BP58" s="4">
        <f t="shared" si="8"/>
        <v>0</v>
      </c>
      <c r="BQ58" s="4">
        <f t="shared" si="8"/>
        <v>0</v>
      </c>
      <c r="BR58" s="4">
        <f t="shared" si="8"/>
        <v>0</v>
      </c>
    </row>
    <row r="59" spans="1:72" ht="15" customHeight="1">
      <c r="A59" s="135"/>
      <c r="B59" s="4" t="s">
        <v>9</v>
      </c>
      <c r="C59" s="126"/>
      <c r="D59" s="4">
        <f t="shared" si="7"/>
        <v>0</v>
      </c>
      <c r="E59" s="4">
        <f t="shared" si="7"/>
        <v>0</v>
      </c>
      <c r="F59" s="4">
        <f t="shared" si="7"/>
        <v>8.0000000000000002E-3</v>
      </c>
      <c r="G59" s="4">
        <f t="shared" si="7"/>
        <v>0</v>
      </c>
      <c r="H59" s="4">
        <f t="shared" si="7"/>
        <v>8.9999999999999998E-4</v>
      </c>
      <c r="I59" s="4">
        <f t="shared" si="7"/>
        <v>0</v>
      </c>
      <c r="J59" s="4">
        <f t="shared" si="7"/>
        <v>6.8699999999999997E-2</v>
      </c>
      <c r="K59" s="4">
        <f t="shared" si="7"/>
        <v>0</v>
      </c>
      <c r="L59" s="4">
        <f t="shared" si="7"/>
        <v>0</v>
      </c>
      <c r="M59" s="4">
        <f t="shared" si="7"/>
        <v>0</v>
      </c>
      <c r="N59" s="4">
        <f t="shared" si="7"/>
        <v>0</v>
      </c>
      <c r="O59" s="4">
        <f t="shared" si="7"/>
        <v>0</v>
      </c>
      <c r="P59" s="4">
        <f t="shared" si="7"/>
        <v>0</v>
      </c>
      <c r="Q59" s="4">
        <f t="shared" si="7"/>
        <v>0</v>
      </c>
      <c r="R59" s="4">
        <f t="shared" si="7"/>
        <v>0</v>
      </c>
      <c r="S59" s="4">
        <f t="shared" si="7"/>
        <v>0</v>
      </c>
      <c r="T59" s="4">
        <f t="shared" si="7"/>
        <v>0</v>
      </c>
      <c r="U59" s="4">
        <f t="shared" si="7"/>
        <v>0</v>
      </c>
      <c r="V59" s="4">
        <f t="shared" si="7"/>
        <v>0</v>
      </c>
      <c r="W59" s="4">
        <f>W12</f>
        <v>0</v>
      </c>
      <c r="X59" s="4">
        <f t="shared" si="7"/>
        <v>0</v>
      </c>
      <c r="Y59" s="4">
        <f t="shared" si="7"/>
        <v>0</v>
      </c>
      <c r="Z59" s="4">
        <f t="shared" si="7"/>
        <v>0</v>
      </c>
      <c r="AA59" s="4">
        <f t="shared" si="7"/>
        <v>0</v>
      </c>
      <c r="AB59" s="4">
        <f t="shared" si="7"/>
        <v>0</v>
      </c>
      <c r="AC59" s="4">
        <f t="shared" si="7"/>
        <v>0</v>
      </c>
      <c r="AD59" s="4">
        <f t="shared" si="7"/>
        <v>0</v>
      </c>
      <c r="AE59" s="4">
        <f t="shared" si="7"/>
        <v>0</v>
      </c>
      <c r="AF59" s="4">
        <f t="shared" si="7"/>
        <v>0</v>
      </c>
      <c r="AG59" s="4">
        <f t="shared" si="7"/>
        <v>0</v>
      </c>
      <c r="AH59" s="4">
        <f t="shared" si="7"/>
        <v>0</v>
      </c>
      <c r="AI59" s="4">
        <f t="shared" si="7"/>
        <v>0</v>
      </c>
      <c r="AJ59" s="4">
        <f t="shared" si="7"/>
        <v>0</v>
      </c>
      <c r="AK59" s="4">
        <f t="shared" si="7"/>
        <v>0</v>
      </c>
      <c r="AL59" s="4">
        <f t="shared" si="7"/>
        <v>0</v>
      </c>
      <c r="AM59" s="4">
        <f t="shared" si="7"/>
        <v>0</v>
      </c>
      <c r="AN59" s="4">
        <f t="shared" si="7"/>
        <v>0</v>
      </c>
      <c r="AO59" s="4">
        <f t="shared" si="7"/>
        <v>0</v>
      </c>
      <c r="AP59" s="4"/>
      <c r="AQ59" s="4"/>
      <c r="AR59" s="4"/>
      <c r="AS59" s="4"/>
      <c r="AT59" s="4"/>
      <c r="AU59" s="4"/>
      <c r="AV59" s="4"/>
      <c r="AW59" s="4">
        <f t="shared" si="8"/>
        <v>0</v>
      </c>
      <c r="AX59" s="4">
        <f t="shared" si="8"/>
        <v>0</v>
      </c>
      <c r="AY59" s="4">
        <f t="shared" si="8"/>
        <v>0</v>
      </c>
      <c r="AZ59" s="4">
        <f t="shared" si="8"/>
        <v>0</v>
      </c>
      <c r="BA59" s="4">
        <f t="shared" si="8"/>
        <v>0</v>
      </c>
      <c r="BB59" s="4">
        <f t="shared" si="8"/>
        <v>0</v>
      </c>
      <c r="BC59" s="4">
        <f t="shared" si="8"/>
        <v>0</v>
      </c>
      <c r="BD59" s="4">
        <f t="shared" si="8"/>
        <v>0</v>
      </c>
      <c r="BE59" s="4">
        <f t="shared" si="8"/>
        <v>0</v>
      </c>
      <c r="BF59" s="4">
        <f t="shared" si="8"/>
        <v>0</v>
      </c>
      <c r="BG59" s="4">
        <f t="shared" si="8"/>
        <v>0</v>
      </c>
      <c r="BH59" s="4">
        <f t="shared" si="8"/>
        <v>0</v>
      </c>
      <c r="BI59" s="4">
        <f t="shared" si="8"/>
        <v>0</v>
      </c>
      <c r="BJ59" s="4">
        <f t="shared" si="8"/>
        <v>0</v>
      </c>
      <c r="BK59" s="4">
        <f t="shared" si="8"/>
        <v>0</v>
      </c>
      <c r="BL59" s="4">
        <f t="shared" si="8"/>
        <v>0</v>
      </c>
      <c r="BM59" s="4">
        <f t="shared" si="8"/>
        <v>0</v>
      </c>
      <c r="BN59" s="4">
        <f t="shared" si="8"/>
        <v>0</v>
      </c>
      <c r="BO59" s="4">
        <f t="shared" si="8"/>
        <v>0</v>
      </c>
      <c r="BP59" s="4">
        <f t="shared" si="8"/>
        <v>0</v>
      </c>
      <c r="BQ59" s="4">
        <f t="shared" si="8"/>
        <v>0</v>
      </c>
      <c r="BR59" s="4">
        <f t="shared" si="8"/>
        <v>0</v>
      </c>
    </row>
    <row r="60" spans="1:72" ht="15" customHeight="1">
      <c r="A60" s="135"/>
      <c r="B60" s="4"/>
      <c r="C60" s="126"/>
      <c r="D60" s="4">
        <f t="shared" si="7"/>
        <v>0</v>
      </c>
      <c r="E60" s="4">
        <f t="shared" si="7"/>
        <v>0</v>
      </c>
      <c r="F60" s="4">
        <f t="shared" si="7"/>
        <v>0</v>
      </c>
      <c r="G60" s="4">
        <f t="shared" si="7"/>
        <v>0</v>
      </c>
      <c r="H60" s="4">
        <f t="shared" si="7"/>
        <v>0</v>
      </c>
      <c r="I60" s="4">
        <f t="shared" si="7"/>
        <v>0</v>
      </c>
      <c r="J60" s="4">
        <f t="shared" si="7"/>
        <v>0</v>
      </c>
      <c r="K60" s="4">
        <f t="shared" si="7"/>
        <v>0</v>
      </c>
      <c r="L60" s="4">
        <f t="shared" si="7"/>
        <v>0</v>
      </c>
      <c r="M60" s="4">
        <f t="shared" si="7"/>
        <v>0</v>
      </c>
      <c r="N60" s="4">
        <f t="shared" si="7"/>
        <v>0</v>
      </c>
      <c r="O60" s="4">
        <f t="shared" si="7"/>
        <v>0</v>
      </c>
      <c r="P60" s="4">
        <f t="shared" si="7"/>
        <v>0</v>
      </c>
      <c r="Q60" s="4">
        <f t="shared" si="7"/>
        <v>0</v>
      </c>
      <c r="R60" s="4">
        <f t="shared" si="7"/>
        <v>0</v>
      </c>
      <c r="S60" s="4">
        <f t="shared" si="7"/>
        <v>0</v>
      </c>
      <c r="T60" s="4">
        <f t="shared" si="7"/>
        <v>0</v>
      </c>
      <c r="U60" s="4">
        <f t="shared" si="7"/>
        <v>0</v>
      </c>
      <c r="V60" s="4">
        <f t="shared" si="7"/>
        <v>0</v>
      </c>
      <c r="W60" s="4">
        <f>W13</f>
        <v>0</v>
      </c>
      <c r="X60" s="4">
        <f t="shared" si="7"/>
        <v>0</v>
      </c>
      <c r="Y60" s="4">
        <f t="shared" si="7"/>
        <v>0</v>
      </c>
      <c r="Z60" s="4">
        <f t="shared" si="7"/>
        <v>0</v>
      </c>
      <c r="AA60" s="4">
        <f t="shared" si="7"/>
        <v>0</v>
      </c>
      <c r="AB60" s="4">
        <f t="shared" si="7"/>
        <v>0</v>
      </c>
      <c r="AC60" s="4">
        <f t="shared" si="7"/>
        <v>0</v>
      </c>
      <c r="AD60" s="4">
        <f t="shared" si="7"/>
        <v>0</v>
      </c>
      <c r="AE60" s="4">
        <f t="shared" si="7"/>
        <v>0</v>
      </c>
      <c r="AF60" s="4">
        <f t="shared" si="7"/>
        <v>0</v>
      </c>
      <c r="AG60" s="4">
        <f t="shared" si="7"/>
        <v>0</v>
      </c>
      <c r="AH60" s="4">
        <f t="shared" si="7"/>
        <v>0</v>
      </c>
      <c r="AI60" s="4">
        <f t="shared" si="7"/>
        <v>0</v>
      </c>
      <c r="AJ60" s="4">
        <f t="shared" si="7"/>
        <v>0</v>
      </c>
      <c r="AK60" s="4">
        <f t="shared" si="7"/>
        <v>0</v>
      </c>
      <c r="AL60" s="4">
        <f t="shared" si="7"/>
        <v>0</v>
      </c>
      <c r="AM60" s="4">
        <f t="shared" si="7"/>
        <v>0</v>
      </c>
      <c r="AN60" s="4">
        <f t="shared" si="7"/>
        <v>0</v>
      </c>
      <c r="AO60" s="4">
        <f t="shared" si="7"/>
        <v>0</v>
      </c>
      <c r="AP60" s="4"/>
      <c r="AQ60" s="4"/>
      <c r="AR60" s="4"/>
      <c r="AS60" s="4"/>
      <c r="AT60" s="4"/>
      <c r="AU60" s="4"/>
      <c r="AV60" s="4"/>
      <c r="AW60" s="4">
        <f t="shared" si="8"/>
        <v>0</v>
      </c>
      <c r="AX60" s="4">
        <f t="shared" si="8"/>
        <v>0</v>
      </c>
      <c r="AY60" s="4">
        <f t="shared" si="8"/>
        <v>0</v>
      </c>
      <c r="AZ60" s="4">
        <f t="shared" si="8"/>
        <v>0</v>
      </c>
      <c r="BA60" s="4">
        <f t="shared" si="8"/>
        <v>0</v>
      </c>
      <c r="BB60" s="4">
        <f t="shared" si="8"/>
        <v>0</v>
      </c>
      <c r="BC60" s="4">
        <f t="shared" si="8"/>
        <v>0</v>
      </c>
      <c r="BD60" s="4">
        <f t="shared" si="8"/>
        <v>0</v>
      </c>
      <c r="BE60" s="4">
        <f t="shared" si="8"/>
        <v>0</v>
      </c>
      <c r="BF60" s="4">
        <f t="shared" si="8"/>
        <v>0</v>
      </c>
      <c r="BG60" s="4">
        <f t="shared" si="8"/>
        <v>0</v>
      </c>
      <c r="BH60" s="4">
        <f t="shared" si="8"/>
        <v>0</v>
      </c>
      <c r="BI60" s="4">
        <f t="shared" si="8"/>
        <v>0</v>
      </c>
      <c r="BJ60" s="4">
        <f t="shared" si="8"/>
        <v>0</v>
      </c>
      <c r="BK60" s="4">
        <f t="shared" si="8"/>
        <v>0</v>
      </c>
      <c r="BL60" s="4">
        <f t="shared" si="8"/>
        <v>0</v>
      </c>
      <c r="BM60" s="4">
        <f t="shared" si="8"/>
        <v>0</v>
      </c>
      <c r="BN60" s="4">
        <f t="shared" si="8"/>
        <v>0</v>
      </c>
      <c r="BO60" s="4">
        <f t="shared" si="8"/>
        <v>0</v>
      </c>
      <c r="BP60" s="4">
        <f t="shared" si="8"/>
        <v>0</v>
      </c>
      <c r="BQ60" s="4">
        <f t="shared" si="8"/>
        <v>0</v>
      </c>
      <c r="BR60" s="4">
        <f t="shared" si="8"/>
        <v>0</v>
      </c>
    </row>
    <row r="61" spans="1:72" ht="15" customHeight="1">
      <c r="A61" s="136"/>
      <c r="B61" s="4"/>
      <c r="C61" s="127"/>
      <c r="D61" s="4">
        <f t="shared" si="7"/>
        <v>0</v>
      </c>
      <c r="E61" s="4">
        <f t="shared" si="7"/>
        <v>0</v>
      </c>
      <c r="F61" s="4">
        <f t="shared" si="7"/>
        <v>0</v>
      </c>
      <c r="G61" s="4">
        <f t="shared" si="7"/>
        <v>0</v>
      </c>
      <c r="H61" s="4">
        <f t="shared" si="7"/>
        <v>0</v>
      </c>
      <c r="I61" s="4">
        <f t="shared" si="7"/>
        <v>0</v>
      </c>
      <c r="J61" s="4">
        <f t="shared" si="7"/>
        <v>0</v>
      </c>
      <c r="K61" s="4">
        <f t="shared" si="7"/>
        <v>0</v>
      </c>
      <c r="L61" s="4">
        <f t="shared" si="7"/>
        <v>0</v>
      </c>
      <c r="M61" s="4">
        <f t="shared" si="7"/>
        <v>0</v>
      </c>
      <c r="N61" s="4">
        <f t="shared" si="7"/>
        <v>0</v>
      </c>
      <c r="O61" s="4">
        <f t="shared" si="7"/>
        <v>0</v>
      </c>
      <c r="P61" s="4">
        <f t="shared" si="7"/>
        <v>0</v>
      </c>
      <c r="Q61" s="4">
        <f t="shared" si="7"/>
        <v>0</v>
      </c>
      <c r="R61" s="4">
        <f t="shared" si="7"/>
        <v>0</v>
      </c>
      <c r="S61" s="4">
        <f t="shared" si="7"/>
        <v>0</v>
      </c>
      <c r="T61" s="4">
        <f t="shared" si="7"/>
        <v>0</v>
      </c>
      <c r="U61" s="4">
        <f t="shared" si="7"/>
        <v>0</v>
      </c>
      <c r="V61" s="4">
        <f t="shared" si="7"/>
        <v>0</v>
      </c>
      <c r="W61" s="4">
        <f>W14</f>
        <v>0</v>
      </c>
      <c r="X61" s="4">
        <f t="shared" si="7"/>
        <v>0</v>
      </c>
      <c r="Y61" s="4">
        <f t="shared" si="7"/>
        <v>0</v>
      </c>
      <c r="Z61" s="4">
        <f t="shared" si="7"/>
        <v>0</v>
      </c>
      <c r="AA61" s="4">
        <f t="shared" si="7"/>
        <v>0</v>
      </c>
      <c r="AB61" s="4">
        <f t="shared" si="7"/>
        <v>0</v>
      </c>
      <c r="AC61" s="4">
        <f t="shared" si="7"/>
        <v>0</v>
      </c>
      <c r="AD61" s="4">
        <f t="shared" si="7"/>
        <v>0</v>
      </c>
      <c r="AE61" s="4">
        <f t="shared" si="7"/>
        <v>0</v>
      </c>
      <c r="AF61" s="4">
        <f t="shared" si="7"/>
        <v>0</v>
      </c>
      <c r="AG61" s="4">
        <f t="shared" si="7"/>
        <v>0</v>
      </c>
      <c r="AH61" s="4">
        <f t="shared" si="7"/>
        <v>0</v>
      </c>
      <c r="AI61" s="4">
        <f t="shared" si="7"/>
        <v>0</v>
      </c>
      <c r="AJ61" s="4">
        <f t="shared" si="7"/>
        <v>0</v>
      </c>
      <c r="AK61" s="4">
        <f t="shared" si="7"/>
        <v>0</v>
      </c>
      <c r="AL61" s="4">
        <f t="shared" si="7"/>
        <v>0</v>
      </c>
      <c r="AM61" s="4">
        <f t="shared" si="7"/>
        <v>0</v>
      </c>
      <c r="AN61" s="4">
        <f t="shared" si="7"/>
        <v>0</v>
      </c>
      <c r="AO61" s="4">
        <f t="shared" si="7"/>
        <v>0</v>
      </c>
      <c r="AP61" s="4"/>
      <c r="AQ61" s="4"/>
      <c r="AR61" s="4"/>
      <c r="AS61" s="4"/>
      <c r="AT61" s="4"/>
      <c r="AU61" s="4"/>
      <c r="AV61" s="4"/>
      <c r="AW61" s="4">
        <f t="shared" si="8"/>
        <v>0</v>
      </c>
      <c r="AX61" s="4">
        <f t="shared" si="8"/>
        <v>0</v>
      </c>
      <c r="AY61" s="4">
        <f t="shared" si="8"/>
        <v>0</v>
      </c>
      <c r="AZ61" s="4">
        <f t="shared" si="8"/>
        <v>0</v>
      </c>
      <c r="BA61" s="4">
        <f t="shared" si="8"/>
        <v>0</v>
      </c>
      <c r="BB61" s="4">
        <f t="shared" si="8"/>
        <v>0</v>
      </c>
      <c r="BC61" s="4">
        <f t="shared" si="8"/>
        <v>0</v>
      </c>
      <c r="BD61" s="4">
        <f t="shared" si="8"/>
        <v>0</v>
      </c>
      <c r="BE61" s="4">
        <f t="shared" si="8"/>
        <v>0</v>
      </c>
      <c r="BF61" s="4">
        <f t="shared" si="8"/>
        <v>0</v>
      </c>
      <c r="BG61" s="4">
        <f t="shared" si="8"/>
        <v>0</v>
      </c>
      <c r="BH61" s="4">
        <f t="shared" si="8"/>
        <v>0</v>
      </c>
      <c r="BI61" s="4">
        <f t="shared" si="8"/>
        <v>0</v>
      </c>
      <c r="BJ61" s="4">
        <f t="shared" si="8"/>
        <v>0</v>
      </c>
      <c r="BK61" s="4">
        <f t="shared" si="8"/>
        <v>0</v>
      </c>
      <c r="BL61" s="4">
        <f t="shared" si="8"/>
        <v>0</v>
      </c>
      <c r="BM61" s="4">
        <f t="shared" si="8"/>
        <v>0</v>
      </c>
      <c r="BN61" s="4">
        <f t="shared" si="8"/>
        <v>0</v>
      </c>
      <c r="BO61" s="4">
        <f t="shared" si="8"/>
        <v>0</v>
      </c>
      <c r="BP61" s="4">
        <f t="shared" si="8"/>
        <v>0</v>
      </c>
      <c r="BQ61" s="4">
        <f t="shared" si="8"/>
        <v>0</v>
      </c>
      <c r="BR61" s="4">
        <f t="shared" si="8"/>
        <v>0</v>
      </c>
    </row>
    <row r="62" spans="1:72" ht="17.399999999999999">
      <c r="B62" s="17" t="s">
        <v>22</v>
      </c>
      <c r="C62" s="18"/>
      <c r="D62" s="19">
        <f t="shared" ref="D62:AM62" si="9">SUM(D57:D61)</f>
        <v>2.2499999999999999E-2</v>
      </c>
      <c r="E62" s="19">
        <f t="shared" si="9"/>
        <v>0</v>
      </c>
      <c r="F62" s="19">
        <f t="shared" si="9"/>
        <v>1.2E-2</v>
      </c>
      <c r="G62" s="19">
        <f t="shared" si="9"/>
        <v>0</v>
      </c>
      <c r="H62" s="19">
        <f t="shared" si="9"/>
        <v>8.9999999999999998E-4</v>
      </c>
      <c r="I62" s="19">
        <f t="shared" si="9"/>
        <v>0</v>
      </c>
      <c r="J62" s="19">
        <f t="shared" si="9"/>
        <v>0.19769999999999999</v>
      </c>
      <c r="K62" s="19">
        <f t="shared" si="9"/>
        <v>8.0000000000000002E-3</v>
      </c>
      <c r="L62" s="19">
        <f t="shared" si="9"/>
        <v>0</v>
      </c>
      <c r="M62" s="19">
        <f t="shared" si="9"/>
        <v>0</v>
      </c>
      <c r="N62" s="19">
        <f t="shared" si="9"/>
        <v>0</v>
      </c>
      <c r="O62" s="19">
        <f t="shared" si="9"/>
        <v>0</v>
      </c>
      <c r="P62" s="19">
        <f t="shared" si="9"/>
        <v>0</v>
      </c>
      <c r="Q62" s="19">
        <f t="shared" si="9"/>
        <v>0</v>
      </c>
      <c r="R62" s="19">
        <f t="shared" si="9"/>
        <v>0</v>
      </c>
      <c r="S62" s="19">
        <f t="shared" si="9"/>
        <v>0</v>
      </c>
      <c r="T62" s="19">
        <f t="shared" si="9"/>
        <v>0</v>
      </c>
      <c r="U62" s="19">
        <f t="shared" si="9"/>
        <v>0</v>
      </c>
      <c r="V62" s="19">
        <f t="shared" si="9"/>
        <v>0</v>
      </c>
      <c r="W62" s="19">
        <f>SUM(W57:W61)</f>
        <v>0</v>
      </c>
      <c r="X62" s="19">
        <f t="shared" si="9"/>
        <v>0</v>
      </c>
      <c r="Y62" s="19">
        <f t="shared" si="9"/>
        <v>0</v>
      </c>
      <c r="Z62" s="19">
        <f t="shared" si="9"/>
        <v>0</v>
      </c>
      <c r="AA62" s="19">
        <f t="shared" si="9"/>
        <v>0</v>
      </c>
      <c r="AB62" s="19">
        <f t="shared" si="9"/>
        <v>0</v>
      </c>
      <c r="AC62" s="19">
        <f t="shared" si="9"/>
        <v>0</v>
      </c>
      <c r="AD62" s="19">
        <f t="shared" si="9"/>
        <v>0</v>
      </c>
      <c r="AE62" s="19">
        <f t="shared" si="9"/>
        <v>0</v>
      </c>
      <c r="AF62" s="19">
        <f t="shared" ref="AF62:AI62" si="10">SUM(AF57:AF61)</f>
        <v>0</v>
      </c>
      <c r="AG62" s="19">
        <f t="shared" si="10"/>
        <v>0</v>
      </c>
      <c r="AH62" s="19">
        <f t="shared" si="10"/>
        <v>0</v>
      </c>
      <c r="AI62" s="19">
        <f t="shared" si="10"/>
        <v>0</v>
      </c>
      <c r="AJ62" s="19">
        <f t="shared" si="9"/>
        <v>0</v>
      </c>
      <c r="AK62" s="19">
        <f t="shared" si="9"/>
        <v>0</v>
      </c>
      <c r="AL62" s="19">
        <f t="shared" si="9"/>
        <v>0</v>
      </c>
      <c r="AM62" s="19">
        <f t="shared" si="9"/>
        <v>0</v>
      </c>
      <c r="AN62" s="19">
        <f t="shared" ref="AN62:BR62" si="11">SUM(AN57:AN61)</f>
        <v>0</v>
      </c>
      <c r="AO62" s="19">
        <f t="shared" si="11"/>
        <v>0</v>
      </c>
      <c r="AP62" s="19"/>
      <c r="AQ62" s="19"/>
      <c r="AR62" s="19"/>
      <c r="AS62" s="19"/>
      <c r="AT62" s="19"/>
      <c r="AU62" s="19"/>
      <c r="AV62" s="19"/>
      <c r="AW62" s="19">
        <f t="shared" si="11"/>
        <v>0</v>
      </c>
      <c r="AX62" s="19">
        <f t="shared" si="11"/>
        <v>0</v>
      </c>
      <c r="AY62" s="19">
        <f t="shared" si="11"/>
        <v>0</v>
      </c>
      <c r="AZ62" s="19">
        <f t="shared" si="11"/>
        <v>0</v>
      </c>
      <c r="BA62" s="19">
        <f t="shared" si="11"/>
        <v>1.9E-2</v>
      </c>
      <c r="BB62" s="19">
        <f t="shared" si="11"/>
        <v>0</v>
      </c>
      <c r="BC62" s="19">
        <f t="shared" si="11"/>
        <v>0</v>
      </c>
      <c r="BD62" s="19">
        <f t="shared" si="11"/>
        <v>0</v>
      </c>
      <c r="BE62" s="19">
        <f t="shared" si="11"/>
        <v>0</v>
      </c>
      <c r="BF62" s="19">
        <f t="shared" si="11"/>
        <v>0</v>
      </c>
      <c r="BG62" s="19">
        <f t="shared" si="11"/>
        <v>0</v>
      </c>
      <c r="BH62" s="19">
        <f t="shared" si="11"/>
        <v>0</v>
      </c>
      <c r="BI62" s="19">
        <f t="shared" si="11"/>
        <v>0</v>
      </c>
      <c r="BJ62" s="19">
        <f t="shared" si="11"/>
        <v>0</v>
      </c>
      <c r="BK62" s="19">
        <f t="shared" si="11"/>
        <v>0</v>
      </c>
      <c r="BL62" s="19">
        <f t="shared" si="11"/>
        <v>0</v>
      </c>
      <c r="BM62" s="19">
        <f t="shared" si="11"/>
        <v>0</v>
      </c>
      <c r="BN62" s="19">
        <f t="shared" si="11"/>
        <v>0</v>
      </c>
      <c r="BO62" s="19">
        <f t="shared" si="11"/>
        <v>0</v>
      </c>
      <c r="BP62" s="19">
        <f t="shared" si="11"/>
        <v>0</v>
      </c>
      <c r="BQ62" s="19">
        <f t="shared" si="11"/>
        <v>5.0000000000000001E-4</v>
      </c>
      <c r="BR62" s="19">
        <f t="shared" si="11"/>
        <v>0</v>
      </c>
    </row>
    <row r="63" spans="1:72" ht="17.399999999999999">
      <c r="B63" s="17" t="s">
        <v>23</v>
      </c>
      <c r="C63" s="18"/>
      <c r="D63" s="20">
        <f t="shared" ref="D63:BR63" si="12">PRODUCT(D62,$E$7)</f>
        <v>2.2499999999999999E-2</v>
      </c>
      <c r="E63" s="20">
        <f t="shared" si="12"/>
        <v>0</v>
      </c>
      <c r="F63" s="20">
        <f t="shared" si="12"/>
        <v>1.2E-2</v>
      </c>
      <c r="G63" s="20">
        <f t="shared" si="12"/>
        <v>0</v>
      </c>
      <c r="H63" s="20">
        <f t="shared" si="12"/>
        <v>8.9999999999999998E-4</v>
      </c>
      <c r="I63" s="20">
        <f t="shared" si="12"/>
        <v>0</v>
      </c>
      <c r="J63" s="20">
        <f t="shared" si="12"/>
        <v>0.19769999999999999</v>
      </c>
      <c r="K63" s="20">
        <f t="shared" si="12"/>
        <v>8.0000000000000002E-3</v>
      </c>
      <c r="L63" s="20">
        <f t="shared" si="12"/>
        <v>0</v>
      </c>
      <c r="M63" s="20">
        <f t="shared" si="12"/>
        <v>0</v>
      </c>
      <c r="N63" s="20">
        <f t="shared" si="12"/>
        <v>0</v>
      </c>
      <c r="O63" s="20">
        <f t="shared" si="12"/>
        <v>0</v>
      </c>
      <c r="P63" s="20">
        <f t="shared" si="12"/>
        <v>0</v>
      </c>
      <c r="Q63" s="20">
        <f t="shared" si="12"/>
        <v>0</v>
      </c>
      <c r="R63" s="20">
        <f t="shared" si="12"/>
        <v>0</v>
      </c>
      <c r="S63" s="20">
        <f t="shared" si="12"/>
        <v>0</v>
      </c>
      <c r="T63" s="20">
        <f t="shared" si="12"/>
        <v>0</v>
      </c>
      <c r="U63" s="20">
        <f t="shared" si="12"/>
        <v>0</v>
      </c>
      <c r="V63" s="20">
        <f t="shared" si="12"/>
        <v>0</v>
      </c>
      <c r="W63" s="20">
        <f>PRODUCT(W62,$E$7)</f>
        <v>0</v>
      </c>
      <c r="X63" s="20">
        <f t="shared" si="12"/>
        <v>0</v>
      </c>
      <c r="Y63" s="20">
        <f t="shared" si="12"/>
        <v>0</v>
      </c>
      <c r="Z63" s="20">
        <f t="shared" si="12"/>
        <v>0</v>
      </c>
      <c r="AA63" s="20">
        <f t="shared" si="12"/>
        <v>0</v>
      </c>
      <c r="AB63" s="20">
        <f t="shared" si="12"/>
        <v>0</v>
      </c>
      <c r="AC63" s="20">
        <f t="shared" si="12"/>
        <v>0</v>
      </c>
      <c r="AD63" s="20">
        <f t="shared" si="12"/>
        <v>0</v>
      </c>
      <c r="AE63" s="20">
        <f t="shared" si="12"/>
        <v>0</v>
      </c>
      <c r="AF63" s="20">
        <f t="shared" si="12"/>
        <v>0</v>
      </c>
      <c r="AG63" s="20">
        <f t="shared" si="12"/>
        <v>0</v>
      </c>
      <c r="AH63" s="20">
        <f t="shared" si="12"/>
        <v>0</v>
      </c>
      <c r="AI63" s="20">
        <f t="shared" si="12"/>
        <v>0</v>
      </c>
      <c r="AJ63" s="20">
        <f t="shared" si="12"/>
        <v>0</v>
      </c>
      <c r="AK63" s="20">
        <f t="shared" si="12"/>
        <v>0</v>
      </c>
      <c r="AL63" s="20">
        <f t="shared" si="12"/>
        <v>0</v>
      </c>
      <c r="AM63" s="20">
        <f t="shared" si="12"/>
        <v>0</v>
      </c>
      <c r="AN63" s="20">
        <f t="shared" si="12"/>
        <v>0</v>
      </c>
      <c r="AO63" s="20">
        <f t="shared" si="12"/>
        <v>0</v>
      </c>
      <c r="AP63" s="20"/>
      <c r="AQ63" s="20"/>
      <c r="AR63" s="20"/>
      <c r="AS63" s="20"/>
      <c r="AT63" s="20"/>
      <c r="AU63" s="20"/>
      <c r="AV63" s="20"/>
      <c r="AW63" s="20">
        <f t="shared" si="12"/>
        <v>0</v>
      </c>
      <c r="AX63" s="20">
        <f t="shared" si="12"/>
        <v>0</v>
      </c>
      <c r="AY63" s="20">
        <f t="shared" si="12"/>
        <v>0</v>
      </c>
      <c r="AZ63" s="20">
        <f t="shared" si="12"/>
        <v>0</v>
      </c>
      <c r="BA63" s="20">
        <f t="shared" si="12"/>
        <v>1.9E-2</v>
      </c>
      <c r="BB63" s="20">
        <f t="shared" si="12"/>
        <v>0</v>
      </c>
      <c r="BC63" s="20">
        <f t="shared" si="12"/>
        <v>0</v>
      </c>
      <c r="BD63" s="20">
        <f t="shared" si="12"/>
        <v>0</v>
      </c>
      <c r="BE63" s="20">
        <f t="shared" si="12"/>
        <v>0</v>
      </c>
      <c r="BF63" s="20">
        <f t="shared" si="12"/>
        <v>0</v>
      </c>
      <c r="BG63" s="20">
        <f t="shared" si="12"/>
        <v>0</v>
      </c>
      <c r="BH63" s="20">
        <f t="shared" si="12"/>
        <v>0</v>
      </c>
      <c r="BI63" s="20">
        <f t="shared" si="12"/>
        <v>0</v>
      </c>
      <c r="BJ63" s="20">
        <f t="shared" si="12"/>
        <v>0</v>
      </c>
      <c r="BK63" s="20">
        <f t="shared" si="12"/>
        <v>0</v>
      </c>
      <c r="BL63" s="20">
        <f t="shared" si="12"/>
        <v>0</v>
      </c>
      <c r="BM63" s="20">
        <f t="shared" si="12"/>
        <v>0</v>
      </c>
      <c r="BN63" s="20">
        <f t="shared" si="12"/>
        <v>0</v>
      </c>
      <c r="BO63" s="20">
        <f t="shared" si="12"/>
        <v>0</v>
      </c>
      <c r="BP63" s="20">
        <f t="shared" si="12"/>
        <v>0</v>
      </c>
      <c r="BQ63" s="20">
        <f t="shared" si="12"/>
        <v>5.0000000000000001E-4</v>
      </c>
      <c r="BR63" s="20">
        <f t="shared" si="12"/>
        <v>0</v>
      </c>
    </row>
    <row r="65" spans="1:72" ht="17.399999999999999">
      <c r="A65" s="21"/>
      <c r="B65" s="22" t="s">
        <v>24</v>
      </c>
      <c r="C65" s="23" t="s">
        <v>25</v>
      </c>
      <c r="D65" s="24">
        <f t="shared" ref="D65:BR65" si="13">D47</f>
        <v>90.9</v>
      </c>
      <c r="E65" s="24">
        <f t="shared" si="13"/>
        <v>96</v>
      </c>
      <c r="F65" s="24">
        <f t="shared" si="13"/>
        <v>93</v>
      </c>
      <c r="G65" s="24">
        <f t="shared" si="13"/>
        <v>780</v>
      </c>
      <c r="H65" s="24">
        <f t="shared" si="13"/>
        <v>1610</v>
      </c>
      <c r="I65" s="24">
        <f t="shared" si="13"/>
        <v>760</v>
      </c>
      <c r="J65" s="24">
        <f t="shared" si="13"/>
        <v>90.57</v>
      </c>
      <c r="K65" s="24">
        <f t="shared" si="13"/>
        <v>1038.8900000000001</v>
      </c>
      <c r="L65" s="24">
        <f t="shared" si="13"/>
        <v>255.2</v>
      </c>
      <c r="M65" s="24">
        <f t="shared" si="13"/>
        <v>796</v>
      </c>
      <c r="N65" s="24">
        <f t="shared" si="13"/>
        <v>126.38</v>
      </c>
      <c r="O65" s="24">
        <f t="shared" si="13"/>
        <v>416.09</v>
      </c>
      <c r="P65" s="24">
        <f t="shared" si="13"/>
        <v>634.21</v>
      </c>
      <c r="Q65" s="24">
        <f t="shared" si="13"/>
        <v>503.33</v>
      </c>
      <c r="R65" s="24">
        <f t="shared" si="13"/>
        <v>0</v>
      </c>
      <c r="S65" s="24">
        <f t="shared" si="13"/>
        <v>0</v>
      </c>
      <c r="T65" s="24">
        <f t="shared" si="13"/>
        <v>0</v>
      </c>
      <c r="U65" s="24">
        <f t="shared" si="13"/>
        <v>920</v>
      </c>
      <c r="V65" s="24">
        <f t="shared" si="13"/>
        <v>464.1</v>
      </c>
      <c r="W65" s="24">
        <f>W47</f>
        <v>249</v>
      </c>
      <c r="X65" s="24">
        <f t="shared" si="13"/>
        <v>8.6999999999999993</v>
      </c>
      <c r="Y65" s="24">
        <f t="shared" si="13"/>
        <v>0</v>
      </c>
      <c r="Z65" s="24">
        <f t="shared" si="13"/>
        <v>415</v>
      </c>
      <c r="AA65" s="24">
        <f t="shared" si="13"/>
        <v>416</v>
      </c>
      <c r="AB65" s="24">
        <f t="shared" si="13"/>
        <v>358</v>
      </c>
      <c r="AC65" s="24">
        <f t="shared" si="13"/>
        <v>283</v>
      </c>
      <c r="AD65" s="24">
        <f t="shared" si="13"/>
        <v>144</v>
      </c>
      <c r="AE65" s="24">
        <f t="shared" si="13"/>
        <v>668</v>
      </c>
      <c r="AF65" s="24"/>
      <c r="AG65" s="24"/>
      <c r="AH65" s="24">
        <f t="shared" si="13"/>
        <v>340</v>
      </c>
      <c r="AI65" s="24"/>
      <c r="AJ65" s="24">
        <f t="shared" si="13"/>
        <v>263.64</v>
      </c>
      <c r="AK65" s="24">
        <f t="shared" si="13"/>
        <v>98</v>
      </c>
      <c r="AL65" s="24">
        <f t="shared" si="13"/>
        <v>67</v>
      </c>
      <c r="AM65" s="24">
        <f t="shared" si="13"/>
        <v>49.4</v>
      </c>
      <c r="AN65" s="24">
        <f t="shared" si="13"/>
        <v>240</v>
      </c>
      <c r="AO65" s="24">
        <f t="shared" si="13"/>
        <v>258</v>
      </c>
      <c r="AP65" s="24"/>
      <c r="AQ65" s="24"/>
      <c r="AR65" s="24"/>
      <c r="AS65" s="24"/>
      <c r="AT65" s="24"/>
      <c r="AU65" s="24"/>
      <c r="AV65" s="24"/>
      <c r="AW65" s="24">
        <f t="shared" si="13"/>
        <v>75.709999999999994</v>
      </c>
      <c r="AX65" s="24">
        <f t="shared" si="13"/>
        <v>85.71</v>
      </c>
      <c r="AY65" s="24">
        <f t="shared" si="13"/>
        <v>58.75</v>
      </c>
      <c r="AZ65" s="24">
        <f t="shared" si="13"/>
        <v>95.38</v>
      </c>
      <c r="BA65" s="24">
        <f t="shared" si="13"/>
        <v>74</v>
      </c>
      <c r="BB65" s="24">
        <f t="shared" si="13"/>
        <v>65</v>
      </c>
      <c r="BC65" s="24">
        <f t="shared" si="13"/>
        <v>139.33000000000001</v>
      </c>
      <c r="BD65" s="24">
        <f t="shared" si="13"/>
        <v>362</v>
      </c>
      <c r="BE65" s="24">
        <f t="shared" si="13"/>
        <v>549</v>
      </c>
      <c r="BF65" s="24">
        <f t="shared" si="13"/>
        <v>666</v>
      </c>
      <c r="BG65" s="24">
        <f t="shared" si="13"/>
        <v>300</v>
      </c>
      <c r="BH65" s="24">
        <f t="shared" si="13"/>
        <v>578</v>
      </c>
      <c r="BI65" s="24">
        <f t="shared" si="13"/>
        <v>0</v>
      </c>
      <c r="BJ65" s="24">
        <f t="shared" si="13"/>
        <v>84</v>
      </c>
      <c r="BK65" s="24">
        <f t="shared" si="13"/>
        <v>68</v>
      </c>
      <c r="BL65" s="24">
        <f t="shared" si="13"/>
        <v>79</v>
      </c>
      <c r="BM65" s="24">
        <f t="shared" si="13"/>
        <v>87</v>
      </c>
      <c r="BN65" s="24">
        <f t="shared" si="13"/>
        <v>109</v>
      </c>
      <c r="BO65" s="24">
        <f t="shared" si="13"/>
        <v>329</v>
      </c>
      <c r="BP65" s="24">
        <f t="shared" si="13"/>
        <v>182.22</v>
      </c>
      <c r="BQ65" s="24">
        <f t="shared" si="13"/>
        <v>25</v>
      </c>
      <c r="BR65" s="24">
        <f t="shared" si="13"/>
        <v>0</v>
      </c>
    </row>
    <row r="66" spans="1:72" ht="17.399999999999999">
      <c r="B66" s="17" t="s">
        <v>26</v>
      </c>
      <c r="C66" s="18" t="s">
        <v>25</v>
      </c>
      <c r="D66" s="19">
        <f t="shared" ref="D66:BR66" si="14">D65/1000</f>
        <v>9.0900000000000009E-2</v>
      </c>
      <c r="E66" s="19">
        <f t="shared" si="14"/>
        <v>9.6000000000000002E-2</v>
      </c>
      <c r="F66" s="19">
        <f t="shared" si="14"/>
        <v>9.2999999999999999E-2</v>
      </c>
      <c r="G66" s="19">
        <f t="shared" si="14"/>
        <v>0.78</v>
      </c>
      <c r="H66" s="19">
        <f t="shared" si="14"/>
        <v>1.61</v>
      </c>
      <c r="I66" s="19">
        <f t="shared" si="14"/>
        <v>0.76</v>
      </c>
      <c r="J66" s="19">
        <f t="shared" si="14"/>
        <v>9.0569999999999998E-2</v>
      </c>
      <c r="K66" s="19">
        <f t="shared" si="14"/>
        <v>1.0388900000000001</v>
      </c>
      <c r="L66" s="19">
        <f t="shared" si="14"/>
        <v>0.25519999999999998</v>
      </c>
      <c r="M66" s="19">
        <f t="shared" si="14"/>
        <v>0.79600000000000004</v>
      </c>
      <c r="N66" s="19">
        <f t="shared" si="14"/>
        <v>0.12637999999999999</v>
      </c>
      <c r="O66" s="19">
        <f t="shared" si="14"/>
        <v>0.41608999999999996</v>
      </c>
      <c r="P66" s="19">
        <f t="shared" si="14"/>
        <v>0.63421000000000005</v>
      </c>
      <c r="Q66" s="19">
        <f t="shared" si="14"/>
        <v>0.50332999999999994</v>
      </c>
      <c r="R66" s="19">
        <f t="shared" si="14"/>
        <v>0</v>
      </c>
      <c r="S66" s="19">
        <f t="shared" si="14"/>
        <v>0</v>
      </c>
      <c r="T66" s="19">
        <f t="shared" si="14"/>
        <v>0</v>
      </c>
      <c r="U66" s="19">
        <f t="shared" si="14"/>
        <v>0.92</v>
      </c>
      <c r="V66" s="19">
        <f t="shared" si="14"/>
        <v>0.46410000000000001</v>
      </c>
      <c r="W66" s="19">
        <f>W65/1000</f>
        <v>0.249</v>
      </c>
      <c r="X66" s="19">
        <f t="shared" si="14"/>
        <v>8.6999999999999994E-3</v>
      </c>
      <c r="Y66" s="19">
        <f t="shared" si="14"/>
        <v>0</v>
      </c>
      <c r="Z66" s="19">
        <f t="shared" si="14"/>
        <v>0.41499999999999998</v>
      </c>
      <c r="AA66" s="19">
        <f t="shared" si="14"/>
        <v>0.41599999999999998</v>
      </c>
      <c r="AB66" s="19">
        <f t="shared" si="14"/>
        <v>0.35799999999999998</v>
      </c>
      <c r="AC66" s="19">
        <f t="shared" si="14"/>
        <v>0.28299999999999997</v>
      </c>
      <c r="AD66" s="19">
        <f t="shared" si="14"/>
        <v>0.14399999999999999</v>
      </c>
      <c r="AE66" s="19">
        <f t="shared" si="14"/>
        <v>0.66800000000000004</v>
      </c>
      <c r="AF66" s="19">
        <f t="shared" si="14"/>
        <v>0</v>
      </c>
      <c r="AG66" s="19">
        <f t="shared" si="14"/>
        <v>0</v>
      </c>
      <c r="AH66" s="19">
        <f t="shared" si="14"/>
        <v>0.34</v>
      </c>
      <c r="AI66" s="19">
        <f t="shared" si="14"/>
        <v>0</v>
      </c>
      <c r="AJ66" s="19">
        <f t="shared" si="14"/>
        <v>0.26363999999999999</v>
      </c>
      <c r="AK66" s="19">
        <f t="shared" si="14"/>
        <v>9.8000000000000004E-2</v>
      </c>
      <c r="AL66" s="19">
        <f t="shared" si="14"/>
        <v>6.7000000000000004E-2</v>
      </c>
      <c r="AM66" s="19">
        <f t="shared" si="14"/>
        <v>4.9399999999999999E-2</v>
      </c>
      <c r="AN66" s="19">
        <f t="shared" si="14"/>
        <v>0.24</v>
      </c>
      <c r="AO66" s="19">
        <f t="shared" si="14"/>
        <v>0.25800000000000001</v>
      </c>
      <c r="AP66" s="19"/>
      <c r="AQ66" s="19"/>
      <c r="AR66" s="19"/>
      <c r="AS66" s="19"/>
      <c r="AT66" s="19"/>
      <c r="AU66" s="19"/>
      <c r="AV66" s="19"/>
      <c r="AW66" s="19">
        <f t="shared" si="14"/>
        <v>7.571E-2</v>
      </c>
      <c r="AX66" s="19">
        <f t="shared" si="14"/>
        <v>8.5709999999999995E-2</v>
      </c>
      <c r="AY66" s="19">
        <f t="shared" si="14"/>
        <v>5.8749999999999997E-2</v>
      </c>
      <c r="AZ66" s="19">
        <f t="shared" si="14"/>
        <v>9.5379999999999993E-2</v>
      </c>
      <c r="BA66" s="19">
        <f t="shared" si="14"/>
        <v>7.3999999999999996E-2</v>
      </c>
      <c r="BB66" s="19">
        <f t="shared" si="14"/>
        <v>6.5000000000000002E-2</v>
      </c>
      <c r="BC66" s="19">
        <f t="shared" si="14"/>
        <v>0.13933000000000001</v>
      </c>
      <c r="BD66" s="19">
        <f t="shared" si="14"/>
        <v>0.36199999999999999</v>
      </c>
      <c r="BE66" s="19">
        <f t="shared" si="14"/>
        <v>0.54900000000000004</v>
      </c>
      <c r="BF66" s="19">
        <f t="shared" si="14"/>
        <v>0.66600000000000004</v>
      </c>
      <c r="BG66" s="19">
        <f t="shared" si="14"/>
        <v>0.3</v>
      </c>
      <c r="BH66" s="19">
        <f t="shared" si="14"/>
        <v>0.57799999999999996</v>
      </c>
      <c r="BI66" s="19">
        <f t="shared" si="14"/>
        <v>0</v>
      </c>
      <c r="BJ66" s="19">
        <f t="shared" si="14"/>
        <v>8.4000000000000005E-2</v>
      </c>
      <c r="BK66" s="19">
        <f t="shared" si="14"/>
        <v>6.8000000000000005E-2</v>
      </c>
      <c r="BL66" s="19">
        <f t="shared" si="14"/>
        <v>7.9000000000000001E-2</v>
      </c>
      <c r="BM66" s="19">
        <f t="shared" si="14"/>
        <v>8.6999999999999994E-2</v>
      </c>
      <c r="BN66" s="19">
        <f t="shared" si="14"/>
        <v>0.109</v>
      </c>
      <c r="BO66" s="19">
        <f t="shared" si="14"/>
        <v>0.32900000000000001</v>
      </c>
      <c r="BP66" s="19">
        <f t="shared" si="14"/>
        <v>0.18221999999999999</v>
      </c>
      <c r="BQ66" s="19">
        <f t="shared" si="14"/>
        <v>2.5000000000000001E-2</v>
      </c>
      <c r="BR66" s="19">
        <f t="shared" si="14"/>
        <v>0</v>
      </c>
    </row>
    <row r="67" spans="1:72" ht="17.399999999999999">
      <c r="A67" s="25"/>
      <c r="B67" s="26" t="s">
        <v>27</v>
      </c>
      <c r="C67" s="131"/>
      <c r="D67" s="27">
        <f t="shared" ref="D67:BR67" si="15">D63*D65</f>
        <v>2.0452500000000002</v>
      </c>
      <c r="E67" s="27">
        <f t="shared" si="15"/>
        <v>0</v>
      </c>
      <c r="F67" s="27">
        <f t="shared" si="15"/>
        <v>1.1160000000000001</v>
      </c>
      <c r="G67" s="27">
        <f t="shared" si="15"/>
        <v>0</v>
      </c>
      <c r="H67" s="27">
        <f t="shared" si="15"/>
        <v>1.4490000000000001</v>
      </c>
      <c r="I67" s="27">
        <f t="shared" si="15"/>
        <v>0</v>
      </c>
      <c r="J67" s="27">
        <f t="shared" si="15"/>
        <v>17.905688999999999</v>
      </c>
      <c r="K67" s="27">
        <f t="shared" si="15"/>
        <v>8.3111200000000007</v>
      </c>
      <c r="L67" s="27">
        <f t="shared" si="15"/>
        <v>0</v>
      </c>
      <c r="M67" s="27">
        <f t="shared" si="15"/>
        <v>0</v>
      </c>
      <c r="N67" s="27">
        <f t="shared" si="15"/>
        <v>0</v>
      </c>
      <c r="O67" s="27">
        <f t="shared" si="15"/>
        <v>0</v>
      </c>
      <c r="P67" s="27">
        <f t="shared" si="15"/>
        <v>0</v>
      </c>
      <c r="Q67" s="27">
        <f t="shared" si="15"/>
        <v>0</v>
      </c>
      <c r="R67" s="27">
        <f t="shared" si="15"/>
        <v>0</v>
      </c>
      <c r="S67" s="27">
        <f t="shared" si="15"/>
        <v>0</v>
      </c>
      <c r="T67" s="27">
        <f t="shared" si="15"/>
        <v>0</v>
      </c>
      <c r="U67" s="27">
        <f t="shared" si="15"/>
        <v>0</v>
      </c>
      <c r="V67" s="27">
        <f t="shared" si="15"/>
        <v>0</v>
      </c>
      <c r="W67" s="27">
        <f>W63*W65</f>
        <v>0</v>
      </c>
      <c r="X67" s="27">
        <f t="shared" si="15"/>
        <v>0</v>
      </c>
      <c r="Y67" s="27">
        <f t="shared" si="15"/>
        <v>0</v>
      </c>
      <c r="Z67" s="27">
        <f t="shared" si="15"/>
        <v>0</v>
      </c>
      <c r="AA67" s="27">
        <f t="shared" si="15"/>
        <v>0</v>
      </c>
      <c r="AB67" s="27">
        <f t="shared" si="15"/>
        <v>0</v>
      </c>
      <c r="AC67" s="27">
        <f t="shared" si="15"/>
        <v>0</v>
      </c>
      <c r="AD67" s="27">
        <f t="shared" si="15"/>
        <v>0</v>
      </c>
      <c r="AE67" s="27">
        <f t="shared" si="15"/>
        <v>0</v>
      </c>
      <c r="AF67" s="27">
        <f t="shared" si="15"/>
        <v>0</v>
      </c>
      <c r="AG67" s="27">
        <f t="shared" si="15"/>
        <v>0</v>
      </c>
      <c r="AH67" s="27">
        <f t="shared" si="15"/>
        <v>0</v>
      </c>
      <c r="AI67" s="27">
        <f t="shared" si="15"/>
        <v>0</v>
      </c>
      <c r="AJ67" s="27">
        <f t="shared" si="15"/>
        <v>0</v>
      </c>
      <c r="AK67" s="27">
        <f t="shared" si="15"/>
        <v>0</v>
      </c>
      <c r="AL67" s="27">
        <f t="shared" si="15"/>
        <v>0</v>
      </c>
      <c r="AM67" s="27">
        <f t="shared" si="15"/>
        <v>0</v>
      </c>
      <c r="AN67" s="27">
        <f t="shared" si="15"/>
        <v>0</v>
      </c>
      <c r="AO67" s="27">
        <f t="shared" si="15"/>
        <v>0</v>
      </c>
      <c r="AP67" s="27"/>
      <c r="AQ67" s="27"/>
      <c r="AR67" s="27"/>
      <c r="AS67" s="27"/>
      <c r="AT67" s="27"/>
      <c r="AU67" s="27"/>
      <c r="AV67" s="27"/>
      <c r="AW67" s="27">
        <f t="shared" si="15"/>
        <v>0</v>
      </c>
      <c r="AX67" s="27">
        <f t="shared" si="15"/>
        <v>0</v>
      </c>
      <c r="AY67" s="27">
        <f t="shared" si="15"/>
        <v>0</v>
      </c>
      <c r="AZ67" s="27">
        <f t="shared" si="15"/>
        <v>0</v>
      </c>
      <c r="BA67" s="27">
        <f t="shared" si="15"/>
        <v>1.4059999999999999</v>
      </c>
      <c r="BB67" s="27">
        <f t="shared" si="15"/>
        <v>0</v>
      </c>
      <c r="BC67" s="27">
        <f t="shared" si="15"/>
        <v>0</v>
      </c>
      <c r="BD67" s="27">
        <f t="shared" si="15"/>
        <v>0</v>
      </c>
      <c r="BE67" s="27">
        <f t="shared" si="15"/>
        <v>0</v>
      </c>
      <c r="BF67" s="27">
        <f t="shared" si="15"/>
        <v>0</v>
      </c>
      <c r="BG67" s="27">
        <f t="shared" si="15"/>
        <v>0</v>
      </c>
      <c r="BH67" s="27">
        <f t="shared" si="15"/>
        <v>0</v>
      </c>
      <c r="BI67" s="27">
        <f t="shared" si="15"/>
        <v>0</v>
      </c>
      <c r="BJ67" s="27">
        <f t="shared" si="15"/>
        <v>0</v>
      </c>
      <c r="BK67" s="27">
        <f t="shared" si="15"/>
        <v>0</v>
      </c>
      <c r="BL67" s="27">
        <f t="shared" si="15"/>
        <v>0</v>
      </c>
      <c r="BM67" s="27">
        <f t="shared" si="15"/>
        <v>0</v>
      </c>
      <c r="BN67" s="27">
        <f t="shared" si="15"/>
        <v>0</v>
      </c>
      <c r="BO67" s="27">
        <f t="shared" si="15"/>
        <v>0</v>
      </c>
      <c r="BP67" s="27">
        <f t="shared" si="15"/>
        <v>0</v>
      </c>
      <c r="BQ67" s="27">
        <f t="shared" si="15"/>
        <v>1.2500000000000001E-2</v>
      </c>
      <c r="BR67" s="27">
        <f t="shared" si="15"/>
        <v>0</v>
      </c>
      <c r="BS67" s="28">
        <f>SUM(D67:BQ67)</f>
        <v>32.245559</v>
      </c>
      <c r="BT67" s="29">
        <f>BS67/$C$10</f>
        <v>32.245559</v>
      </c>
    </row>
    <row r="68" spans="1:72" ht="17.399999999999999">
      <c r="A68" s="25"/>
      <c r="B68" s="26" t="s">
        <v>28</v>
      </c>
      <c r="C68" s="131"/>
      <c r="D68" s="27">
        <f t="shared" ref="D68:BR68" si="16">D63*D65</f>
        <v>2.0452500000000002</v>
      </c>
      <c r="E68" s="27">
        <f t="shared" si="16"/>
        <v>0</v>
      </c>
      <c r="F68" s="27">
        <f t="shared" si="16"/>
        <v>1.1160000000000001</v>
      </c>
      <c r="G68" s="27">
        <f t="shared" si="16"/>
        <v>0</v>
      </c>
      <c r="H68" s="27">
        <f t="shared" si="16"/>
        <v>1.4490000000000001</v>
      </c>
      <c r="I68" s="27">
        <f t="shared" si="16"/>
        <v>0</v>
      </c>
      <c r="J68" s="27">
        <f t="shared" si="16"/>
        <v>17.905688999999999</v>
      </c>
      <c r="K68" s="27">
        <f t="shared" si="16"/>
        <v>8.3111200000000007</v>
      </c>
      <c r="L68" s="27">
        <f t="shared" si="16"/>
        <v>0</v>
      </c>
      <c r="M68" s="27">
        <f t="shared" si="16"/>
        <v>0</v>
      </c>
      <c r="N68" s="27">
        <f t="shared" si="16"/>
        <v>0</v>
      </c>
      <c r="O68" s="27">
        <f t="shared" si="16"/>
        <v>0</v>
      </c>
      <c r="P68" s="27">
        <f t="shared" si="16"/>
        <v>0</v>
      </c>
      <c r="Q68" s="27">
        <f t="shared" si="16"/>
        <v>0</v>
      </c>
      <c r="R68" s="27">
        <f t="shared" si="16"/>
        <v>0</v>
      </c>
      <c r="S68" s="27">
        <f t="shared" si="16"/>
        <v>0</v>
      </c>
      <c r="T68" s="27">
        <f t="shared" si="16"/>
        <v>0</v>
      </c>
      <c r="U68" s="27">
        <f t="shared" si="16"/>
        <v>0</v>
      </c>
      <c r="V68" s="27">
        <f t="shared" si="16"/>
        <v>0</v>
      </c>
      <c r="W68" s="27">
        <f>W63*W65</f>
        <v>0</v>
      </c>
      <c r="X68" s="27">
        <f t="shared" si="16"/>
        <v>0</v>
      </c>
      <c r="Y68" s="27">
        <f t="shared" si="16"/>
        <v>0</v>
      </c>
      <c r="Z68" s="27">
        <f t="shared" si="16"/>
        <v>0</v>
      </c>
      <c r="AA68" s="27">
        <f t="shared" si="16"/>
        <v>0</v>
      </c>
      <c r="AB68" s="27">
        <f t="shared" si="16"/>
        <v>0</v>
      </c>
      <c r="AC68" s="27">
        <f t="shared" si="16"/>
        <v>0</v>
      </c>
      <c r="AD68" s="27">
        <f t="shared" si="16"/>
        <v>0</v>
      </c>
      <c r="AE68" s="27">
        <f t="shared" si="16"/>
        <v>0</v>
      </c>
      <c r="AF68" s="27">
        <f t="shared" si="16"/>
        <v>0</v>
      </c>
      <c r="AG68" s="27">
        <f t="shared" si="16"/>
        <v>0</v>
      </c>
      <c r="AH68" s="27">
        <f t="shared" si="16"/>
        <v>0</v>
      </c>
      <c r="AI68" s="27">
        <f t="shared" si="16"/>
        <v>0</v>
      </c>
      <c r="AJ68" s="27">
        <f t="shared" si="16"/>
        <v>0</v>
      </c>
      <c r="AK68" s="27">
        <f t="shared" si="16"/>
        <v>0</v>
      </c>
      <c r="AL68" s="27">
        <f t="shared" si="16"/>
        <v>0</v>
      </c>
      <c r="AM68" s="27">
        <f t="shared" si="16"/>
        <v>0</v>
      </c>
      <c r="AN68" s="27">
        <f t="shared" si="16"/>
        <v>0</v>
      </c>
      <c r="AO68" s="27">
        <f t="shared" si="16"/>
        <v>0</v>
      </c>
      <c r="AP68" s="27"/>
      <c r="AQ68" s="27"/>
      <c r="AR68" s="27"/>
      <c r="AS68" s="27"/>
      <c r="AT68" s="27"/>
      <c r="AU68" s="27"/>
      <c r="AV68" s="27"/>
      <c r="AW68" s="27">
        <f t="shared" si="16"/>
        <v>0</v>
      </c>
      <c r="AX68" s="27">
        <f t="shared" si="16"/>
        <v>0</v>
      </c>
      <c r="AY68" s="27">
        <f t="shared" si="16"/>
        <v>0</v>
      </c>
      <c r="AZ68" s="27">
        <f t="shared" si="16"/>
        <v>0</v>
      </c>
      <c r="BA68" s="27">
        <f t="shared" si="16"/>
        <v>1.4059999999999999</v>
      </c>
      <c r="BB68" s="27">
        <f t="shared" si="16"/>
        <v>0</v>
      </c>
      <c r="BC68" s="27">
        <f t="shared" si="16"/>
        <v>0</v>
      </c>
      <c r="BD68" s="27">
        <f t="shared" si="16"/>
        <v>0</v>
      </c>
      <c r="BE68" s="27">
        <f t="shared" si="16"/>
        <v>0</v>
      </c>
      <c r="BF68" s="27">
        <f t="shared" si="16"/>
        <v>0</v>
      </c>
      <c r="BG68" s="27">
        <f t="shared" si="16"/>
        <v>0</v>
      </c>
      <c r="BH68" s="27">
        <f t="shared" si="16"/>
        <v>0</v>
      </c>
      <c r="BI68" s="27">
        <f t="shared" si="16"/>
        <v>0</v>
      </c>
      <c r="BJ68" s="27">
        <f t="shared" si="16"/>
        <v>0</v>
      </c>
      <c r="BK68" s="27">
        <f t="shared" si="16"/>
        <v>0</v>
      </c>
      <c r="BL68" s="27">
        <f t="shared" si="16"/>
        <v>0</v>
      </c>
      <c r="BM68" s="27">
        <f t="shared" si="16"/>
        <v>0</v>
      </c>
      <c r="BN68" s="27">
        <f t="shared" si="16"/>
        <v>0</v>
      </c>
      <c r="BO68" s="27">
        <f t="shared" si="16"/>
        <v>0</v>
      </c>
      <c r="BP68" s="27">
        <f t="shared" si="16"/>
        <v>0</v>
      </c>
      <c r="BQ68" s="27">
        <f t="shared" si="16"/>
        <v>1.2500000000000001E-2</v>
      </c>
      <c r="BR68" s="27">
        <f t="shared" si="16"/>
        <v>0</v>
      </c>
      <c r="BS68" s="28">
        <f>SUM(D68:BQ68)</f>
        <v>32.245559</v>
      </c>
      <c r="BT68" s="29">
        <f>BS68/$C$10</f>
        <v>32.245559</v>
      </c>
    </row>
    <row r="70" spans="1:72">
      <c r="J70" s="1"/>
    </row>
    <row r="71" spans="1:72" ht="15" customHeight="1">
      <c r="A71" s="122"/>
      <c r="B71" s="2" t="s">
        <v>1</v>
      </c>
      <c r="C71" s="117" t="s">
        <v>2</v>
      </c>
      <c r="D71" s="117" t="s">
        <v>33</v>
      </c>
      <c r="E71" s="117" t="s">
        <v>34</v>
      </c>
      <c r="F71" s="117" t="s">
        <v>35</v>
      </c>
      <c r="G71" s="117" t="s">
        <v>36</v>
      </c>
      <c r="H71" s="117" t="s">
        <v>37</v>
      </c>
      <c r="I71" s="98"/>
      <c r="J71" s="117" t="s">
        <v>38</v>
      </c>
      <c r="K71" s="117" t="s">
        <v>39</v>
      </c>
      <c r="L71" s="117" t="s">
        <v>40</v>
      </c>
      <c r="M71" s="98"/>
      <c r="N71" s="98"/>
      <c r="O71" s="117" t="s">
        <v>41</v>
      </c>
      <c r="P71" s="117" t="s">
        <v>42</v>
      </c>
      <c r="Q71" s="98"/>
      <c r="R71" s="117" t="s">
        <v>43</v>
      </c>
      <c r="S71" s="98"/>
      <c r="T71" s="98"/>
      <c r="U71" s="98"/>
      <c r="V71" s="117" t="s">
        <v>44</v>
      </c>
      <c r="W71" s="98"/>
      <c r="X71" s="117" t="s">
        <v>45</v>
      </c>
      <c r="Y71" s="98"/>
      <c r="Z71" s="98"/>
      <c r="AA71" s="98"/>
      <c r="AB71" s="98"/>
      <c r="AC71" s="98"/>
      <c r="AD71" s="98"/>
      <c r="AE71" s="117" t="str">
        <f>AE8</f>
        <v>Ягода свежемороженная</v>
      </c>
      <c r="AF71" s="117" t="str">
        <f t="shared" ref="AF71:AJ71" si="17">AF8</f>
        <v>Апельсин</v>
      </c>
      <c r="AG71" s="117" t="str">
        <f t="shared" si="17"/>
        <v>Банан</v>
      </c>
      <c r="AH71" s="117" t="str">
        <f t="shared" si="17"/>
        <v>Лимон</v>
      </c>
      <c r="AI71" s="117" t="str">
        <f t="shared" si="17"/>
        <v>Яблоко</v>
      </c>
      <c r="AJ71" s="117" t="str">
        <f t="shared" si="17"/>
        <v>Кисель</v>
      </c>
      <c r="AK71" s="117" t="s">
        <v>16</v>
      </c>
      <c r="AL71" s="98"/>
      <c r="AM71" s="117" t="s">
        <v>46</v>
      </c>
      <c r="AN71" s="98"/>
      <c r="AO71" s="117" t="str">
        <f>AO8</f>
        <v>Печенье</v>
      </c>
      <c r="AP71" s="98"/>
      <c r="AQ71" s="98"/>
      <c r="AR71" s="98"/>
      <c r="AS71" s="98"/>
      <c r="AT71" s="98"/>
      <c r="AU71" s="98"/>
      <c r="AV71" s="98"/>
      <c r="AW71" s="117" t="str">
        <f>AW8</f>
        <v>Крупа кукурузная</v>
      </c>
      <c r="AX71" s="98"/>
      <c r="AY71" s="117" t="s">
        <v>48</v>
      </c>
      <c r="AZ71" s="98"/>
      <c r="BA71" s="117" t="s">
        <v>49</v>
      </c>
      <c r="BB71" s="98"/>
      <c r="BC71" s="117" t="s">
        <v>50</v>
      </c>
      <c r="BD71" s="98"/>
      <c r="BE71" s="117" t="s">
        <v>51</v>
      </c>
      <c r="BF71" s="117" t="s">
        <v>52</v>
      </c>
      <c r="BG71" s="98"/>
      <c r="BH71" s="98"/>
      <c r="BI71" s="98"/>
      <c r="BJ71" s="117" t="s">
        <v>53</v>
      </c>
      <c r="BK71" s="117" t="s">
        <v>54</v>
      </c>
      <c r="BL71" s="117" t="s">
        <v>55</v>
      </c>
      <c r="BM71" s="98"/>
      <c r="BN71" s="117" t="s">
        <v>56</v>
      </c>
      <c r="BO71" s="98"/>
      <c r="BP71" s="117" t="s">
        <v>57</v>
      </c>
      <c r="BQ71" s="117" t="s">
        <v>58</v>
      </c>
      <c r="BR71" s="117" t="s">
        <v>82</v>
      </c>
      <c r="BS71" s="132" t="s">
        <v>3</v>
      </c>
      <c r="BT71" s="132" t="s">
        <v>4</v>
      </c>
    </row>
    <row r="72" spans="1:72" ht="30" customHeight="1">
      <c r="A72" s="123"/>
      <c r="B72" s="3" t="s">
        <v>5</v>
      </c>
      <c r="C72" s="118"/>
      <c r="D72" s="118"/>
      <c r="E72" s="118"/>
      <c r="F72" s="118"/>
      <c r="G72" s="118"/>
      <c r="H72" s="118"/>
      <c r="I72" s="99"/>
      <c r="J72" s="118"/>
      <c r="K72" s="118"/>
      <c r="L72" s="118"/>
      <c r="M72" s="99"/>
      <c r="N72" s="99"/>
      <c r="O72" s="118"/>
      <c r="P72" s="118"/>
      <c r="Q72" s="99"/>
      <c r="R72" s="118"/>
      <c r="S72" s="99"/>
      <c r="T72" s="99"/>
      <c r="U72" s="99"/>
      <c r="V72" s="118"/>
      <c r="W72" s="99"/>
      <c r="X72" s="118"/>
      <c r="Y72" s="99"/>
      <c r="Z72" s="99"/>
      <c r="AA72" s="99"/>
      <c r="AB72" s="99"/>
      <c r="AC72" s="99"/>
      <c r="AD72" s="99"/>
      <c r="AE72" s="118"/>
      <c r="AF72" s="118"/>
      <c r="AG72" s="118"/>
      <c r="AH72" s="118"/>
      <c r="AI72" s="118"/>
      <c r="AJ72" s="118"/>
      <c r="AK72" s="118"/>
      <c r="AL72" s="99"/>
      <c r="AM72" s="118"/>
      <c r="AN72" s="99"/>
      <c r="AO72" s="118"/>
      <c r="AP72" s="99"/>
      <c r="AQ72" s="99"/>
      <c r="AR72" s="99"/>
      <c r="AS72" s="99"/>
      <c r="AT72" s="99"/>
      <c r="AU72" s="99"/>
      <c r="AV72" s="99"/>
      <c r="AW72" s="118"/>
      <c r="AX72" s="99"/>
      <c r="AY72" s="118"/>
      <c r="AZ72" s="99"/>
      <c r="BA72" s="118"/>
      <c r="BB72" s="99"/>
      <c r="BC72" s="118"/>
      <c r="BD72" s="99"/>
      <c r="BE72" s="118"/>
      <c r="BF72" s="118"/>
      <c r="BG72" s="99"/>
      <c r="BH72" s="99"/>
      <c r="BI72" s="99"/>
      <c r="BJ72" s="118"/>
      <c r="BK72" s="118"/>
      <c r="BL72" s="118"/>
      <c r="BM72" s="99"/>
      <c r="BN72" s="118"/>
      <c r="BO72" s="99"/>
      <c r="BP72" s="118"/>
      <c r="BQ72" s="118"/>
      <c r="BR72" s="118"/>
      <c r="BS72" s="133"/>
      <c r="BT72" s="133"/>
    </row>
    <row r="73" spans="1:72" ht="15" customHeight="1">
      <c r="A73" s="102"/>
      <c r="B73" s="8" t="s">
        <v>11</v>
      </c>
      <c r="C73" s="100"/>
      <c r="D73" s="4">
        <f t="shared" ref="D73:BR77" si="18">D15</f>
        <v>0</v>
      </c>
      <c r="E73" s="4">
        <f t="shared" si="18"/>
        <v>0</v>
      </c>
      <c r="F73" s="4">
        <f t="shared" si="18"/>
        <v>0</v>
      </c>
      <c r="G73" s="4">
        <f t="shared" si="18"/>
        <v>0</v>
      </c>
      <c r="H73" s="4">
        <f t="shared" si="18"/>
        <v>0</v>
      </c>
      <c r="I73" s="4">
        <f t="shared" si="18"/>
        <v>0</v>
      </c>
      <c r="J73" s="4">
        <f t="shared" si="18"/>
        <v>0</v>
      </c>
      <c r="K73" s="4">
        <f t="shared" si="18"/>
        <v>3.0000000000000001E-3</v>
      </c>
      <c r="L73" s="4">
        <f t="shared" si="18"/>
        <v>7.0000000000000001E-3</v>
      </c>
      <c r="M73" s="4">
        <f t="shared" si="18"/>
        <v>0</v>
      </c>
      <c r="N73" s="4">
        <f t="shared" si="18"/>
        <v>0</v>
      </c>
      <c r="O73" s="4">
        <f t="shared" si="18"/>
        <v>0</v>
      </c>
      <c r="P73" s="4">
        <f t="shared" si="18"/>
        <v>0</v>
      </c>
      <c r="Q73" s="4">
        <f t="shared" si="18"/>
        <v>0</v>
      </c>
      <c r="R73" s="4">
        <f t="shared" si="18"/>
        <v>0</v>
      </c>
      <c r="S73" s="4">
        <f t="shared" si="18"/>
        <v>0</v>
      </c>
      <c r="T73" s="4">
        <f t="shared" si="18"/>
        <v>0</v>
      </c>
      <c r="U73" s="4">
        <f t="shared" si="18"/>
        <v>0</v>
      </c>
      <c r="V73" s="4">
        <f t="shared" si="18"/>
        <v>1.35E-2</v>
      </c>
      <c r="W73" s="4">
        <f t="shared" si="18"/>
        <v>0</v>
      </c>
      <c r="X73" s="4">
        <f t="shared" si="18"/>
        <v>0</v>
      </c>
      <c r="Y73" s="4">
        <f t="shared" si="18"/>
        <v>0</v>
      </c>
      <c r="Z73" s="4">
        <f t="shared" si="18"/>
        <v>0</v>
      </c>
      <c r="AA73" s="4">
        <f t="shared" si="18"/>
        <v>0</v>
      </c>
      <c r="AB73" s="4">
        <f t="shared" si="18"/>
        <v>0</v>
      </c>
      <c r="AC73" s="4">
        <f t="shared" si="18"/>
        <v>0</v>
      </c>
      <c r="AD73" s="4">
        <f t="shared" si="18"/>
        <v>0</v>
      </c>
      <c r="AE73" s="4">
        <f t="shared" si="18"/>
        <v>0</v>
      </c>
      <c r="AF73" s="4">
        <f t="shared" si="18"/>
        <v>0</v>
      </c>
      <c r="AG73" s="4">
        <f t="shared" si="18"/>
        <v>0</v>
      </c>
      <c r="AH73" s="4">
        <f t="shared" si="18"/>
        <v>0</v>
      </c>
      <c r="AI73" s="4">
        <f t="shared" si="18"/>
        <v>0</v>
      </c>
      <c r="AJ73" s="4">
        <f t="shared" si="18"/>
        <v>0</v>
      </c>
      <c r="AK73" s="4">
        <f t="shared" si="18"/>
        <v>0</v>
      </c>
      <c r="AL73" s="4">
        <f t="shared" si="18"/>
        <v>0</v>
      </c>
      <c r="AM73" s="4">
        <f t="shared" si="18"/>
        <v>0</v>
      </c>
      <c r="AN73" s="4">
        <f t="shared" si="18"/>
        <v>0</v>
      </c>
      <c r="AO73" s="4">
        <f t="shared" si="18"/>
        <v>0</v>
      </c>
      <c r="AP73" s="4"/>
      <c r="AQ73" s="4"/>
      <c r="AR73" s="4"/>
      <c r="AS73" s="4"/>
      <c r="AT73" s="4"/>
      <c r="AU73" s="4"/>
      <c r="AV73" s="4"/>
      <c r="AW73" s="4">
        <f t="shared" si="18"/>
        <v>0</v>
      </c>
      <c r="AX73" s="4">
        <f t="shared" si="18"/>
        <v>0</v>
      </c>
      <c r="AY73" s="4">
        <f t="shared" si="18"/>
        <v>3.7499999999999999E-3</v>
      </c>
      <c r="AZ73" s="4">
        <f t="shared" si="18"/>
        <v>0</v>
      </c>
      <c r="BA73" s="4">
        <f t="shared" si="18"/>
        <v>0</v>
      </c>
      <c r="BB73" s="4">
        <f t="shared" si="18"/>
        <v>0</v>
      </c>
      <c r="BC73" s="4">
        <f t="shared" si="18"/>
        <v>0</v>
      </c>
      <c r="BD73" s="4">
        <f t="shared" si="18"/>
        <v>0</v>
      </c>
      <c r="BE73" s="4">
        <f t="shared" si="18"/>
        <v>0</v>
      </c>
      <c r="BF73" s="4">
        <f t="shared" si="18"/>
        <v>1.2E-2</v>
      </c>
      <c r="BG73" s="4">
        <f t="shared" si="18"/>
        <v>0</v>
      </c>
      <c r="BH73" s="4">
        <f t="shared" si="18"/>
        <v>0</v>
      </c>
      <c r="BI73" s="4">
        <f t="shared" si="18"/>
        <v>0</v>
      </c>
      <c r="BJ73" s="4">
        <f t="shared" si="18"/>
        <v>9.4E-2</v>
      </c>
      <c r="BK73" s="4">
        <f t="shared" si="18"/>
        <v>1.2E-2</v>
      </c>
      <c r="BL73" s="4">
        <f t="shared" si="18"/>
        <v>6.3E-3</v>
      </c>
      <c r="BM73" s="4">
        <f t="shared" si="18"/>
        <v>0</v>
      </c>
      <c r="BN73" s="4">
        <f t="shared" si="18"/>
        <v>0</v>
      </c>
      <c r="BO73" s="4">
        <f t="shared" si="18"/>
        <v>0</v>
      </c>
      <c r="BP73" s="4">
        <f t="shared" si="18"/>
        <v>0</v>
      </c>
      <c r="BQ73" s="4">
        <f t="shared" si="18"/>
        <v>2E-3</v>
      </c>
      <c r="BR73" s="4">
        <f t="shared" si="18"/>
        <v>0</v>
      </c>
    </row>
    <row r="74" spans="1:72" ht="15" customHeight="1">
      <c r="A74" s="102"/>
      <c r="B74" s="4" t="s">
        <v>12</v>
      </c>
      <c r="C74" s="100"/>
      <c r="D74" s="4">
        <f t="shared" si="18"/>
        <v>0.01</v>
      </c>
      <c r="E74" s="4">
        <f t="shared" si="18"/>
        <v>0</v>
      </c>
      <c r="F74" s="4">
        <f t="shared" si="18"/>
        <v>0</v>
      </c>
      <c r="G74" s="4">
        <f t="shared" si="18"/>
        <v>0</v>
      </c>
      <c r="H74" s="4">
        <f t="shared" si="18"/>
        <v>0</v>
      </c>
      <c r="I74" s="4">
        <f t="shared" si="18"/>
        <v>0</v>
      </c>
      <c r="J74" s="4">
        <f t="shared" si="18"/>
        <v>0</v>
      </c>
      <c r="K74" s="4">
        <f t="shared" si="18"/>
        <v>0</v>
      </c>
      <c r="L74" s="4">
        <f t="shared" si="18"/>
        <v>0</v>
      </c>
      <c r="M74" s="4">
        <f t="shared" si="18"/>
        <v>0</v>
      </c>
      <c r="N74" s="4">
        <f t="shared" si="18"/>
        <v>0</v>
      </c>
      <c r="O74" s="4">
        <f t="shared" si="18"/>
        <v>0</v>
      </c>
      <c r="P74" s="4">
        <f t="shared" si="18"/>
        <v>0</v>
      </c>
      <c r="Q74" s="4">
        <f t="shared" si="18"/>
        <v>0</v>
      </c>
      <c r="R74" s="4">
        <f t="shared" si="18"/>
        <v>0</v>
      </c>
      <c r="S74" s="4">
        <f t="shared" si="18"/>
        <v>0</v>
      </c>
      <c r="T74" s="4">
        <f t="shared" si="18"/>
        <v>0</v>
      </c>
      <c r="U74" s="4">
        <f t="shared" si="18"/>
        <v>0</v>
      </c>
      <c r="V74" s="4">
        <f t="shared" si="18"/>
        <v>0</v>
      </c>
      <c r="W74" s="4">
        <f t="shared" si="18"/>
        <v>0</v>
      </c>
      <c r="X74" s="4">
        <f t="shared" si="18"/>
        <v>0.25</v>
      </c>
      <c r="Y74" s="4">
        <f t="shared" si="18"/>
        <v>0</v>
      </c>
      <c r="Z74" s="4">
        <f t="shared" si="18"/>
        <v>0</v>
      </c>
      <c r="AA74" s="4">
        <f t="shared" si="18"/>
        <v>0</v>
      </c>
      <c r="AB74" s="4">
        <f t="shared" si="18"/>
        <v>0</v>
      </c>
      <c r="AC74" s="4">
        <f t="shared" si="18"/>
        <v>0</v>
      </c>
      <c r="AD74" s="4">
        <f t="shared" si="18"/>
        <v>0</v>
      </c>
      <c r="AE74" s="4">
        <f t="shared" si="18"/>
        <v>0</v>
      </c>
      <c r="AF74" s="4">
        <f t="shared" si="18"/>
        <v>0</v>
      </c>
      <c r="AG74" s="4">
        <f t="shared" si="18"/>
        <v>0</v>
      </c>
      <c r="AH74" s="4">
        <f t="shared" si="18"/>
        <v>0</v>
      </c>
      <c r="AI74" s="4">
        <f t="shared" si="18"/>
        <v>0</v>
      </c>
      <c r="AJ74" s="4">
        <f t="shared" si="18"/>
        <v>0</v>
      </c>
      <c r="AK74" s="4">
        <f t="shared" si="18"/>
        <v>0</v>
      </c>
      <c r="AL74" s="4">
        <f t="shared" si="18"/>
        <v>0</v>
      </c>
      <c r="AM74" s="4">
        <f t="shared" si="18"/>
        <v>0</v>
      </c>
      <c r="AN74" s="4">
        <f t="shared" si="18"/>
        <v>0</v>
      </c>
      <c r="AO74" s="4">
        <f t="shared" si="18"/>
        <v>0</v>
      </c>
      <c r="AP74" s="4"/>
      <c r="AQ74" s="4"/>
      <c r="AR74" s="4"/>
      <c r="AS74" s="4"/>
      <c r="AT74" s="4"/>
      <c r="AU74" s="4"/>
      <c r="AV74" s="4"/>
      <c r="AW74" s="4">
        <f t="shared" si="18"/>
        <v>0</v>
      </c>
      <c r="AX74" s="4">
        <f t="shared" si="18"/>
        <v>0</v>
      </c>
      <c r="AY74" s="4">
        <f t="shared" si="18"/>
        <v>0</v>
      </c>
      <c r="AZ74" s="4">
        <f t="shared" si="18"/>
        <v>0</v>
      </c>
      <c r="BA74" s="4">
        <f t="shared" si="18"/>
        <v>0</v>
      </c>
      <c r="BB74" s="4">
        <f t="shared" si="18"/>
        <v>0</v>
      </c>
      <c r="BC74" s="4">
        <f t="shared" si="18"/>
        <v>5.0000000000000001E-3</v>
      </c>
      <c r="BD74" s="4">
        <f t="shared" si="18"/>
        <v>0</v>
      </c>
      <c r="BE74" s="4">
        <f t="shared" si="18"/>
        <v>0.03</v>
      </c>
      <c r="BF74" s="4">
        <f t="shared" si="18"/>
        <v>0.03</v>
      </c>
      <c r="BG74" s="4">
        <f t="shared" si="18"/>
        <v>0</v>
      </c>
      <c r="BH74" s="4">
        <f t="shared" si="18"/>
        <v>0</v>
      </c>
      <c r="BI74" s="4">
        <f t="shared" si="18"/>
        <v>0</v>
      </c>
      <c r="BJ74" s="4">
        <f t="shared" si="18"/>
        <v>0</v>
      </c>
      <c r="BK74" s="4">
        <f t="shared" si="18"/>
        <v>0</v>
      </c>
      <c r="BL74" s="4">
        <f t="shared" si="18"/>
        <v>8.0000000000000002E-3</v>
      </c>
      <c r="BM74" s="4">
        <f t="shared" si="18"/>
        <v>0</v>
      </c>
      <c r="BN74" s="4">
        <f t="shared" si="18"/>
        <v>0</v>
      </c>
      <c r="BO74" s="4">
        <f t="shared" si="18"/>
        <v>0</v>
      </c>
      <c r="BP74" s="4">
        <f t="shared" si="18"/>
        <v>3.0000000000000001E-3</v>
      </c>
      <c r="BQ74" s="4">
        <f t="shared" si="18"/>
        <v>1E-3</v>
      </c>
      <c r="BR74" s="4">
        <f t="shared" si="18"/>
        <v>0</v>
      </c>
    </row>
    <row r="75" spans="1:72" ht="15.75" customHeight="1">
      <c r="A75" s="102"/>
      <c r="B75" s="4" t="s">
        <v>13</v>
      </c>
      <c r="C75" s="100"/>
      <c r="D75" s="4">
        <f t="shared" si="18"/>
        <v>0</v>
      </c>
      <c r="E75" s="4">
        <f t="shared" si="18"/>
        <v>0</v>
      </c>
      <c r="F75" s="4">
        <f t="shared" si="18"/>
        <v>0</v>
      </c>
      <c r="G75" s="4">
        <f t="shared" si="18"/>
        <v>0</v>
      </c>
      <c r="H75" s="4">
        <f t="shared" si="18"/>
        <v>0</v>
      </c>
      <c r="I75" s="4">
        <f t="shared" si="18"/>
        <v>0</v>
      </c>
      <c r="J75" s="4">
        <f t="shared" si="18"/>
        <v>1.7999999999999999E-2</v>
      </c>
      <c r="K75" s="4">
        <f t="shared" si="18"/>
        <v>4.0000000000000001E-3</v>
      </c>
      <c r="L75" s="4">
        <f t="shared" si="18"/>
        <v>0</v>
      </c>
      <c r="M75" s="4">
        <f t="shared" si="18"/>
        <v>0</v>
      </c>
      <c r="N75" s="4">
        <f t="shared" si="18"/>
        <v>0</v>
      </c>
      <c r="O75" s="4">
        <f t="shared" si="18"/>
        <v>0</v>
      </c>
      <c r="P75" s="4">
        <f t="shared" si="18"/>
        <v>0</v>
      </c>
      <c r="Q75" s="4">
        <f t="shared" si="18"/>
        <v>0</v>
      </c>
      <c r="R75" s="4">
        <f t="shared" si="18"/>
        <v>0</v>
      </c>
      <c r="S75" s="4">
        <f t="shared" si="18"/>
        <v>0</v>
      </c>
      <c r="T75" s="4">
        <f t="shared" si="18"/>
        <v>0</v>
      </c>
      <c r="U75" s="4">
        <f t="shared" si="18"/>
        <v>0</v>
      </c>
      <c r="V75" s="4">
        <f t="shared" si="18"/>
        <v>0</v>
      </c>
      <c r="W75" s="4">
        <f t="shared" si="18"/>
        <v>0</v>
      </c>
      <c r="X75" s="4">
        <f t="shared" si="18"/>
        <v>0</v>
      </c>
      <c r="Y75" s="4">
        <f t="shared" si="18"/>
        <v>0</v>
      </c>
      <c r="Z75" s="4">
        <f t="shared" si="18"/>
        <v>0</v>
      </c>
      <c r="AA75" s="4">
        <f t="shared" si="18"/>
        <v>0</v>
      </c>
      <c r="AB75" s="4">
        <f t="shared" si="18"/>
        <v>0</v>
      </c>
      <c r="AC75" s="4">
        <f t="shared" si="18"/>
        <v>0</v>
      </c>
      <c r="AD75" s="4">
        <f t="shared" si="18"/>
        <v>0</v>
      </c>
      <c r="AE75" s="4">
        <f t="shared" si="18"/>
        <v>0</v>
      </c>
      <c r="AF75" s="4">
        <f t="shared" si="18"/>
        <v>0</v>
      </c>
      <c r="AG75" s="4">
        <f t="shared" si="18"/>
        <v>0</v>
      </c>
      <c r="AH75" s="4">
        <f t="shared" si="18"/>
        <v>0</v>
      </c>
      <c r="AI75" s="4">
        <f t="shared" si="18"/>
        <v>0</v>
      </c>
      <c r="AJ75" s="4">
        <f t="shared" si="18"/>
        <v>0</v>
      </c>
      <c r="AK75" s="4">
        <f t="shared" si="18"/>
        <v>0</v>
      </c>
      <c r="AL75" s="4">
        <f t="shared" si="18"/>
        <v>0</v>
      </c>
      <c r="AM75" s="4">
        <f t="shared" si="18"/>
        <v>0</v>
      </c>
      <c r="AN75" s="4">
        <f t="shared" si="18"/>
        <v>0</v>
      </c>
      <c r="AO75" s="4">
        <f t="shared" si="18"/>
        <v>0</v>
      </c>
      <c r="AP75" s="4"/>
      <c r="AQ75" s="4"/>
      <c r="AR75" s="4"/>
      <c r="AS75" s="4"/>
      <c r="AT75" s="4"/>
      <c r="AU75" s="4"/>
      <c r="AV75" s="4"/>
      <c r="AW75" s="4">
        <f t="shared" si="18"/>
        <v>0</v>
      </c>
      <c r="AX75" s="4">
        <f t="shared" si="18"/>
        <v>0</v>
      </c>
      <c r="AY75" s="4">
        <f t="shared" si="18"/>
        <v>0</v>
      </c>
      <c r="AZ75" s="4">
        <f t="shared" si="18"/>
        <v>0</v>
      </c>
      <c r="BA75" s="4">
        <f t="shared" si="18"/>
        <v>0</v>
      </c>
      <c r="BB75" s="4">
        <f t="shared" si="18"/>
        <v>0</v>
      </c>
      <c r="BC75" s="4">
        <f t="shared" si="18"/>
        <v>0</v>
      </c>
      <c r="BD75" s="4">
        <f t="shared" si="18"/>
        <v>0</v>
      </c>
      <c r="BE75" s="4">
        <f t="shared" si="18"/>
        <v>0</v>
      </c>
      <c r="BF75" s="4">
        <f t="shared" si="18"/>
        <v>0</v>
      </c>
      <c r="BG75" s="4">
        <f t="shared" si="18"/>
        <v>0</v>
      </c>
      <c r="BH75" s="4">
        <f t="shared" si="18"/>
        <v>0</v>
      </c>
      <c r="BI75" s="4">
        <f t="shared" si="18"/>
        <v>0</v>
      </c>
      <c r="BJ75" s="4">
        <f t="shared" si="18"/>
        <v>0.16</v>
      </c>
      <c r="BK75" s="4">
        <f t="shared" si="18"/>
        <v>0</v>
      </c>
      <c r="BL75" s="4">
        <f t="shared" si="18"/>
        <v>0</v>
      </c>
      <c r="BM75" s="4">
        <f t="shared" si="18"/>
        <v>0</v>
      </c>
      <c r="BN75" s="4">
        <f t="shared" si="18"/>
        <v>0</v>
      </c>
      <c r="BO75" s="4">
        <f t="shared" si="18"/>
        <v>0</v>
      </c>
      <c r="BP75" s="4">
        <f t="shared" si="18"/>
        <v>0</v>
      </c>
      <c r="BQ75" s="4">
        <f t="shared" si="18"/>
        <v>2E-3</v>
      </c>
      <c r="BR75" s="4">
        <f t="shared" si="18"/>
        <v>0</v>
      </c>
    </row>
    <row r="76" spans="1:72" ht="15" customHeight="1">
      <c r="A76" s="102"/>
      <c r="B76" s="9" t="s">
        <v>14</v>
      </c>
      <c r="C76" s="100"/>
      <c r="D76" s="4">
        <f t="shared" si="18"/>
        <v>2.7699999999999999E-2</v>
      </c>
      <c r="E76" s="4">
        <f t="shared" si="18"/>
        <v>0</v>
      </c>
      <c r="F76" s="4">
        <f t="shared" si="18"/>
        <v>0</v>
      </c>
      <c r="G76" s="4">
        <f t="shared" si="18"/>
        <v>0</v>
      </c>
      <c r="H76" s="4">
        <f t="shared" si="18"/>
        <v>0</v>
      </c>
      <c r="I76" s="4">
        <f t="shared" si="18"/>
        <v>0</v>
      </c>
      <c r="J76" s="4">
        <f t="shared" si="18"/>
        <v>0</v>
      </c>
      <c r="K76" s="4">
        <f t="shared" si="18"/>
        <v>0</v>
      </c>
      <c r="L76" s="4">
        <f t="shared" si="18"/>
        <v>0</v>
      </c>
      <c r="M76" s="4">
        <f t="shared" si="18"/>
        <v>0</v>
      </c>
      <c r="N76" s="4">
        <f t="shared" si="18"/>
        <v>0</v>
      </c>
      <c r="O76" s="4">
        <f t="shared" si="18"/>
        <v>0</v>
      </c>
      <c r="P76" s="4">
        <f t="shared" si="18"/>
        <v>0</v>
      </c>
      <c r="Q76" s="4">
        <f t="shared" si="18"/>
        <v>0</v>
      </c>
      <c r="R76" s="4">
        <f t="shared" si="18"/>
        <v>0</v>
      </c>
      <c r="S76" s="4">
        <f t="shared" si="18"/>
        <v>0</v>
      </c>
      <c r="T76" s="4">
        <f t="shared" si="18"/>
        <v>0</v>
      </c>
      <c r="U76" s="4">
        <f t="shared" si="18"/>
        <v>0</v>
      </c>
      <c r="V76" s="4">
        <f t="shared" si="18"/>
        <v>0</v>
      </c>
      <c r="W76" s="4">
        <f t="shared" si="18"/>
        <v>0</v>
      </c>
      <c r="X76" s="4">
        <f t="shared" si="18"/>
        <v>0</v>
      </c>
      <c r="Y76" s="4">
        <f t="shared" si="18"/>
        <v>0</v>
      </c>
      <c r="Z76" s="4">
        <f t="shared" si="18"/>
        <v>0</v>
      </c>
      <c r="AA76" s="4">
        <f t="shared" si="18"/>
        <v>0</v>
      </c>
      <c r="AB76" s="4">
        <f t="shared" si="18"/>
        <v>0</v>
      </c>
      <c r="AC76" s="4">
        <f t="shared" si="18"/>
        <v>0</v>
      </c>
      <c r="AD76" s="4">
        <f t="shared" si="18"/>
        <v>0</v>
      </c>
      <c r="AE76" s="4">
        <f t="shared" si="18"/>
        <v>0</v>
      </c>
      <c r="AF76" s="4">
        <f t="shared" si="18"/>
        <v>0</v>
      </c>
      <c r="AG76" s="4">
        <f t="shared" si="18"/>
        <v>0</v>
      </c>
      <c r="AH76" s="4">
        <f t="shared" si="18"/>
        <v>0</v>
      </c>
      <c r="AI76" s="4">
        <f t="shared" si="18"/>
        <v>0</v>
      </c>
      <c r="AJ76" s="4">
        <f t="shared" si="18"/>
        <v>0</v>
      </c>
      <c r="AK76" s="4">
        <f t="shared" si="18"/>
        <v>0</v>
      </c>
      <c r="AL76" s="4">
        <f t="shared" si="18"/>
        <v>0</v>
      </c>
      <c r="AM76" s="4">
        <f t="shared" si="18"/>
        <v>0</v>
      </c>
      <c r="AN76" s="4">
        <f t="shared" si="18"/>
        <v>0</v>
      </c>
      <c r="AO76" s="4">
        <f t="shared" si="18"/>
        <v>0</v>
      </c>
      <c r="AP76" s="4"/>
      <c r="AQ76" s="4"/>
      <c r="AR76" s="4"/>
      <c r="AS76" s="4"/>
      <c r="AT76" s="4"/>
      <c r="AU76" s="4"/>
      <c r="AV76" s="4"/>
      <c r="AW76" s="4">
        <f t="shared" si="18"/>
        <v>0</v>
      </c>
      <c r="AX76" s="4">
        <f t="shared" si="18"/>
        <v>0</v>
      </c>
      <c r="AY76" s="4">
        <f t="shared" si="18"/>
        <v>0</v>
      </c>
      <c r="AZ76" s="4">
        <f t="shared" si="18"/>
        <v>0</v>
      </c>
      <c r="BA76" s="4">
        <f t="shared" si="18"/>
        <v>0</v>
      </c>
      <c r="BB76" s="4">
        <f t="shared" si="18"/>
        <v>0</v>
      </c>
      <c r="BC76" s="4">
        <f t="shared" si="18"/>
        <v>0</v>
      </c>
      <c r="BD76" s="4">
        <f t="shared" si="18"/>
        <v>0</v>
      </c>
      <c r="BE76" s="4">
        <f t="shared" si="18"/>
        <v>0</v>
      </c>
      <c r="BF76" s="4">
        <f t="shared" si="18"/>
        <v>0</v>
      </c>
      <c r="BG76" s="4">
        <f t="shared" si="18"/>
        <v>0</v>
      </c>
      <c r="BH76" s="4">
        <f t="shared" si="18"/>
        <v>0</v>
      </c>
      <c r="BI76" s="4">
        <f t="shared" si="18"/>
        <v>0</v>
      </c>
      <c r="BJ76" s="4">
        <f t="shared" si="18"/>
        <v>0</v>
      </c>
      <c r="BK76" s="4">
        <f t="shared" si="18"/>
        <v>0</v>
      </c>
      <c r="BL76" s="4">
        <f t="shared" si="18"/>
        <v>0</v>
      </c>
      <c r="BM76" s="4">
        <f t="shared" si="18"/>
        <v>0</v>
      </c>
      <c r="BN76" s="4">
        <f t="shared" si="18"/>
        <v>0</v>
      </c>
      <c r="BO76" s="4">
        <f t="shared" si="18"/>
        <v>0</v>
      </c>
      <c r="BP76" s="4">
        <f t="shared" si="18"/>
        <v>0</v>
      </c>
      <c r="BQ76" s="4">
        <f t="shared" si="18"/>
        <v>0</v>
      </c>
      <c r="BR76" s="4">
        <f t="shared" si="18"/>
        <v>0</v>
      </c>
    </row>
    <row r="77" spans="1:72" ht="25.8">
      <c r="A77" s="102"/>
      <c r="B77" s="10" t="s">
        <v>60</v>
      </c>
      <c r="C77" s="100"/>
      <c r="D77" s="4">
        <f t="shared" si="18"/>
        <v>0</v>
      </c>
      <c r="E77" s="4">
        <f t="shared" si="18"/>
        <v>0.05</v>
      </c>
      <c r="F77" s="4">
        <f t="shared" si="18"/>
        <v>0</v>
      </c>
      <c r="G77" s="4">
        <f t="shared" si="18"/>
        <v>0</v>
      </c>
      <c r="H77" s="4">
        <f t="shared" si="18"/>
        <v>0</v>
      </c>
      <c r="I77" s="4">
        <f t="shared" si="18"/>
        <v>0</v>
      </c>
      <c r="J77" s="4">
        <f t="shared" si="18"/>
        <v>0</v>
      </c>
      <c r="K77" s="4">
        <f t="shared" si="18"/>
        <v>0</v>
      </c>
      <c r="L77" s="4">
        <f t="shared" si="18"/>
        <v>0</v>
      </c>
      <c r="M77" s="4">
        <f t="shared" si="18"/>
        <v>0</v>
      </c>
      <c r="N77" s="4">
        <f t="shared" si="18"/>
        <v>0</v>
      </c>
      <c r="O77" s="4">
        <f t="shared" si="18"/>
        <v>0</v>
      </c>
      <c r="P77" s="4">
        <f t="shared" si="18"/>
        <v>0</v>
      </c>
      <c r="Q77" s="4">
        <f t="shared" si="18"/>
        <v>0</v>
      </c>
      <c r="R77" s="4">
        <f t="shared" si="18"/>
        <v>0</v>
      </c>
      <c r="S77" s="4">
        <f t="shared" ref="S77:BR78" si="19">S19</f>
        <v>0</v>
      </c>
      <c r="T77" s="4">
        <f t="shared" si="19"/>
        <v>0</v>
      </c>
      <c r="U77" s="4">
        <f t="shared" si="19"/>
        <v>0</v>
      </c>
      <c r="V77" s="4">
        <f t="shared" si="19"/>
        <v>0</v>
      </c>
      <c r="W77" s="4">
        <f t="shared" si="19"/>
        <v>0</v>
      </c>
      <c r="X77" s="4">
        <f t="shared" si="19"/>
        <v>0</v>
      </c>
      <c r="Y77" s="4">
        <f t="shared" si="19"/>
        <v>0</v>
      </c>
      <c r="Z77" s="4">
        <f t="shared" si="19"/>
        <v>0</v>
      </c>
      <c r="AA77" s="4">
        <f t="shared" si="19"/>
        <v>0</v>
      </c>
      <c r="AB77" s="4">
        <f t="shared" si="19"/>
        <v>0</v>
      </c>
      <c r="AC77" s="4">
        <f t="shared" si="19"/>
        <v>0</v>
      </c>
      <c r="AD77" s="4">
        <f t="shared" si="19"/>
        <v>0</v>
      </c>
      <c r="AE77" s="4">
        <f t="shared" si="19"/>
        <v>0</v>
      </c>
      <c r="AF77" s="4">
        <f t="shared" si="19"/>
        <v>0</v>
      </c>
      <c r="AG77" s="4">
        <f t="shared" si="19"/>
        <v>0</v>
      </c>
      <c r="AH77" s="4">
        <f t="shared" si="19"/>
        <v>0</v>
      </c>
      <c r="AI77" s="4">
        <f t="shared" si="19"/>
        <v>0</v>
      </c>
      <c r="AJ77" s="4">
        <f t="shared" si="19"/>
        <v>0</v>
      </c>
      <c r="AK77" s="4">
        <f t="shared" si="19"/>
        <v>0</v>
      </c>
      <c r="AL77" s="4">
        <f t="shared" si="19"/>
        <v>0</v>
      </c>
      <c r="AM77" s="4">
        <f t="shared" si="19"/>
        <v>0</v>
      </c>
      <c r="AN77" s="4">
        <f t="shared" si="19"/>
        <v>0</v>
      </c>
      <c r="AO77" s="4">
        <f t="shared" si="19"/>
        <v>0</v>
      </c>
      <c r="AP77" s="4"/>
      <c r="AQ77" s="4"/>
      <c r="AR77" s="4"/>
      <c r="AS77" s="4"/>
      <c r="AT77" s="4"/>
      <c r="AU77" s="4"/>
      <c r="AV77" s="4"/>
      <c r="AW77" s="4">
        <f t="shared" si="19"/>
        <v>0</v>
      </c>
      <c r="AX77" s="4">
        <f t="shared" si="19"/>
        <v>0</v>
      </c>
      <c r="AY77" s="4">
        <f t="shared" si="19"/>
        <v>0</v>
      </c>
      <c r="AZ77" s="4">
        <f t="shared" si="19"/>
        <v>0</v>
      </c>
      <c r="BA77" s="4">
        <f t="shared" si="19"/>
        <v>0</v>
      </c>
      <c r="BB77" s="4">
        <f t="shared" si="19"/>
        <v>0</v>
      </c>
      <c r="BC77" s="4">
        <f t="shared" si="19"/>
        <v>0</v>
      </c>
      <c r="BD77" s="4">
        <f t="shared" si="19"/>
        <v>0</v>
      </c>
      <c r="BE77" s="4">
        <f t="shared" si="19"/>
        <v>0</v>
      </c>
      <c r="BF77" s="4">
        <f t="shared" si="19"/>
        <v>0</v>
      </c>
      <c r="BG77" s="4">
        <f t="shared" si="19"/>
        <v>0</v>
      </c>
      <c r="BH77" s="4">
        <f t="shared" si="19"/>
        <v>0</v>
      </c>
      <c r="BI77" s="4">
        <f t="shared" si="19"/>
        <v>0</v>
      </c>
      <c r="BJ77" s="4">
        <f t="shared" si="19"/>
        <v>0</v>
      </c>
      <c r="BK77" s="4">
        <f t="shared" si="19"/>
        <v>0</v>
      </c>
      <c r="BL77" s="4">
        <f t="shared" si="19"/>
        <v>0</v>
      </c>
      <c r="BM77" s="4">
        <f t="shared" si="19"/>
        <v>0</v>
      </c>
      <c r="BN77" s="4">
        <f t="shared" si="19"/>
        <v>0</v>
      </c>
      <c r="BO77" s="4">
        <f t="shared" si="19"/>
        <v>0</v>
      </c>
      <c r="BP77" s="4">
        <f t="shared" si="19"/>
        <v>0</v>
      </c>
      <c r="BQ77" s="4">
        <f t="shared" si="19"/>
        <v>0</v>
      </c>
      <c r="BR77" s="4">
        <f t="shared" si="19"/>
        <v>0</v>
      </c>
    </row>
    <row r="78" spans="1:72" ht="25.8">
      <c r="A78" s="103"/>
      <c r="B78" s="10" t="s">
        <v>16</v>
      </c>
      <c r="C78" s="101"/>
      <c r="D78" s="4">
        <f t="shared" ref="D78:BQ78" si="20">D20</f>
        <v>0</v>
      </c>
      <c r="E78" s="4">
        <f t="shared" si="20"/>
        <v>0</v>
      </c>
      <c r="F78" s="4">
        <f t="shared" si="20"/>
        <v>0</v>
      </c>
      <c r="G78" s="4">
        <f t="shared" si="20"/>
        <v>0</v>
      </c>
      <c r="H78" s="4">
        <f t="shared" si="20"/>
        <v>0</v>
      </c>
      <c r="I78" s="4">
        <f t="shared" si="20"/>
        <v>0</v>
      </c>
      <c r="J78" s="4">
        <f t="shared" si="20"/>
        <v>0</v>
      </c>
      <c r="K78" s="4">
        <f t="shared" si="20"/>
        <v>0</v>
      </c>
      <c r="L78" s="4">
        <f t="shared" si="20"/>
        <v>0</v>
      </c>
      <c r="M78" s="4">
        <f t="shared" si="20"/>
        <v>0</v>
      </c>
      <c r="N78" s="4">
        <f t="shared" si="20"/>
        <v>0</v>
      </c>
      <c r="O78" s="4">
        <f t="shared" si="20"/>
        <v>0</v>
      </c>
      <c r="P78" s="4">
        <f t="shared" si="20"/>
        <v>0</v>
      </c>
      <c r="Q78" s="4">
        <f t="shared" si="20"/>
        <v>0</v>
      </c>
      <c r="R78" s="4">
        <f t="shared" si="20"/>
        <v>0</v>
      </c>
      <c r="S78" s="4">
        <f t="shared" si="20"/>
        <v>0</v>
      </c>
      <c r="T78" s="4">
        <f t="shared" si="20"/>
        <v>0</v>
      </c>
      <c r="U78" s="4">
        <f t="shared" si="20"/>
        <v>0</v>
      </c>
      <c r="V78" s="4">
        <f t="shared" si="20"/>
        <v>0</v>
      </c>
      <c r="W78" s="4">
        <f t="shared" si="20"/>
        <v>0</v>
      </c>
      <c r="X78" s="4">
        <f t="shared" si="20"/>
        <v>0</v>
      </c>
      <c r="Y78" s="4">
        <f t="shared" si="20"/>
        <v>0</v>
      </c>
      <c r="Z78" s="4">
        <f t="shared" si="20"/>
        <v>0</v>
      </c>
      <c r="AA78" s="4">
        <f t="shared" si="20"/>
        <v>0</v>
      </c>
      <c r="AB78" s="4">
        <f t="shared" si="20"/>
        <v>0</v>
      </c>
      <c r="AC78" s="4">
        <f t="shared" si="20"/>
        <v>0</v>
      </c>
      <c r="AD78" s="4">
        <f t="shared" si="20"/>
        <v>0</v>
      </c>
      <c r="AE78" s="4">
        <f t="shared" si="20"/>
        <v>0</v>
      </c>
      <c r="AF78" s="4">
        <f t="shared" si="19"/>
        <v>0</v>
      </c>
      <c r="AG78" s="4">
        <f t="shared" si="19"/>
        <v>0</v>
      </c>
      <c r="AH78" s="4">
        <f t="shared" si="19"/>
        <v>0</v>
      </c>
      <c r="AI78" s="4">
        <f t="shared" si="19"/>
        <v>0</v>
      </c>
      <c r="AJ78" s="4">
        <f t="shared" si="20"/>
        <v>0</v>
      </c>
      <c r="AK78" s="4">
        <f t="shared" si="20"/>
        <v>0</v>
      </c>
      <c r="AL78" s="4">
        <f t="shared" si="20"/>
        <v>0</v>
      </c>
      <c r="AM78" s="4">
        <f t="shared" si="20"/>
        <v>0</v>
      </c>
      <c r="AN78" s="4">
        <f t="shared" si="20"/>
        <v>0</v>
      </c>
      <c r="AO78" s="4">
        <f t="shared" si="20"/>
        <v>0</v>
      </c>
      <c r="AP78" s="4"/>
      <c r="AQ78" s="4"/>
      <c r="AR78" s="4"/>
      <c r="AS78" s="4"/>
      <c r="AT78" s="4"/>
      <c r="AU78" s="4"/>
      <c r="AV78" s="4"/>
      <c r="AW78" s="4">
        <f t="shared" si="20"/>
        <v>0</v>
      </c>
      <c r="AX78" s="4">
        <f t="shared" si="20"/>
        <v>0</v>
      </c>
      <c r="AY78" s="4">
        <f t="shared" si="20"/>
        <v>0</v>
      </c>
      <c r="AZ78" s="4">
        <f t="shared" si="20"/>
        <v>0</v>
      </c>
      <c r="BA78" s="4">
        <f t="shared" si="20"/>
        <v>0</v>
      </c>
      <c r="BB78" s="4">
        <f t="shared" si="20"/>
        <v>0</v>
      </c>
      <c r="BC78" s="4">
        <f t="shared" si="20"/>
        <v>0</v>
      </c>
      <c r="BD78" s="4">
        <f t="shared" si="20"/>
        <v>0</v>
      </c>
      <c r="BE78" s="4">
        <f t="shared" si="20"/>
        <v>0</v>
      </c>
      <c r="BF78" s="4">
        <f t="shared" si="20"/>
        <v>0</v>
      </c>
      <c r="BG78" s="4">
        <f t="shared" si="20"/>
        <v>0</v>
      </c>
      <c r="BH78" s="4">
        <f t="shared" si="20"/>
        <v>0</v>
      </c>
      <c r="BI78" s="4">
        <f t="shared" si="20"/>
        <v>0</v>
      </c>
      <c r="BJ78" s="4">
        <f t="shared" si="20"/>
        <v>0</v>
      </c>
      <c r="BK78" s="4">
        <f t="shared" si="20"/>
        <v>0</v>
      </c>
      <c r="BL78" s="4">
        <f t="shared" si="20"/>
        <v>0</v>
      </c>
      <c r="BM78" s="4">
        <f t="shared" si="20"/>
        <v>0</v>
      </c>
      <c r="BN78" s="4">
        <f t="shared" si="20"/>
        <v>0</v>
      </c>
      <c r="BO78" s="4">
        <f t="shared" si="20"/>
        <v>0</v>
      </c>
      <c r="BP78" s="4">
        <f t="shared" si="20"/>
        <v>0</v>
      </c>
      <c r="BQ78" s="4">
        <f t="shared" si="20"/>
        <v>0</v>
      </c>
      <c r="BR78" s="4">
        <f t="shared" si="19"/>
        <v>0</v>
      </c>
    </row>
    <row r="79" spans="1:72" ht="17.399999999999999">
      <c r="B79" s="17" t="s">
        <v>22</v>
      </c>
      <c r="C79" s="18"/>
      <c r="D79" s="19">
        <f t="shared" ref="D79:AO79" si="21">SUM(D73:D78)</f>
        <v>3.7699999999999997E-2</v>
      </c>
      <c r="E79" s="19">
        <f t="shared" si="21"/>
        <v>0.05</v>
      </c>
      <c r="F79" s="19">
        <f t="shared" si="21"/>
        <v>0</v>
      </c>
      <c r="G79" s="19">
        <f t="shared" si="21"/>
        <v>0</v>
      </c>
      <c r="H79" s="19">
        <f t="shared" si="21"/>
        <v>0</v>
      </c>
      <c r="I79" s="19">
        <f t="shared" si="21"/>
        <v>0</v>
      </c>
      <c r="J79" s="19">
        <f t="shared" si="21"/>
        <v>1.7999999999999999E-2</v>
      </c>
      <c r="K79" s="19">
        <f t="shared" si="21"/>
        <v>7.0000000000000001E-3</v>
      </c>
      <c r="L79" s="19">
        <f t="shared" si="21"/>
        <v>7.0000000000000001E-3</v>
      </c>
      <c r="M79" s="19">
        <f t="shared" si="21"/>
        <v>0</v>
      </c>
      <c r="N79" s="19">
        <f t="shared" si="21"/>
        <v>0</v>
      </c>
      <c r="O79" s="19">
        <f t="shared" si="21"/>
        <v>0</v>
      </c>
      <c r="P79" s="19">
        <f t="shared" si="21"/>
        <v>0</v>
      </c>
      <c r="Q79" s="19">
        <f t="shared" si="21"/>
        <v>0</v>
      </c>
      <c r="R79" s="19">
        <f t="shared" si="21"/>
        <v>0</v>
      </c>
      <c r="S79" s="19">
        <f t="shared" si="21"/>
        <v>0</v>
      </c>
      <c r="T79" s="19">
        <f t="shared" si="21"/>
        <v>0</v>
      </c>
      <c r="U79" s="19">
        <f t="shared" si="21"/>
        <v>0</v>
      </c>
      <c r="V79" s="19">
        <f t="shared" si="21"/>
        <v>1.35E-2</v>
      </c>
      <c r="W79" s="19">
        <f t="shared" si="21"/>
        <v>0</v>
      </c>
      <c r="X79" s="19">
        <f t="shared" si="21"/>
        <v>0.25</v>
      </c>
      <c r="Y79" s="19">
        <f t="shared" si="21"/>
        <v>0</v>
      </c>
      <c r="Z79" s="19">
        <f t="shared" si="21"/>
        <v>0</v>
      </c>
      <c r="AA79" s="19">
        <f t="shared" si="21"/>
        <v>0</v>
      </c>
      <c r="AB79" s="19">
        <f t="shared" si="21"/>
        <v>0</v>
      </c>
      <c r="AC79" s="19">
        <f t="shared" si="21"/>
        <v>0</v>
      </c>
      <c r="AD79" s="19">
        <f t="shared" si="21"/>
        <v>0</v>
      </c>
      <c r="AE79" s="19">
        <f t="shared" si="21"/>
        <v>0</v>
      </c>
      <c r="AF79" s="19">
        <f t="shared" si="21"/>
        <v>0</v>
      </c>
      <c r="AG79" s="19">
        <f t="shared" si="21"/>
        <v>0</v>
      </c>
      <c r="AH79" s="19">
        <f t="shared" si="21"/>
        <v>0</v>
      </c>
      <c r="AI79" s="19">
        <f t="shared" si="21"/>
        <v>0</v>
      </c>
      <c r="AJ79" s="19">
        <f t="shared" si="21"/>
        <v>0</v>
      </c>
      <c r="AK79" s="19">
        <f t="shared" si="21"/>
        <v>0</v>
      </c>
      <c r="AL79" s="19">
        <f t="shared" si="21"/>
        <v>0</v>
      </c>
      <c r="AM79" s="19">
        <f t="shared" si="21"/>
        <v>0</v>
      </c>
      <c r="AN79" s="19">
        <f t="shared" si="21"/>
        <v>0</v>
      </c>
      <c r="AO79" s="19">
        <f t="shared" si="21"/>
        <v>0</v>
      </c>
      <c r="AP79" s="19"/>
      <c r="AQ79" s="19"/>
      <c r="AR79" s="19"/>
      <c r="AS79" s="19"/>
      <c r="AT79" s="19"/>
      <c r="AU79" s="19"/>
      <c r="AV79" s="19"/>
      <c r="AW79" s="19">
        <f t="shared" ref="AW79:BR79" si="22">SUM(AW73:AW78)</f>
        <v>0</v>
      </c>
      <c r="AX79" s="19">
        <f t="shared" si="22"/>
        <v>0</v>
      </c>
      <c r="AY79" s="19">
        <f t="shared" si="22"/>
        <v>3.7499999999999999E-3</v>
      </c>
      <c r="AZ79" s="19">
        <f t="shared" si="22"/>
        <v>0</v>
      </c>
      <c r="BA79" s="19">
        <f t="shared" si="22"/>
        <v>0</v>
      </c>
      <c r="BB79" s="19">
        <f t="shared" si="22"/>
        <v>0</v>
      </c>
      <c r="BC79" s="19">
        <f t="shared" si="22"/>
        <v>5.0000000000000001E-3</v>
      </c>
      <c r="BD79" s="19">
        <f t="shared" si="22"/>
        <v>0</v>
      </c>
      <c r="BE79" s="19">
        <f t="shared" si="22"/>
        <v>0.03</v>
      </c>
      <c r="BF79" s="19">
        <f t="shared" si="22"/>
        <v>4.1999999999999996E-2</v>
      </c>
      <c r="BG79" s="19">
        <f t="shared" si="22"/>
        <v>0</v>
      </c>
      <c r="BH79" s="19">
        <f t="shared" si="22"/>
        <v>0</v>
      </c>
      <c r="BI79" s="19">
        <f t="shared" si="22"/>
        <v>0</v>
      </c>
      <c r="BJ79" s="19">
        <f t="shared" si="22"/>
        <v>0.254</v>
      </c>
      <c r="BK79" s="19">
        <f t="shared" si="22"/>
        <v>1.2E-2</v>
      </c>
      <c r="BL79" s="19">
        <f t="shared" si="22"/>
        <v>1.43E-2</v>
      </c>
      <c r="BM79" s="19">
        <f t="shared" si="22"/>
        <v>0</v>
      </c>
      <c r="BN79" s="19">
        <f t="shared" si="22"/>
        <v>0</v>
      </c>
      <c r="BO79" s="19">
        <f t="shared" si="22"/>
        <v>0</v>
      </c>
      <c r="BP79" s="19">
        <f t="shared" si="22"/>
        <v>3.0000000000000001E-3</v>
      </c>
      <c r="BQ79" s="19">
        <f t="shared" si="22"/>
        <v>5.0000000000000001E-3</v>
      </c>
      <c r="BR79" s="19">
        <f t="shared" si="22"/>
        <v>0</v>
      </c>
    </row>
    <row r="80" spans="1:72" ht="17.399999999999999">
      <c r="B80" s="17" t="s">
        <v>23</v>
      </c>
      <c r="C80" s="18"/>
      <c r="D80" s="20">
        <f t="shared" ref="D80:BR80" si="23">PRODUCT(D79,$E$7)</f>
        <v>3.7699999999999997E-2</v>
      </c>
      <c r="E80" s="20">
        <f t="shared" si="23"/>
        <v>0.05</v>
      </c>
      <c r="F80" s="20">
        <f t="shared" si="23"/>
        <v>0</v>
      </c>
      <c r="G80" s="20">
        <f t="shared" si="23"/>
        <v>0</v>
      </c>
      <c r="H80" s="20">
        <f t="shared" si="23"/>
        <v>0</v>
      </c>
      <c r="I80" s="20">
        <f t="shared" si="23"/>
        <v>0</v>
      </c>
      <c r="J80" s="20">
        <f t="shared" si="23"/>
        <v>1.7999999999999999E-2</v>
      </c>
      <c r="K80" s="20">
        <f t="shared" si="23"/>
        <v>7.0000000000000001E-3</v>
      </c>
      <c r="L80" s="20">
        <f t="shared" si="23"/>
        <v>7.0000000000000001E-3</v>
      </c>
      <c r="M80" s="20">
        <f t="shared" si="23"/>
        <v>0</v>
      </c>
      <c r="N80" s="20">
        <f t="shared" si="23"/>
        <v>0</v>
      </c>
      <c r="O80" s="20">
        <f t="shared" si="23"/>
        <v>0</v>
      </c>
      <c r="P80" s="20">
        <f t="shared" si="23"/>
        <v>0</v>
      </c>
      <c r="Q80" s="20">
        <f t="shared" si="23"/>
        <v>0</v>
      </c>
      <c r="R80" s="20">
        <f t="shared" si="23"/>
        <v>0</v>
      </c>
      <c r="S80" s="20">
        <f t="shared" si="23"/>
        <v>0</v>
      </c>
      <c r="T80" s="20">
        <f t="shared" si="23"/>
        <v>0</v>
      </c>
      <c r="U80" s="20">
        <f t="shared" si="23"/>
        <v>0</v>
      </c>
      <c r="V80" s="20">
        <f t="shared" si="23"/>
        <v>1.35E-2</v>
      </c>
      <c r="W80" s="20">
        <f t="shared" si="23"/>
        <v>0</v>
      </c>
      <c r="X80" s="20">
        <v>8</v>
      </c>
      <c r="Y80" s="20">
        <f t="shared" si="23"/>
        <v>0</v>
      </c>
      <c r="Z80" s="20">
        <f t="shared" si="23"/>
        <v>0</v>
      </c>
      <c r="AA80" s="20">
        <f t="shared" si="23"/>
        <v>0</v>
      </c>
      <c r="AB80" s="20">
        <f t="shared" si="23"/>
        <v>0</v>
      </c>
      <c r="AC80" s="20">
        <f t="shared" si="23"/>
        <v>0</v>
      </c>
      <c r="AD80" s="20">
        <f t="shared" si="23"/>
        <v>0</v>
      </c>
      <c r="AE80" s="20">
        <f t="shared" si="23"/>
        <v>0</v>
      </c>
      <c r="AF80" s="20">
        <f t="shared" si="23"/>
        <v>0</v>
      </c>
      <c r="AG80" s="20">
        <f t="shared" si="23"/>
        <v>0</v>
      </c>
      <c r="AH80" s="20">
        <f t="shared" si="23"/>
        <v>0</v>
      </c>
      <c r="AI80" s="20">
        <f t="shared" si="23"/>
        <v>0</v>
      </c>
      <c r="AJ80" s="20">
        <f t="shared" si="23"/>
        <v>0</v>
      </c>
      <c r="AK80" s="20">
        <f t="shared" si="23"/>
        <v>0</v>
      </c>
      <c r="AL80" s="20">
        <f t="shared" si="23"/>
        <v>0</v>
      </c>
      <c r="AM80" s="20">
        <f t="shared" si="23"/>
        <v>0</v>
      </c>
      <c r="AN80" s="20">
        <f t="shared" si="23"/>
        <v>0</v>
      </c>
      <c r="AO80" s="20">
        <f t="shared" si="23"/>
        <v>0</v>
      </c>
      <c r="AP80" s="20"/>
      <c r="AQ80" s="20"/>
      <c r="AR80" s="20"/>
      <c r="AS80" s="20"/>
      <c r="AT80" s="20"/>
      <c r="AU80" s="20"/>
      <c r="AV80" s="20"/>
      <c r="AW80" s="20">
        <f t="shared" si="23"/>
        <v>0</v>
      </c>
      <c r="AX80" s="20">
        <f t="shared" si="23"/>
        <v>0</v>
      </c>
      <c r="AY80" s="20">
        <f t="shared" si="23"/>
        <v>3.7499999999999999E-3</v>
      </c>
      <c r="AZ80" s="20">
        <f t="shared" si="23"/>
        <v>0</v>
      </c>
      <c r="BA80" s="20">
        <f t="shared" si="23"/>
        <v>0</v>
      </c>
      <c r="BB80" s="20">
        <f t="shared" si="23"/>
        <v>0</v>
      </c>
      <c r="BC80" s="20">
        <f t="shared" si="23"/>
        <v>5.0000000000000001E-3</v>
      </c>
      <c r="BD80" s="20">
        <f t="shared" si="23"/>
        <v>0</v>
      </c>
      <c r="BE80" s="20">
        <f t="shared" si="23"/>
        <v>0.03</v>
      </c>
      <c r="BF80" s="20">
        <f t="shared" si="23"/>
        <v>4.1999999999999996E-2</v>
      </c>
      <c r="BG80" s="20">
        <f t="shared" si="23"/>
        <v>0</v>
      </c>
      <c r="BH80" s="20">
        <f t="shared" si="23"/>
        <v>0</v>
      </c>
      <c r="BI80" s="20">
        <f t="shared" si="23"/>
        <v>0</v>
      </c>
      <c r="BJ80" s="20">
        <f t="shared" si="23"/>
        <v>0.254</v>
      </c>
      <c r="BK80" s="20">
        <f t="shared" si="23"/>
        <v>1.2E-2</v>
      </c>
      <c r="BL80" s="20">
        <f t="shared" si="23"/>
        <v>1.43E-2</v>
      </c>
      <c r="BM80" s="20">
        <f t="shared" si="23"/>
        <v>0</v>
      </c>
      <c r="BN80" s="20">
        <f t="shared" si="23"/>
        <v>0</v>
      </c>
      <c r="BO80" s="20">
        <f t="shared" si="23"/>
        <v>0</v>
      </c>
      <c r="BP80" s="20">
        <f t="shared" si="23"/>
        <v>3.0000000000000001E-3</v>
      </c>
      <c r="BQ80" s="20">
        <f t="shared" si="23"/>
        <v>5.0000000000000001E-3</v>
      </c>
      <c r="BR80" s="20">
        <f t="shared" si="23"/>
        <v>0</v>
      </c>
    </row>
    <row r="82" spans="1:72" ht="17.399999999999999">
      <c r="A82" s="21"/>
      <c r="B82" s="22" t="s">
        <v>24</v>
      </c>
      <c r="C82" s="23" t="s">
        <v>25</v>
      </c>
      <c r="D82" s="24">
        <f t="shared" ref="D82:BR82" si="24">D47</f>
        <v>90.9</v>
      </c>
      <c r="E82" s="24">
        <f t="shared" si="24"/>
        <v>96</v>
      </c>
      <c r="F82" s="24">
        <f t="shared" si="24"/>
        <v>93</v>
      </c>
      <c r="G82" s="24">
        <f t="shared" si="24"/>
        <v>780</v>
      </c>
      <c r="H82" s="24">
        <f t="shared" si="24"/>
        <v>1610</v>
      </c>
      <c r="I82" s="24">
        <f t="shared" si="24"/>
        <v>760</v>
      </c>
      <c r="J82" s="24">
        <f t="shared" si="24"/>
        <v>90.57</v>
      </c>
      <c r="K82" s="24">
        <f t="shared" si="24"/>
        <v>1038.8900000000001</v>
      </c>
      <c r="L82" s="24">
        <f t="shared" si="24"/>
        <v>255.2</v>
      </c>
      <c r="M82" s="24">
        <f t="shared" si="24"/>
        <v>796</v>
      </c>
      <c r="N82" s="24">
        <f t="shared" si="24"/>
        <v>126.38</v>
      </c>
      <c r="O82" s="24">
        <f t="shared" si="24"/>
        <v>416.09</v>
      </c>
      <c r="P82" s="24">
        <f t="shared" si="24"/>
        <v>634.21</v>
      </c>
      <c r="Q82" s="24">
        <f t="shared" si="24"/>
        <v>503.33</v>
      </c>
      <c r="R82" s="24">
        <f t="shared" si="24"/>
        <v>0</v>
      </c>
      <c r="S82" s="24">
        <f t="shared" si="24"/>
        <v>0</v>
      </c>
      <c r="T82" s="24">
        <f t="shared" si="24"/>
        <v>0</v>
      </c>
      <c r="U82" s="24">
        <f t="shared" si="24"/>
        <v>920</v>
      </c>
      <c r="V82" s="24">
        <f t="shared" si="24"/>
        <v>464.1</v>
      </c>
      <c r="W82" s="24">
        <f>W47</f>
        <v>249</v>
      </c>
      <c r="X82" s="24">
        <f t="shared" si="24"/>
        <v>8.6999999999999993</v>
      </c>
      <c r="Y82" s="24">
        <f t="shared" si="24"/>
        <v>0</v>
      </c>
      <c r="Z82" s="24">
        <f t="shared" si="24"/>
        <v>415</v>
      </c>
      <c r="AA82" s="24">
        <f t="shared" si="24"/>
        <v>416</v>
      </c>
      <c r="AB82" s="24">
        <f t="shared" si="24"/>
        <v>358</v>
      </c>
      <c r="AC82" s="24">
        <f t="shared" si="24"/>
        <v>283</v>
      </c>
      <c r="AD82" s="24">
        <f t="shared" si="24"/>
        <v>144</v>
      </c>
      <c r="AE82" s="24">
        <f t="shared" si="24"/>
        <v>668</v>
      </c>
      <c r="AF82" s="24"/>
      <c r="AG82" s="24"/>
      <c r="AH82" s="24">
        <f t="shared" si="24"/>
        <v>340</v>
      </c>
      <c r="AI82" s="24"/>
      <c r="AJ82" s="24">
        <f t="shared" si="24"/>
        <v>263.64</v>
      </c>
      <c r="AK82" s="24">
        <f t="shared" si="24"/>
        <v>98</v>
      </c>
      <c r="AL82" s="24">
        <f t="shared" si="24"/>
        <v>67</v>
      </c>
      <c r="AM82" s="24">
        <f t="shared" si="24"/>
        <v>49.4</v>
      </c>
      <c r="AN82" s="24">
        <f t="shared" si="24"/>
        <v>240</v>
      </c>
      <c r="AO82" s="24">
        <f t="shared" si="24"/>
        <v>258</v>
      </c>
      <c r="AP82" s="24"/>
      <c r="AQ82" s="24"/>
      <c r="AR82" s="24"/>
      <c r="AS82" s="24"/>
      <c r="AT82" s="24"/>
      <c r="AU82" s="24"/>
      <c r="AV82" s="24"/>
      <c r="AW82" s="24">
        <f t="shared" si="24"/>
        <v>75.709999999999994</v>
      </c>
      <c r="AX82" s="24">
        <f t="shared" si="24"/>
        <v>85.71</v>
      </c>
      <c r="AY82" s="24">
        <f t="shared" si="24"/>
        <v>58.75</v>
      </c>
      <c r="AZ82" s="24">
        <f t="shared" si="24"/>
        <v>95.38</v>
      </c>
      <c r="BA82" s="24">
        <f t="shared" si="24"/>
        <v>74</v>
      </c>
      <c r="BB82" s="24">
        <f t="shared" si="24"/>
        <v>65</v>
      </c>
      <c r="BC82" s="24">
        <f t="shared" si="24"/>
        <v>139.33000000000001</v>
      </c>
      <c r="BD82" s="24">
        <f t="shared" si="24"/>
        <v>362</v>
      </c>
      <c r="BE82" s="24">
        <f t="shared" si="24"/>
        <v>549</v>
      </c>
      <c r="BF82" s="24">
        <f t="shared" si="24"/>
        <v>666</v>
      </c>
      <c r="BG82" s="24">
        <f t="shared" si="24"/>
        <v>300</v>
      </c>
      <c r="BH82" s="24">
        <f t="shared" si="24"/>
        <v>578</v>
      </c>
      <c r="BI82" s="24">
        <f t="shared" si="24"/>
        <v>0</v>
      </c>
      <c r="BJ82" s="24">
        <f t="shared" si="24"/>
        <v>84</v>
      </c>
      <c r="BK82" s="24">
        <f t="shared" si="24"/>
        <v>68</v>
      </c>
      <c r="BL82" s="24">
        <f t="shared" si="24"/>
        <v>79</v>
      </c>
      <c r="BM82" s="24">
        <f t="shared" si="24"/>
        <v>87</v>
      </c>
      <c r="BN82" s="24">
        <f t="shared" si="24"/>
        <v>109</v>
      </c>
      <c r="BO82" s="24">
        <f t="shared" si="24"/>
        <v>329</v>
      </c>
      <c r="BP82" s="24">
        <f t="shared" si="24"/>
        <v>182.22</v>
      </c>
      <c r="BQ82" s="24">
        <f t="shared" si="24"/>
        <v>25</v>
      </c>
      <c r="BR82" s="24">
        <f t="shared" si="24"/>
        <v>0</v>
      </c>
    </row>
    <row r="83" spans="1:72" ht="17.399999999999999">
      <c r="B83" s="17" t="s">
        <v>26</v>
      </c>
      <c r="C83" s="18" t="s">
        <v>25</v>
      </c>
      <c r="D83" s="19">
        <f t="shared" ref="D83:BR83" si="25">D82/1000</f>
        <v>9.0900000000000009E-2</v>
      </c>
      <c r="E83" s="19">
        <f t="shared" si="25"/>
        <v>9.6000000000000002E-2</v>
      </c>
      <c r="F83" s="19">
        <f t="shared" si="25"/>
        <v>9.2999999999999999E-2</v>
      </c>
      <c r="G83" s="19">
        <f t="shared" si="25"/>
        <v>0.78</v>
      </c>
      <c r="H83" s="19">
        <f t="shared" si="25"/>
        <v>1.61</v>
      </c>
      <c r="I83" s="19">
        <f t="shared" si="25"/>
        <v>0.76</v>
      </c>
      <c r="J83" s="19">
        <f t="shared" si="25"/>
        <v>9.0569999999999998E-2</v>
      </c>
      <c r="K83" s="19">
        <f t="shared" si="25"/>
        <v>1.0388900000000001</v>
      </c>
      <c r="L83" s="19">
        <f t="shared" si="25"/>
        <v>0.25519999999999998</v>
      </c>
      <c r="M83" s="19">
        <f t="shared" si="25"/>
        <v>0.79600000000000004</v>
      </c>
      <c r="N83" s="19">
        <f t="shared" si="25"/>
        <v>0.12637999999999999</v>
      </c>
      <c r="O83" s="19">
        <f t="shared" si="25"/>
        <v>0.41608999999999996</v>
      </c>
      <c r="P83" s="19">
        <f t="shared" si="25"/>
        <v>0.63421000000000005</v>
      </c>
      <c r="Q83" s="19">
        <f t="shared" si="25"/>
        <v>0.50332999999999994</v>
      </c>
      <c r="R83" s="19">
        <f t="shared" si="25"/>
        <v>0</v>
      </c>
      <c r="S83" s="19">
        <f t="shared" si="25"/>
        <v>0</v>
      </c>
      <c r="T83" s="19">
        <f t="shared" si="25"/>
        <v>0</v>
      </c>
      <c r="U83" s="19">
        <f t="shared" si="25"/>
        <v>0.92</v>
      </c>
      <c r="V83" s="19">
        <f t="shared" si="25"/>
        <v>0.46410000000000001</v>
      </c>
      <c r="W83" s="19">
        <f>W82/1000</f>
        <v>0.249</v>
      </c>
      <c r="X83" s="19">
        <f t="shared" si="25"/>
        <v>8.6999999999999994E-3</v>
      </c>
      <c r="Y83" s="19">
        <f t="shared" si="25"/>
        <v>0</v>
      </c>
      <c r="Z83" s="19">
        <f t="shared" si="25"/>
        <v>0.41499999999999998</v>
      </c>
      <c r="AA83" s="19">
        <f t="shared" si="25"/>
        <v>0.41599999999999998</v>
      </c>
      <c r="AB83" s="19">
        <f t="shared" si="25"/>
        <v>0.35799999999999998</v>
      </c>
      <c r="AC83" s="19">
        <f t="shared" si="25"/>
        <v>0.28299999999999997</v>
      </c>
      <c r="AD83" s="19">
        <f t="shared" si="25"/>
        <v>0.14399999999999999</v>
      </c>
      <c r="AE83" s="19">
        <f t="shared" si="25"/>
        <v>0.66800000000000004</v>
      </c>
      <c r="AF83" s="19">
        <f t="shared" si="25"/>
        <v>0</v>
      </c>
      <c r="AG83" s="19">
        <f t="shared" si="25"/>
        <v>0</v>
      </c>
      <c r="AH83" s="19">
        <f t="shared" si="25"/>
        <v>0.34</v>
      </c>
      <c r="AI83" s="19">
        <f t="shared" si="25"/>
        <v>0</v>
      </c>
      <c r="AJ83" s="19">
        <f t="shared" si="25"/>
        <v>0.26363999999999999</v>
      </c>
      <c r="AK83" s="19">
        <f t="shared" si="25"/>
        <v>9.8000000000000004E-2</v>
      </c>
      <c r="AL83" s="19">
        <f t="shared" si="25"/>
        <v>6.7000000000000004E-2</v>
      </c>
      <c r="AM83" s="19">
        <f t="shared" si="25"/>
        <v>4.9399999999999999E-2</v>
      </c>
      <c r="AN83" s="19">
        <f t="shared" si="25"/>
        <v>0.24</v>
      </c>
      <c r="AO83" s="19">
        <f t="shared" si="25"/>
        <v>0.25800000000000001</v>
      </c>
      <c r="AP83" s="19"/>
      <c r="AQ83" s="19"/>
      <c r="AR83" s="19"/>
      <c r="AS83" s="19"/>
      <c r="AT83" s="19"/>
      <c r="AU83" s="19"/>
      <c r="AV83" s="19"/>
      <c r="AW83" s="19">
        <f t="shared" si="25"/>
        <v>7.571E-2</v>
      </c>
      <c r="AX83" s="19">
        <f t="shared" si="25"/>
        <v>8.5709999999999995E-2</v>
      </c>
      <c r="AY83" s="19">
        <f t="shared" si="25"/>
        <v>5.8749999999999997E-2</v>
      </c>
      <c r="AZ83" s="19">
        <f t="shared" si="25"/>
        <v>9.5379999999999993E-2</v>
      </c>
      <c r="BA83" s="19">
        <f t="shared" si="25"/>
        <v>7.3999999999999996E-2</v>
      </c>
      <c r="BB83" s="19">
        <f t="shared" si="25"/>
        <v>6.5000000000000002E-2</v>
      </c>
      <c r="BC83" s="19">
        <f t="shared" si="25"/>
        <v>0.13933000000000001</v>
      </c>
      <c r="BD83" s="19">
        <f t="shared" si="25"/>
        <v>0.36199999999999999</v>
      </c>
      <c r="BE83" s="19">
        <f t="shared" si="25"/>
        <v>0.54900000000000004</v>
      </c>
      <c r="BF83" s="19">
        <f t="shared" si="25"/>
        <v>0.66600000000000004</v>
      </c>
      <c r="BG83" s="19">
        <f t="shared" si="25"/>
        <v>0.3</v>
      </c>
      <c r="BH83" s="19">
        <f t="shared" si="25"/>
        <v>0.57799999999999996</v>
      </c>
      <c r="BI83" s="19">
        <f t="shared" si="25"/>
        <v>0</v>
      </c>
      <c r="BJ83" s="19">
        <f t="shared" si="25"/>
        <v>8.4000000000000005E-2</v>
      </c>
      <c r="BK83" s="19">
        <f t="shared" si="25"/>
        <v>6.8000000000000005E-2</v>
      </c>
      <c r="BL83" s="19">
        <f t="shared" si="25"/>
        <v>7.9000000000000001E-2</v>
      </c>
      <c r="BM83" s="19">
        <f t="shared" si="25"/>
        <v>8.6999999999999994E-2</v>
      </c>
      <c r="BN83" s="19">
        <f t="shared" si="25"/>
        <v>0.109</v>
      </c>
      <c r="BO83" s="19">
        <f t="shared" si="25"/>
        <v>0.32900000000000001</v>
      </c>
      <c r="BP83" s="19">
        <f t="shared" si="25"/>
        <v>0.18221999999999999</v>
      </c>
      <c r="BQ83" s="19">
        <f t="shared" si="25"/>
        <v>2.5000000000000001E-2</v>
      </c>
      <c r="BR83" s="19">
        <f t="shared" si="25"/>
        <v>0</v>
      </c>
    </row>
    <row r="84" spans="1:72" ht="17.399999999999999">
      <c r="A84" s="25"/>
      <c r="B84" s="26" t="s">
        <v>27</v>
      </c>
      <c r="C84" s="131"/>
      <c r="D84" s="27">
        <f t="shared" ref="D84:BR84" si="26">D80*D82</f>
        <v>3.42693</v>
      </c>
      <c r="E84" s="27">
        <f t="shared" si="26"/>
        <v>4.8000000000000007</v>
      </c>
      <c r="F84" s="27">
        <f t="shared" si="26"/>
        <v>0</v>
      </c>
      <c r="G84" s="27">
        <f t="shared" si="26"/>
        <v>0</v>
      </c>
      <c r="H84" s="27">
        <f t="shared" si="26"/>
        <v>0</v>
      </c>
      <c r="I84" s="27">
        <f t="shared" si="26"/>
        <v>0</v>
      </c>
      <c r="J84" s="27">
        <f t="shared" si="26"/>
        <v>1.6302599999999998</v>
      </c>
      <c r="K84" s="27">
        <f t="shared" si="26"/>
        <v>7.2722300000000004</v>
      </c>
      <c r="L84" s="27">
        <f t="shared" si="26"/>
        <v>1.7864</v>
      </c>
      <c r="M84" s="27">
        <f t="shared" si="26"/>
        <v>0</v>
      </c>
      <c r="N84" s="27">
        <f t="shared" si="26"/>
        <v>0</v>
      </c>
      <c r="O84" s="27">
        <f t="shared" si="26"/>
        <v>0</v>
      </c>
      <c r="P84" s="27">
        <f t="shared" si="26"/>
        <v>0</v>
      </c>
      <c r="Q84" s="27">
        <f t="shared" si="26"/>
        <v>0</v>
      </c>
      <c r="R84" s="27">
        <f t="shared" si="26"/>
        <v>0</v>
      </c>
      <c r="S84" s="27">
        <f t="shared" si="26"/>
        <v>0</v>
      </c>
      <c r="T84" s="27">
        <f t="shared" si="26"/>
        <v>0</v>
      </c>
      <c r="U84" s="27">
        <f t="shared" si="26"/>
        <v>0</v>
      </c>
      <c r="V84" s="27">
        <f t="shared" si="26"/>
        <v>6.2653500000000006</v>
      </c>
      <c r="W84" s="27">
        <f>W80*W82</f>
        <v>0</v>
      </c>
      <c r="X84" s="27">
        <f t="shared" si="26"/>
        <v>69.599999999999994</v>
      </c>
      <c r="Y84" s="27">
        <f t="shared" si="26"/>
        <v>0</v>
      </c>
      <c r="Z84" s="27">
        <f t="shared" si="26"/>
        <v>0</v>
      </c>
      <c r="AA84" s="27">
        <f t="shared" si="26"/>
        <v>0</v>
      </c>
      <c r="AB84" s="27">
        <f t="shared" si="26"/>
        <v>0</v>
      </c>
      <c r="AC84" s="27">
        <f t="shared" si="26"/>
        <v>0</v>
      </c>
      <c r="AD84" s="27">
        <f t="shared" si="26"/>
        <v>0</v>
      </c>
      <c r="AE84" s="27">
        <f t="shared" si="26"/>
        <v>0</v>
      </c>
      <c r="AF84" s="27">
        <f t="shared" si="26"/>
        <v>0</v>
      </c>
      <c r="AG84" s="27">
        <f t="shared" si="26"/>
        <v>0</v>
      </c>
      <c r="AH84" s="27">
        <f t="shared" si="26"/>
        <v>0</v>
      </c>
      <c r="AI84" s="27">
        <f t="shared" si="26"/>
        <v>0</v>
      </c>
      <c r="AJ84" s="27">
        <f t="shared" si="26"/>
        <v>0</v>
      </c>
      <c r="AK84" s="27">
        <f t="shared" si="26"/>
        <v>0</v>
      </c>
      <c r="AL84" s="27">
        <f t="shared" si="26"/>
        <v>0</v>
      </c>
      <c r="AM84" s="27">
        <f t="shared" si="26"/>
        <v>0</v>
      </c>
      <c r="AN84" s="27">
        <f t="shared" si="26"/>
        <v>0</v>
      </c>
      <c r="AO84" s="27">
        <f t="shared" si="26"/>
        <v>0</v>
      </c>
      <c r="AP84" s="27"/>
      <c r="AQ84" s="27"/>
      <c r="AR84" s="27"/>
      <c r="AS84" s="27"/>
      <c r="AT84" s="27"/>
      <c r="AU84" s="27"/>
      <c r="AV84" s="27"/>
      <c r="AW84" s="27">
        <f t="shared" si="26"/>
        <v>0</v>
      </c>
      <c r="AX84" s="27">
        <f t="shared" si="26"/>
        <v>0</v>
      </c>
      <c r="AY84" s="27">
        <f t="shared" si="26"/>
        <v>0.22031249999999999</v>
      </c>
      <c r="AZ84" s="27">
        <f t="shared" si="26"/>
        <v>0</v>
      </c>
      <c r="BA84" s="27">
        <f t="shared" si="26"/>
        <v>0</v>
      </c>
      <c r="BB84" s="27">
        <f t="shared" si="26"/>
        <v>0</v>
      </c>
      <c r="BC84" s="27">
        <f t="shared" si="26"/>
        <v>0.6966500000000001</v>
      </c>
      <c r="BD84" s="27">
        <f t="shared" si="26"/>
        <v>0</v>
      </c>
      <c r="BE84" s="27">
        <f t="shared" si="26"/>
        <v>16.47</v>
      </c>
      <c r="BF84" s="27">
        <f t="shared" si="26"/>
        <v>27.971999999999998</v>
      </c>
      <c r="BG84" s="27">
        <f t="shared" si="26"/>
        <v>0</v>
      </c>
      <c r="BH84" s="27">
        <f t="shared" si="26"/>
        <v>0</v>
      </c>
      <c r="BI84" s="27">
        <f t="shared" si="26"/>
        <v>0</v>
      </c>
      <c r="BJ84" s="27">
        <f t="shared" si="26"/>
        <v>21.335999999999999</v>
      </c>
      <c r="BK84" s="27">
        <f t="shared" si="26"/>
        <v>0.81600000000000006</v>
      </c>
      <c r="BL84" s="27">
        <f t="shared" si="26"/>
        <v>1.1296999999999999</v>
      </c>
      <c r="BM84" s="27">
        <f t="shared" si="26"/>
        <v>0</v>
      </c>
      <c r="BN84" s="27">
        <f t="shared" si="26"/>
        <v>0</v>
      </c>
      <c r="BO84" s="27">
        <f t="shared" si="26"/>
        <v>0</v>
      </c>
      <c r="BP84" s="27">
        <f t="shared" si="26"/>
        <v>0.54666000000000003</v>
      </c>
      <c r="BQ84" s="27">
        <f t="shared" si="26"/>
        <v>0.125</v>
      </c>
      <c r="BR84" s="27">
        <f t="shared" si="26"/>
        <v>0</v>
      </c>
      <c r="BS84" s="28">
        <f>SUM(D84:BQ84)</f>
        <v>164.09349250000002</v>
      </c>
      <c r="BT84" s="29">
        <f>BS84/$C$10</f>
        <v>164.09349250000002</v>
      </c>
    </row>
    <row r="85" spans="1:72" ht="17.399999999999999">
      <c r="A85" s="25"/>
      <c r="B85" s="26" t="s">
        <v>28</v>
      </c>
      <c r="C85" s="131"/>
      <c r="D85" s="27">
        <f t="shared" ref="D85:BR85" si="27">D80*D82</f>
        <v>3.42693</v>
      </c>
      <c r="E85" s="27">
        <f t="shared" si="27"/>
        <v>4.8000000000000007</v>
      </c>
      <c r="F85" s="27">
        <f t="shared" si="27"/>
        <v>0</v>
      </c>
      <c r="G85" s="27">
        <f t="shared" si="27"/>
        <v>0</v>
      </c>
      <c r="H85" s="27">
        <f t="shared" si="27"/>
        <v>0</v>
      </c>
      <c r="I85" s="27">
        <f t="shared" si="27"/>
        <v>0</v>
      </c>
      <c r="J85" s="27">
        <f t="shared" si="27"/>
        <v>1.6302599999999998</v>
      </c>
      <c r="K85" s="27">
        <f t="shared" si="27"/>
        <v>7.2722300000000004</v>
      </c>
      <c r="L85" s="27">
        <f t="shared" si="27"/>
        <v>1.7864</v>
      </c>
      <c r="M85" s="27">
        <f t="shared" si="27"/>
        <v>0</v>
      </c>
      <c r="N85" s="27">
        <f t="shared" si="27"/>
        <v>0</v>
      </c>
      <c r="O85" s="27">
        <f t="shared" si="27"/>
        <v>0</v>
      </c>
      <c r="P85" s="27">
        <f t="shared" si="27"/>
        <v>0</v>
      </c>
      <c r="Q85" s="27">
        <f t="shared" si="27"/>
        <v>0</v>
      </c>
      <c r="R85" s="27">
        <f t="shared" si="27"/>
        <v>0</v>
      </c>
      <c r="S85" s="27">
        <f t="shared" si="27"/>
        <v>0</v>
      </c>
      <c r="T85" s="27">
        <f t="shared" si="27"/>
        <v>0</v>
      </c>
      <c r="U85" s="27">
        <f t="shared" si="27"/>
        <v>0</v>
      </c>
      <c r="V85" s="27">
        <f t="shared" si="27"/>
        <v>6.2653500000000006</v>
      </c>
      <c r="W85" s="27">
        <f>W80*W82</f>
        <v>0</v>
      </c>
      <c r="X85" s="27">
        <f t="shared" si="27"/>
        <v>69.599999999999994</v>
      </c>
      <c r="Y85" s="27">
        <f t="shared" si="27"/>
        <v>0</v>
      </c>
      <c r="Z85" s="27">
        <f t="shared" si="27"/>
        <v>0</v>
      </c>
      <c r="AA85" s="27">
        <f t="shared" si="27"/>
        <v>0</v>
      </c>
      <c r="AB85" s="27">
        <f t="shared" si="27"/>
        <v>0</v>
      </c>
      <c r="AC85" s="27">
        <f t="shared" si="27"/>
        <v>0</v>
      </c>
      <c r="AD85" s="27">
        <f t="shared" si="27"/>
        <v>0</v>
      </c>
      <c r="AE85" s="27">
        <f t="shared" si="27"/>
        <v>0</v>
      </c>
      <c r="AF85" s="27">
        <f t="shared" si="27"/>
        <v>0</v>
      </c>
      <c r="AG85" s="27">
        <f t="shared" si="27"/>
        <v>0</v>
      </c>
      <c r="AH85" s="27">
        <f t="shared" si="27"/>
        <v>0</v>
      </c>
      <c r="AI85" s="27">
        <f t="shared" si="27"/>
        <v>0</v>
      </c>
      <c r="AJ85" s="27">
        <f t="shared" si="27"/>
        <v>0</v>
      </c>
      <c r="AK85" s="27">
        <f t="shared" si="27"/>
        <v>0</v>
      </c>
      <c r="AL85" s="27">
        <f t="shared" si="27"/>
        <v>0</v>
      </c>
      <c r="AM85" s="27">
        <f t="shared" si="27"/>
        <v>0</v>
      </c>
      <c r="AN85" s="27">
        <f t="shared" si="27"/>
        <v>0</v>
      </c>
      <c r="AO85" s="27">
        <f t="shared" si="27"/>
        <v>0</v>
      </c>
      <c r="AP85" s="27"/>
      <c r="AQ85" s="27"/>
      <c r="AR85" s="27"/>
      <c r="AS85" s="27"/>
      <c r="AT85" s="27"/>
      <c r="AU85" s="27"/>
      <c r="AV85" s="27"/>
      <c r="AW85" s="27">
        <f t="shared" si="27"/>
        <v>0</v>
      </c>
      <c r="AX85" s="27">
        <f t="shared" si="27"/>
        <v>0</v>
      </c>
      <c r="AY85" s="27">
        <f t="shared" si="27"/>
        <v>0.22031249999999999</v>
      </c>
      <c r="AZ85" s="27">
        <f t="shared" si="27"/>
        <v>0</v>
      </c>
      <c r="BA85" s="27">
        <f t="shared" si="27"/>
        <v>0</v>
      </c>
      <c r="BB85" s="27">
        <f t="shared" si="27"/>
        <v>0</v>
      </c>
      <c r="BC85" s="27">
        <f t="shared" si="27"/>
        <v>0.6966500000000001</v>
      </c>
      <c r="BD85" s="27">
        <f t="shared" si="27"/>
        <v>0</v>
      </c>
      <c r="BE85" s="27">
        <f t="shared" si="27"/>
        <v>16.47</v>
      </c>
      <c r="BF85" s="27">
        <f t="shared" si="27"/>
        <v>27.971999999999998</v>
      </c>
      <c r="BG85" s="27">
        <f t="shared" si="27"/>
        <v>0</v>
      </c>
      <c r="BH85" s="27">
        <f t="shared" si="27"/>
        <v>0</v>
      </c>
      <c r="BI85" s="27">
        <f t="shared" si="27"/>
        <v>0</v>
      </c>
      <c r="BJ85" s="27">
        <f t="shared" si="27"/>
        <v>21.335999999999999</v>
      </c>
      <c r="BK85" s="27">
        <f t="shared" si="27"/>
        <v>0.81600000000000006</v>
      </c>
      <c r="BL85" s="27">
        <f t="shared" si="27"/>
        <v>1.1296999999999999</v>
      </c>
      <c r="BM85" s="27">
        <f t="shared" si="27"/>
        <v>0</v>
      </c>
      <c r="BN85" s="27">
        <f t="shared" si="27"/>
        <v>0</v>
      </c>
      <c r="BO85" s="27">
        <f t="shared" si="27"/>
        <v>0</v>
      </c>
      <c r="BP85" s="27">
        <f t="shared" si="27"/>
        <v>0.54666000000000003</v>
      </c>
      <c r="BQ85" s="27">
        <f t="shared" si="27"/>
        <v>0.125</v>
      </c>
      <c r="BR85" s="27">
        <f t="shared" si="27"/>
        <v>0</v>
      </c>
      <c r="BS85" s="28">
        <f>SUM(D85:BQ85)</f>
        <v>164.09349250000002</v>
      </c>
      <c r="BT85" s="29">
        <f>BS85/$C$10</f>
        <v>164.09349250000002</v>
      </c>
    </row>
    <row r="87" spans="1:72">
      <c r="J87" s="1">
        <v>49</v>
      </c>
      <c r="K87" s="54" t="s">
        <v>0</v>
      </c>
      <c r="V87" s="54" t="s">
        <v>31</v>
      </c>
    </row>
    <row r="88" spans="1:72" ht="15" customHeight="1">
      <c r="A88" s="122"/>
      <c r="B88" s="2" t="s">
        <v>1</v>
      </c>
      <c r="C88" s="117" t="s">
        <v>2</v>
      </c>
      <c r="D88" s="117" t="s">
        <v>33</v>
      </c>
      <c r="E88" s="117" t="s">
        <v>34</v>
      </c>
      <c r="F88" s="117" t="s">
        <v>35</v>
      </c>
      <c r="G88" s="117" t="s">
        <v>36</v>
      </c>
      <c r="H88" s="117" t="s">
        <v>37</v>
      </c>
      <c r="I88" s="98"/>
      <c r="J88" s="117" t="s">
        <v>38</v>
      </c>
      <c r="K88" s="117" t="s">
        <v>39</v>
      </c>
      <c r="L88" s="117" t="s">
        <v>40</v>
      </c>
      <c r="M88" s="98"/>
      <c r="N88" s="98"/>
      <c r="O88" s="117" t="s">
        <v>41</v>
      </c>
      <c r="P88" s="117" t="s">
        <v>42</v>
      </c>
      <c r="Q88" s="98"/>
      <c r="R88" s="117" t="s">
        <v>43</v>
      </c>
      <c r="S88" s="98"/>
      <c r="T88" s="98"/>
      <c r="U88" s="98"/>
      <c r="V88" s="117" t="s">
        <v>44</v>
      </c>
      <c r="W88" s="98"/>
      <c r="X88" s="117" t="s">
        <v>45</v>
      </c>
      <c r="Y88" s="98"/>
      <c r="Z88" s="98"/>
      <c r="AA88" s="98"/>
      <c r="AB88" s="98"/>
      <c r="AC88" s="98"/>
      <c r="AD88" s="98"/>
      <c r="AE88" s="117" t="str">
        <f>AE8</f>
        <v>Ягода свежемороженная</v>
      </c>
      <c r="AF88" s="117" t="str">
        <f t="shared" ref="AF88:AJ88" si="28">AF8</f>
        <v>Апельсин</v>
      </c>
      <c r="AG88" s="117" t="str">
        <f t="shared" si="28"/>
        <v>Банан</v>
      </c>
      <c r="AH88" s="117" t="str">
        <f t="shared" si="28"/>
        <v>Лимон</v>
      </c>
      <c r="AI88" s="117" t="str">
        <f t="shared" si="28"/>
        <v>Яблоко</v>
      </c>
      <c r="AJ88" s="117" t="str">
        <f t="shared" si="28"/>
        <v>Кисель</v>
      </c>
      <c r="AK88" s="117" t="s">
        <v>16</v>
      </c>
      <c r="AL88" s="98"/>
      <c r="AM88" s="117" t="s">
        <v>46</v>
      </c>
      <c r="AN88" s="98"/>
      <c r="AO88" s="117" t="str">
        <f>AO8</f>
        <v>Печенье</v>
      </c>
      <c r="AP88" s="98"/>
      <c r="AQ88" s="98"/>
      <c r="AR88" s="98"/>
      <c r="AS88" s="98"/>
      <c r="AT88" s="98"/>
      <c r="AU88" s="98"/>
      <c r="AV88" s="98"/>
      <c r="AW88" s="117" t="str">
        <f>AW8</f>
        <v>Крупа кукурузная</v>
      </c>
      <c r="AX88" s="98"/>
      <c r="AY88" s="117" t="s">
        <v>48</v>
      </c>
      <c r="AZ88" s="98"/>
      <c r="BA88" s="117" t="s">
        <v>49</v>
      </c>
      <c r="BB88" s="98"/>
      <c r="BC88" s="117" t="s">
        <v>50</v>
      </c>
      <c r="BD88" s="98"/>
      <c r="BE88" s="117" t="s">
        <v>51</v>
      </c>
      <c r="BF88" s="117" t="s">
        <v>52</v>
      </c>
      <c r="BG88" s="98"/>
      <c r="BH88" s="98"/>
      <c r="BI88" s="98"/>
      <c r="BJ88" s="117" t="s">
        <v>53</v>
      </c>
      <c r="BK88" s="117" t="s">
        <v>54</v>
      </c>
      <c r="BL88" s="117" t="s">
        <v>55</v>
      </c>
      <c r="BM88" s="98"/>
      <c r="BN88" s="117" t="s">
        <v>56</v>
      </c>
      <c r="BO88" s="98"/>
      <c r="BP88" s="117" t="s">
        <v>57</v>
      </c>
      <c r="BQ88" s="117" t="s">
        <v>58</v>
      </c>
      <c r="BR88" s="117" t="s">
        <v>82</v>
      </c>
      <c r="BS88" s="132" t="s">
        <v>3</v>
      </c>
      <c r="BT88" s="132" t="s">
        <v>4</v>
      </c>
    </row>
    <row r="89" spans="1:72" ht="30" customHeight="1">
      <c r="A89" s="123"/>
      <c r="B89" s="3" t="s">
        <v>5</v>
      </c>
      <c r="C89" s="118"/>
      <c r="D89" s="118"/>
      <c r="E89" s="118"/>
      <c r="F89" s="118"/>
      <c r="G89" s="118"/>
      <c r="H89" s="118"/>
      <c r="I89" s="99"/>
      <c r="J89" s="118"/>
      <c r="K89" s="118"/>
      <c r="L89" s="118"/>
      <c r="M89" s="99"/>
      <c r="N89" s="99"/>
      <c r="O89" s="118"/>
      <c r="P89" s="118"/>
      <c r="Q89" s="99"/>
      <c r="R89" s="118"/>
      <c r="S89" s="99"/>
      <c r="T89" s="99"/>
      <c r="U89" s="99"/>
      <c r="V89" s="118"/>
      <c r="W89" s="99"/>
      <c r="X89" s="118"/>
      <c r="Y89" s="99"/>
      <c r="Z89" s="99"/>
      <c r="AA89" s="99"/>
      <c r="AB89" s="99"/>
      <c r="AC89" s="99"/>
      <c r="AD89" s="99"/>
      <c r="AE89" s="118"/>
      <c r="AF89" s="118"/>
      <c r="AG89" s="118"/>
      <c r="AH89" s="118"/>
      <c r="AI89" s="118"/>
      <c r="AJ89" s="118"/>
      <c r="AK89" s="118"/>
      <c r="AL89" s="99"/>
      <c r="AM89" s="118"/>
      <c r="AN89" s="99"/>
      <c r="AO89" s="118"/>
      <c r="AP89" s="99"/>
      <c r="AQ89" s="99"/>
      <c r="AR89" s="99"/>
      <c r="AS89" s="99"/>
      <c r="AT89" s="99"/>
      <c r="AU89" s="99"/>
      <c r="AV89" s="99"/>
      <c r="AW89" s="118"/>
      <c r="AX89" s="99"/>
      <c r="AY89" s="118"/>
      <c r="AZ89" s="99"/>
      <c r="BA89" s="118"/>
      <c r="BB89" s="99"/>
      <c r="BC89" s="118"/>
      <c r="BD89" s="99"/>
      <c r="BE89" s="118"/>
      <c r="BF89" s="118"/>
      <c r="BG89" s="99"/>
      <c r="BH89" s="99"/>
      <c r="BI89" s="99"/>
      <c r="BJ89" s="118"/>
      <c r="BK89" s="118"/>
      <c r="BL89" s="118"/>
      <c r="BM89" s="99"/>
      <c r="BN89" s="118"/>
      <c r="BO89" s="99"/>
      <c r="BP89" s="118"/>
      <c r="BQ89" s="118"/>
      <c r="BR89" s="118"/>
      <c r="BS89" s="133"/>
      <c r="BT89" s="133"/>
    </row>
    <row r="90" spans="1:72">
      <c r="A90" s="134" t="s">
        <v>17</v>
      </c>
      <c r="B90" s="4" t="s">
        <v>18</v>
      </c>
      <c r="C90" s="125">
        <f>$E$7</f>
        <v>1</v>
      </c>
      <c r="D90" s="4">
        <f t="shared" ref="D90:BR94" si="29">D22</f>
        <v>0</v>
      </c>
      <c r="E90" s="4">
        <f t="shared" si="29"/>
        <v>0</v>
      </c>
      <c r="F90" s="4">
        <f t="shared" si="29"/>
        <v>1.2E-2</v>
      </c>
      <c r="G90" s="4">
        <f t="shared" si="29"/>
        <v>4.0000000000000002E-4</v>
      </c>
      <c r="H90" s="4">
        <f t="shared" si="29"/>
        <v>0</v>
      </c>
      <c r="I90" s="4">
        <f t="shared" si="29"/>
        <v>0</v>
      </c>
      <c r="J90" s="4">
        <f t="shared" si="29"/>
        <v>0</v>
      </c>
      <c r="K90" s="4">
        <f t="shared" si="29"/>
        <v>0</v>
      </c>
      <c r="L90" s="4">
        <f t="shared" si="29"/>
        <v>0</v>
      </c>
      <c r="M90" s="4">
        <f t="shared" si="29"/>
        <v>0</v>
      </c>
      <c r="N90" s="4">
        <f t="shared" si="29"/>
        <v>0</v>
      </c>
      <c r="O90" s="4">
        <f t="shared" si="29"/>
        <v>0</v>
      </c>
      <c r="P90" s="4">
        <f t="shared" si="29"/>
        <v>0</v>
      </c>
      <c r="Q90" s="4">
        <f t="shared" si="29"/>
        <v>0</v>
      </c>
      <c r="R90" s="4">
        <f t="shared" si="29"/>
        <v>0</v>
      </c>
      <c r="S90" s="4">
        <f t="shared" si="29"/>
        <v>0</v>
      </c>
      <c r="T90" s="4">
        <f t="shared" si="29"/>
        <v>0</v>
      </c>
      <c r="U90" s="4">
        <f t="shared" si="29"/>
        <v>0</v>
      </c>
      <c r="V90" s="4">
        <f t="shared" si="29"/>
        <v>0</v>
      </c>
      <c r="W90" s="4">
        <f>W22</f>
        <v>0</v>
      </c>
      <c r="X90" s="4">
        <f t="shared" si="29"/>
        <v>0</v>
      </c>
      <c r="Y90" s="4">
        <f t="shared" si="29"/>
        <v>0</v>
      </c>
      <c r="Z90" s="4">
        <f t="shared" si="29"/>
        <v>0</v>
      </c>
      <c r="AA90" s="4">
        <f t="shared" si="29"/>
        <v>0</v>
      </c>
      <c r="AB90" s="4">
        <f t="shared" si="29"/>
        <v>0</v>
      </c>
      <c r="AC90" s="4">
        <f t="shared" si="29"/>
        <v>0</v>
      </c>
      <c r="AD90" s="4">
        <f t="shared" si="29"/>
        <v>0</v>
      </c>
      <c r="AE90" s="4">
        <f t="shared" si="29"/>
        <v>0</v>
      </c>
      <c r="AF90" s="4">
        <f t="shared" si="29"/>
        <v>0</v>
      </c>
      <c r="AG90" s="4">
        <f t="shared" si="29"/>
        <v>0</v>
      </c>
      <c r="AH90" s="4">
        <f t="shared" si="29"/>
        <v>5.0000000000000001E-3</v>
      </c>
      <c r="AI90" s="4">
        <f t="shared" si="29"/>
        <v>0</v>
      </c>
      <c r="AJ90" s="4">
        <f t="shared" si="29"/>
        <v>0</v>
      </c>
      <c r="AK90" s="4">
        <f t="shared" si="29"/>
        <v>0</v>
      </c>
      <c r="AL90" s="4">
        <f t="shared" si="29"/>
        <v>0</v>
      </c>
      <c r="AM90" s="4">
        <f t="shared" si="29"/>
        <v>0</v>
      </c>
      <c r="AN90" s="4">
        <f t="shared" si="29"/>
        <v>0</v>
      </c>
      <c r="AO90" s="4">
        <f t="shared" si="29"/>
        <v>0</v>
      </c>
      <c r="AP90" s="4"/>
      <c r="AQ90" s="4"/>
      <c r="AR90" s="4"/>
      <c r="AS90" s="4"/>
      <c r="AT90" s="4"/>
      <c r="AU90" s="4"/>
      <c r="AV90" s="4"/>
      <c r="AW90" s="4">
        <f t="shared" si="29"/>
        <v>0</v>
      </c>
      <c r="AX90" s="4">
        <f t="shared" si="29"/>
        <v>0</v>
      </c>
      <c r="AY90" s="4">
        <f t="shared" si="29"/>
        <v>0</v>
      </c>
      <c r="AZ90" s="4">
        <f t="shared" si="29"/>
        <v>0</v>
      </c>
      <c r="BA90" s="4">
        <f t="shared" si="29"/>
        <v>0</v>
      </c>
      <c r="BB90" s="4">
        <f t="shared" si="29"/>
        <v>0</v>
      </c>
      <c r="BC90" s="4">
        <f t="shared" si="29"/>
        <v>0</v>
      </c>
      <c r="BD90" s="4">
        <f t="shared" si="29"/>
        <v>0</v>
      </c>
      <c r="BE90" s="4">
        <f t="shared" si="29"/>
        <v>0</v>
      </c>
      <c r="BF90" s="4">
        <f t="shared" si="29"/>
        <v>0</v>
      </c>
      <c r="BG90" s="4">
        <f t="shared" si="29"/>
        <v>0</v>
      </c>
      <c r="BH90" s="4">
        <f t="shared" si="29"/>
        <v>0</v>
      </c>
      <c r="BI90" s="4">
        <f t="shared" si="29"/>
        <v>0</v>
      </c>
      <c r="BJ90" s="4">
        <f t="shared" si="29"/>
        <v>0</v>
      </c>
      <c r="BK90" s="4">
        <f t="shared" si="29"/>
        <v>0</v>
      </c>
      <c r="BL90" s="4">
        <f t="shared" si="29"/>
        <v>0</v>
      </c>
      <c r="BM90" s="4">
        <f t="shared" si="29"/>
        <v>0</v>
      </c>
      <c r="BN90" s="4">
        <f t="shared" si="29"/>
        <v>0</v>
      </c>
      <c r="BO90" s="4">
        <f t="shared" si="29"/>
        <v>0</v>
      </c>
      <c r="BP90" s="4">
        <f t="shared" si="29"/>
        <v>0</v>
      </c>
      <c r="BQ90" s="4">
        <f t="shared" si="29"/>
        <v>0</v>
      </c>
      <c r="BR90" s="4">
        <f t="shared" si="29"/>
        <v>0</v>
      </c>
    </row>
    <row r="91" spans="1:72">
      <c r="A91" s="135"/>
      <c r="B91" s="4" t="s">
        <v>19</v>
      </c>
      <c r="C91" s="126"/>
      <c r="D91" s="4">
        <f t="shared" si="29"/>
        <v>0</v>
      </c>
      <c r="E91" s="4">
        <f t="shared" si="29"/>
        <v>0</v>
      </c>
      <c r="F91" s="4">
        <f t="shared" si="29"/>
        <v>0</v>
      </c>
      <c r="G91" s="4">
        <f t="shared" si="29"/>
        <v>0</v>
      </c>
      <c r="H91" s="4">
        <f t="shared" si="29"/>
        <v>0</v>
      </c>
      <c r="I91" s="4">
        <f t="shared" si="29"/>
        <v>0</v>
      </c>
      <c r="J91" s="4">
        <f t="shared" si="29"/>
        <v>0</v>
      </c>
      <c r="K91" s="4">
        <f t="shared" si="29"/>
        <v>0</v>
      </c>
      <c r="L91" s="4">
        <f t="shared" si="29"/>
        <v>0</v>
      </c>
      <c r="M91" s="4">
        <f t="shared" si="29"/>
        <v>0</v>
      </c>
      <c r="N91" s="4">
        <f t="shared" si="29"/>
        <v>0</v>
      </c>
      <c r="O91" s="4">
        <f t="shared" si="29"/>
        <v>0</v>
      </c>
      <c r="P91" s="4">
        <f t="shared" si="29"/>
        <v>0</v>
      </c>
      <c r="Q91" s="4">
        <f t="shared" si="29"/>
        <v>0</v>
      </c>
      <c r="R91" s="4">
        <f t="shared" si="29"/>
        <v>0</v>
      </c>
      <c r="S91" s="4">
        <f t="shared" si="29"/>
        <v>0</v>
      </c>
      <c r="T91" s="4">
        <f t="shared" si="29"/>
        <v>0</v>
      </c>
      <c r="U91" s="4">
        <f t="shared" si="29"/>
        <v>0</v>
      </c>
      <c r="V91" s="4">
        <f t="shared" si="29"/>
        <v>0</v>
      </c>
      <c r="W91" s="4">
        <f>W23</f>
        <v>0</v>
      </c>
      <c r="X91" s="4">
        <f t="shared" si="29"/>
        <v>0</v>
      </c>
      <c r="Y91" s="4">
        <f t="shared" si="29"/>
        <v>0</v>
      </c>
      <c r="Z91" s="4">
        <f t="shared" si="29"/>
        <v>0</v>
      </c>
      <c r="AA91" s="4">
        <f t="shared" si="29"/>
        <v>0</v>
      </c>
      <c r="AB91" s="4">
        <f t="shared" si="29"/>
        <v>0</v>
      </c>
      <c r="AC91" s="4">
        <f t="shared" si="29"/>
        <v>0</v>
      </c>
      <c r="AD91" s="4">
        <f t="shared" si="29"/>
        <v>0</v>
      </c>
      <c r="AE91" s="4">
        <f t="shared" si="29"/>
        <v>0</v>
      </c>
      <c r="AF91" s="4">
        <f t="shared" si="29"/>
        <v>0</v>
      </c>
      <c r="AG91" s="4">
        <f t="shared" si="29"/>
        <v>0</v>
      </c>
      <c r="AH91" s="4">
        <f t="shared" si="29"/>
        <v>0</v>
      </c>
      <c r="AI91" s="4">
        <f t="shared" si="29"/>
        <v>0</v>
      </c>
      <c r="AJ91" s="4">
        <f t="shared" si="29"/>
        <v>0</v>
      </c>
      <c r="AK91" s="4">
        <f t="shared" si="29"/>
        <v>0</v>
      </c>
      <c r="AL91" s="4">
        <f t="shared" si="29"/>
        <v>0</v>
      </c>
      <c r="AM91" s="4">
        <f t="shared" si="29"/>
        <v>0</v>
      </c>
      <c r="AN91" s="4">
        <f t="shared" si="29"/>
        <v>0</v>
      </c>
      <c r="AO91" s="4">
        <f t="shared" si="29"/>
        <v>0</v>
      </c>
      <c r="AP91" s="4"/>
      <c r="AQ91" s="4"/>
      <c r="AR91" s="4"/>
      <c r="AS91" s="4"/>
      <c r="AT91" s="4"/>
      <c r="AU91" s="4"/>
      <c r="AV91" s="4"/>
      <c r="AW91" s="4">
        <f t="shared" si="29"/>
        <v>0</v>
      </c>
      <c r="AX91" s="4">
        <f t="shared" si="29"/>
        <v>0</v>
      </c>
      <c r="AY91" s="4">
        <f t="shared" si="29"/>
        <v>0</v>
      </c>
      <c r="AZ91" s="4">
        <f t="shared" si="29"/>
        <v>0</v>
      </c>
      <c r="BA91" s="4">
        <f t="shared" si="29"/>
        <v>0</v>
      </c>
      <c r="BB91" s="4">
        <f t="shared" si="29"/>
        <v>0</v>
      </c>
      <c r="BC91" s="4">
        <f t="shared" si="29"/>
        <v>0</v>
      </c>
      <c r="BD91" s="4">
        <f t="shared" si="29"/>
        <v>0</v>
      </c>
      <c r="BE91" s="4">
        <f t="shared" si="29"/>
        <v>0</v>
      </c>
      <c r="BF91" s="4">
        <f t="shared" si="29"/>
        <v>0</v>
      </c>
      <c r="BG91" s="4">
        <f t="shared" si="29"/>
        <v>0</v>
      </c>
      <c r="BH91" s="4">
        <f t="shared" si="29"/>
        <v>0</v>
      </c>
      <c r="BI91" s="4">
        <f t="shared" si="29"/>
        <v>0</v>
      </c>
      <c r="BJ91" s="4">
        <f t="shared" si="29"/>
        <v>0</v>
      </c>
      <c r="BK91" s="4">
        <f t="shared" si="29"/>
        <v>0</v>
      </c>
      <c r="BL91" s="4">
        <f t="shared" si="29"/>
        <v>0</v>
      </c>
      <c r="BM91" s="4">
        <f t="shared" si="29"/>
        <v>0</v>
      </c>
      <c r="BN91" s="4">
        <f t="shared" si="29"/>
        <v>0</v>
      </c>
      <c r="BO91" s="4">
        <f t="shared" si="29"/>
        <v>0</v>
      </c>
      <c r="BP91" s="4">
        <f t="shared" si="29"/>
        <v>0</v>
      </c>
      <c r="BQ91" s="4">
        <f t="shared" si="29"/>
        <v>0</v>
      </c>
      <c r="BR91" s="4">
        <f t="shared" si="29"/>
        <v>0</v>
      </c>
    </row>
    <row r="92" spans="1:72" ht="15" customHeight="1">
      <c r="A92" s="135"/>
      <c r="B92" s="4"/>
      <c r="C92" s="126"/>
      <c r="D92" s="4">
        <f t="shared" si="29"/>
        <v>0</v>
      </c>
      <c r="E92" s="4">
        <f t="shared" si="29"/>
        <v>0</v>
      </c>
      <c r="F92" s="4">
        <f t="shared" si="29"/>
        <v>0</v>
      </c>
      <c r="G92" s="4">
        <f t="shared" si="29"/>
        <v>0</v>
      </c>
      <c r="H92" s="4">
        <f t="shared" si="29"/>
        <v>0</v>
      </c>
      <c r="I92" s="4">
        <f t="shared" si="29"/>
        <v>0</v>
      </c>
      <c r="J92" s="4">
        <f t="shared" si="29"/>
        <v>0</v>
      </c>
      <c r="K92" s="4">
        <f t="shared" si="29"/>
        <v>0</v>
      </c>
      <c r="L92" s="4">
        <f t="shared" si="29"/>
        <v>0</v>
      </c>
      <c r="M92" s="4">
        <f t="shared" si="29"/>
        <v>0</v>
      </c>
      <c r="N92" s="4">
        <f t="shared" si="29"/>
        <v>0</v>
      </c>
      <c r="O92" s="4">
        <f t="shared" si="29"/>
        <v>0</v>
      </c>
      <c r="P92" s="4">
        <f t="shared" si="29"/>
        <v>0</v>
      </c>
      <c r="Q92" s="4">
        <f t="shared" si="29"/>
        <v>0</v>
      </c>
      <c r="R92" s="4">
        <f t="shared" si="29"/>
        <v>0</v>
      </c>
      <c r="S92" s="4">
        <f t="shared" si="29"/>
        <v>0</v>
      </c>
      <c r="T92" s="4">
        <f t="shared" si="29"/>
        <v>0</v>
      </c>
      <c r="U92" s="4">
        <f t="shared" si="29"/>
        <v>0</v>
      </c>
      <c r="V92" s="4">
        <f t="shared" si="29"/>
        <v>0</v>
      </c>
      <c r="W92" s="4">
        <f>W24</f>
        <v>0</v>
      </c>
      <c r="X92" s="4">
        <f t="shared" si="29"/>
        <v>0</v>
      </c>
      <c r="Y92" s="4">
        <f t="shared" si="29"/>
        <v>0</v>
      </c>
      <c r="Z92" s="4">
        <f t="shared" si="29"/>
        <v>0</v>
      </c>
      <c r="AA92" s="4">
        <f t="shared" si="29"/>
        <v>0</v>
      </c>
      <c r="AB92" s="4">
        <f t="shared" si="29"/>
        <v>0</v>
      </c>
      <c r="AC92" s="4">
        <f t="shared" si="29"/>
        <v>0</v>
      </c>
      <c r="AD92" s="4">
        <f t="shared" si="29"/>
        <v>0</v>
      </c>
      <c r="AE92" s="4">
        <f t="shared" si="29"/>
        <v>0</v>
      </c>
      <c r="AF92" s="4">
        <f t="shared" si="29"/>
        <v>0</v>
      </c>
      <c r="AG92" s="4">
        <f t="shared" si="29"/>
        <v>0</v>
      </c>
      <c r="AH92" s="4">
        <f t="shared" si="29"/>
        <v>0</v>
      </c>
      <c r="AI92" s="4">
        <f t="shared" si="29"/>
        <v>0</v>
      </c>
      <c r="AJ92" s="4">
        <f t="shared" si="29"/>
        <v>0</v>
      </c>
      <c r="AK92" s="4">
        <f t="shared" si="29"/>
        <v>0</v>
      </c>
      <c r="AL92" s="4">
        <f t="shared" si="29"/>
        <v>0</v>
      </c>
      <c r="AM92" s="4">
        <f t="shared" si="29"/>
        <v>0</v>
      </c>
      <c r="AN92" s="4">
        <f t="shared" si="29"/>
        <v>0</v>
      </c>
      <c r="AO92" s="4">
        <f t="shared" si="29"/>
        <v>0</v>
      </c>
      <c r="AP92" s="4"/>
      <c r="AQ92" s="4"/>
      <c r="AR92" s="4"/>
      <c r="AS92" s="4"/>
      <c r="AT92" s="4"/>
      <c r="AU92" s="4"/>
      <c r="AV92" s="4"/>
      <c r="AW92" s="4">
        <f t="shared" si="29"/>
        <v>0</v>
      </c>
      <c r="AX92" s="4">
        <f t="shared" si="29"/>
        <v>0</v>
      </c>
      <c r="AY92" s="4">
        <f t="shared" si="29"/>
        <v>0</v>
      </c>
      <c r="AZ92" s="4">
        <f t="shared" si="29"/>
        <v>0</v>
      </c>
      <c r="BA92" s="4">
        <f t="shared" si="29"/>
        <v>0</v>
      </c>
      <c r="BB92" s="4">
        <f t="shared" si="29"/>
        <v>0</v>
      </c>
      <c r="BC92" s="4">
        <f t="shared" si="29"/>
        <v>0</v>
      </c>
      <c r="BD92" s="4">
        <f t="shared" si="29"/>
        <v>0</v>
      </c>
      <c r="BE92" s="4">
        <f t="shared" si="29"/>
        <v>0</v>
      </c>
      <c r="BF92" s="4">
        <f t="shared" si="29"/>
        <v>0</v>
      </c>
      <c r="BG92" s="4">
        <f t="shared" si="29"/>
        <v>0</v>
      </c>
      <c r="BH92" s="4">
        <f t="shared" si="29"/>
        <v>0</v>
      </c>
      <c r="BI92" s="4">
        <f t="shared" si="29"/>
        <v>0</v>
      </c>
      <c r="BJ92" s="4">
        <f t="shared" si="29"/>
        <v>0</v>
      </c>
      <c r="BK92" s="4">
        <f t="shared" si="29"/>
        <v>0</v>
      </c>
      <c r="BL92" s="4">
        <f t="shared" si="29"/>
        <v>0</v>
      </c>
      <c r="BM92" s="4">
        <f t="shared" si="29"/>
        <v>0</v>
      </c>
      <c r="BN92" s="4">
        <f t="shared" si="29"/>
        <v>0</v>
      </c>
      <c r="BO92" s="4">
        <f t="shared" si="29"/>
        <v>0</v>
      </c>
      <c r="BP92" s="4">
        <f t="shared" si="29"/>
        <v>0</v>
      </c>
      <c r="BQ92" s="4">
        <f t="shared" si="29"/>
        <v>0</v>
      </c>
      <c r="BR92" s="4">
        <f t="shared" si="29"/>
        <v>0</v>
      </c>
    </row>
    <row r="93" spans="1:72" ht="15" customHeight="1">
      <c r="A93" s="135"/>
      <c r="B93" s="4"/>
      <c r="C93" s="126"/>
      <c r="D93" s="4">
        <f t="shared" si="29"/>
        <v>0</v>
      </c>
      <c r="E93" s="4">
        <f t="shared" si="29"/>
        <v>0</v>
      </c>
      <c r="F93" s="4">
        <f t="shared" si="29"/>
        <v>0</v>
      </c>
      <c r="G93" s="4">
        <f t="shared" si="29"/>
        <v>0</v>
      </c>
      <c r="H93" s="4">
        <f t="shared" si="29"/>
        <v>0</v>
      </c>
      <c r="I93" s="4">
        <f t="shared" si="29"/>
        <v>0</v>
      </c>
      <c r="J93" s="4">
        <f t="shared" si="29"/>
        <v>0</v>
      </c>
      <c r="K93" s="4">
        <f t="shared" si="29"/>
        <v>0</v>
      </c>
      <c r="L93" s="4">
        <f t="shared" si="29"/>
        <v>0</v>
      </c>
      <c r="M93" s="4">
        <f t="shared" si="29"/>
        <v>0</v>
      </c>
      <c r="N93" s="4">
        <f t="shared" si="29"/>
        <v>0</v>
      </c>
      <c r="O93" s="4">
        <f t="shared" si="29"/>
        <v>0</v>
      </c>
      <c r="P93" s="4">
        <f t="shared" si="29"/>
        <v>0</v>
      </c>
      <c r="Q93" s="4">
        <f t="shared" si="29"/>
        <v>0</v>
      </c>
      <c r="R93" s="4">
        <f t="shared" si="29"/>
        <v>0</v>
      </c>
      <c r="S93" s="4">
        <f t="shared" si="29"/>
        <v>0</v>
      </c>
      <c r="T93" s="4">
        <f t="shared" si="29"/>
        <v>0</v>
      </c>
      <c r="U93" s="4">
        <f t="shared" si="29"/>
        <v>0</v>
      </c>
      <c r="V93" s="4">
        <f t="shared" si="29"/>
        <v>0</v>
      </c>
      <c r="W93" s="4">
        <f>W25</f>
        <v>0</v>
      </c>
      <c r="X93" s="4">
        <f t="shared" si="29"/>
        <v>0</v>
      </c>
      <c r="Y93" s="4">
        <f t="shared" si="29"/>
        <v>0</v>
      </c>
      <c r="Z93" s="4">
        <f t="shared" si="29"/>
        <v>0</v>
      </c>
      <c r="AA93" s="4">
        <f t="shared" si="29"/>
        <v>0</v>
      </c>
      <c r="AB93" s="4">
        <f t="shared" si="29"/>
        <v>0</v>
      </c>
      <c r="AC93" s="4">
        <f t="shared" si="29"/>
        <v>0</v>
      </c>
      <c r="AD93" s="4">
        <f t="shared" si="29"/>
        <v>0</v>
      </c>
      <c r="AE93" s="4">
        <f t="shared" si="29"/>
        <v>0</v>
      </c>
      <c r="AF93" s="4">
        <f t="shared" si="29"/>
        <v>0</v>
      </c>
      <c r="AG93" s="4">
        <f t="shared" si="29"/>
        <v>0</v>
      </c>
      <c r="AH93" s="4">
        <f t="shared" si="29"/>
        <v>0</v>
      </c>
      <c r="AI93" s="4">
        <f t="shared" si="29"/>
        <v>0</v>
      </c>
      <c r="AJ93" s="4">
        <f t="shared" si="29"/>
        <v>0</v>
      </c>
      <c r="AK93" s="4">
        <f t="shared" si="29"/>
        <v>0</v>
      </c>
      <c r="AL93" s="4">
        <f t="shared" si="29"/>
        <v>0</v>
      </c>
      <c r="AM93" s="4">
        <f t="shared" si="29"/>
        <v>0</v>
      </c>
      <c r="AN93" s="4">
        <f t="shared" si="29"/>
        <v>0</v>
      </c>
      <c r="AO93" s="4">
        <f t="shared" si="29"/>
        <v>0</v>
      </c>
      <c r="AP93" s="4"/>
      <c r="AQ93" s="4"/>
      <c r="AR93" s="4"/>
      <c r="AS93" s="4"/>
      <c r="AT93" s="4"/>
      <c r="AU93" s="4"/>
      <c r="AV93" s="4"/>
      <c r="AW93" s="4">
        <f t="shared" si="29"/>
        <v>0</v>
      </c>
      <c r="AX93" s="4">
        <f t="shared" si="29"/>
        <v>0</v>
      </c>
      <c r="AY93" s="4">
        <f t="shared" si="29"/>
        <v>0</v>
      </c>
      <c r="AZ93" s="4">
        <f t="shared" si="29"/>
        <v>0</v>
      </c>
      <c r="BA93" s="4">
        <f t="shared" si="29"/>
        <v>0</v>
      </c>
      <c r="BB93" s="4">
        <f t="shared" si="29"/>
        <v>0</v>
      </c>
      <c r="BC93" s="4">
        <f t="shared" si="29"/>
        <v>0</v>
      </c>
      <c r="BD93" s="4">
        <f t="shared" si="29"/>
        <v>0</v>
      </c>
      <c r="BE93" s="4">
        <f t="shared" si="29"/>
        <v>0</v>
      </c>
      <c r="BF93" s="4">
        <f t="shared" si="29"/>
        <v>0</v>
      </c>
      <c r="BG93" s="4">
        <f t="shared" si="29"/>
        <v>0</v>
      </c>
      <c r="BH93" s="4">
        <f t="shared" si="29"/>
        <v>0</v>
      </c>
      <c r="BI93" s="4">
        <f t="shared" si="29"/>
        <v>0</v>
      </c>
      <c r="BJ93" s="4">
        <f t="shared" si="29"/>
        <v>0</v>
      </c>
      <c r="BK93" s="4">
        <f t="shared" si="29"/>
        <v>0</v>
      </c>
      <c r="BL93" s="4">
        <f t="shared" si="29"/>
        <v>0</v>
      </c>
      <c r="BM93" s="4">
        <f t="shared" si="29"/>
        <v>0</v>
      </c>
      <c r="BN93" s="4">
        <f t="shared" si="29"/>
        <v>0</v>
      </c>
      <c r="BO93" s="4">
        <f t="shared" si="29"/>
        <v>0</v>
      </c>
      <c r="BP93" s="4">
        <f t="shared" si="29"/>
        <v>0</v>
      </c>
      <c r="BQ93" s="4">
        <f t="shared" si="29"/>
        <v>0</v>
      </c>
      <c r="BR93" s="4">
        <f t="shared" si="29"/>
        <v>0</v>
      </c>
    </row>
    <row r="94" spans="1:72" ht="15" customHeight="1">
      <c r="A94" s="136"/>
      <c r="B94" s="4"/>
      <c r="C94" s="127"/>
      <c r="D94" s="4">
        <f t="shared" si="29"/>
        <v>0</v>
      </c>
      <c r="E94" s="4">
        <f t="shared" si="29"/>
        <v>0</v>
      </c>
      <c r="F94" s="4">
        <f t="shared" si="29"/>
        <v>0</v>
      </c>
      <c r="G94" s="4">
        <f t="shared" si="29"/>
        <v>0</v>
      </c>
      <c r="H94" s="4">
        <f t="shared" si="29"/>
        <v>0</v>
      </c>
      <c r="I94" s="4">
        <f t="shared" si="29"/>
        <v>0</v>
      </c>
      <c r="J94" s="4">
        <f t="shared" si="29"/>
        <v>0</v>
      </c>
      <c r="K94" s="4">
        <f t="shared" si="29"/>
        <v>0</v>
      </c>
      <c r="L94" s="4">
        <f t="shared" si="29"/>
        <v>0</v>
      </c>
      <c r="M94" s="4">
        <f t="shared" si="29"/>
        <v>0</v>
      </c>
      <c r="N94" s="4">
        <f t="shared" si="29"/>
        <v>0</v>
      </c>
      <c r="O94" s="4">
        <f t="shared" si="29"/>
        <v>0</v>
      </c>
      <c r="P94" s="4">
        <f t="shared" si="29"/>
        <v>0</v>
      </c>
      <c r="Q94" s="4">
        <f t="shared" si="29"/>
        <v>0</v>
      </c>
      <c r="R94" s="4">
        <f t="shared" si="29"/>
        <v>0</v>
      </c>
      <c r="S94" s="4">
        <f t="shared" si="29"/>
        <v>0</v>
      </c>
      <c r="T94" s="4">
        <f t="shared" si="29"/>
        <v>0</v>
      </c>
      <c r="U94" s="4">
        <f t="shared" si="29"/>
        <v>0</v>
      </c>
      <c r="V94" s="4">
        <f t="shared" si="29"/>
        <v>0</v>
      </c>
      <c r="W94" s="4">
        <f>W26</f>
        <v>0</v>
      </c>
      <c r="X94" s="4">
        <f t="shared" ref="X94:BR94" si="30">X26</f>
        <v>0</v>
      </c>
      <c r="Y94" s="4">
        <f t="shared" si="30"/>
        <v>0</v>
      </c>
      <c r="Z94" s="4">
        <f t="shared" si="30"/>
        <v>0</v>
      </c>
      <c r="AA94" s="4">
        <f t="shared" si="30"/>
        <v>0</v>
      </c>
      <c r="AB94" s="4">
        <f t="shared" si="30"/>
        <v>0</v>
      </c>
      <c r="AC94" s="4">
        <f t="shared" si="30"/>
        <v>0</v>
      </c>
      <c r="AD94" s="4">
        <f t="shared" si="30"/>
        <v>0</v>
      </c>
      <c r="AE94" s="4">
        <f t="shared" si="30"/>
        <v>0</v>
      </c>
      <c r="AF94" s="4">
        <f t="shared" si="30"/>
        <v>0</v>
      </c>
      <c r="AG94" s="4">
        <f t="shared" si="30"/>
        <v>0</v>
      </c>
      <c r="AH94" s="4">
        <f t="shared" si="30"/>
        <v>0</v>
      </c>
      <c r="AI94" s="4">
        <f t="shared" si="30"/>
        <v>0</v>
      </c>
      <c r="AJ94" s="4">
        <f t="shared" si="30"/>
        <v>0</v>
      </c>
      <c r="AK94" s="4">
        <f t="shared" si="30"/>
        <v>0</v>
      </c>
      <c r="AL94" s="4">
        <f t="shared" si="30"/>
        <v>0</v>
      </c>
      <c r="AM94" s="4">
        <f t="shared" si="30"/>
        <v>0</v>
      </c>
      <c r="AN94" s="4">
        <f t="shared" si="30"/>
        <v>0</v>
      </c>
      <c r="AO94" s="4">
        <f t="shared" si="30"/>
        <v>0</v>
      </c>
      <c r="AP94" s="4"/>
      <c r="AQ94" s="4"/>
      <c r="AR94" s="4"/>
      <c r="AS94" s="4"/>
      <c r="AT94" s="4"/>
      <c r="AU94" s="4"/>
      <c r="AV94" s="4"/>
      <c r="AW94" s="4">
        <f t="shared" si="30"/>
        <v>0</v>
      </c>
      <c r="AX94" s="4">
        <f t="shared" si="30"/>
        <v>0</v>
      </c>
      <c r="AY94" s="4">
        <f t="shared" si="30"/>
        <v>0</v>
      </c>
      <c r="AZ94" s="4">
        <f t="shared" si="30"/>
        <v>0</v>
      </c>
      <c r="BA94" s="4">
        <f t="shared" si="30"/>
        <v>0</v>
      </c>
      <c r="BB94" s="4">
        <f t="shared" si="30"/>
        <v>0</v>
      </c>
      <c r="BC94" s="4">
        <f t="shared" si="30"/>
        <v>0</v>
      </c>
      <c r="BD94" s="4">
        <f t="shared" si="30"/>
        <v>0</v>
      </c>
      <c r="BE94" s="4">
        <f t="shared" si="30"/>
        <v>0</v>
      </c>
      <c r="BF94" s="4">
        <f t="shared" si="30"/>
        <v>0</v>
      </c>
      <c r="BG94" s="4">
        <f t="shared" si="30"/>
        <v>0</v>
      </c>
      <c r="BH94" s="4">
        <f t="shared" si="30"/>
        <v>0</v>
      </c>
      <c r="BI94" s="4">
        <f t="shared" si="30"/>
        <v>0</v>
      </c>
      <c r="BJ94" s="4">
        <f t="shared" si="30"/>
        <v>0</v>
      </c>
      <c r="BK94" s="4">
        <f t="shared" si="30"/>
        <v>0</v>
      </c>
      <c r="BL94" s="4">
        <f t="shared" si="30"/>
        <v>0</v>
      </c>
      <c r="BM94" s="4">
        <f t="shared" si="30"/>
        <v>0</v>
      </c>
      <c r="BN94" s="4">
        <f t="shared" si="30"/>
        <v>0</v>
      </c>
      <c r="BO94" s="4">
        <f t="shared" si="30"/>
        <v>0</v>
      </c>
      <c r="BP94" s="4">
        <f t="shared" si="30"/>
        <v>0</v>
      </c>
      <c r="BQ94" s="4">
        <f t="shared" si="30"/>
        <v>0</v>
      </c>
      <c r="BR94" s="4">
        <f t="shared" si="30"/>
        <v>0</v>
      </c>
    </row>
    <row r="95" spans="1:72" ht="17.399999999999999">
      <c r="B95" s="17" t="s">
        <v>22</v>
      </c>
      <c r="C95" s="18"/>
      <c r="D95" s="19">
        <f t="shared" ref="D95:BR95" si="31">SUM(D90:D94)</f>
        <v>0</v>
      </c>
      <c r="E95" s="19">
        <f t="shared" si="31"/>
        <v>0</v>
      </c>
      <c r="F95" s="19">
        <f t="shared" si="31"/>
        <v>1.2E-2</v>
      </c>
      <c r="G95" s="19">
        <f t="shared" si="31"/>
        <v>4.0000000000000002E-4</v>
      </c>
      <c r="H95" s="19">
        <f t="shared" si="31"/>
        <v>0</v>
      </c>
      <c r="I95" s="19">
        <f t="shared" si="31"/>
        <v>0</v>
      </c>
      <c r="J95" s="19">
        <f t="shared" si="31"/>
        <v>0</v>
      </c>
      <c r="K95" s="19">
        <f t="shared" si="31"/>
        <v>0</v>
      </c>
      <c r="L95" s="19">
        <f t="shared" si="31"/>
        <v>0</v>
      </c>
      <c r="M95" s="19">
        <f t="shared" si="31"/>
        <v>0</v>
      </c>
      <c r="N95" s="19">
        <f t="shared" si="31"/>
        <v>0</v>
      </c>
      <c r="O95" s="19">
        <f t="shared" si="31"/>
        <v>0</v>
      </c>
      <c r="P95" s="19">
        <f t="shared" si="31"/>
        <v>0</v>
      </c>
      <c r="Q95" s="19">
        <f t="shared" si="31"/>
        <v>0</v>
      </c>
      <c r="R95" s="19">
        <f t="shared" si="31"/>
        <v>0</v>
      </c>
      <c r="S95" s="19">
        <f t="shared" si="31"/>
        <v>0</v>
      </c>
      <c r="T95" s="19">
        <f t="shared" si="31"/>
        <v>0</v>
      </c>
      <c r="U95" s="19">
        <f t="shared" si="31"/>
        <v>0</v>
      </c>
      <c r="V95" s="19">
        <f t="shared" si="31"/>
        <v>0</v>
      </c>
      <c r="W95" s="19">
        <f t="shared" si="31"/>
        <v>0</v>
      </c>
      <c r="X95" s="19">
        <f t="shared" si="31"/>
        <v>0</v>
      </c>
      <c r="Y95" s="19">
        <f t="shared" si="31"/>
        <v>0</v>
      </c>
      <c r="Z95" s="19">
        <f t="shared" si="31"/>
        <v>0</v>
      </c>
      <c r="AA95" s="19">
        <f t="shared" si="31"/>
        <v>0</v>
      </c>
      <c r="AB95" s="19">
        <f t="shared" si="31"/>
        <v>0</v>
      </c>
      <c r="AC95" s="19">
        <f t="shared" si="31"/>
        <v>0</v>
      </c>
      <c r="AD95" s="19">
        <f t="shared" si="31"/>
        <v>0</v>
      </c>
      <c r="AE95" s="19">
        <f t="shared" si="31"/>
        <v>0</v>
      </c>
      <c r="AF95" s="19">
        <f t="shared" si="31"/>
        <v>0</v>
      </c>
      <c r="AG95" s="19">
        <f t="shared" si="31"/>
        <v>0</v>
      </c>
      <c r="AH95" s="19">
        <f t="shared" si="31"/>
        <v>5.0000000000000001E-3</v>
      </c>
      <c r="AI95" s="19">
        <f t="shared" si="31"/>
        <v>0</v>
      </c>
      <c r="AJ95" s="19">
        <f t="shared" si="31"/>
        <v>0</v>
      </c>
      <c r="AK95" s="19">
        <f t="shared" si="31"/>
        <v>0</v>
      </c>
      <c r="AL95" s="19">
        <f t="shared" si="31"/>
        <v>0</v>
      </c>
      <c r="AM95" s="19">
        <f t="shared" si="31"/>
        <v>0</v>
      </c>
      <c r="AN95" s="19">
        <f t="shared" si="31"/>
        <v>0</v>
      </c>
      <c r="AO95" s="19">
        <f t="shared" si="31"/>
        <v>0</v>
      </c>
      <c r="AP95" s="19"/>
      <c r="AQ95" s="19"/>
      <c r="AR95" s="19"/>
      <c r="AS95" s="19"/>
      <c r="AT95" s="19"/>
      <c r="AU95" s="19"/>
      <c r="AV95" s="19"/>
      <c r="AW95" s="19">
        <f t="shared" si="31"/>
        <v>0</v>
      </c>
      <c r="AX95" s="19">
        <f t="shared" si="31"/>
        <v>0</v>
      </c>
      <c r="AY95" s="19">
        <f t="shared" si="31"/>
        <v>0</v>
      </c>
      <c r="AZ95" s="19">
        <f t="shared" si="31"/>
        <v>0</v>
      </c>
      <c r="BA95" s="19">
        <f t="shared" si="31"/>
        <v>0</v>
      </c>
      <c r="BB95" s="19">
        <f t="shared" si="31"/>
        <v>0</v>
      </c>
      <c r="BC95" s="19">
        <f t="shared" si="31"/>
        <v>0</v>
      </c>
      <c r="BD95" s="19">
        <f t="shared" si="31"/>
        <v>0</v>
      </c>
      <c r="BE95" s="19">
        <f t="shared" si="31"/>
        <v>0</v>
      </c>
      <c r="BF95" s="19">
        <f t="shared" si="31"/>
        <v>0</v>
      </c>
      <c r="BG95" s="19">
        <f t="shared" si="31"/>
        <v>0</v>
      </c>
      <c r="BH95" s="19">
        <f t="shared" si="31"/>
        <v>0</v>
      </c>
      <c r="BI95" s="19">
        <f t="shared" si="31"/>
        <v>0</v>
      </c>
      <c r="BJ95" s="19">
        <f t="shared" si="31"/>
        <v>0</v>
      </c>
      <c r="BK95" s="19">
        <f t="shared" si="31"/>
        <v>0</v>
      </c>
      <c r="BL95" s="19">
        <f t="shared" si="31"/>
        <v>0</v>
      </c>
      <c r="BM95" s="19">
        <f t="shared" si="31"/>
        <v>0</v>
      </c>
      <c r="BN95" s="19">
        <f t="shared" si="31"/>
        <v>0</v>
      </c>
      <c r="BO95" s="19">
        <f t="shared" si="31"/>
        <v>0</v>
      </c>
      <c r="BP95" s="19">
        <f t="shared" si="31"/>
        <v>0</v>
      </c>
      <c r="BQ95" s="19">
        <f t="shared" si="31"/>
        <v>0</v>
      </c>
      <c r="BR95" s="19">
        <f t="shared" si="31"/>
        <v>0</v>
      </c>
    </row>
    <row r="96" spans="1:72" ht="17.399999999999999">
      <c r="B96" s="17" t="s">
        <v>23</v>
      </c>
      <c r="C96" s="18"/>
      <c r="D96" s="20">
        <f t="shared" ref="D96:BR96" si="32">PRODUCT(D95,$E$7)</f>
        <v>0</v>
      </c>
      <c r="E96" s="20">
        <f t="shared" si="32"/>
        <v>0</v>
      </c>
      <c r="F96" s="20">
        <f t="shared" si="32"/>
        <v>1.2E-2</v>
      </c>
      <c r="G96" s="20">
        <f t="shared" si="32"/>
        <v>4.0000000000000002E-4</v>
      </c>
      <c r="H96" s="20">
        <f t="shared" si="32"/>
        <v>0</v>
      </c>
      <c r="I96" s="20">
        <f t="shared" si="32"/>
        <v>0</v>
      </c>
      <c r="J96" s="20">
        <f t="shared" si="32"/>
        <v>0</v>
      </c>
      <c r="K96" s="20">
        <f t="shared" si="32"/>
        <v>0</v>
      </c>
      <c r="L96" s="20">
        <f t="shared" si="32"/>
        <v>0</v>
      </c>
      <c r="M96" s="20">
        <f t="shared" si="32"/>
        <v>0</v>
      </c>
      <c r="N96" s="20">
        <f t="shared" si="32"/>
        <v>0</v>
      </c>
      <c r="O96" s="20">
        <f t="shared" si="32"/>
        <v>0</v>
      </c>
      <c r="P96" s="20">
        <f t="shared" si="32"/>
        <v>0</v>
      </c>
      <c r="Q96" s="20">
        <f t="shared" si="32"/>
        <v>0</v>
      </c>
      <c r="R96" s="20">
        <f t="shared" si="32"/>
        <v>0</v>
      </c>
      <c r="S96" s="20">
        <f t="shared" si="32"/>
        <v>0</v>
      </c>
      <c r="T96" s="20">
        <f t="shared" si="32"/>
        <v>0</v>
      </c>
      <c r="U96" s="20">
        <f t="shared" si="32"/>
        <v>0</v>
      </c>
      <c r="V96" s="20">
        <f t="shared" si="32"/>
        <v>0</v>
      </c>
      <c r="W96" s="20">
        <f t="shared" si="32"/>
        <v>0</v>
      </c>
      <c r="X96" s="20">
        <f t="shared" si="32"/>
        <v>0</v>
      </c>
      <c r="Y96" s="20">
        <f t="shared" si="32"/>
        <v>0</v>
      </c>
      <c r="Z96" s="20">
        <f t="shared" si="32"/>
        <v>0</v>
      </c>
      <c r="AA96" s="20">
        <f t="shared" si="32"/>
        <v>0</v>
      </c>
      <c r="AB96" s="20">
        <f t="shared" si="32"/>
        <v>0</v>
      </c>
      <c r="AC96" s="20">
        <f t="shared" si="32"/>
        <v>0</v>
      </c>
      <c r="AD96" s="20">
        <f t="shared" si="32"/>
        <v>0</v>
      </c>
      <c r="AE96" s="20">
        <f t="shared" si="32"/>
        <v>0</v>
      </c>
      <c r="AF96" s="20">
        <f t="shared" si="32"/>
        <v>0</v>
      </c>
      <c r="AG96" s="20">
        <f t="shared" si="32"/>
        <v>0</v>
      </c>
      <c r="AH96" s="20">
        <f t="shared" si="32"/>
        <v>5.0000000000000001E-3</v>
      </c>
      <c r="AI96" s="20">
        <f t="shared" si="32"/>
        <v>0</v>
      </c>
      <c r="AJ96" s="20">
        <f t="shared" si="32"/>
        <v>0</v>
      </c>
      <c r="AK96" s="20">
        <f t="shared" si="32"/>
        <v>0</v>
      </c>
      <c r="AL96" s="20">
        <f t="shared" si="32"/>
        <v>0</v>
      </c>
      <c r="AM96" s="20">
        <f t="shared" si="32"/>
        <v>0</v>
      </c>
      <c r="AN96" s="20">
        <f t="shared" si="32"/>
        <v>0</v>
      </c>
      <c r="AO96" s="20">
        <f t="shared" si="32"/>
        <v>0</v>
      </c>
      <c r="AP96" s="20"/>
      <c r="AQ96" s="20"/>
      <c r="AR96" s="20"/>
      <c r="AS96" s="20"/>
      <c r="AT96" s="20"/>
      <c r="AU96" s="20"/>
      <c r="AV96" s="20"/>
      <c r="AW96" s="20">
        <f t="shared" si="32"/>
        <v>0</v>
      </c>
      <c r="AX96" s="20">
        <f t="shared" si="32"/>
        <v>0</v>
      </c>
      <c r="AY96" s="20">
        <f t="shared" si="32"/>
        <v>0</v>
      </c>
      <c r="AZ96" s="20">
        <f t="shared" si="32"/>
        <v>0</v>
      </c>
      <c r="BA96" s="20">
        <f t="shared" si="32"/>
        <v>0</v>
      </c>
      <c r="BB96" s="20">
        <f t="shared" si="32"/>
        <v>0</v>
      </c>
      <c r="BC96" s="20">
        <f t="shared" si="32"/>
        <v>0</v>
      </c>
      <c r="BD96" s="20">
        <f t="shared" si="32"/>
        <v>0</v>
      </c>
      <c r="BE96" s="20">
        <f t="shared" si="32"/>
        <v>0</v>
      </c>
      <c r="BF96" s="20">
        <f t="shared" si="32"/>
        <v>0</v>
      </c>
      <c r="BG96" s="20">
        <f t="shared" si="32"/>
        <v>0</v>
      </c>
      <c r="BH96" s="20">
        <f t="shared" si="32"/>
        <v>0</v>
      </c>
      <c r="BI96" s="20">
        <f t="shared" si="32"/>
        <v>0</v>
      </c>
      <c r="BJ96" s="20">
        <f t="shared" si="32"/>
        <v>0</v>
      </c>
      <c r="BK96" s="20">
        <f t="shared" si="32"/>
        <v>0</v>
      </c>
      <c r="BL96" s="20">
        <f t="shared" si="32"/>
        <v>0</v>
      </c>
      <c r="BM96" s="20">
        <f t="shared" si="32"/>
        <v>0</v>
      </c>
      <c r="BN96" s="20">
        <f t="shared" si="32"/>
        <v>0</v>
      </c>
      <c r="BO96" s="20">
        <f t="shared" si="32"/>
        <v>0</v>
      </c>
      <c r="BP96" s="20">
        <f t="shared" si="32"/>
        <v>0</v>
      </c>
      <c r="BQ96" s="20">
        <f t="shared" si="32"/>
        <v>0</v>
      </c>
      <c r="BR96" s="20">
        <f t="shared" si="32"/>
        <v>0</v>
      </c>
    </row>
    <row r="98" spans="1:72" ht="17.399999999999999">
      <c r="A98" s="21"/>
      <c r="B98" s="22" t="s">
        <v>24</v>
      </c>
      <c r="C98" s="23" t="s">
        <v>25</v>
      </c>
      <c r="D98" s="24">
        <f t="shared" ref="D98:BR98" si="33">D47</f>
        <v>90.9</v>
      </c>
      <c r="E98" s="24">
        <f t="shared" si="33"/>
        <v>96</v>
      </c>
      <c r="F98" s="24">
        <f t="shared" si="33"/>
        <v>93</v>
      </c>
      <c r="G98" s="24">
        <f t="shared" si="33"/>
        <v>780</v>
      </c>
      <c r="H98" s="24">
        <f t="shared" si="33"/>
        <v>1610</v>
      </c>
      <c r="I98" s="24">
        <f t="shared" si="33"/>
        <v>760</v>
      </c>
      <c r="J98" s="24">
        <f t="shared" si="33"/>
        <v>90.57</v>
      </c>
      <c r="K98" s="24">
        <f t="shared" si="33"/>
        <v>1038.8900000000001</v>
      </c>
      <c r="L98" s="24">
        <f t="shared" si="33"/>
        <v>255.2</v>
      </c>
      <c r="M98" s="24">
        <f t="shared" si="33"/>
        <v>796</v>
      </c>
      <c r="N98" s="24">
        <f t="shared" si="33"/>
        <v>126.38</v>
      </c>
      <c r="O98" s="24">
        <f t="shared" si="33"/>
        <v>416.09</v>
      </c>
      <c r="P98" s="24">
        <f t="shared" si="33"/>
        <v>634.21</v>
      </c>
      <c r="Q98" s="24">
        <f t="shared" si="33"/>
        <v>503.33</v>
      </c>
      <c r="R98" s="24">
        <f t="shared" si="33"/>
        <v>0</v>
      </c>
      <c r="S98" s="24">
        <f t="shared" si="33"/>
        <v>0</v>
      </c>
      <c r="T98" s="24">
        <f t="shared" si="33"/>
        <v>0</v>
      </c>
      <c r="U98" s="24">
        <f t="shared" si="33"/>
        <v>920</v>
      </c>
      <c r="V98" s="24">
        <f t="shared" si="33"/>
        <v>464.1</v>
      </c>
      <c r="W98" s="24">
        <f>W47</f>
        <v>249</v>
      </c>
      <c r="X98" s="24">
        <f t="shared" si="33"/>
        <v>8.6999999999999993</v>
      </c>
      <c r="Y98" s="24">
        <f t="shared" si="33"/>
        <v>0</v>
      </c>
      <c r="Z98" s="24">
        <f t="shared" si="33"/>
        <v>415</v>
      </c>
      <c r="AA98" s="24">
        <f t="shared" si="33"/>
        <v>416</v>
      </c>
      <c r="AB98" s="24">
        <f t="shared" si="33"/>
        <v>358</v>
      </c>
      <c r="AC98" s="24">
        <f t="shared" si="33"/>
        <v>283</v>
      </c>
      <c r="AD98" s="24">
        <f t="shared" si="33"/>
        <v>144</v>
      </c>
      <c r="AE98" s="24">
        <f t="shared" si="33"/>
        <v>668</v>
      </c>
      <c r="AF98" s="24"/>
      <c r="AG98" s="24"/>
      <c r="AH98" s="24">
        <f t="shared" si="33"/>
        <v>340</v>
      </c>
      <c r="AI98" s="24"/>
      <c r="AJ98" s="24">
        <f t="shared" si="33"/>
        <v>263.64</v>
      </c>
      <c r="AK98" s="24">
        <f t="shared" si="33"/>
        <v>98</v>
      </c>
      <c r="AL98" s="24">
        <f t="shared" si="33"/>
        <v>67</v>
      </c>
      <c r="AM98" s="24">
        <f t="shared" si="33"/>
        <v>49.4</v>
      </c>
      <c r="AN98" s="24">
        <f t="shared" si="33"/>
        <v>240</v>
      </c>
      <c r="AO98" s="24">
        <f t="shared" si="33"/>
        <v>258</v>
      </c>
      <c r="AP98" s="24"/>
      <c r="AQ98" s="24"/>
      <c r="AR98" s="24"/>
      <c r="AS98" s="24"/>
      <c r="AT98" s="24"/>
      <c r="AU98" s="24"/>
      <c r="AV98" s="24"/>
      <c r="AW98" s="24">
        <f t="shared" si="33"/>
        <v>75.709999999999994</v>
      </c>
      <c r="AX98" s="24">
        <f t="shared" si="33"/>
        <v>85.71</v>
      </c>
      <c r="AY98" s="24">
        <f t="shared" si="33"/>
        <v>58.75</v>
      </c>
      <c r="AZ98" s="24">
        <f t="shared" si="33"/>
        <v>95.38</v>
      </c>
      <c r="BA98" s="24">
        <f t="shared" si="33"/>
        <v>74</v>
      </c>
      <c r="BB98" s="24">
        <f t="shared" si="33"/>
        <v>65</v>
      </c>
      <c r="BC98" s="24">
        <f t="shared" si="33"/>
        <v>139.33000000000001</v>
      </c>
      <c r="BD98" s="24">
        <f t="shared" si="33"/>
        <v>362</v>
      </c>
      <c r="BE98" s="24">
        <f t="shared" si="33"/>
        <v>549</v>
      </c>
      <c r="BF98" s="24">
        <f t="shared" si="33"/>
        <v>666</v>
      </c>
      <c r="BG98" s="24">
        <f t="shared" si="33"/>
        <v>300</v>
      </c>
      <c r="BH98" s="24">
        <f t="shared" si="33"/>
        <v>578</v>
      </c>
      <c r="BI98" s="24">
        <f t="shared" si="33"/>
        <v>0</v>
      </c>
      <c r="BJ98" s="24">
        <f t="shared" si="33"/>
        <v>84</v>
      </c>
      <c r="BK98" s="24">
        <f t="shared" si="33"/>
        <v>68</v>
      </c>
      <c r="BL98" s="24">
        <f t="shared" si="33"/>
        <v>79</v>
      </c>
      <c r="BM98" s="24">
        <f t="shared" si="33"/>
        <v>87</v>
      </c>
      <c r="BN98" s="24">
        <f t="shared" si="33"/>
        <v>109</v>
      </c>
      <c r="BO98" s="24">
        <f t="shared" si="33"/>
        <v>329</v>
      </c>
      <c r="BP98" s="24">
        <f t="shared" si="33"/>
        <v>182.22</v>
      </c>
      <c r="BQ98" s="24">
        <f t="shared" si="33"/>
        <v>25</v>
      </c>
      <c r="BR98" s="24">
        <f t="shared" si="33"/>
        <v>0</v>
      </c>
    </row>
    <row r="99" spans="1:72" ht="17.399999999999999">
      <c r="B99" s="17" t="s">
        <v>26</v>
      </c>
      <c r="C99" s="18" t="s">
        <v>25</v>
      </c>
      <c r="D99" s="19">
        <f t="shared" ref="D99:BR99" si="34">D98/1000</f>
        <v>9.0900000000000009E-2</v>
      </c>
      <c r="E99" s="19">
        <f t="shared" si="34"/>
        <v>9.6000000000000002E-2</v>
      </c>
      <c r="F99" s="19">
        <f t="shared" si="34"/>
        <v>9.2999999999999999E-2</v>
      </c>
      <c r="G99" s="19">
        <f t="shared" si="34"/>
        <v>0.78</v>
      </c>
      <c r="H99" s="19">
        <f t="shared" si="34"/>
        <v>1.61</v>
      </c>
      <c r="I99" s="19">
        <f t="shared" si="34"/>
        <v>0.76</v>
      </c>
      <c r="J99" s="19">
        <f t="shared" si="34"/>
        <v>9.0569999999999998E-2</v>
      </c>
      <c r="K99" s="19">
        <f t="shared" si="34"/>
        <v>1.0388900000000001</v>
      </c>
      <c r="L99" s="19">
        <f t="shared" si="34"/>
        <v>0.25519999999999998</v>
      </c>
      <c r="M99" s="19">
        <f t="shared" si="34"/>
        <v>0.79600000000000004</v>
      </c>
      <c r="N99" s="19">
        <f t="shared" si="34"/>
        <v>0.12637999999999999</v>
      </c>
      <c r="O99" s="19">
        <f t="shared" si="34"/>
        <v>0.41608999999999996</v>
      </c>
      <c r="P99" s="19">
        <f t="shared" si="34"/>
        <v>0.63421000000000005</v>
      </c>
      <c r="Q99" s="19">
        <f t="shared" si="34"/>
        <v>0.50332999999999994</v>
      </c>
      <c r="R99" s="19">
        <f t="shared" si="34"/>
        <v>0</v>
      </c>
      <c r="S99" s="19">
        <f t="shared" si="34"/>
        <v>0</v>
      </c>
      <c r="T99" s="19">
        <f t="shared" si="34"/>
        <v>0</v>
      </c>
      <c r="U99" s="19">
        <f t="shared" si="34"/>
        <v>0.92</v>
      </c>
      <c r="V99" s="19">
        <f t="shared" si="34"/>
        <v>0.46410000000000001</v>
      </c>
      <c r="W99" s="19">
        <f>W98/1000</f>
        <v>0.249</v>
      </c>
      <c r="X99" s="19">
        <f t="shared" si="34"/>
        <v>8.6999999999999994E-3</v>
      </c>
      <c r="Y99" s="19">
        <f t="shared" si="34"/>
        <v>0</v>
      </c>
      <c r="Z99" s="19">
        <f t="shared" si="34"/>
        <v>0.41499999999999998</v>
      </c>
      <c r="AA99" s="19">
        <f t="shared" si="34"/>
        <v>0.41599999999999998</v>
      </c>
      <c r="AB99" s="19">
        <f t="shared" si="34"/>
        <v>0.35799999999999998</v>
      </c>
      <c r="AC99" s="19">
        <f t="shared" si="34"/>
        <v>0.28299999999999997</v>
      </c>
      <c r="AD99" s="19">
        <f t="shared" si="34"/>
        <v>0.14399999999999999</v>
      </c>
      <c r="AE99" s="19">
        <f t="shared" si="34"/>
        <v>0.66800000000000004</v>
      </c>
      <c r="AF99" s="19">
        <f t="shared" si="34"/>
        <v>0</v>
      </c>
      <c r="AG99" s="19">
        <f t="shared" si="34"/>
        <v>0</v>
      </c>
      <c r="AH99" s="19">
        <f t="shared" si="34"/>
        <v>0.34</v>
      </c>
      <c r="AI99" s="19">
        <f t="shared" si="34"/>
        <v>0</v>
      </c>
      <c r="AJ99" s="19">
        <f t="shared" si="34"/>
        <v>0.26363999999999999</v>
      </c>
      <c r="AK99" s="19">
        <f t="shared" si="34"/>
        <v>9.8000000000000004E-2</v>
      </c>
      <c r="AL99" s="19">
        <f t="shared" si="34"/>
        <v>6.7000000000000004E-2</v>
      </c>
      <c r="AM99" s="19">
        <f t="shared" si="34"/>
        <v>4.9399999999999999E-2</v>
      </c>
      <c r="AN99" s="19">
        <f t="shared" si="34"/>
        <v>0.24</v>
      </c>
      <c r="AO99" s="19">
        <f t="shared" si="34"/>
        <v>0.25800000000000001</v>
      </c>
      <c r="AP99" s="19"/>
      <c r="AQ99" s="19"/>
      <c r="AR99" s="19"/>
      <c r="AS99" s="19"/>
      <c r="AT99" s="19"/>
      <c r="AU99" s="19"/>
      <c r="AV99" s="19"/>
      <c r="AW99" s="19">
        <f t="shared" si="34"/>
        <v>7.571E-2</v>
      </c>
      <c r="AX99" s="19">
        <f t="shared" si="34"/>
        <v>8.5709999999999995E-2</v>
      </c>
      <c r="AY99" s="19">
        <f t="shared" si="34"/>
        <v>5.8749999999999997E-2</v>
      </c>
      <c r="AZ99" s="19">
        <f t="shared" si="34"/>
        <v>9.5379999999999993E-2</v>
      </c>
      <c r="BA99" s="19">
        <f t="shared" si="34"/>
        <v>7.3999999999999996E-2</v>
      </c>
      <c r="BB99" s="19">
        <f t="shared" si="34"/>
        <v>6.5000000000000002E-2</v>
      </c>
      <c r="BC99" s="19">
        <f t="shared" si="34"/>
        <v>0.13933000000000001</v>
      </c>
      <c r="BD99" s="19">
        <f t="shared" si="34"/>
        <v>0.36199999999999999</v>
      </c>
      <c r="BE99" s="19">
        <f t="shared" si="34"/>
        <v>0.54900000000000004</v>
      </c>
      <c r="BF99" s="19">
        <f t="shared" si="34"/>
        <v>0.66600000000000004</v>
      </c>
      <c r="BG99" s="19">
        <f t="shared" si="34"/>
        <v>0.3</v>
      </c>
      <c r="BH99" s="19">
        <f t="shared" si="34"/>
        <v>0.57799999999999996</v>
      </c>
      <c r="BI99" s="19">
        <f t="shared" si="34"/>
        <v>0</v>
      </c>
      <c r="BJ99" s="19">
        <f t="shared" si="34"/>
        <v>8.4000000000000005E-2</v>
      </c>
      <c r="BK99" s="19">
        <f t="shared" si="34"/>
        <v>6.8000000000000005E-2</v>
      </c>
      <c r="BL99" s="19">
        <f t="shared" si="34"/>
        <v>7.9000000000000001E-2</v>
      </c>
      <c r="BM99" s="19">
        <f t="shared" si="34"/>
        <v>8.6999999999999994E-2</v>
      </c>
      <c r="BN99" s="19">
        <f t="shared" si="34"/>
        <v>0.109</v>
      </c>
      <c r="BO99" s="19">
        <f t="shared" si="34"/>
        <v>0.32900000000000001</v>
      </c>
      <c r="BP99" s="19">
        <f t="shared" si="34"/>
        <v>0.18221999999999999</v>
      </c>
      <c r="BQ99" s="19">
        <f t="shared" si="34"/>
        <v>2.5000000000000001E-2</v>
      </c>
      <c r="BR99" s="19">
        <f t="shared" si="34"/>
        <v>0</v>
      </c>
    </row>
    <row r="100" spans="1:72" ht="17.399999999999999">
      <c r="A100" s="25"/>
      <c r="B100" s="26" t="s">
        <v>27</v>
      </c>
      <c r="C100" s="131"/>
      <c r="D100" s="27">
        <f t="shared" ref="D100:BR100" si="35">D96*D98</f>
        <v>0</v>
      </c>
      <c r="E100" s="27">
        <f t="shared" si="35"/>
        <v>0</v>
      </c>
      <c r="F100" s="27">
        <f t="shared" si="35"/>
        <v>1.1160000000000001</v>
      </c>
      <c r="G100" s="27">
        <f t="shared" si="35"/>
        <v>0.312</v>
      </c>
      <c r="H100" s="27">
        <f t="shared" si="35"/>
        <v>0</v>
      </c>
      <c r="I100" s="27">
        <f t="shared" si="35"/>
        <v>0</v>
      </c>
      <c r="J100" s="27">
        <f t="shared" si="35"/>
        <v>0</v>
      </c>
      <c r="K100" s="27">
        <f t="shared" si="35"/>
        <v>0</v>
      </c>
      <c r="L100" s="27">
        <f t="shared" si="35"/>
        <v>0</v>
      </c>
      <c r="M100" s="27">
        <f t="shared" si="35"/>
        <v>0</v>
      </c>
      <c r="N100" s="27">
        <f t="shared" si="35"/>
        <v>0</v>
      </c>
      <c r="O100" s="27">
        <f t="shared" si="35"/>
        <v>0</v>
      </c>
      <c r="P100" s="27">
        <f t="shared" si="35"/>
        <v>0</v>
      </c>
      <c r="Q100" s="27">
        <f t="shared" si="35"/>
        <v>0</v>
      </c>
      <c r="R100" s="27">
        <f t="shared" si="35"/>
        <v>0</v>
      </c>
      <c r="S100" s="27">
        <f t="shared" si="35"/>
        <v>0</v>
      </c>
      <c r="T100" s="27">
        <f t="shared" si="35"/>
        <v>0</v>
      </c>
      <c r="U100" s="27">
        <f t="shared" si="35"/>
        <v>0</v>
      </c>
      <c r="V100" s="27">
        <f t="shared" si="35"/>
        <v>0</v>
      </c>
      <c r="W100" s="27">
        <f>W96*W98</f>
        <v>0</v>
      </c>
      <c r="X100" s="27">
        <f t="shared" si="35"/>
        <v>0</v>
      </c>
      <c r="Y100" s="27">
        <f t="shared" si="35"/>
        <v>0</v>
      </c>
      <c r="Z100" s="27">
        <f t="shared" si="35"/>
        <v>0</v>
      </c>
      <c r="AA100" s="27">
        <f t="shared" si="35"/>
        <v>0</v>
      </c>
      <c r="AB100" s="27">
        <f t="shared" si="35"/>
        <v>0</v>
      </c>
      <c r="AC100" s="27">
        <f t="shared" si="35"/>
        <v>0</v>
      </c>
      <c r="AD100" s="27">
        <f t="shared" si="35"/>
        <v>0</v>
      </c>
      <c r="AE100" s="27">
        <f t="shared" si="35"/>
        <v>0</v>
      </c>
      <c r="AF100" s="27">
        <f t="shared" si="35"/>
        <v>0</v>
      </c>
      <c r="AG100" s="27">
        <f t="shared" si="35"/>
        <v>0</v>
      </c>
      <c r="AH100" s="27">
        <f t="shared" si="35"/>
        <v>1.7</v>
      </c>
      <c r="AI100" s="27">
        <f t="shared" si="35"/>
        <v>0</v>
      </c>
      <c r="AJ100" s="27">
        <f t="shared" si="35"/>
        <v>0</v>
      </c>
      <c r="AK100" s="27">
        <f t="shared" si="35"/>
        <v>0</v>
      </c>
      <c r="AL100" s="27">
        <f t="shared" si="35"/>
        <v>0</v>
      </c>
      <c r="AM100" s="27">
        <f t="shared" si="35"/>
        <v>0</v>
      </c>
      <c r="AN100" s="27">
        <f t="shared" si="35"/>
        <v>0</v>
      </c>
      <c r="AO100" s="27">
        <f t="shared" si="35"/>
        <v>0</v>
      </c>
      <c r="AP100" s="27"/>
      <c r="AQ100" s="27"/>
      <c r="AR100" s="27"/>
      <c r="AS100" s="27"/>
      <c r="AT100" s="27"/>
      <c r="AU100" s="27"/>
      <c r="AV100" s="27"/>
      <c r="AW100" s="27">
        <f t="shared" si="35"/>
        <v>0</v>
      </c>
      <c r="AX100" s="27">
        <f t="shared" si="35"/>
        <v>0</v>
      </c>
      <c r="AY100" s="27">
        <f t="shared" si="35"/>
        <v>0</v>
      </c>
      <c r="AZ100" s="27">
        <f t="shared" si="35"/>
        <v>0</v>
      </c>
      <c r="BA100" s="27">
        <f t="shared" si="35"/>
        <v>0</v>
      </c>
      <c r="BB100" s="27">
        <f t="shared" si="35"/>
        <v>0</v>
      </c>
      <c r="BC100" s="27">
        <f t="shared" si="35"/>
        <v>0</v>
      </c>
      <c r="BD100" s="27">
        <f t="shared" si="35"/>
        <v>0</v>
      </c>
      <c r="BE100" s="27">
        <f t="shared" si="35"/>
        <v>0</v>
      </c>
      <c r="BF100" s="27">
        <f t="shared" si="35"/>
        <v>0</v>
      </c>
      <c r="BG100" s="27">
        <f t="shared" si="35"/>
        <v>0</v>
      </c>
      <c r="BH100" s="27">
        <f t="shared" si="35"/>
        <v>0</v>
      </c>
      <c r="BI100" s="27">
        <f t="shared" si="35"/>
        <v>0</v>
      </c>
      <c r="BJ100" s="27">
        <f t="shared" si="35"/>
        <v>0</v>
      </c>
      <c r="BK100" s="27">
        <f t="shared" si="35"/>
        <v>0</v>
      </c>
      <c r="BL100" s="27">
        <f t="shared" si="35"/>
        <v>0</v>
      </c>
      <c r="BM100" s="27">
        <f t="shared" si="35"/>
        <v>0</v>
      </c>
      <c r="BN100" s="27">
        <f t="shared" si="35"/>
        <v>0</v>
      </c>
      <c r="BO100" s="27">
        <f t="shared" si="35"/>
        <v>0</v>
      </c>
      <c r="BP100" s="27">
        <f t="shared" si="35"/>
        <v>0</v>
      </c>
      <c r="BQ100" s="27">
        <f t="shared" si="35"/>
        <v>0</v>
      </c>
      <c r="BR100" s="27">
        <f t="shared" si="35"/>
        <v>0</v>
      </c>
      <c r="BS100" s="28">
        <f>SUM(D100:BQ100)</f>
        <v>3.1280000000000001</v>
      </c>
      <c r="BT100" s="29">
        <f>BS100/$C$10</f>
        <v>3.1280000000000001</v>
      </c>
    </row>
    <row r="101" spans="1:72" ht="17.399999999999999">
      <c r="A101" s="25"/>
      <c r="B101" s="26" t="s">
        <v>28</v>
      </c>
      <c r="C101" s="131"/>
      <c r="D101" s="27">
        <f t="shared" ref="D101:BR101" si="36">D96*D98</f>
        <v>0</v>
      </c>
      <c r="E101" s="27">
        <f t="shared" si="36"/>
        <v>0</v>
      </c>
      <c r="F101" s="27">
        <f t="shared" si="36"/>
        <v>1.1160000000000001</v>
      </c>
      <c r="G101" s="27">
        <f t="shared" si="36"/>
        <v>0.312</v>
      </c>
      <c r="H101" s="27">
        <f t="shared" si="36"/>
        <v>0</v>
      </c>
      <c r="I101" s="27">
        <f t="shared" si="36"/>
        <v>0</v>
      </c>
      <c r="J101" s="27">
        <f t="shared" si="36"/>
        <v>0</v>
      </c>
      <c r="K101" s="27">
        <f t="shared" si="36"/>
        <v>0</v>
      </c>
      <c r="L101" s="27">
        <f t="shared" si="36"/>
        <v>0</v>
      </c>
      <c r="M101" s="27">
        <f t="shared" si="36"/>
        <v>0</v>
      </c>
      <c r="N101" s="27">
        <f t="shared" si="36"/>
        <v>0</v>
      </c>
      <c r="O101" s="27">
        <f t="shared" si="36"/>
        <v>0</v>
      </c>
      <c r="P101" s="27">
        <f t="shared" si="36"/>
        <v>0</v>
      </c>
      <c r="Q101" s="27">
        <f t="shared" si="36"/>
        <v>0</v>
      </c>
      <c r="R101" s="27">
        <f t="shared" si="36"/>
        <v>0</v>
      </c>
      <c r="S101" s="27">
        <f t="shared" si="36"/>
        <v>0</v>
      </c>
      <c r="T101" s="27">
        <f t="shared" si="36"/>
        <v>0</v>
      </c>
      <c r="U101" s="27">
        <f t="shared" si="36"/>
        <v>0</v>
      </c>
      <c r="V101" s="27">
        <f t="shared" si="36"/>
        <v>0</v>
      </c>
      <c r="W101" s="27">
        <f>W96*W98</f>
        <v>0</v>
      </c>
      <c r="X101" s="27">
        <f t="shared" si="36"/>
        <v>0</v>
      </c>
      <c r="Y101" s="27">
        <f t="shared" si="36"/>
        <v>0</v>
      </c>
      <c r="Z101" s="27">
        <f t="shared" si="36"/>
        <v>0</v>
      </c>
      <c r="AA101" s="27">
        <f t="shared" si="36"/>
        <v>0</v>
      </c>
      <c r="AB101" s="27">
        <f t="shared" si="36"/>
        <v>0</v>
      </c>
      <c r="AC101" s="27">
        <f t="shared" si="36"/>
        <v>0</v>
      </c>
      <c r="AD101" s="27">
        <f t="shared" si="36"/>
        <v>0</v>
      </c>
      <c r="AE101" s="27">
        <f t="shared" si="36"/>
        <v>0</v>
      </c>
      <c r="AF101" s="27">
        <f t="shared" si="36"/>
        <v>0</v>
      </c>
      <c r="AG101" s="27">
        <f t="shared" si="36"/>
        <v>0</v>
      </c>
      <c r="AH101" s="27">
        <f t="shared" si="36"/>
        <v>1.7</v>
      </c>
      <c r="AI101" s="27">
        <f t="shared" si="36"/>
        <v>0</v>
      </c>
      <c r="AJ101" s="27">
        <f t="shared" si="36"/>
        <v>0</v>
      </c>
      <c r="AK101" s="27">
        <f t="shared" si="36"/>
        <v>0</v>
      </c>
      <c r="AL101" s="27">
        <f t="shared" si="36"/>
        <v>0</v>
      </c>
      <c r="AM101" s="27">
        <f t="shared" si="36"/>
        <v>0</v>
      </c>
      <c r="AN101" s="27">
        <f t="shared" si="36"/>
        <v>0</v>
      </c>
      <c r="AO101" s="27">
        <f t="shared" si="36"/>
        <v>0</v>
      </c>
      <c r="AP101" s="27"/>
      <c r="AQ101" s="27"/>
      <c r="AR101" s="27"/>
      <c r="AS101" s="27"/>
      <c r="AT101" s="27"/>
      <c r="AU101" s="27"/>
      <c r="AV101" s="27"/>
      <c r="AW101" s="27">
        <f t="shared" si="36"/>
        <v>0</v>
      </c>
      <c r="AX101" s="27">
        <f t="shared" si="36"/>
        <v>0</v>
      </c>
      <c r="AY101" s="27">
        <f t="shared" si="36"/>
        <v>0</v>
      </c>
      <c r="AZ101" s="27">
        <f t="shared" si="36"/>
        <v>0</v>
      </c>
      <c r="BA101" s="27">
        <f t="shared" si="36"/>
        <v>0</v>
      </c>
      <c r="BB101" s="27">
        <f t="shared" si="36"/>
        <v>0</v>
      </c>
      <c r="BC101" s="27">
        <f t="shared" si="36"/>
        <v>0</v>
      </c>
      <c r="BD101" s="27">
        <f t="shared" si="36"/>
        <v>0</v>
      </c>
      <c r="BE101" s="27">
        <f t="shared" si="36"/>
        <v>0</v>
      </c>
      <c r="BF101" s="27">
        <f t="shared" si="36"/>
        <v>0</v>
      </c>
      <c r="BG101" s="27">
        <f t="shared" si="36"/>
        <v>0</v>
      </c>
      <c r="BH101" s="27">
        <f t="shared" si="36"/>
        <v>0</v>
      </c>
      <c r="BI101" s="27">
        <f t="shared" si="36"/>
        <v>0</v>
      </c>
      <c r="BJ101" s="27">
        <f t="shared" si="36"/>
        <v>0</v>
      </c>
      <c r="BK101" s="27">
        <f t="shared" si="36"/>
        <v>0</v>
      </c>
      <c r="BL101" s="27">
        <f t="shared" si="36"/>
        <v>0</v>
      </c>
      <c r="BM101" s="27">
        <f t="shared" si="36"/>
        <v>0</v>
      </c>
      <c r="BN101" s="27">
        <f t="shared" si="36"/>
        <v>0</v>
      </c>
      <c r="BO101" s="27">
        <f t="shared" si="36"/>
        <v>0</v>
      </c>
      <c r="BP101" s="27">
        <f t="shared" si="36"/>
        <v>0</v>
      </c>
      <c r="BQ101" s="27">
        <f t="shared" si="36"/>
        <v>0</v>
      </c>
      <c r="BR101" s="27">
        <f t="shared" si="36"/>
        <v>0</v>
      </c>
      <c r="BS101" s="28">
        <f>SUM(D101:BQ101)</f>
        <v>3.1280000000000001</v>
      </c>
      <c r="BT101" s="29">
        <f>BS101/$C$10</f>
        <v>3.1280000000000001</v>
      </c>
    </row>
    <row r="103" spans="1:72">
      <c r="J103" s="1">
        <v>49</v>
      </c>
      <c r="K103" s="54" t="s">
        <v>0</v>
      </c>
      <c r="V103" s="54" t="s">
        <v>31</v>
      </c>
    </row>
    <row r="104" spans="1:72" ht="15" customHeight="1">
      <c r="A104" s="122"/>
      <c r="B104" s="2" t="s">
        <v>1</v>
      </c>
      <c r="C104" s="117" t="s">
        <v>2</v>
      </c>
      <c r="D104" s="117" t="s">
        <v>33</v>
      </c>
      <c r="E104" s="117" t="s">
        <v>34</v>
      </c>
      <c r="F104" s="117" t="s">
        <v>35</v>
      </c>
      <c r="G104" s="117" t="s">
        <v>36</v>
      </c>
      <c r="H104" s="117" t="s">
        <v>37</v>
      </c>
      <c r="I104" s="98"/>
      <c r="J104" s="117" t="s">
        <v>38</v>
      </c>
      <c r="K104" s="117" t="s">
        <v>39</v>
      </c>
      <c r="L104" s="117" t="s">
        <v>40</v>
      </c>
      <c r="M104" s="98"/>
      <c r="N104" s="98"/>
      <c r="O104" s="117" t="s">
        <v>41</v>
      </c>
      <c r="P104" s="117" t="s">
        <v>42</v>
      </c>
      <c r="Q104" s="98"/>
      <c r="R104" s="117" t="s">
        <v>43</v>
      </c>
      <c r="S104" s="98"/>
      <c r="T104" s="98"/>
      <c r="U104" s="98"/>
      <c r="V104" s="117" t="s">
        <v>44</v>
      </c>
      <c r="W104" s="98"/>
      <c r="X104" s="117" t="s">
        <v>45</v>
      </c>
      <c r="Y104" s="98"/>
      <c r="Z104" s="98"/>
      <c r="AA104" s="98"/>
      <c r="AB104" s="98"/>
      <c r="AC104" s="98"/>
      <c r="AD104" s="98"/>
      <c r="AE104" s="117" t="str">
        <f>AE8</f>
        <v>Ягода свежемороженная</v>
      </c>
      <c r="AF104" s="117" t="str">
        <f t="shared" ref="AF104:AJ104" si="37">AF8</f>
        <v>Апельсин</v>
      </c>
      <c r="AG104" s="117" t="str">
        <f t="shared" si="37"/>
        <v>Банан</v>
      </c>
      <c r="AH104" s="117" t="str">
        <f t="shared" si="37"/>
        <v>Лимон</v>
      </c>
      <c r="AI104" s="117" t="str">
        <f t="shared" si="37"/>
        <v>Яблоко</v>
      </c>
      <c r="AJ104" s="117" t="str">
        <f t="shared" si="37"/>
        <v>Кисель</v>
      </c>
      <c r="AK104" s="117" t="s">
        <v>16</v>
      </c>
      <c r="AL104" s="98"/>
      <c r="AM104" s="117" t="s">
        <v>46</v>
      </c>
      <c r="AN104" s="98"/>
      <c r="AO104" s="117" t="str">
        <f>AO8</f>
        <v>Печенье</v>
      </c>
      <c r="AP104" s="117"/>
      <c r="AQ104" s="117"/>
      <c r="AR104" s="117"/>
      <c r="AS104" s="117"/>
      <c r="AT104" s="117"/>
      <c r="AU104" s="117"/>
      <c r="AV104" s="117"/>
      <c r="AW104" s="117" t="str">
        <f>AW8</f>
        <v>Крупа кукурузная</v>
      </c>
      <c r="AX104" s="98"/>
      <c r="AY104" s="117" t="s">
        <v>48</v>
      </c>
      <c r="AZ104" s="98"/>
      <c r="BA104" s="117" t="s">
        <v>49</v>
      </c>
      <c r="BB104" s="98"/>
      <c r="BC104" s="117" t="s">
        <v>50</v>
      </c>
      <c r="BD104" s="98"/>
      <c r="BE104" s="117" t="s">
        <v>51</v>
      </c>
      <c r="BF104" s="117" t="s">
        <v>52</v>
      </c>
      <c r="BG104" s="98"/>
      <c r="BH104" s="98"/>
      <c r="BI104" s="98"/>
      <c r="BJ104" s="117" t="s">
        <v>53</v>
      </c>
      <c r="BK104" s="117" t="s">
        <v>54</v>
      </c>
      <c r="BL104" s="117" t="s">
        <v>55</v>
      </c>
      <c r="BM104" s="98"/>
      <c r="BN104" s="117" t="s">
        <v>56</v>
      </c>
      <c r="BO104" s="98"/>
      <c r="BP104" s="117" t="s">
        <v>57</v>
      </c>
      <c r="BQ104" s="117" t="s">
        <v>58</v>
      </c>
      <c r="BR104" s="117" t="s">
        <v>82</v>
      </c>
      <c r="BS104" s="132" t="s">
        <v>3</v>
      </c>
      <c r="BT104" s="132" t="s">
        <v>4</v>
      </c>
    </row>
    <row r="105" spans="1:72" ht="30" customHeight="1">
      <c r="A105" s="123"/>
      <c r="B105" s="3" t="s">
        <v>5</v>
      </c>
      <c r="C105" s="118"/>
      <c r="D105" s="118"/>
      <c r="E105" s="118"/>
      <c r="F105" s="118"/>
      <c r="G105" s="118"/>
      <c r="H105" s="118"/>
      <c r="I105" s="99"/>
      <c r="J105" s="118"/>
      <c r="K105" s="118"/>
      <c r="L105" s="118"/>
      <c r="M105" s="99"/>
      <c r="N105" s="99"/>
      <c r="O105" s="118"/>
      <c r="P105" s="118"/>
      <c r="Q105" s="99"/>
      <c r="R105" s="118"/>
      <c r="S105" s="99"/>
      <c r="T105" s="99"/>
      <c r="U105" s="99"/>
      <c r="V105" s="118"/>
      <c r="W105" s="99"/>
      <c r="X105" s="118"/>
      <c r="Y105" s="99"/>
      <c r="Z105" s="99"/>
      <c r="AA105" s="99"/>
      <c r="AB105" s="99"/>
      <c r="AC105" s="99"/>
      <c r="AD105" s="99"/>
      <c r="AE105" s="118"/>
      <c r="AF105" s="118"/>
      <c r="AG105" s="118"/>
      <c r="AH105" s="118"/>
      <c r="AI105" s="118"/>
      <c r="AJ105" s="118"/>
      <c r="AK105" s="118"/>
      <c r="AL105" s="99"/>
      <c r="AM105" s="118"/>
      <c r="AN105" s="99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99"/>
      <c r="AY105" s="118"/>
      <c r="AZ105" s="99"/>
      <c r="BA105" s="118"/>
      <c r="BB105" s="99"/>
      <c r="BC105" s="118"/>
      <c r="BD105" s="99"/>
      <c r="BE105" s="118"/>
      <c r="BF105" s="118"/>
      <c r="BG105" s="99"/>
      <c r="BH105" s="99"/>
      <c r="BI105" s="99"/>
      <c r="BJ105" s="118"/>
      <c r="BK105" s="118"/>
      <c r="BL105" s="118"/>
      <c r="BM105" s="99"/>
      <c r="BN105" s="118"/>
      <c r="BO105" s="99"/>
      <c r="BP105" s="118"/>
      <c r="BQ105" s="118"/>
      <c r="BR105" s="118"/>
      <c r="BS105" s="133"/>
      <c r="BT105" s="133"/>
    </row>
    <row r="106" spans="1:72">
      <c r="A106" s="134" t="s">
        <v>20</v>
      </c>
      <c r="B106" s="38" t="s">
        <v>59</v>
      </c>
      <c r="C106" s="125">
        <f>$E$7</f>
        <v>1</v>
      </c>
      <c r="D106" s="4">
        <f t="shared" ref="D106:BR110" si="38">D27</f>
        <v>0</v>
      </c>
      <c r="E106" s="4">
        <f t="shared" si="38"/>
        <v>0</v>
      </c>
      <c r="F106" s="4">
        <f t="shared" si="38"/>
        <v>5.0000000000000001E-3</v>
      </c>
      <c r="G106" s="4">
        <f t="shared" si="38"/>
        <v>0</v>
      </c>
      <c r="H106" s="4">
        <f t="shared" si="38"/>
        <v>0</v>
      </c>
      <c r="I106" s="4">
        <f t="shared" si="38"/>
        <v>0</v>
      </c>
      <c r="J106" s="4">
        <f t="shared" si="38"/>
        <v>0</v>
      </c>
      <c r="K106" s="4">
        <f t="shared" si="38"/>
        <v>3.0000000000000001E-3</v>
      </c>
      <c r="L106" s="4">
        <f t="shared" si="38"/>
        <v>0</v>
      </c>
      <c r="M106" s="4">
        <f t="shared" si="38"/>
        <v>1.6500000000000001E-2</v>
      </c>
      <c r="N106" s="4">
        <f t="shared" si="38"/>
        <v>0</v>
      </c>
      <c r="O106" s="4">
        <f t="shared" si="38"/>
        <v>0</v>
      </c>
      <c r="P106" s="4">
        <f t="shared" si="38"/>
        <v>0</v>
      </c>
      <c r="Q106" s="4">
        <f t="shared" si="38"/>
        <v>0</v>
      </c>
      <c r="R106" s="4">
        <f t="shared" si="38"/>
        <v>0</v>
      </c>
      <c r="S106" s="4">
        <f t="shared" si="38"/>
        <v>0</v>
      </c>
      <c r="T106" s="4">
        <f t="shared" si="38"/>
        <v>0</v>
      </c>
      <c r="U106" s="4">
        <f t="shared" si="38"/>
        <v>0</v>
      </c>
      <c r="V106" s="4">
        <f t="shared" si="38"/>
        <v>0</v>
      </c>
      <c r="W106" s="4">
        <f>W27</f>
        <v>0</v>
      </c>
      <c r="X106" s="4">
        <f t="shared" si="38"/>
        <v>0</v>
      </c>
      <c r="Y106" s="4">
        <f t="shared" si="38"/>
        <v>0</v>
      </c>
      <c r="Z106" s="4">
        <f t="shared" si="38"/>
        <v>0</v>
      </c>
      <c r="AA106" s="4">
        <f t="shared" si="38"/>
        <v>0</v>
      </c>
      <c r="AB106" s="4">
        <f t="shared" si="38"/>
        <v>0</v>
      </c>
      <c r="AC106" s="4">
        <f t="shared" si="38"/>
        <v>0</v>
      </c>
      <c r="AD106" s="4">
        <f t="shared" si="38"/>
        <v>0</v>
      </c>
      <c r="AE106" s="4">
        <f t="shared" si="38"/>
        <v>0</v>
      </c>
      <c r="AF106" s="4">
        <f t="shared" si="38"/>
        <v>0</v>
      </c>
      <c r="AG106" s="4">
        <f t="shared" si="38"/>
        <v>0</v>
      </c>
      <c r="AH106" s="4">
        <f t="shared" si="38"/>
        <v>0</v>
      </c>
      <c r="AI106" s="4">
        <f t="shared" si="38"/>
        <v>0</v>
      </c>
      <c r="AJ106" s="4">
        <f t="shared" si="38"/>
        <v>0</v>
      </c>
      <c r="AK106" s="4">
        <f t="shared" si="38"/>
        <v>0</v>
      </c>
      <c r="AL106" s="4">
        <f t="shared" si="38"/>
        <v>0</v>
      </c>
      <c r="AM106" s="4">
        <f t="shared" si="38"/>
        <v>0</v>
      </c>
      <c r="AN106" s="4">
        <f t="shared" si="38"/>
        <v>0</v>
      </c>
      <c r="AO106" s="4">
        <f t="shared" si="38"/>
        <v>0</v>
      </c>
      <c r="AP106" s="4"/>
      <c r="AQ106" s="4"/>
      <c r="AR106" s="4"/>
      <c r="AS106" s="4"/>
      <c r="AT106" s="4"/>
      <c r="AU106" s="4"/>
      <c r="AV106" s="4"/>
      <c r="AW106" s="4">
        <f t="shared" si="38"/>
        <v>0.02</v>
      </c>
      <c r="AX106" s="4">
        <f t="shared" si="38"/>
        <v>0</v>
      </c>
      <c r="AY106" s="4">
        <f t="shared" si="38"/>
        <v>0</v>
      </c>
      <c r="AZ106" s="4">
        <f t="shared" si="38"/>
        <v>0</v>
      </c>
      <c r="BA106" s="4">
        <f t="shared" si="38"/>
        <v>0</v>
      </c>
      <c r="BB106" s="4">
        <f t="shared" si="38"/>
        <v>0</v>
      </c>
      <c r="BC106" s="4">
        <f t="shared" si="38"/>
        <v>0</v>
      </c>
      <c r="BD106" s="4">
        <f t="shared" si="38"/>
        <v>0</v>
      </c>
      <c r="BE106" s="4">
        <f t="shared" si="38"/>
        <v>0</v>
      </c>
      <c r="BF106" s="4">
        <f t="shared" si="38"/>
        <v>0</v>
      </c>
      <c r="BG106" s="4">
        <f t="shared" si="38"/>
        <v>0</v>
      </c>
      <c r="BH106" s="4">
        <f t="shared" si="38"/>
        <v>0</v>
      </c>
      <c r="BI106" s="4">
        <f t="shared" si="38"/>
        <v>0</v>
      </c>
      <c r="BJ106" s="4">
        <f t="shared" si="38"/>
        <v>0</v>
      </c>
      <c r="BK106" s="4">
        <f t="shared" si="38"/>
        <v>0</v>
      </c>
      <c r="BL106" s="4">
        <f t="shared" si="38"/>
        <v>0</v>
      </c>
      <c r="BM106" s="4">
        <f t="shared" si="38"/>
        <v>0</v>
      </c>
      <c r="BN106" s="4">
        <f t="shared" si="38"/>
        <v>0</v>
      </c>
      <c r="BO106" s="4">
        <f t="shared" si="38"/>
        <v>0</v>
      </c>
      <c r="BP106" s="4">
        <f t="shared" si="38"/>
        <v>0</v>
      </c>
      <c r="BQ106" s="4">
        <f t="shared" si="38"/>
        <v>5.0000000000000001E-4</v>
      </c>
      <c r="BR106" s="4">
        <f t="shared" si="38"/>
        <v>0</v>
      </c>
    </row>
    <row r="107" spans="1:72">
      <c r="A107" s="135"/>
      <c r="B107" s="54" t="s">
        <v>14</v>
      </c>
      <c r="C107" s="126"/>
      <c r="D107" s="4">
        <f t="shared" si="38"/>
        <v>0.02</v>
      </c>
      <c r="E107" s="4">
        <f t="shared" si="38"/>
        <v>0</v>
      </c>
      <c r="F107" s="4">
        <f t="shared" si="38"/>
        <v>0</v>
      </c>
      <c r="G107" s="4">
        <f t="shared" si="38"/>
        <v>0</v>
      </c>
      <c r="H107" s="4">
        <f t="shared" si="38"/>
        <v>0</v>
      </c>
      <c r="I107" s="4">
        <f t="shared" si="38"/>
        <v>0</v>
      </c>
      <c r="J107" s="4">
        <f t="shared" si="38"/>
        <v>0</v>
      </c>
      <c r="K107" s="4">
        <f t="shared" si="38"/>
        <v>0</v>
      </c>
      <c r="L107" s="4">
        <f t="shared" si="38"/>
        <v>0</v>
      </c>
      <c r="M107" s="4">
        <f t="shared" si="38"/>
        <v>0</v>
      </c>
      <c r="N107" s="4">
        <f t="shared" si="38"/>
        <v>0</v>
      </c>
      <c r="O107" s="4">
        <f t="shared" si="38"/>
        <v>0</v>
      </c>
      <c r="P107" s="4">
        <f t="shared" si="38"/>
        <v>0</v>
      </c>
      <c r="Q107" s="4">
        <f t="shared" si="38"/>
        <v>0</v>
      </c>
      <c r="R107" s="4">
        <f t="shared" si="38"/>
        <v>0</v>
      </c>
      <c r="S107" s="4">
        <f t="shared" si="38"/>
        <v>0</v>
      </c>
      <c r="T107" s="4">
        <f t="shared" si="38"/>
        <v>0</v>
      </c>
      <c r="U107" s="4">
        <f t="shared" si="38"/>
        <v>0</v>
      </c>
      <c r="V107" s="4">
        <f t="shared" si="38"/>
        <v>0</v>
      </c>
      <c r="W107" s="4">
        <f>W28</f>
        <v>0</v>
      </c>
      <c r="X107" s="4">
        <f t="shared" si="38"/>
        <v>0</v>
      </c>
      <c r="Y107" s="4">
        <f t="shared" si="38"/>
        <v>0</v>
      </c>
      <c r="Z107" s="4">
        <f t="shared" si="38"/>
        <v>0</v>
      </c>
      <c r="AA107" s="4">
        <f t="shared" si="38"/>
        <v>0</v>
      </c>
      <c r="AB107" s="4">
        <f t="shared" si="38"/>
        <v>0</v>
      </c>
      <c r="AC107" s="4">
        <f t="shared" si="38"/>
        <v>0</v>
      </c>
      <c r="AD107" s="4">
        <f t="shared" si="38"/>
        <v>0</v>
      </c>
      <c r="AE107" s="4">
        <f t="shared" si="38"/>
        <v>0</v>
      </c>
      <c r="AF107" s="4">
        <f t="shared" si="38"/>
        <v>0</v>
      </c>
      <c r="AG107" s="4">
        <f t="shared" si="38"/>
        <v>0</v>
      </c>
      <c r="AH107" s="4">
        <f t="shared" si="38"/>
        <v>0</v>
      </c>
      <c r="AI107" s="4">
        <f t="shared" si="38"/>
        <v>0</v>
      </c>
      <c r="AJ107" s="4">
        <f t="shared" si="38"/>
        <v>0</v>
      </c>
      <c r="AK107" s="4">
        <f t="shared" si="38"/>
        <v>0</v>
      </c>
      <c r="AL107" s="4">
        <f t="shared" si="38"/>
        <v>0</v>
      </c>
      <c r="AM107" s="4">
        <f t="shared" si="38"/>
        <v>0</v>
      </c>
      <c r="AN107" s="4">
        <f t="shared" si="38"/>
        <v>0</v>
      </c>
      <c r="AO107" s="4">
        <f t="shared" si="38"/>
        <v>0</v>
      </c>
      <c r="AP107" s="4"/>
      <c r="AQ107" s="4"/>
      <c r="AR107" s="4"/>
      <c r="AS107" s="4"/>
      <c r="AT107" s="4"/>
      <c r="AU107" s="4"/>
      <c r="AV107" s="4"/>
      <c r="AW107" s="4">
        <f t="shared" si="38"/>
        <v>0</v>
      </c>
      <c r="AX107" s="4">
        <f t="shared" si="38"/>
        <v>0</v>
      </c>
      <c r="AY107" s="4">
        <f t="shared" si="38"/>
        <v>0</v>
      </c>
      <c r="AZ107" s="4">
        <f t="shared" si="38"/>
        <v>0</v>
      </c>
      <c r="BA107" s="4">
        <f t="shared" si="38"/>
        <v>0</v>
      </c>
      <c r="BB107" s="4">
        <f t="shared" si="38"/>
        <v>0</v>
      </c>
      <c r="BC107" s="4">
        <f t="shared" si="38"/>
        <v>0</v>
      </c>
      <c r="BD107" s="4">
        <f t="shared" si="38"/>
        <v>0</v>
      </c>
      <c r="BE107" s="4">
        <f t="shared" si="38"/>
        <v>0</v>
      </c>
      <c r="BF107" s="4">
        <f t="shared" si="38"/>
        <v>0</v>
      </c>
      <c r="BG107" s="4">
        <f t="shared" si="38"/>
        <v>0</v>
      </c>
      <c r="BH107" s="4">
        <f t="shared" si="38"/>
        <v>0</v>
      </c>
      <c r="BI107" s="4">
        <f t="shared" si="38"/>
        <v>0</v>
      </c>
      <c r="BJ107" s="4">
        <f t="shared" si="38"/>
        <v>0</v>
      </c>
      <c r="BK107" s="4">
        <f t="shared" si="38"/>
        <v>0</v>
      </c>
      <c r="BL107" s="4">
        <f t="shared" si="38"/>
        <v>0</v>
      </c>
      <c r="BM107" s="4">
        <f t="shared" si="38"/>
        <v>0</v>
      </c>
      <c r="BN107" s="4">
        <f t="shared" si="38"/>
        <v>0</v>
      </c>
      <c r="BO107" s="4">
        <f t="shared" si="38"/>
        <v>0</v>
      </c>
      <c r="BP107" s="4">
        <f t="shared" si="38"/>
        <v>0</v>
      </c>
      <c r="BQ107" s="4">
        <f t="shared" si="38"/>
        <v>0</v>
      </c>
      <c r="BR107" s="4">
        <f t="shared" si="38"/>
        <v>0</v>
      </c>
    </row>
    <row r="108" spans="1:72">
      <c r="A108" s="135"/>
      <c r="B108" s="10" t="s">
        <v>21</v>
      </c>
      <c r="C108" s="126"/>
      <c r="D108" s="4">
        <f t="shared" si="38"/>
        <v>0</v>
      </c>
      <c r="E108" s="4">
        <f t="shared" si="38"/>
        <v>0</v>
      </c>
      <c r="F108" s="4">
        <f t="shared" si="38"/>
        <v>0.01</v>
      </c>
      <c r="G108" s="4">
        <f t="shared" si="38"/>
        <v>5.9999999999999995E-4</v>
      </c>
      <c r="H108" s="4">
        <f t="shared" si="38"/>
        <v>0</v>
      </c>
      <c r="I108" s="4">
        <f t="shared" si="38"/>
        <v>0</v>
      </c>
      <c r="J108" s="4">
        <f t="shared" si="38"/>
        <v>0</v>
      </c>
      <c r="K108" s="4">
        <f t="shared" si="38"/>
        <v>0</v>
      </c>
      <c r="L108" s="4">
        <f t="shared" si="38"/>
        <v>0</v>
      </c>
      <c r="M108" s="4">
        <f t="shared" si="38"/>
        <v>0</v>
      </c>
      <c r="N108" s="4">
        <f t="shared" si="38"/>
        <v>0</v>
      </c>
      <c r="O108" s="4">
        <f t="shared" si="38"/>
        <v>0</v>
      </c>
      <c r="P108" s="4">
        <f t="shared" si="38"/>
        <v>0</v>
      </c>
      <c r="Q108" s="4">
        <f t="shared" si="38"/>
        <v>0</v>
      </c>
      <c r="R108" s="4">
        <f t="shared" si="38"/>
        <v>0</v>
      </c>
      <c r="S108" s="4">
        <f t="shared" si="38"/>
        <v>0</v>
      </c>
      <c r="T108" s="4">
        <f t="shared" si="38"/>
        <v>0</v>
      </c>
      <c r="U108" s="4">
        <f t="shared" si="38"/>
        <v>0</v>
      </c>
      <c r="V108" s="4">
        <f t="shared" si="38"/>
        <v>0</v>
      </c>
      <c r="W108" s="4">
        <f>W29</f>
        <v>0</v>
      </c>
      <c r="X108" s="4">
        <f t="shared" si="38"/>
        <v>0</v>
      </c>
      <c r="Y108" s="4">
        <f t="shared" si="38"/>
        <v>0</v>
      </c>
      <c r="Z108" s="4">
        <f t="shared" si="38"/>
        <v>0</v>
      </c>
      <c r="AA108" s="4">
        <f t="shared" si="38"/>
        <v>0</v>
      </c>
      <c r="AB108" s="4">
        <f t="shared" si="38"/>
        <v>0</v>
      </c>
      <c r="AC108" s="4">
        <f t="shared" si="38"/>
        <v>0</v>
      </c>
      <c r="AD108" s="4">
        <f t="shared" si="38"/>
        <v>0</v>
      </c>
      <c r="AE108" s="4">
        <f t="shared" si="38"/>
        <v>0</v>
      </c>
      <c r="AF108" s="4">
        <f t="shared" si="38"/>
        <v>0</v>
      </c>
      <c r="AG108" s="4">
        <f t="shared" si="38"/>
        <v>0</v>
      </c>
      <c r="AH108" s="4">
        <f t="shared" si="38"/>
        <v>0</v>
      </c>
      <c r="AI108" s="4">
        <f t="shared" si="38"/>
        <v>0</v>
      </c>
      <c r="AJ108" s="4">
        <f t="shared" si="38"/>
        <v>0</v>
      </c>
      <c r="AK108" s="4">
        <f t="shared" si="38"/>
        <v>0</v>
      </c>
      <c r="AL108" s="4">
        <f t="shared" si="38"/>
        <v>0</v>
      </c>
      <c r="AM108" s="4">
        <f t="shared" si="38"/>
        <v>0</v>
      </c>
      <c r="AN108" s="4">
        <f t="shared" si="38"/>
        <v>0</v>
      </c>
      <c r="AO108" s="4">
        <f t="shared" si="38"/>
        <v>0</v>
      </c>
      <c r="AP108" s="4"/>
      <c r="AQ108" s="4"/>
      <c r="AR108" s="4"/>
      <c r="AS108" s="4"/>
      <c r="AT108" s="4"/>
      <c r="AU108" s="4"/>
      <c r="AV108" s="4"/>
      <c r="AW108" s="4">
        <f t="shared" si="38"/>
        <v>0</v>
      </c>
      <c r="AX108" s="4">
        <f t="shared" si="38"/>
        <v>0</v>
      </c>
      <c r="AY108" s="4">
        <f t="shared" si="38"/>
        <v>0</v>
      </c>
      <c r="AZ108" s="4">
        <f t="shared" si="38"/>
        <v>0</v>
      </c>
      <c r="BA108" s="4">
        <f t="shared" si="38"/>
        <v>0</v>
      </c>
      <c r="BB108" s="4">
        <f t="shared" si="38"/>
        <v>0</v>
      </c>
      <c r="BC108" s="4">
        <f t="shared" si="38"/>
        <v>0</v>
      </c>
      <c r="BD108" s="4">
        <f t="shared" si="38"/>
        <v>0</v>
      </c>
      <c r="BE108" s="4">
        <f t="shared" si="38"/>
        <v>0</v>
      </c>
      <c r="BF108" s="4">
        <f t="shared" si="38"/>
        <v>0</v>
      </c>
      <c r="BG108" s="4">
        <f t="shared" si="38"/>
        <v>0</v>
      </c>
      <c r="BH108" s="4">
        <f t="shared" si="38"/>
        <v>0</v>
      </c>
      <c r="BI108" s="4">
        <f t="shared" si="38"/>
        <v>0</v>
      </c>
      <c r="BJ108" s="4">
        <f t="shared" si="38"/>
        <v>0</v>
      </c>
      <c r="BK108" s="4">
        <f t="shared" si="38"/>
        <v>0</v>
      </c>
      <c r="BL108" s="4">
        <f t="shared" si="38"/>
        <v>0</v>
      </c>
      <c r="BM108" s="4">
        <f t="shared" si="38"/>
        <v>0</v>
      </c>
      <c r="BN108" s="4">
        <f t="shared" si="38"/>
        <v>0</v>
      </c>
      <c r="BO108" s="4">
        <f t="shared" si="38"/>
        <v>0</v>
      </c>
      <c r="BP108" s="4">
        <f t="shared" si="38"/>
        <v>0</v>
      </c>
      <c r="BQ108" s="4">
        <f t="shared" si="38"/>
        <v>0</v>
      </c>
      <c r="BR108" s="4">
        <f t="shared" si="38"/>
        <v>0</v>
      </c>
    </row>
    <row r="109" spans="1:72" ht="15" customHeight="1">
      <c r="A109" s="135"/>
      <c r="B109" s="9"/>
      <c r="C109" s="126"/>
      <c r="D109" s="4">
        <f t="shared" si="38"/>
        <v>0</v>
      </c>
      <c r="E109" s="4">
        <f t="shared" si="38"/>
        <v>0</v>
      </c>
      <c r="F109" s="4">
        <f t="shared" si="38"/>
        <v>0</v>
      </c>
      <c r="G109" s="4">
        <f t="shared" si="38"/>
        <v>0</v>
      </c>
      <c r="H109" s="4">
        <f t="shared" si="38"/>
        <v>0</v>
      </c>
      <c r="I109" s="4">
        <f t="shared" si="38"/>
        <v>0</v>
      </c>
      <c r="J109" s="4">
        <f t="shared" si="38"/>
        <v>0</v>
      </c>
      <c r="K109" s="4">
        <f t="shared" si="38"/>
        <v>0</v>
      </c>
      <c r="L109" s="4">
        <f t="shared" si="38"/>
        <v>0</v>
      </c>
      <c r="M109" s="4">
        <f t="shared" si="38"/>
        <v>0</v>
      </c>
      <c r="N109" s="4">
        <f t="shared" si="38"/>
        <v>0</v>
      </c>
      <c r="O109" s="4">
        <f t="shared" si="38"/>
        <v>0</v>
      </c>
      <c r="P109" s="4">
        <f t="shared" si="38"/>
        <v>0</v>
      </c>
      <c r="Q109" s="4">
        <f t="shared" si="38"/>
        <v>0</v>
      </c>
      <c r="R109" s="4">
        <f t="shared" si="38"/>
        <v>0</v>
      </c>
      <c r="S109" s="4">
        <f t="shared" si="38"/>
        <v>0</v>
      </c>
      <c r="T109" s="4">
        <f t="shared" si="38"/>
        <v>0</v>
      </c>
      <c r="U109" s="4">
        <f t="shared" si="38"/>
        <v>0</v>
      </c>
      <c r="V109" s="4">
        <f t="shared" si="38"/>
        <v>0</v>
      </c>
      <c r="W109" s="4">
        <f>W30</f>
        <v>0</v>
      </c>
      <c r="X109" s="4">
        <f t="shared" si="38"/>
        <v>0</v>
      </c>
      <c r="Y109" s="4">
        <f t="shared" si="38"/>
        <v>0</v>
      </c>
      <c r="Z109" s="4">
        <f t="shared" si="38"/>
        <v>0</v>
      </c>
      <c r="AA109" s="4">
        <f t="shared" si="38"/>
        <v>0</v>
      </c>
      <c r="AB109" s="4">
        <f t="shared" si="38"/>
        <v>0</v>
      </c>
      <c r="AC109" s="4">
        <f t="shared" si="38"/>
        <v>0</v>
      </c>
      <c r="AD109" s="4">
        <f t="shared" si="38"/>
        <v>0</v>
      </c>
      <c r="AE109" s="4">
        <f t="shared" si="38"/>
        <v>0</v>
      </c>
      <c r="AF109" s="4">
        <f t="shared" si="38"/>
        <v>0</v>
      </c>
      <c r="AG109" s="4">
        <f t="shared" si="38"/>
        <v>0</v>
      </c>
      <c r="AH109" s="4">
        <f t="shared" si="38"/>
        <v>0</v>
      </c>
      <c r="AI109" s="4">
        <f t="shared" si="38"/>
        <v>0</v>
      </c>
      <c r="AJ109" s="4">
        <f t="shared" si="38"/>
        <v>0</v>
      </c>
      <c r="AK109" s="4">
        <f t="shared" si="38"/>
        <v>0</v>
      </c>
      <c r="AL109" s="4">
        <f t="shared" si="38"/>
        <v>0</v>
      </c>
      <c r="AM109" s="4">
        <f t="shared" si="38"/>
        <v>0</v>
      </c>
      <c r="AN109" s="4">
        <f t="shared" si="38"/>
        <v>0</v>
      </c>
      <c r="AO109" s="4">
        <f t="shared" si="38"/>
        <v>0</v>
      </c>
      <c r="AP109" s="4"/>
      <c r="AQ109" s="4"/>
      <c r="AR109" s="4"/>
      <c r="AS109" s="4"/>
      <c r="AT109" s="4"/>
      <c r="AU109" s="4"/>
      <c r="AV109" s="4"/>
      <c r="AW109" s="4">
        <f t="shared" si="38"/>
        <v>0</v>
      </c>
      <c r="AX109" s="4">
        <f t="shared" si="38"/>
        <v>0</v>
      </c>
      <c r="AY109" s="4">
        <f t="shared" si="38"/>
        <v>0</v>
      </c>
      <c r="AZ109" s="4">
        <f t="shared" si="38"/>
        <v>0</v>
      </c>
      <c r="BA109" s="4">
        <f t="shared" si="38"/>
        <v>0</v>
      </c>
      <c r="BB109" s="4">
        <f t="shared" si="38"/>
        <v>0</v>
      </c>
      <c r="BC109" s="4">
        <f t="shared" si="38"/>
        <v>0</v>
      </c>
      <c r="BD109" s="4">
        <f t="shared" si="38"/>
        <v>0</v>
      </c>
      <c r="BE109" s="4">
        <f t="shared" si="38"/>
        <v>0</v>
      </c>
      <c r="BF109" s="4">
        <f t="shared" si="38"/>
        <v>0</v>
      </c>
      <c r="BG109" s="4">
        <f t="shared" si="38"/>
        <v>0</v>
      </c>
      <c r="BH109" s="4">
        <f t="shared" si="38"/>
        <v>0</v>
      </c>
      <c r="BI109" s="4">
        <f t="shared" si="38"/>
        <v>0</v>
      </c>
      <c r="BJ109" s="4">
        <f t="shared" si="38"/>
        <v>0</v>
      </c>
      <c r="BK109" s="4">
        <f t="shared" si="38"/>
        <v>0</v>
      </c>
      <c r="BL109" s="4">
        <f t="shared" si="38"/>
        <v>0</v>
      </c>
      <c r="BM109" s="4">
        <f t="shared" si="38"/>
        <v>0</v>
      </c>
      <c r="BN109" s="4">
        <f t="shared" si="38"/>
        <v>0</v>
      </c>
      <c r="BO109" s="4">
        <f t="shared" si="38"/>
        <v>0</v>
      </c>
      <c r="BP109" s="4">
        <f t="shared" si="38"/>
        <v>0</v>
      </c>
      <c r="BQ109" s="4">
        <f t="shared" si="38"/>
        <v>0</v>
      </c>
      <c r="BR109" s="4">
        <f t="shared" si="38"/>
        <v>0</v>
      </c>
    </row>
    <row r="110" spans="1:72" ht="15" customHeight="1">
      <c r="A110" s="136"/>
      <c r="B110" s="4"/>
      <c r="C110" s="127"/>
      <c r="D110" s="4">
        <f t="shared" si="38"/>
        <v>0</v>
      </c>
      <c r="E110" s="4">
        <f t="shared" si="38"/>
        <v>0</v>
      </c>
      <c r="F110" s="4">
        <f t="shared" si="38"/>
        <v>0</v>
      </c>
      <c r="G110" s="4">
        <f t="shared" si="38"/>
        <v>0</v>
      </c>
      <c r="H110" s="4">
        <f t="shared" si="38"/>
        <v>0</v>
      </c>
      <c r="I110" s="4">
        <f t="shared" si="38"/>
        <v>0</v>
      </c>
      <c r="J110" s="4">
        <f t="shared" si="38"/>
        <v>0</v>
      </c>
      <c r="K110" s="4">
        <f t="shared" si="38"/>
        <v>0</v>
      </c>
      <c r="L110" s="4">
        <f t="shared" si="38"/>
        <v>0</v>
      </c>
      <c r="M110" s="4">
        <f t="shared" si="38"/>
        <v>0</v>
      </c>
      <c r="N110" s="4">
        <f t="shared" si="38"/>
        <v>0</v>
      </c>
      <c r="O110" s="4">
        <f t="shared" si="38"/>
        <v>0</v>
      </c>
      <c r="P110" s="4">
        <f t="shared" si="38"/>
        <v>0</v>
      </c>
      <c r="Q110" s="4">
        <f t="shared" si="38"/>
        <v>0</v>
      </c>
      <c r="R110" s="4">
        <f t="shared" si="38"/>
        <v>0</v>
      </c>
      <c r="S110" s="4">
        <f t="shared" si="38"/>
        <v>0</v>
      </c>
      <c r="T110" s="4">
        <f t="shared" si="38"/>
        <v>0</v>
      </c>
      <c r="U110" s="4">
        <f t="shared" si="38"/>
        <v>0</v>
      </c>
      <c r="V110" s="4">
        <f t="shared" si="38"/>
        <v>0</v>
      </c>
      <c r="W110" s="4">
        <f>W31</f>
        <v>0</v>
      </c>
      <c r="X110" s="4">
        <f t="shared" ref="X110:BR110" si="39">X31</f>
        <v>0</v>
      </c>
      <c r="Y110" s="4">
        <f t="shared" si="39"/>
        <v>0</v>
      </c>
      <c r="Z110" s="4">
        <f t="shared" si="39"/>
        <v>0</v>
      </c>
      <c r="AA110" s="4">
        <f t="shared" si="39"/>
        <v>0</v>
      </c>
      <c r="AB110" s="4">
        <f t="shared" si="39"/>
        <v>0</v>
      </c>
      <c r="AC110" s="4">
        <f t="shared" si="39"/>
        <v>0</v>
      </c>
      <c r="AD110" s="4">
        <f t="shared" si="39"/>
        <v>0</v>
      </c>
      <c r="AE110" s="4">
        <f t="shared" si="39"/>
        <v>0</v>
      </c>
      <c r="AF110" s="4">
        <f t="shared" si="39"/>
        <v>0</v>
      </c>
      <c r="AG110" s="4">
        <f t="shared" si="39"/>
        <v>0</v>
      </c>
      <c r="AH110" s="4">
        <f t="shared" si="39"/>
        <v>0</v>
      </c>
      <c r="AI110" s="4">
        <f t="shared" si="39"/>
        <v>0</v>
      </c>
      <c r="AJ110" s="4">
        <f t="shared" si="39"/>
        <v>0</v>
      </c>
      <c r="AK110" s="4">
        <f t="shared" si="39"/>
        <v>0</v>
      </c>
      <c r="AL110" s="4">
        <f t="shared" si="39"/>
        <v>0</v>
      </c>
      <c r="AM110" s="4">
        <f t="shared" si="39"/>
        <v>0</v>
      </c>
      <c r="AN110" s="4">
        <f t="shared" si="39"/>
        <v>0</v>
      </c>
      <c r="AO110" s="4">
        <f t="shared" si="39"/>
        <v>0</v>
      </c>
      <c r="AP110" s="4"/>
      <c r="AQ110" s="4"/>
      <c r="AR110" s="4"/>
      <c r="AS110" s="4"/>
      <c r="AT110" s="4"/>
      <c r="AU110" s="4"/>
      <c r="AV110" s="4"/>
      <c r="AW110" s="4">
        <f t="shared" si="39"/>
        <v>0</v>
      </c>
      <c r="AX110" s="4">
        <f t="shared" si="39"/>
        <v>0</v>
      </c>
      <c r="AY110" s="4">
        <f t="shared" si="39"/>
        <v>0</v>
      </c>
      <c r="AZ110" s="4">
        <f t="shared" si="39"/>
        <v>0</v>
      </c>
      <c r="BA110" s="4">
        <f t="shared" si="39"/>
        <v>0</v>
      </c>
      <c r="BB110" s="4">
        <f t="shared" si="39"/>
        <v>0</v>
      </c>
      <c r="BC110" s="4">
        <f t="shared" si="39"/>
        <v>0</v>
      </c>
      <c r="BD110" s="4">
        <f t="shared" si="39"/>
        <v>0</v>
      </c>
      <c r="BE110" s="4">
        <f t="shared" si="39"/>
        <v>0</v>
      </c>
      <c r="BF110" s="4">
        <f t="shared" si="39"/>
        <v>0</v>
      </c>
      <c r="BG110" s="4">
        <f t="shared" si="39"/>
        <v>0</v>
      </c>
      <c r="BH110" s="4">
        <f t="shared" si="39"/>
        <v>0</v>
      </c>
      <c r="BI110" s="4">
        <f t="shared" si="39"/>
        <v>0</v>
      </c>
      <c r="BJ110" s="4">
        <f t="shared" si="39"/>
        <v>0</v>
      </c>
      <c r="BK110" s="4">
        <f t="shared" si="39"/>
        <v>0</v>
      </c>
      <c r="BL110" s="4">
        <f t="shared" si="39"/>
        <v>0</v>
      </c>
      <c r="BM110" s="4">
        <f t="shared" si="39"/>
        <v>0</v>
      </c>
      <c r="BN110" s="4">
        <f t="shared" si="39"/>
        <v>0</v>
      </c>
      <c r="BO110" s="4">
        <f t="shared" si="39"/>
        <v>0</v>
      </c>
      <c r="BP110" s="4">
        <f t="shared" si="39"/>
        <v>0</v>
      </c>
      <c r="BQ110" s="4">
        <f t="shared" si="39"/>
        <v>0</v>
      </c>
      <c r="BR110" s="4">
        <f t="shared" si="39"/>
        <v>0</v>
      </c>
    </row>
    <row r="111" spans="1:72" ht="17.399999999999999">
      <c r="B111" s="17" t="s">
        <v>22</v>
      </c>
      <c r="C111" s="18"/>
      <c r="D111" s="19">
        <f t="shared" ref="D111:BR111" si="40">SUM(D106:D110)</f>
        <v>0.02</v>
      </c>
      <c r="E111" s="19">
        <f t="shared" si="40"/>
        <v>0</v>
      </c>
      <c r="F111" s="19">
        <f t="shared" si="40"/>
        <v>1.4999999999999999E-2</v>
      </c>
      <c r="G111" s="19">
        <f t="shared" si="40"/>
        <v>5.9999999999999995E-4</v>
      </c>
      <c r="H111" s="19">
        <f t="shared" si="40"/>
        <v>0</v>
      </c>
      <c r="I111" s="19">
        <f t="shared" si="40"/>
        <v>0</v>
      </c>
      <c r="J111" s="19">
        <f t="shared" si="40"/>
        <v>0</v>
      </c>
      <c r="K111" s="19">
        <f t="shared" si="40"/>
        <v>3.0000000000000001E-3</v>
      </c>
      <c r="L111" s="19">
        <f t="shared" si="40"/>
        <v>0</v>
      </c>
      <c r="M111" s="19">
        <f t="shared" si="40"/>
        <v>1.6500000000000001E-2</v>
      </c>
      <c r="N111" s="19">
        <f t="shared" si="40"/>
        <v>0</v>
      </c>
      <c r="O111" s="19">
        <f t="shared" si="40"/>
        <v>0</v>
      </c>
      <c r="P111" s="19">
        <f t="shared" si="40"/>
        <v>0</v>
      </c>
      <c r="Q111" s="19">
        <f t="shared" si="40"/>
        <v>0</v>
      </c>
      <c r="R111" s="19">
        <f t="shared" si="40"/>
        <v>0</v>
      </c>
      <c r="S111" s="19">
        <f t="shared" si="40"/>
        <v>0</v>
      </c>
      <c r="T111" s="19">
        <f t="shared" si="40"/>
        <v>0</v>
      </c>
      <c r="U111" s="19">
        <f t="shared" si="40"/>
        <v>0</v>
      </c>
      <c r="V111" s="19">
        <f t="shared" si="40"/>
        <v>0</v>
      </c>
      <c r="W111" s="19">
        <f>SUM(W106:W110)</f>
        <v>0</v>
      </c>
      <c r="X111" s="19">
        <f t="shared" si="40"/>
        <v>0</v>
      </c>
      <c r="Y111" s="19">
        <f t="shared" si="40"/>
        <v>0</v>
      </c>
      <c r="Z111" s="19">
        <f t="shared" si="40"/>
        <v>0</v>
      </c>
      <c r="AA111" s="19">
        <f t="shared" si="40"/>
        <v>0</v>
      </c>
      <c r="AB111" s="19">
        <f t="shared" si="40"/>
        <v>0</v>
      </c>
      <c r="AC111" s="19">
        <f t="shared" si="40"/>
        <v>0</v>
      </c>
      <c r="AD111" s="19">
        <f t="shared" si="40"/>
        <v>0</v>
      </c>
      <c r="AE111" s="19">
        <f t="shared" si="40"/>
        <v>0</v>
      </c>
      <c r="AF111" s="19">
        <f t="shared" si="40"/>
        <v>0</v>
      </c>
      <c r="AG111" s="19">
        <f t="shared" si="40"/>
        <v>0</v>
      </c>
      <c r="AH111" s="19">
        <f t="shared" si="40"/>
        <v>0</v>
      </c>
      <c r="AI111" s="19">
        <f t="shared" si="40"/>
        <v>0</v>
      </c>
      <c r="AJ111" s="19">
        <f t="shared" si="40"/>
        <v>0</v>
      </c>
      <c r="AK111" s="19">
        <f t="shared" si="40"/>
        <v>0</v>
      </c>
      <c r="AL111" s="19">
        <f t="shared" si="40"/>
        <v>0</v>
      </c>
      <c r="AM111" s="19">
        <f t="shared" si="40"/>
        <v>0</v>
      </c>
      <c r="AN111" s="19">
        <f t="shared" si="40"/>
        <v>0</v>
      </c>
      <c r="AO111" s="19">
        <f t="shared" si="40"/>
        <v>0</v>
      </c>
      <c r="AP111" s="19"/>
      <c r="AQ111" s="19"/>
      <c r="AR111" s="19"/>
      <c r="AS111" s="19"/>
      <c r="AT111" s="19"/>
      <c r="AU111" s="19"/>
      <c r="AV111" s="19"/>
      <c r="AW111" s="19">
        <f t="shared" si="40"/>
        <v>0.02</v>
      </c>
      <c r="AX111" s="19">
        <f t="shared" si="40"/>
        <v>0</v>
      </c>
      <c r="AY111" s="19">
        <f t="shared" si="40"/>
        <v>0</v>
      </c>
      <c r="AZ111" s="19">
        <f t="shared" si="40"/>
        <v>0</v>
      </c>
      <c r="BA111" s="19">
        <f t="shared" si="40"/>
        <v>0</v>
      </c>
      <c r="BB111" s="19">
        <f t="shared" si="40"/>
        <v>0</v>
      </c>
      <c r="BC111" s="19">
        <f t="shared" si="40"/>
        <v>0</v>
      </c>
      <c r="BD111" s="19">
        <f t="shared" si="40"/>
        <v>0</v>
      </c>
      <c r="BE111" s="19">
        <f t="shared" si="40"/>
        <v>0</v>
      </c>
      <c r="BF111" s="19">
        <f t="shared" si="40"/>
        <v>0</v>
      </c>
      <c r="BG111" s="19">
        <f t="shared" si="40"/>
        <v>0</v>
      </c>
      <c r="BH111" s="19">
        <f t="shared" si="40"/>
        <v>0</v>
      </c>
      <c r="BI111" s="19">
        <f t="shared" si="40"/>
        <v>0</v>
      </c>
      <c r="BJ111" s="19">
        <f t="shared" si="40"/>
        <v>0</v>
      </c>
      <c r="BK111" s="19">
        <f t="shared" si="40"/>
        <v>0</v>
      </c>
      <c r="BL111" s="19">
        <f t="shared" si="40"/>
        <v>0</v>
      </c>
      <c r="BM111" s="19">
        <f t="shared" si="40"/>
        <v>0</v>
      </c>
      <c r="BN111" s="19">
        <f t="shared" si="40"/>
        <v>0</v>
      </c>
      <c r="BO111" s="19">
        <f t="shared" si="40"/>
        <v>0</v>
      </c>
      <c r="BP111" s="19">
        <f t="shared" si="40"/>
        <v>0</v>
      </c>
      <c r="BQ111" s="19">
        <f t="shared" si="40"/>
        <v>5.0000000000000001E-4</v>
      </c>
      <c r="BR111" s="19">
        <f t="shared" si="40"/>
        <v>0</v>
      </c>
    </row>
    <row r="112" spans="1:72" ht="17.399999999999999">
      <c r="B112" s="17" t="s">
        <v>23</v>
      </c>
      <c r="C112" s="18"/>
      <c r="D112" s="20">
        <f t="shared" ref="D112:BR112" si="41">PRODUCT(D111,$E$7)</f>
        <v>0.02</v>
      </c>
      <c r="E112" s="20">
        <f t="shared" si="41"/>
        <v>0</v>
      </c>
      <c r="F112" s="20">
        <f t="shared" si="41"/>
        <v>1.4999999999999999E-2</v>
      </c>
      <c r="G112" s="20">
        <f t="shared" si="41"/>
        <v>5.9999999999999995E-4</v>
      </c>
      <c r="H112" s="20">
        <f t="shared" si="41"/>
        <v>0</v>
      </c>
      <c r="I112" s="20">
        <f t="shared" si="41"/>
        <v>0</v>
      </c>
      <c r="J112" s="20">
        <f t="shared" si="41"/>
        <v>0</v>
      </c>
      <c r="K112" s="20">
        <f t="shared" si="41"/>
        <v>3.0000000000000001E-3</v>
      </c>
      <c r="L112" s="20">
        <f t="shared" si="41"/>
        <v>0</v>
      </c>
      <c r="M112" s="20">
        <f t="shared" si="41"/>
        <v>1.6500000000000001E-2</v>
      </c>
      <c r="N112" s="20">
        <f t="shared" si="41"/>
        <v>0</v>
      </c>
      <c r="O112" s="20">
        <f t="shared" si="41"/>
        <v>0</v>
      </c>
      <c r="P112" s="20">
        <f t="shared" si="41"/>
        <v>0</v>
      </c>
      <c r="Q112" s="20">
        <f t="shared" si="41"/>
        <v>0</v>
      </c>
      <c r="R112" s="20">
        <f t="shared" si="41"/>
        <v>0</v>
      </c>
      <c r="S112" s="20">
        <f t="shared" si="41"/>
        <v>0</v>
      </c>
      <c r="T112" s="20">
        <f t="shared" si="41"/>
        <v>0</v>
      </c>
      <c r="U112" s="20">
        <f t="shared" si="41"/>
        <v>0</v>
      </c>
      <c r="V112" s="20">
        <f t="shared" si="41"/>
        <v>0</v>
      </c>
      <c r="W112" s="20">
        <f>PRODUCT(W111,$E$7)</f>
        <v>0</v>
      </c>
      <c r="X112" s="20">
        <f t="shared" si="41"/>
        <v>0</v>
      </c>
      <c r="Y112" s="20">
        <f t="shared" si="41"/>
        <v>0</v>
      </c>
      <c r="Z112" s="20">
        <f t="shared" si="41"/>
        <v>0</v>
      </c>
      <c r="AA112" s="20">
        <f t="shared" si="41"/>
        <v>0</v>
      </c>
      <c r="AB112" s="20">
        <f t="shared" si="41"/>
        <v>0</v>
      </c>
      <c r="AC112" s="20">
        <f t="shared" si="41"/>
        <v>0</v>
      </c>
      <c r="AD112" s="20">
        <f t="shared" si="41"/>
        <v>0</v>
      </c>
      <c r="AE112" s="20">
        <f t="shared" si="41"/>
        <v>0</v>
      </c>
      <c r="AF112" s="20">
        <f t="shared" si="41"/>
        <v>0</v>
      </c>
      <c r="AG112" s="20">
        <f t="shared" si="41"/>
        <v>0</v>
      </c>
      <c r="AH112" s="20">
        <f t="shared" si="41"/>
        <v>0</v>
      </c>
      <c r="AI112" s="20">
        <f t="shared" si="41"/>
        <v>0</v>
      </c>
      <c r="AJ112" s="20">
        <f t="shared" si="41"/>
        <v>0</v>
      </c>
      <c r="AK112" s="20">
        <f t="shared" si="41"/>
        <v>0</v>
      </c>
      <c r="AL112" s="20">
        <f t="shared" si="41"/>
        <v>0</v>
      </c>
      <c r="AM112" s="20">
        <f t="shared" si="41"/>
        <v>0</v>
      </c>
      <c r="AN112" s="20">
        <f t="shared" si="41"/>
        <v>0</v>
      </c>
      <c r="AO112" s="20">
        <f t="shared" si="41"/>
        <v>0</v>
      </c>
      <c r="AP112" s="20"/>
      <c r="AQ112" s="20"/>
      <c r="AR112" s="20"/>
      <c r="AS112" s="20"/>
      <c r="AT112" s="20"/>
      <c r="AU112" s="20"/>
      <c r="AV112" s="20"/>
      <c r="AW112" s="20">
        <f t="shared" si="41"/>
        <v>0.02</v>
      </c>
      <c r="AX112" s="20">
        <f t="shared" si="41"/>
        <v>0</v>
      </c>
      <c r="AY112" s="20">
        <f t="shared" si="41"/>
        <v>0</v>
      </c>
      <c r="AZ112" s="20">
        <f t="shared" si="41"/>
        <v>0</v>
      </c>
      <c r="BA112" s="20">
        <f t="shared" si="41"/>
        <v>0</v>
      </c>
      <c r="BB112" s="20">
        <f t="shared" si="41"/>
        <v>0</v>
      </c>
      <c r="BC112" s="20">
        <f t="shared" si="41"/>
        <v>0</v>
      </c>
      <c r="BD112" s="20">
        <f t="shared" si="41"/>
        <v>0</v>
      </c>
      <c r="BE112" s="20">
        <f t="shared" si="41"/>
        <v>0</v>
      </c>
      <c r="BF112" s="20">
        <f t="shared" si="41"/>
        <v>0</v>
      </c>
      <c r="BG112" s="20">
        <f t="shared" si="41"/>
        <v>0</v>
      </c>
      <c r="BH112" s="20">
        <f t="shared" si="41"/>
        <v>0</v>
      </c>
      <c r="BI112" s="20">
        <f t="shared" si="41"/>
        <v>0</v>
      </c>
      <c r="BJ112" s="20">
        <f t="shared" si="41"/>
        <v>0</v>
      </c>
      <c r="BK112" s="20">
        <f t="shared" si="41"/>
        <v>0</v>
      </c>
      <c r="BL112" s="20">
        <f t="shared" si="41"/>
        <v>0</v>
      </c>
      <c r="BM112" s="20">
        <f t="shared" si="41"/>
        <v>0</v>
      </c>
      <c r="BN112" s="20">
        <f t="shared" si="41"/>
        <v>0</v>
      </c>
      <c r="BO112" s="20">
        <f t="shared" si="41"/>
        <v>0</v>
      </c>
      <c r="BP112" s="20">
        <f t="shared" si="41"/>
        <v>0</v>
      </c>
      <c r="BQ112" s="20">
        <f t="shared" si="41"/>
        <v>5.0000000000000001E-4</v>
      </c>
      <c r="BR112" s="20">
        <f t="shared" si="41"/>
        <v>0</v>
      </c>
    </row>
    <row r="114" spans="1:72" ht="17.399999999999999">
      <c r="A114" s="21"/>
      <c r="B114" s="22" t="s">
        <v>24</v>
      </c>
      <c r="C114" s="23" t="s">
        <v>25</v>
      </c>
      <c r="D114" s="24">
        <f t="shared" ref="D114:BR114" si="42">D47</f>
        <v>90.9</v>
      </c>
      <c r="E114" s="24">
        <f t="shared" si="42"/>
        <v>96</v>
      </c>
      <c r="F114" s="24">
        <f t="shared" si="42"/>
        <v>93</v>
      </c>
      <c r="G114" s="24">
        <f t="shared" si="42"/>
        <v>780</v>
      </c>
      <c r="H114" s="24">
        <f t="shared" si="42"/>
        <v>1610</v>
      </c>
      <c r="I114" s="24">
        <f t="shared" si="42"/>
        <v>760</v>
      </c>
      <c r="J114" s="24">
        <f t="shared" si="42"/>
        <v>90.57</v>
      </c>
      <c r="K114" s="24">
        <f t="shared" si="42"/>
        <v>1038.8900000000001</v>
      </c>
      <c r="L114" s="24">
        <f t="shared" si="42"/>
        <v>255.2</v>
      </c>
      <c r="M114" s="24">
        <f t="shared" si="42"/>
        <v>796</v>
      </c>
      <c r="N114" s="24">
        <f t="shared" si="42"/>
        <v>126.38</v>
      </c>
      <c r="O114" s="24">
        <f t="shared" si="42"/>
        <v>416.09</v>
      </c>
      <c r="P114" s="24">
        <f t="shared" si="42"/>
        <v>634.21</v>
      </c>
      <c r="Q114" s="24">
        <f t="shared" si="42"/>
        <v>503.33</v>
      </c>
      <c r="R114" s="24">
        <f t="shared" si="42"/>
        <v>0</v>
      </c>
      <c r="S114" s="24">
        <f t="shared" si="42"/>
        <v>0</v>
      </c>
      <c r="T114" s="24">
        <f t="shared" si="42"/>
        <v>0</v>
      </c>
      <c r="U114" s="24">
        <f t="shared" si="42"/>
        <v>920</v>
      </c>
      <c r="V114" s="24">
        <f t="shared" si="42"/>
        <v>464.1</v>
      </c>
      <c r="W114" s="24">
        <f>W47</f>
        <v>249</v>
      </c>
      <c r="X114" s="24">
        <f t="shared" si="42"/>
        <v>8.6999999999999993</v>
      </c>
      <c r="Y114" s="24">
        <f t="shared" si="42"/>
        <v>0</v>
      </c>
      <c r="Z114" s="24">
        <f t="shared" si="42"/>
        <v>415</v>
      </c>
      <c r="AA114" s="24">
        <f t="shared" si="42"/>
        <v>416</v>
      </c>
      <c r="AB114" s="24">
        <f t="shared" si="42"/>
        <v>358</v>
      </c>
      <c r="AC114" s="24">
        <f t="shared" si="42"/>
        <v>283</v>
      </c>
      <c r="AD114" s="24">
        <f t="shared" si="42"/>
        <v>144</v>
      </c>
      <c r="AE114" s="24">
        <f t="shared" si="42"/>
        <v>668</v>
      </c>
      <c r="AF114" s="24"/>
      <c r="AG114" s="24"/>
      <c r="AH114" s="24">
        <f t="shared" si="42"/>
        <v>340</v>
      </c>
      <c r="AI114" s="24"/>
      <c r="AJ114" s="24">
        <f t="shared" si="42"/>
        <v>263.64</v>
      </c>
      <c r="AK114" s="24">
        <f t="shared" si="42"/>
        <v>98</v>
      </c>
      <c r="AL114" s="24">
        <f t="shared" si="42"/>
        <v>67</v>
      </c>
      <c r="AM114" s="24">
        <f t="shared" si="42"/>
        <v>49.4</v>
      </c>
      <c r="AN114" s="24">
        <f t="shared" si="42"/>
        <v>240</v>
      </c>
      <c r="AO114" s="24">
        <f t="shared" si="42"/>
        <v>258</v>
      </c>
      <c r="AP114" s="24"/>
      <c r="AQ114" s="24"/>
      <c r="AR114" s="24"/>
      <c r="AS114" s="24"/>
      <c r="AT114" s="24"/>
      <c r="AU114" s="24"/>
      <c r="AV114" s="24"/>
      <c r="AW114" s="24">
        <f t="shared" si="42"/>
        <v>75.709999999999994</v>
      </c>
      <c r="AX114" s="24">
        <f t="shared" si="42"/>
        <v>85.71</v>
      </c>
      <c r="AY114" s="24">
        <f t="shared" si="42"/>
        <v>58.75</v>
      </c>
      <c r="AZ114" s="24">
        <f t="shared" si="42"/>
        <v>95.38</v>
      </c>
      <c r="BA114" s="24">
        <f t="shared" si="42"/>
        <v>74</v>
      </c>
      <c r="BB114" s="24">
        <f t="shared" si="42"/>
        <v>65</v>
      </c>
      <c r="BC114" s="24">
        <f t="shared" si="42"/>
        <v>139.33000000000001</v>
      </c>
      <c r="BD114" s="24">
        <f t="shared" si="42"/>
        <v>362</v>
      </c>
      <c r="BE114" s="24">
        <f t="shared" si="42"/>
        <v>549</v>
      </c>
      <c r="BF114" s="24">
        <f t="shared" si="42"/>
        <v>666</v>
      </c>
      <c r="BG114" s="24">
        <f t="shared" si="42"/>
        <v>300</v>
      </c>
      <c r="BH114" s="24">
        <f t="shared" si="42"/>
        <v>578</v>
      </c>
      <c r="BI114" s="24">
        <f t="shared" si="42"/>
        <v>0</v>
      </c>
      <c r="BJ114" s="24">
        <f t="shared" si="42"/>
        <v>84</v>
      </c>
      <c r="BK114" s="24">
        <f t="shared" si="42"/>
        <v>68</v>
      </c>
      <c r="BL114" s="24">
        <f t="shared" si="42"/>
        <v>79</v>
      </c>
      <c r="BM114" s="24">
        <f t="shared" si="42"/>
        <v>87</v>
      </c>
      <c r="BN114" s="24">
        <f t="shared" si="42"/>
        <v>109</v>
      </c>
      <c r="BO114" s="24">
        <f t="shared" si="42"/>
        <v>329</v>
      </c>
      <c r="BP114" s="24">
        <f t="shared" si="42"/>
        <v>182.22</v>
      </c>
      <c r="BQ114" s="24">
        <f t="shared" si="42"/>
        <v>25</v>
      </c>
      <c r="BR114" s="24">
        <f t="shared" si="42"/>
        <v>0</v>
      </c>
    </row>
    <row r="115" spans="1:72" ht="17.399999999999999">
      <c r="B115" s="17" t="s">
        <v>26</v>
      </c>
      <c r="C115" s="18" t="s">
        <v>25</v>
      </c>
      <c r="D115" s="19">
        <f t="shared" ref="D115:BR115" si="43">D114/1000</f>
        <v>9.0900000000000009E-2</v>
      </c>
      <c r="E115" s="19">
        <f t="shared" si="43"/>
        <v>9.6000000000000002E-2</v>
      </c>
      <c r="F115" s="19">
        <f t="shared" si="43"/>
        <v>9.2999999999999999E-2</v>
      </c>
      <c r="G115" s="19">
        <f t="shared" si="43"/>
        <v>0.78</v>
      </c>
      <c r="H115" s="19">
        <f t="shared" si="43"/>
        <v>1.61</v>
      </c>
      <c r="I115" s="19">
        <f t="shared" si="43"/>
        <v>0.76</v>
      </c>
      <c r="J115" s="19">
        <f t="shared" si="43"/>
        <v>9.0569999999999998E-2</v>
      </c>
      <c r="K115" s="19">
        <f t="shared" si="43"/>
        <v>1.0388900000000001</v>
      </c>
      <c r="L115" s="19">
        <f t="shared" si="43"/>
        <v>0.25519999999999998</v>
      </c>
      <c r="M115" s="19">
        <f t="shared" si="43"/>
        <v>0.79600000000000004</v>
      </c>
      <c r="N115" s="19">
        <f t="shared" si="43"/>
        <v>0.12637999999999999</v>
      </c>
      <c r="O115" s="19">
        <f t="shared" si="43"/>
        <v>0.41608999999999996</v>
      </c>
      <c r="P115" s="19">
        <f t="shared" si="43"/>
        <v>0.63421000000000005</v>
      </c>
      <c r="Q115" s="19">
        <f t="shared" si="43"/>
        <v>0.50332999999999994</v>
      </c>
      <c r="R115" s="19">
        <f t="shared" si="43"/>
        <v>0</v>
      </c>
      <c r="S115" s="19">
        <f t="shared" si="43"/>
        <v>0</v>
      </c>
      <c r="T115" s="19">
        <f t="shared" si="43"/>
        <v>0</v>
      </c>
      <c r="U115" s="19">
        <f t="shared" si="43"/>
        <v>0.92</v>
      </c>
      <c r="V115" s="19">
        <f t="shared" si="43"/>
        <v>0.46410000000000001</v>
      </c>
      <c r="W115" s="19">
        <f>W114/1000</f>
        <v>0.249</v>
      </c>
      <c r="X115" s="19">
        <f t="shared" si="43"/>
        <v>8.6999999999999994E-3</v>
      </c>
      <c r="Y115" s="19">
        <f t="shared" si="43"/>
        <v>0</v>
      </c>
      <c r="Z115" s="19">
        <f t="shared" si="43"/>
        <v>0.41499999999999998</v>
      </c>
      <c r="AA115" s="19">
        <f t="shared" si="43"/>
        <v>0.41599999999999998</v>
      </c>
      <c r="AB115" s="19">
        <f t="shared" si="43"/>
        <v>0.35799999999999998</v>
      </c>
      <c r="AC115" s="19">
        <f t="shared" si="43"/>
        <v>0.28299999999999997</v>
      </c>
      <c r="AD115" s="19">
        <f t="shared" si="43"/>
        <v>0.14399999999999999</v>
      </c>
      <c r="AE115" s="19">
        <f t="shared" si="43"/>
        <v>0.66800000000000004</v>
      </c>
      <c r="AF115" s="19">
        <f t="shared" si="43"/>
        <v>0</v>
      </c>
      <c r="AG115" s="19">
        <f t="shared" si="43"/>
        <v>0</v>
      </c>
      <c r="AH115" s="19">
        <f t="shared" si="43"/>
        <v>0.34</v>
      </c>
      <c r="AI115" s="19">
        <f t="shared" si="43"/>
        <v>0</v>
      </c>
      <c r="AJ115" s="19">
        <f t="shared" si="43"/>
        <v>0.26363999999999999</v>
      </c>
      <c r="AK115" s="19">
        <f t="shared" si="43"/>
        <v>9.8000000000000004E-2</v>
      </c>
      <c r="AL115" s="19">
        <f t="shared" si="43"/>
        <v>6.7000000000000004E-2</v>
      </c>
      <c r="AM115" s="19">
        <f t="shared" si="43"/>
        <v>4.9399999999999999E-2</v>
      </c>
      <c r="AN115" s="19">
        <f t="shared" si="43"/>
        <v>0.24</v>
      </c>
      <c r="AO115" s="19">
        <f t="shared" si="43"/>
        <v>0.25800000000000001</v>
      </c>
      <c r="AP115" s="19"/>
      <c r="AQ115" s="19"/>
      <c r="AR115" s="19"/>
      <c r="AS115" s="19"/>
      <c r="AT115" s="19"/>
      <c r="AU115" s="19"/>
      <c r="AV115" s="19"/>
      <c r="AW115" s="19">
        <f t="shared" si="43"/>
        <v>7.571E-2</v>
      </c>
      <c r="AX115" s="19">
        <f t="shared" si="43"/>
        <v>8.5709999999999995E-2</v>
      </c>
      <c r="AY115" s="19">
        <f t="shared" si="43"/>
        <v>5.8749999999999997E-2</v>
      </c>
      <c r="AZ115" s="19">
        <f t="shared" si="43"/>
        <v>9.5379999999999993E-2</v>
      </c>
      <c r="BA115" s="19">
        <f t="shared" si="43"/>
        <v>7.3999999999999996E-2</v>
      </c>
      <c r="BB115" s="19">
        <f t="shared" si="43"/>
        <v>6.5000000000000002E-2</v>
      </c>
      <c r="BC115" s="19">
        <f t="shared" si="43"/>
        <v>0.13933000000000001</v>
      </c>
      <c r="BD115" s="19">
        <f t="shared" si="43"/>
        <v>0.36199999999999999</v>
      </c>
      <c r="BE115" s="19">
        <f t="shared" si="43"/>
        <v>0.54900000000000004</v>
      </c>
      <c r="BF115" s="19">
        <f t="shared" si="43"/>
        <v>0.66600000000000004</v>
      </c>
      <c r="BG115" s="19">
        <f t="shared" si="43"/>
        <v>0.3</v>
      </c>
      <c r="BH115" s="19">
        <f t="shared" si="43"/>
        <v>0.57799999999999996</v>
      </c>
      <c r="BI115" s="19">
        <f t="shared" si="43"/>
        <v>0</v>
      </c>
      <c r="BJ115" s="19">
        <f t="shared" si="43"/>
        <v>8.4000000000000005E-2</v>
      </c>
      <c r="BK115" s="19">
        <f t="shared" si="43"/>
        <v>6.8000000000000005E-2</v>
      </c>
      <c r="BL115" s="19">
        <f t="shared" si="43"/>
        <v>7.9000000000000001E-2</v>
      </c>
      <c r="BM115" s="19">
        <f t="shared" si="43"/>
        <v>8.6999999999999994E-2</v>
      </c>
      <c r="BN115" s="19">
        <f t="shared" si="43"/>
        <v>0.109</v>
      </c>
      <c r="BO115" s="19">
        <f t="shared" si="43"/>
        <v>0.32900000000000001</v>
      </c>
      <c r="BP115" s="19">
        <f t="shared" si="43"/>
        <v>0.18221999999999999</v>
      </c>
      <c r="BQ115" s="19">
        <f t="shared" si="43"/>
        <v>2.5000000000000001E-2</v>
      </c>
      <c r="BR115" s="19">
        <f t="shared" si="43"/>
        <v>0</v>
      </c>
    </row>
    <row r="116" spans="1:72" ht="17.399999999999999">
      <c r="A116" s="25"/>
      <c r="B116" s="26" t="s">
        <v>27</v>
      </c>
      <c r="C116" s="131"/>
      <c r="D116" s="27">
        <f t="shared" ref="D116:BR116" si="44">D112*D114</f>
        <v>1.8180000000000001</v>
      </c>
      <c r="E116" s="27">
        <f t="shared" si="44"/>
        <v>0</v>
      </c>
      <c r="F116" s="27">
        <f t="shared" si="44"/>
        <v>1.395</v>
      </c>
      <c r="G116" s="27">
        <f t="shared" si="44"/>
        <v>0.46799999999999997</v>
      </c>
      <c r="H116" s="27">
        <f t="shared" si="44"/>
        <v>0</v>
      </c>
      <c r="I116" s="27">
        <f t="shared" si="44"/>
        <v>0</v>
      </c>
      <c r="J116" s="27">
        <f t="shared" si="44"/>
        <v>0</v>
      </c>
      <c r="K116" s="27">
        <f t="shared" si="44"/>
        <v>3.1166700000000005</v>
      </c>
      <c r="L116" s="27">
        <f t="shared" si="44"/>
        <v>0</v>
      </c>
      <c r="M116" s="27">
        <f t="shared" si="44"/>
        <v>13.134</v>
      </c>
      <c r="N116" s="27">
        <f t="shared" si="44"/>
        <v>0</v>
      </c>
      <c r="O116" s="27">
        <f t="shared" si="44"/>
        <v>0</v>
      </c>
      <c r="P116" s="27">
        <f t="shared" si="44"/>
        <v>0</v>
      </c>
      <c r="Q116" s="27">
        <f t="shared" si="44"/>
        <v>0</v>
      </c>
      <c r="R116" s="27">
        <f t="shared" si="44"/>
        <v>0</v>
      </c>
      <c r="S116" s="27">
        <f t="shared" si="44"/>
        <v>0</v>
      </c>
      <c r="T116" s="27">
        <f t="shared" si="44"/>
        <v>0</v>
      </c>
      <c r="U116" s="27">
        <f t="shared" si="44"/>
        <v>0</v>
      </c>
      <c r="V116" s="27">
        <f t="shared" si="44"/>
        <v>0</v>
      </c>
      <c r="W116" s="27">
        <f>W112*W114</f>
        <v>0</v>
      </c>
      <c r="X116" s="27">
        <f t="shared" si="44"/>
        <v>0</v>
      </c>
      <c r="Y116" s="27">
        <f t="shared" si="44"/>
        <v>0</v>
      </c>
      <c r="Z116" s="27">
        <f t="shared" si="44"/>
        <v>0</v>
      </c>
      <c r="AA116" s="27">
        <f t="shared" si="44"/>
        <v>0</v>
      </c>
      <c r="AB116" s="27">
        <f t="shared" si="44"/>
        <v>0</v>
      </c>
      <c r="AC116" s="27">
        <f t="shared" si="44"/>
        <v>0</v>
      </c>
      <c r="AD116" s="27">
        <f t="shared" si="44"/>
        <v>0</v>
      </c>
      <c r="AE116" s="27">
        <f t="shared" si="44"/>
        <v>0</v>
      </c>
      <c r="AF116" s="27">
        <f t="shared" si="44"/>
        <v>0</v>
      </c>
      <c r="AG116" s="27">
        <f t="shared" si="44"/>
        <v>0</v>
      </c>
      <c r="AH116" s="27">
        <f t="shared" si="44"/>
        <v>0</v>
      </c>
      <c r="AI116" s="27">
        <f t="shared" si="44"/>
        <v>0</v>
      </c>
      <c r="AJ116" s="27">
        <f t="shared" si="44"/>
        <v>0</v>
      </c>
      <c r="AK116" s="27">
        <f t="shared" si="44"/>
        <v>0</v>
      </c>
      <c r="AL116" s="27">
        <f t="shared" si="44"/>
        <v>0</v>
      </c>
      <c r="AM116" s="27">
        <f t="shared" si="44"/>
        <v>0</v>
      </c>
      <c r="AN116" s="27">
        <f t="shared" si="44"/>
        <v>0</v>
      </c>
      <c r="AO116" s="27">
        <f t="shared" si="44"/>
        <v>0</v>
      </c>
      <c r="AP116" s="27"/>
      <c r="AQ116" s="27"/>
      <c r="AR116" s="27"/>
      <c r="AS116" s="27"/>
      <c r="AT116" s="27"/>
      <c r="AU116" s="27"/>
      <c r="AV116" s="27"/>
      <c r="AW116" s="27">
        <f t="shared" si="44"/>
        <v>1.5142</v>
      </c>
      <c r="AX116" s="27">
        <f t="shared" si="44"/>
        <v>0</v>
      </c>
      <c r="AY116" s="27">
        <f t="shared" si="44"/>
        <v>0</v>
      </c>
      <c r="AZ116" s="27">
        <f t="shared" si="44"/>
        <v>0</v>
      </c>
      <c r="BA116" s="27">
        <f t="shared" si="44"/>
        <v>0</v>
      </c>
      <c r="BB116" s="27">
        <f t="shared" si="44"/>
        <v>0</v>
      </c>
      <c r="BC116" s="27">
        <f t="shared" si="44"/>
        <v>0</v>
      </c>
      <c r="BD116" s="27">
        <f t="shared" si="44"/>
        <v>0</v>
      </c>
      <c r="BE116" s="27">
        <f t="shared" si="44"/>
        <v>0</v>
      </c>
      <c r="BF116" s="27">
        <f t="shared" si="44"/>
        <v>0</v>
      </c>
      <c r="BG116" s="27">
        <f t="shared" si="44"/>
        <v>0</v>
      </c>
      <c r="BH116" s="27">
        <f t="shared" si="44"/>
        <v>0</v>
      </c>
      <c r="BI116" s="27">
        <f t="shared" si="44"/>
        <v>0</v>
      </c>
      <c r="BJ116" s="27">
        <f t="shared" si="44"/>
        <v>0</v>
      </c>
      <c r="BK116" s="27">
        <f t="shared" si="44"/>
        <v>0</v>
      </c>
      <c r="BL116" s="27">
        <f t="shared" si="44"/>
        <v>0</v>
      </c>
      <c r="BM116" s="27">
        <f t="shared" si="44"/>
        <v>0</v>
      </c>
      <c r="BN116" s="27">
        <f t="shared" si="44"/>
        <v>0</v>
      </c>
      <c r="BO116" s="27">
        <f t="shared" si="44"/>
        <v>0</v>
      </c>
      <c r="BP116" s="27">
        <f t="shared" si="44"/>
        <v>0</v>
      </c>
      <c r="BQ116" s="27">
        <f t="shared" si="44"/>
        <v>1.2500000000000001E-2</v>
      </c>
      <c r="BR116" s="27">
        <f t="shared" si="44"/>
        <v>0</v>
      </c>
      <c r="BS116" s="28">
        <f>SUM(D116:BQ116)</f>
        <v>21.458369999999999</v>
      </c>
      <c r="BT116" s="29">
        <f>BS116/$C$10</f>
        <v>21.458369999999999</v>
      </c>
    </row>
    <row r="117" spans="1:72" ht="17.399999999999999">
      <c r="A117" s="25"/>
      <c r="B117" s="26" t="s">
        <v>28</v>
      </c>
      <c r="C117" s="131"/>
      <c r="D117" s="27">
        <f t="shared" ref="D117:BR117" si="45">D112*D114</f>
        <v>1.8180000000000001</v>
      </c>
      <c r="E117" s="27">
        <f t="shared" si="45"/>
        <v>0</v>
      </c>
      <c r="F117" s="27">
        <f t="shared" si="45"/>
        <v>1.395</v>
      </c>
      <c r="G117" s="27">
        <f t="shared" si="45"/>
        <v>0.46799999999999997</v>
      </c>
      <c r="H117" s="27">
        <f t="shared" si="45"/>
        <v>0</v>
      </c>
      <c r="I117" s="27">
        <f t="shared" si="45"/>
        <v>0</v>
      </c>
      <c r="J117" s="27">
        <f t="shared" si="45"/>
        <v>0</v>
      </c>
      <c r="K117" s="27">
        <f t="shared" si="45"/>
        <v>3.1166700000000005</v>
      </c>
      <c r="L117" s="27">
        <f t="shared" si="45"/>
        <v>0</v>
      </c>
      <c r="M117" s="27">
        <f t="shared" si="45"/>
        <v>13.134</v>
      </c>
      <c r="N117" s="27">
        <f t="shared" si="45"/>
        <v>0</v>
      </c>
      <c r="O117" s="27">
        <f t="shared" si="45"/>
        <v>0</v>
      </c>
      <c r="P117" s="27">
        <f t="shared" si="45"/>
        <v>0</v>
      </c>
      <c r="Q117" s="27">
        <f t="shared" si="45"/>
        <v>0</v>
      </c>
      <c r="R117" s="27">
        <f t="shared" si="45"/>
        <v>0</v>
      </c>
      <c r="S117" s="27">
        <f t="shared" si="45"/>
        <v>0</v>
      </c>
      <c r="T117" s="27">
        <f t="shared" si="45"/>
        <v>0</v>
      </c>
      <c r="U117" s="27">
        <f t="shared" si="45"/>
        <v>0</v>
      </c>
      <c r="V117" s="27">
        <f t="shared" si="45"/>
        <v>0</v>
      </c>
      <c r="W117" s="27">
        <f>W112*W114</f>
        <v>0</v>
      </c>
      <c r="X117" s="27">
        <f t="shared" si="45"/>
        <v>0</v>
      </c>
      <c r="Y117" s="27">
        <f t="shared" si="45"/>
        <v>0</v>
      </c>
      <c r="Z117" s="27">
        <f t="shared" si="45"/>
        <v>0</v>
      </c>
      <c r="AA117" s="27">
        <f t="shared" si="45"/>
        <v>0</v>
      </c>
      <c r="AB117" s="27">
        <f t="shared" si="45"/>
        <v>0</v>
      </c>
      <c r="AC117" s="27">
        <f t="shared" si="45"/>
        <v>0</v>
      </c>
      <c r="AD117" s="27">
        <f t="shared" si="45"/>
        <v>0</v>
      </c>
      <c r="AE117" s="27">
        <f t="shared" si="45"/>
        <v>0</v>
      </c>
      <c r="AF117" s="27">
        <f t="shared" si="45"/>
        <v>0</v>
      </c>
      <c r="AG117" s="27">
        <f t="shared" si="45"/>
        <v>0</v>
      </c>
      <c r="AH117" s="27">
        <f t="shared" si="45"/>
        <v>0</v>
      </c>
      <c r="AI117" s="27">
        <f t="shared" si="45"/>
        <v>0</v>
      </c>
      <c r="AJ117" s="27">
        <f t="shared" si="45"/>
        <v>0</v>
      </c>
      <c r="AK117" s="27">
        <f t="shared" si="45"/>
        <v>0</v>
      </c>
      <c r="AL117" s="27">
        <f t="shared" si="45"/>
        <v>0</v>
      </c>
      <c r="AM117" s="27">
        <f t="shared" si="45"/>
        <v>0</v>
      </c>
      <c r="AN117" s="27">
        <f t="shared" si="45"/>
        <v>0</v>
      </c>
      <c r="AO117" s="27">
        <f t="shared" si="45"/>
        <v>0</v>
      </c>
      <c r="AP117" s="27"/>
      <c r="AQ117" s="27"/>
      <c r="AR117" s="27"/>
      <c r="AS117" s="27"/>
      <c r="AT117" s="27"/>
      <c r="AU117" s="27"/>
      <c r="AV117" s="27"/>
      <c r="AW117" s="27">
        <f t="shared" si="45"/>
        <v>1.5142</v>
      </c>
      <c r="AX117" s="27">
        <f t="shared" si="45"/>
        <v>0</v>
      </c>
      <c r="AY117" s="27">
        <f t="shared" si="45"/>
        <v>0</v>
      </c>
      <c r="AZ117" s="27">
        <f t="shared" si="45"/>
        <v>0</v>
      </c>
      <c r="BA117" s="27">
        <f t="shared" si="45"/>
        <v>0</v>
      </c>
      <c r="BB117" s="27">
        <f t="shared" si="45"/>
        <v>0</v>
      </c>
      <c r="BC117" s="27">
        <f t="shared" si="45"/>
        <v>0</v>
      </c>
      <c r="BD117" s="27">
        <f t="shared" si="45"/>
        <v>0</v>
      </c>
      <c r="BE117" s="27">
        <f t="shared" si="45"/>
        <v>0</v>
      </c>
      <c r="BF117" s="27">
        <f t="shared" si="45"/>
        <v>0</v>
      </c>
      <c r="BG117" s="27">
        <f t="shared" si="45"/>
        <v>0</v>
      </c>
      <c r="BH117" s="27">
        <f t="shared" si="45"/>
        <v>0</v>
      </c>
      <c r="BI117" s="27">
        <f t="shared" si="45"/>
        <v>0</v>
      </c>
      <c r="BJ117" s="27">
        <f t="shared" si="45"/>
        <v>0</v>
      </c>
      <c r="BK117" s="27">
        <f t="shared" si="45"/>
        <v>0</v>
      </c>
      <c r="BL117" s="27">
        <f t="shared" si="45"/>
        <v>0</v>
      </c>
      <c r="BM117" s="27">
        <f t="shared" si="45"/>
        <v>0</v>
      </c>
      <c r="BN117" s="27">
        <f t="shared" si="45"/>
        <v>0</v>
      </c>
      <c r="BO117" s="27">
        <f t="shared" si="45"/>
        <v>0</v>
      </c>
      <c r="BP117" s="27">
        <f t="shared" si="45"/>
        <v>0</v>
      </c>
      <c r="BQ117" s="27">
        <f t="shared" si="45"/>
        <v>1.2500000000000001E-2</v>
      </c>
      <c r="BR117" s="27">
        <f t="shared" si="45"/>
        <v>0</v>
      </c>
      <c r="BS117" s="28">
        <f>SUM(D117:BQ117)</f>
        <v>21.458369999999999</v>
      </c>
      <c r="BT117" s="29">
        <f>BS117/$C$10</f>
        <v>21.458369999999999</v>
      </c>
    </row>
  </sheetData>
  <mergeCells count="270"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15:A21"/>
    <mergeCell ref="C15:C21"/>
    <mergeCell ref="A22:A26"/>
    <mergeCell ref="C22:C26"/>
    <mergeCell ref="A27:A31"/>
    <mergeCell ref="C27:C31"/>
    <mergeCell ref="BP8:BP9"/>
    <mergeCell ref="BQ8:BQ9"/>
    <mergeCell ref="BR8:BR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G55:G56"/>
    <mergeCell ref="H55:H56"/>
    <mergeCell ref="J55:J56"/>
    <mergeCell ref="K55:K56"/>
    <mergeCell ref="L55:L56"/>
    <mergeCell ref="M55:M56"/>
    <mergeCell ref="C49:C50"/>
    <mergeCell ref="A55:A56"/>
    <mergeCell ref="C55:C56"/>
    <mergeCell ref="D55:D56"/>
    <mergeCell ref="E55:E56"/>
    <mergeCell ref="F55:F56"/>
    <mergeCell ref="Y55:Y56"/>
    <mergeCell ref="Z55:Z56"/>
    <mergeCell ref="AA55:AA56"/>
    <mergeCell ref="AB55:AB56"/>
    <mergeCell ref="AC55:AC56"/>
    <mergeCell ref="AD55:AD56"/>
    <mergeCell ref="O55:O56"/>
    <mergeCell ref="P55:P56"/>
    <mergeCell ref="R55:R56"/>
    <mergeCell ref="V55:V56"/>
    <mergeCell ref="W55:W56"/>
    <mergeCell ref="X55:X56"/>
    <mergeCell ref="AK55:AK56"/>
    <mergeCell ref="AL55:AL56"/>
    <mergeCell ref="AM55:AM56"/>
    <mergeCell ref="AN55:AN56"/>
    <mergeCell ref="AO55:AO56"/>
    <mergeCell ref="AW55:AW56"/>
    <mergeCell ref="AE55:AE56"/>
    <mergeCell ref="AF55:AF56"/>
    <mergeCell ref="AG55:AG56"/>
    <mergeCell ref="AH55:AH56"/>
    <mergeCell ref="AI55:AI56"/>
    <mergeCell ref="AJ55:AJ56"/>
    <mergeCell ref="BR55:BR56"/>
    <mergeCell ref="BS55:BS56"/>
    <mergeCell ref="BT55:BT56"/>
    <mergeCell ref="A57:A61"/>
    <mergeCell ref="C57:C61"/>
    <mergeCell ref="C67:C68"/>
    <mergeCell ref="BJ55:BJ56"/>
    <mergeCell ref="BK55:BK56"/>
    <mergeCell ref="BL55:BL56"/>
    <mergeCell ref="BN55:BN56"/>
    <mergeCell ref="BP55:BP56"/>
    <mergeCell ref="BQ55:BQ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H71:H72"/>
    <mergeCell ref="J71:J72"/>
    <mergeCell ref="K71:K72"/>
    <mergeCell ref="L71:L72"/>
    <mergeCell ref="O71:O72"/>
    <mergeCell ref="P71:P72"/>
    <mergeCell ref="A71:A72"/>
    <mergeCell ref="C71:C72"/>
    <mergeCell ref="D71:D72"/>
    <mergeCell ref="E71:E72"/>
    <mergeCell ref="F71:F72"/>
    <mergeCell ref="G71:G72"/>
    <mergeCell ref="AJ71:AJ72"/>
    <mergeCell ref="AK71:AK72"/>
    <mergeCell ref="AM71:AM72"/>
    <mergeCell ref="AO71:AO72"/>
    <mergeCell ref="R71:R72"/>
    <mergeCell ref="V71:V72"/>
    <mergeCell ref="X71:X72"/>
    <mergeCell ref="AE71:AE72"/>
    <mergeCell ref="AF71:AF72"/>
    <mergeCell ref="AG71:AG72"/>
    <mergeCell ref="BR71:BR72"/>
    <mergeCell ref="BS71:BS72"/>
    <mergeCell ref="BT71:BT72"/>
    <mergeCell ref="C84:C85"/>
    <mergeCell ref="A88:A89"/>
    <mergeCell ref="C88:C89"/>
    <mergeCell ref="D88:D89"/>
    <mergeCell ref="E88:E89"/>
    <mergeCell ref="F88:F89"/>
    <mergeCell ref="G88:G89"/>
    <mergeCell ref="BJ71:BJ72"/>
    <mergeCell ref="BK71:BK72"/>
    <mergeCell ref="BL71:BL72"/>
    <mergeCell ref="BN71:BN72"/>
    <mergeCell ref="BP71:BP72"/>
    <mergeCell ref="BQ71:BQ72"/>
    <mergeCell ref="AW71:AW72"/>
    <mergeCell ref="AY71:AY72"/>
    <mergeCell ref="BA71:BA72"/>
    <mergeCell ref="BC71:BC72"/>
    <mergeCell ref="BE71:BE72"/>
    <mergeCell ref="BF71:BF72"/>
    <mergeCell ref="AH71:AH72"/>
    <mergeCell ref="AI71:AI72"/>
    <mergeCell ref="R88:R89"/>
    <mergeCell ref="V88:V89"/>
    <mergeCell ref="X88:X89"/>
    <mergeCell ref="AE88:AE89"/>
    <mergeCell ref="AF88:AF89"/>
    <mergeCell ref="AG88:AG89"/>
    <mergeCell ref="H88:H89"/>
    <mergeCell ref="J88:J89"/>
    <mergeCell ref="K88:K89"/>
    <mergeCell ref="L88:L89"/>
    <mergeCell ref="O88:O89"/>
    <mergeCell ref="P88:P89"/>
    <mergeCell ref="BR88:BR89"/>
    <mergeCell ref="BS88:BS89"/>
    <mergeCell ref="BT88:BT89"/>
    <mergeCell ref="A90:A94"/>
    <mergeCell ref="C90:C94"/>
    <mergeCell ref="C100:C101"/>
    <mergeCell ref="BJ88:BJ89"/>
    <mergeCell ref="BK88:BK89"/>
    <mergeCell ref="BL88:BL89"/>
    <mergeCell ref="BN88:BN89"/>
    <mergeCell ref="BP88:BP89"/>
    <mergeCell ref="BQ88:BQ89"/>
    <mergeCell ref="AW88:AW89"/>
    <mergeCell ref="AY88:AY89"/>
    <mergeCell ref="BA88:BA89"/>
    <mergeCell ref="BC88:BC89"/>
    <mergeCell ref="BE88:BE89"/>
    <mergeCell ref="BF88:BF89"/>
    <mergeCell ref="AH88:AH89"/>
    <mergeCell ref="AI88:AI89"/>
    <mergeCell ref="AJ88:AJ89"/>
    <mergeCell ref="AK88:AK89"/>
    <mergeCell ref="AM88:AM89"/>
    <mergeCell ref="AO88:AO89"/>
    <mergeCell ref="H104:H105"/>
    <mergeCell ref="J104:J105"/>
    <mergeCell ref="K104:K105"/>
    <mergeCell ref="L104:L105"/>
    <mergeCell ref="O104:O105"/>
    <mergeCell ref="P104:P105"/>
    <mergeCell ref="A104:A105"/>
    <mergeCell ref="C104:C105"/>
    <mergeCell ref="D104:D105"/>
    <mergeCell ref="E104:E105"/>
    <mergeCell ref="F104:F105"/>
    <mergeCell ref="G104:G105"/>
    <mergeCell ref="AU104:AU105"/>
    <mergeCell ref="AH104:AH105"/>
    <mergeCell ref="AI104:AI105"/>
    <mergeCell ref="AJ104:AJ105"/>
    <mergeCell ref="AK104:AK105"/>
    <mergeCell ref="AM104:AM105"/>
    <mergeCell ref="AO104:AO105"/>
    <mergeCell ref="R104:R105"/>
    <mergeCell ref="V104:V105"/>
    <mergeCell ref="X104:X105"/>
    <mergeCell ref="AE104:AE105"/>
    <mergeCell ref="AF104:AF105"/>
    <mergeCell ref="AG104:AG105"/>
    <mergeCell ref="C116:C117"/>
    <mergeCell ref="BQ104:BQ105"/>
    <mergeCell ref="BR104:BR105"/>
    <mergeCell ref="BS104:BS105"/>
    <mergeCell ref="BT104:BT105"/>
    <mergeCell ref="A106:A110"/>
    <mergeCell ref="C106:C110"/>
    <mergeCell ref="BF104:BF105"/>
    <mergeCell ref="BJ104:BJ105"/>
    <mergeCell ref="BK104:BK105"/>
    <mergeCell ref="BL104:BL105"/>
    <mergeCell ref="BN104:BN105"/>
    <mergeCell ref="BP104:BP105"/>
    <mergeCell ref="AV104:AV105"/>
    <mergeCell ref="AW104:AW105"/>
    <mergeCell ref="AY104:AY105"/>
    <mergeCell ref="BA104:BA105"/>
    <mergeCell ref="BC104:BC105"/>
    <mergeCell ref="BE104:BE105"/>
    <mergeCell ref="AP104:AP105"/>
    <mergeCell ref="AQ104:AQ105"/>
    <mergeCell ref="AR104:AR105"/>
    <mergeCell ref="AS104:AS105"/>
    <mergeCell ref="AT104:AT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7"/>
  <sheetViews>
    <sheetView topLeftCell="C1" zoomScale="66" zoomScaleNormal="66" workbookViewId="0">
      <selection activeCell="J12" sqref="J12"/>
    </sheetView>
  </sheetViews>
  <sheetFormatPr defaultColWidth="8.88671875" defaultRowHeight="14.4"/>
  <cols>
    <col min="1" max="1" width="6.6640625" style="54" customWidth="1"/>
    <col min="2" max="2" width="35.5546875" style="54" customWidth="1"/>
    <col min="3" max="3" width="8.44140625" style="54" customWidth="1"/>
    <col min="4" max="4" width="13.44140625" style="54" customWidth="1"/>
    <col min="5" max="7" width="8.88671875" style="54"/>
    <col min="8" max="8" width="10.109375" style="54" customWidth="1"/>
    <col min="9" max="9" width="10.109375" style="54" hidden="1" customWidth="1"/>
    <col min="10" max="10" width="10.44140625" style="54" customWidth="1"/>
    <col min="11" max="11" width="11" style="54" customWidth="1"/>
    <col min="12" max="13" width="10.6640625" style="54" customWidth="1"/>
    <col min="14" max="15" width="10.6640625" style="54" hidden="1" customWidth="1"/>
    <col min="16" max="16" width="11.6640625" style="54" hidden="1" customWidth="1"/>
    <col min="17" max="21" width="10.6640625" style="54" hidden="1" customWidth="1"/>
    <col min="22" max="22" width="10.6640625" style="54" customWidth="1"/>
    <col min="23" max="23" width="10.6640625" style="54" hidden="1" customWidth="1"/>
    <col min="24" max="24" width="10.6640625" style="54" customWidth="1"/>
    <col min="25" max="33" width="10.6640625" style="54" hidden="1" customWidth="1"/>
    <col min="34" max="34" width="10.6640625" style="54" customWidth="1"/>
    <col min="35" max="42" width="10.6640625" style="54" hidden="1" customWidth="1"/>
    <col min="43" max="43" width="10.6640625" style="54" customWidth="1"/>
    <col min="44" max="48" width="10.6640625" style="54" hidden="1" customWidth="1"/>
    <col min="49" max="49" width="9.109375" style="54" customWidth="1"/>
    <col min="50" max="50" width="9.109375" style="54" hidden="1" customWidth="1"/>
    <col min="51" max="51" width="10.88671875" style="54" customWidth="1"/>
    <col min="52" max="52" width="10.88671875" style="54" hidden="1" customWidth="1"/>
    <col min="53" max="53" width="10.88671875" style="54" customWidth="1"/>
    <col min="54" max="54" width="10.88671875" style="54" hidden="1" customWidth="1"/>
    <col min="55" max="55" width="10.6640625" style="54" customWidth="1"/>
    <col min="56" max="56" width="10.6640625" style="54" hidden="1" customWidth="1"/>
    <col min="57" max="58" width="10.6640625" style="54" customWidth="1"/>
    <col min="59" max="61" width="10.6640625" style="54" hidden="1" customWidth="1"/>
    <col min="62" max="64" width="8.88671875" style="54"/>
    <col min="65" max="67" width="0" style="54" hidden="1" customWidth="1"/>
    <col min="68" max="70" width="8.88671875" style="54"/>
    <col min="71" max="71" width="13.109375" style="54" customWidth="1"/>
    <col min="72" max="72" width="9.88671875" style="54" customWidth="1"/>
    <col min="73" max="16384" width="8.88671875" style="54"/>
  </cols>
  <sheetData>
    <row r="1" spans="1:73">
      <c r="A1" s="104" t="s">
        <v>123</v>
      </c>
      <c r="B1" s="104"/>
      <c r="C1" s="104"/>
      <c r="D1" s="104"/>
      <c r="E1" s="104"/>
      <c r="F1" s="104"/>
      <c r="G1" s="105"/>
      <c r="H1" s="105"/>
      <c r="I1" s="105"/>
      <c r="J1" s="106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7"/>
      <c r="BS1" s="105"/>
      <c r="BT1" s="108"/>
      <c r="BU1" s="108"/>
    </row>
    <row r="2" spans="1:73" ht="18">
      <c r="A2" s="104" t="s">
        <v>124</v>
      </c>
      <c r="B2" s="104"/>
      <c r="C2" s="104"/>
      <c r="D2" s="104"/>
      <c r="E2" s="104"/>
      <c r="F2" s="105"/>
      <c r="G2" s="109"/>
      <c r="H2" s="109"/>
      <c r="I2" s="105"/>
      <c r="J2" s="105"/>
      <c r="K2" s="110"/>
      <c r="L2" s="110" t="s">
        <v>125</v>
      </c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7"/>
      <c r="BS2" s="105"/>
      <c r="BT2" s="108"/>
      <c r="BU2" s="108"/>
    </row>
    <row r="3" spans="1:73" ht="15" customHeight="1">
      <c r="A3" s="105" t="s">
        <v>126</v>
      </c>
      <c r="B3" s="105"/>
      <c r="C3" s="105"/>
      <c r="D3" s="105"/>
      <c r="E3" s="105"/>
      <c r="F3" s="105"/>
      <c r="G3" s="109"/>
      <c r="H3" s="109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7"/>
      <c r="BS3" s="105"/>
      <c r="BT3" s="108"/>
      <c r="BU3" s="108"/>
    </row>
    <row r="4" spans="1:73" ht="15.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 t="s">
        <v>127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7"/>
      <c r="BS4" s="105"/>
      <c r="BT4" s="108"/>
      <c r="BU4" s="108"/>
    </row>
    <row r="5" spans="1:73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 t="s">
        <v>128</v>
      </c>
      <c r="M5" s="105"/>
      <c r="N5" s="112"/>
      <c r="O5" s="112"/>
      <c r="P5" s="112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7"/>
      <c r="BS5" s="105"/>
      <c r="BT5" s="108"/>
      <c r="BU5" s="108"/>
    </row>
    <row r="6" spans="1:73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12"/>
      <c r="O6" s="112"/>
      <c r="P6" s="112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7"/>
      <c r="BS6" s="105"/>
      <c r="BT6" s="108"/>
      <c r="BU6" s="108"/>
    </row>
    <row r="7" spans="1:73">
      <c r="C7" s="54" t="s">
        <v>0</v>
      </c>
      <c r="E7" s="1">
        <v>3</v>
      </c>
      <c r="F7" s="54" t="s">
        <v>62</v>
      </c>
      <c r="K7" s="50">
        <f>' 3-7лет (день 3)'!K7</f>
        <v>45810</v>
      </c>
      <c r="BE7" s="39"/>
      <c r="BF7" s="39"/>
    </row>
    <row r="8" spans="1:73" s="39" customFormat="1" ht="15" customHeight="1">
      <c r="A8" s="141"/>
      <c r="B8" s="40" t="s">
        <v>1</v>
      </c>
      <c r="C8" s="137" t="s">
        <v>2</v>
      </c>
      <c r="D8" s="137" t="str">
        <f>[2]Цены!A1</f>
        <v>Хлеб пшеничный</v>
      </c>
      <c r="E8" s="137" t="str">
        <f>[2]Цены!B1</f>
        <v>Хлеб ржано-пшеничный</v>
      </c>
      <c r="F8" s="137" t="str">
        <f>[2]Цены!C1</f>
        <v>Сахар</v>
      </c>
      <c r="G8" s="137" t="str">
        <f>[2]Цены!D1</f>
        <v>Чай</v>
      </c>
      <c r="H8" s="137" t="str">
        <f>[2]Цены!E1</f>
        <v>Какао</v>
      </c>
      <c r="I8" s="137" t="str">
        <f>[2]Цены!F1</f>
        <v>Кофейный напиток</v>
      </c>
      <c r="J8" s="137" t="str">
        <f>[2]Цены!G1</f>
        <v>Молоко 2,5%</v>
      </c>
      <c r="K8" s="137" t="str">
        <f>[2]Цены!H1</f>
        <v>Масло сливочное</v>
      </c>
      <c r="L8" s="137" t="str">
        <f>[2]Цены!I1</f>
        <v>Сметана 15%</v>
      </c>
      <c r="M8" s="137" t="str">
        <f>[2]Цены!J1</f>
        <v>Молоко сухое</v>
      </c>
      <c r="N8" s="137" t="str">
        <f>[2]Цены!K1</f>
        <v>Снежок 2,5 %</v>
      </c>
      <c r="O8" s="137" t="str">
        <f>[2]Цены!L1</f>
        <v>Творог 5%</v>
      </c>
      <c r="P8" s="137" t="str">
        <f>[2]Цены!M1</f>
        <v>Молоко сгущенное</v>
      </c>
      <c r="Q8" s="137" t="str">
        <f>[2]Цены!N1</f>
        <v xml:space="preserve">Джем Сава </v>
      </c>
      <c r="R8" s="137" t="str">
        <f>[2]Цены!O1</f>
        <v>Сыр</v>
      </c>
      <c r="S8" s="137" t="str">
        <f>[2]Цены!P1</f>
        <v>Зеленый горошек</v>
      </c>
      <c r="T8" s="137" t="str">
        <f>[2]Цены!Q1</f>
        <v>Кукуруза консервирован.</v>
      </c>
      <c r="U8" s="137" t="str">
        <f>[2]Цены!R1</f>
        <v>Консервы рыбные</v>
      </c>
      <c r="V8" s="137" t="str">
        <f>[2]Цены!S1</f>
        <v>Огурцы консервирован.</v>
      </c>
      <c r="W8" s="137" t="str">
        <f>[2]Цены!T1</f>
        <v>Огурцы свежие</v>
      </c>
      <c r="X8" s="137" t="str">
        <f>[2]Цены!U1</f>
        <v>Яйцо</v>
      </c>
      <c r="Y8" s="137" t="str">
        <f>[2]Цены!V1</f>
        <v>Икра кабачковая</v>
      </c>
      <c r="Z8" s="137" t="str">
        <f>[2]Цены!W1</f>
        <v>Изюм</v>
      </c>
      <c r="AA8" s="137" t="str">
        <f>[2]Цены!X1</f>
        <v>Курага</v>
      </c>
      <c r="AB8" s="137" t="str">
        <f>[2]Цены!Y1</f>
        <v>Чернослив</v>
      </c>
      <c r="AC8" s="137" t="str">
        <f>[2]Цены!Z1</f>
        <v>Шиповник</v>
      </c>
      <c r="AD8" s="137" t="str">
        <f>[2]Цены!AA1</f>
        <v>Сухофрукты</v>
      </c>
      <c r="AE8" s="137" t="str">
        <f>[2]Цены!AB1</f>
        <v>Ягода свежемороженная</v>
      </c>
      <c r="AF8" s="137" t="str">
        <f>' 3-7лет (день 3)'!AF8:AF9</f>
        <v>Апельсин</v>
      </c>
      <c r="AG8" s="137" t="str">
        <f>' 3-7лет (день 3)'!AG8:AG9</f>
        <v>Банан</v>
      </c>
      <c r="AH8" s="137" t="str">
        <f>' 3-7лет (день 3)'!AH8:AH9</f>
        <v>Лимон</v>
      </c>
      <c r="AI8" s="137" t="str">
        <f>' 3-7лет (день 3)'!AI8:AI9</f>
        <v>Яблоко</v>
      </c>
      <c r="AJ8" s="137" t="str">
        <f>[2]Цены!AD1</f>
        <v>Кисель</v>
      </c>
      <c r="AK8" s="137" t="str">
        <f>[2]Цены!AE1</f>
        <v xml:space="preserve">Сок </v>
      </c>
      <c r="AL8" s="137" t="str">
        <f>[2]Цены!AF1</f>
        <v>Макаронные изделия</v>
      </c>
      <c r="AM8" s="137" t="str">
        <f>[2]Цены!AG1</f>
        <v>Мука</v>
      </c>
      <c r="AN8" s="137" t="str">
        <f>[2]Цены!AH1</f>
        <v>Дрожжи</v>
      </c>
      <c r="AO8" s="137" t="str">
        <f>[2]Цены!AI1</f>
        <v>Печенье</v>
      </c>
      <c r="AP8" s="137" t="str">
        <f>[2]Цены!AJ1</f>
        <v>Пряники</v>
      </c>
      <c r="AQ8" s="137" t="str">
        <f>[2]Цены!AK1</f>
        <v>Вафли</v>
      </c>
      <c r="AR8" s="137" t="str">
        <f>[2]Цены!AL1</f>
        <v>Конфеты</v>
      </c>
      <c r="AS8" s="137" t="str">
        <f>[2]Цены!AM1</f>
        <v>Повидло Сава</v>
      </c>
      <c r="AT8" s="137" t="str">
        <f>[2]Цены!AN1</f>
        <v>Крупа геркулес</v>
      </c>
      <c r="AU8" s="137" t="str">
        <f>[2]Цены!AO1</f>
        <v>Крупа горох</v>
      </c>
      <c r="AV8" s="137" t="str">
        <f>[2]Цены!AP1</f>
        <v>Крупа гречневая</v>
      </c>
      <c r="AW8" s="137" t="str">
        <f>[2]Цены!AQ1</f>
        <v>Крупа кукурузная</v>
      </c>
      <c r="AX8" s="137" t="str">
        <f>[2]Цены!AR1</f>
        <v>Крупа манная</v>
      </c>
      <c r="AY8" s="137" t="str">
        <f>[2]Цены!AS1</f>
        <v>Крупа перловая</v>
      </c>
      <c r="AZ8" s="137" t="str">
        <f>[2]Цены!AT1</f>
        <v>Крупа пшеничная</v>
      </c>
      <c r="BA8" s="137" t="str">
        <f>[2]Цены!AU1</f>
        <v>Крупа пшено</v>
      </c>
      <c r="BB8" s="137" t="str">
        <f>[2]Цены!AV1</f>
        <v>Крупа ячневая</v>
      </c>
      <c r="BC8" s="137" t="str">
        <f>[2]Цены!AW1</f>
        <v>Рис</v>
      </c>
      <c r="BD8" s="137" t="str">
        <f>[2]Цены!AX1</f>
        <v>Цыпленок бройлер</v>
      </c>
      <c r="BE8" s="137" t="str">
        <f>[2]Цены!AY1</f>
        <v>Филе куриное</v>
      </c>
      <c r="BF8" s="137" t="str">
        <f>[2]Цены!AZ1</f>
        <v>Фарш говяжий</v>
      </c>
      <c r="BG8" s="137" t="str">
        <f>[2]Цены!BA1</f>
        <v>Печень куриная</v>
      </c>
      <c r="BH8" s="137" t="str">
        <f>[2]Цены!BB1</f>
        <v>Филе минтая</v>
      </c>
      <c r="BI8" s="137" t="str">
        <f>[2]Цены!BC1</f>
        <v>Филе сельди слабосол.</v>
      </c>
      <c r="BJ8" s="137" t="str">
        <f>[2]Цены!BD1</f>
        <v>Картофель</v>
      </c>
      <c r="BK8" s="137" t="str">
        <f>[2]Цены!BE1</f>
        <v>Морковь</v>
      </c>
      <c r="BL8" s="137" t="str">
        <f>[2]Цены!BF1</f>
        <v>Лук</v>
      </c>
      <c r="BM8" s="137" t="str">
        <f>[2]Цены!BG1</f>
        <v>Капуста</v>
      </c>
      <c r="BN8" s="137" t="str">
        <f>[2]Цены!BH1</f>
        <v>Свекла</v>
      </c>
      <c r="BO8" s="137" t="str">
        <f>[2]Цены!BI1</f>
        <v>Томатная паста</v>
      </c>
      <c r="BP8" s="137" t="str">
        <f>[2]Цены!BJ1</f>
        <v>Масло растительное</v>
      </c>
      <c r="BQ8" s="137" t="str">
        <f>[2]Цены!BK1</f>
        <v>Соль</v>
      </c>
      <c r="BR8" s="119" t="s">
        <v>122</v>
      </c>
      <c r="BS8" s="139" t="s">
        <v>3</v>
      </c>
      <c r="BT8" s="139" t="s">
        <v>4</v>
      </c>
    </row>
    <row r="9" spans="1:73" s="39" customFormat="1" ht="30" customHeight="1">
      <c r="A9" s="142"/>
      <c r="B9" s="3" t="s">
        <v>5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19"/>
      <c r="BS9" s="140"/>
      <c r="BT9" s="140"/>
    </row>
    <row r="10" spans="1:73" ht="15" customHeight="1">
      <c r="A10" s="134" t="s">
        <v>6</v>
      </c>
      <c r="B10" s="4" t="str">
        <f>' 3-7лет (день 3)'!B10</f>
        <v>Каша пшенная молочная</v>
      </c>
      <c r="C10" s="125">
        <f>$E$7</f>
        <v>3</v>
      </c>
      <c r="D10" s="4"/>
      <c r="E10" s="4"/>
      <c r="F10" s="4">
        <v>4.0000000000000001E-3</v>
      </c>
      <c r="G10" s="4"/>
      <c r="H10" s="4"/>
      <c r="I10" s="4"/>
      <c r="J10" s="4">
        <v>0.13</v>
      </c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>
        <v>1.9E-2</v>
      </c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5.0000000000000001E-4</v>
      </c>
      <c r="BR10" s="4"/>
    </row>
    <row r="11" spans="1:73" ht="15" customHeight="1">
      <c r="A11" s="135"/>
      <c r="B11" s="4" t="str">
        <f>' 3-7лет (день 3)'!B11</f>
        <v xml:space="preserve">Бутерброд с маслом </v>
      </c>
      <c r="C11" s="126"/>
      <c r="D11" s="4">
        <v>2.2499999999999999E-2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3" ht="15" customHeight="1">
      <c r="A12" s="135"/>
      <c r="B12" s="4" t="str">
        <f>' 3-7лет (день 3)'!B12</f>
        <v>Какао с молоком</v>
      </c>
      <c r="C12" s="126"/>
      <c r="D12" s="4"/>
      <c r="E12" s="4"/>
      <c r="F12" s="4">
        <v>8.0000000000000002E-3</v>
      </c>
      <c r="G12" s="4"/>
      <c r="H12" s="4">
        <v>8.9999999999999998E-4</v>
      </c>
      <c r="I12" s="4"/>
      <c r="J12" s="4">
        <v>6.8699999999999997E-2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3" ht="15" customHeight="1">
      <c r="A13" s="135"/>
      <c r="B13" s="4"/>
      <c r="C13" s="12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3" ht="15.75" customHeight="1">
      <c r="A14" s="136"/>
      <c r="B14" s="4"/>
      <c r="C14" s="12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3" ht="15" customHeight="1">
      <c r="A15" s="135" t="s">
        <v>10</v>
      </c>
      <c r="B15" s="8" t="str">
        <f>' 3-7лет (день 3)'!B15</f>
        <v>Рассольник ленинградский</v>
      </c>
      <c r="C15" s="126">
        <f>E7</f>
        <v>3</v>
      </c>
      <c r="D15" s="4"/>
      <c r="E15" s="4"/>
      <c r="F15" s="4"/>
      <c r="G15" s="4"/>
      <c r="H15" s="4"/>
      <c r="I15" s="4"/>
      <c r="J15" s="4"/>
      <c r="K15" s="4">
        <v>2.2499999999999998E-3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160">
        <v>1.2500000000000001E-2</v>
      </c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>
        <v>3.7499999999999999E-3</v>
      </c>
      <c r="AZ15" s="6"/>
      <c r="BA15" s="6"/>
      <c r="BB15" s="6"/>
      <c r="BC15" s="6"/>
      <c r="BD15" s="6"/>
      <c r="BE15" s="4"/>
      <c r="BF15" s="4">
        <v>1.2E-2</v>
      </c>
      <c r="BG15" s="4"/>
      <c r="BH15" s="4"/>
      <c r="BI15" s="4"/>
      <c r="BJ15" s="4">
        <v>9.4E-2</v>
      </c>
      <c r="BK15" s="4">
        <v>1.2E-2</v>
      </c>
      <c r="BL15" s="4">
        <v>6.3E-3</v>
      </c>
      <c r="BM15" s="4"/>
      <c r="BN15" s="4"/>
      <c r="BO15" s="4"/>
      <c r="BP15" s="4"/>
      <c r="BQ15" s="4">
        <v>2E-3</v>
      </c>
      <c r="BR15" s="4"/>
    </row>
    <row r="16" spans="1:73" ht="15" customHeight="1">
      <c r="A16" s="135"/>
      <c r="B16" s="8" t="str">
        <f>' 3-7лет (день 3)'!B16</f>
        <v>Рулет мясной</v>
      </c>
      <c r="C16" s="126"/>
      <c r="D16" s="4">
        <v>0.01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>
        <v>5.0000000000000001E-3</v>
      </c>
      <c r="BD16" s="6"/>
      <c r="BE16" s="4">
        <v>0.03</v>
      </c>
      <c r="BF16" s="4">
        <v>0.03</v>
      </c>
      <c r="BG16" s="4"/>
      <c r="BH16" s="4"/>
      <c r="BI16" s="4"/>
      <c r="BJ16" s="4"/>
      <c r="BK16" s="4"/>
      <c r="BL16" s="4">
        <v>8.0000000000000002E-3</v>
      </c>
      <c r="BM16" s="4"/>
      <c r="BN16" s="4"/>
      <c r="BO16" s="4"/>
      <c r="BP16" s="4">
        <v>3.0000000000000001E-3</v>
      </c>
      <c r="BQ16" s="4">
        <v>1E-3</v>
      </c>
      <c r="BR16" s="4"/>
    </row>
    <row r="17" spans="1:70" ht="15.75" customHeight="1">
      <c r="A17" s="135"/>
      <c r="B17" s="8" t="str">
        <f>' 3-7лет (день 3)'!B17</f>
        <v>Картофельное пюре</v>
      </c>
      <c r="C17" s="126"/>
      <c r="D17" s="4"/>
      <c r="E17" s="4"/>
      <c r="F17" s="4"/>
      <c r="G17" s="4"/>
      <c r="H17" s="4"/>
      <c r="I17" s="4"/>
      <c r="J17" s="4">
        <v>1.7999999999999999E-2</v>
      </c>
      <c r="K17" s="4">
        <v>3.7499999999999999E-3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0.16</v>
      </c>
      <c r="BK17" s="4"/>
      <c r="BL17" s="4"/>
      <c r="BM17" s="4"/>
      <c r="BN17" s="4"/>
      <c r="BO17" s="4"/>
      <c r="BP17" s="4"/>
      <c r="BQ17" s="4">
        <v>2E-3</v>
      </c>
      <c r="BR17" s="4"/>
    </row>
    <row r="18" spans="1:70" ht="15" customHeight="1">
      <c r="A18" s="135"/>
      <c r="B18" s="8" t="str">
        <f>' 3-7лет (день 3)'!B18</f>
        <v>Хлеб пшеничный</v>
      </c>
      <c r="C18" s="126"/>
      <c r="D18" s="159">
        <v>2.7699999999999999E-2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>
      <c r="A19" s="135"/>
      <c r="B19" s="8" t="str">
        <f>' 3-7лет (день 3)'!B19</f>
        <v>Хлеб ржано-пшеничный</v>
      </c>
      <c r="C19" s="126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hidden="1">
      <c r="A20" s="135"/>
      <c r="B20" s="8" t="str">
        <f>' 3-7лет (день 3)'!B20</f>
        <v>Сок</v>
      </c>
      <c r="C20" s="12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6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>
      <c r="A21" s="136"/>
      <c r="B21" s="10"/>
      <c r="C21" s="12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6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>
      <c r="A22" s="134" t="s">
        <v>17</v>
      </c>
      <c r="B22" s="10" t="str">
        <f>' 3-7лет (день 3)'!B22</f>
        <v>Чай с лимоном</v>
      </c>
      <c r="C22" s="125">
        <f>$E$7</f>
        <v>3</v>
      </c>
      <c r="D22" s="10"/>
      <c r="E22" s="10"/>
      <c r="F22" s="4">
        <v>1.2E-2</v>
      </c>
      <c r="G22" s="4">
        <v>4.0000000000000002E-4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4"/>
      <c r="AC22" s="4"/>
      <c r="AD22" s="10"/>
      <c r="AE22" s="10"/>
      <c r="AF22" s="10"/>
      <c r="AG22" s="10"/>
      <c r="AH22" s="10">
        <v>5.0000000000000001E-3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2"/>
      <c r="BD22" s="10"/>
      <c r="BE22" s="10"/>
      <c r="BF22" s="10"/>
      <c r="BG22" s="10"/>
      <c r="BH22" s="10"/>
      <c r="BI22" s="10"/>
      <c r="BJ22" s="15"/>
      <c r="BK22" s="15"/>
      <c r="BL22" s="15"/>
      <c r="BM22" s="15"/>
      <c r="BN22" s="15"/>
      <c r="BO22" s="15"/>
      <c r="BP22" s="10"/>
      <c r="BQ22" s="10"/>
      <c r="BR22" s="10"/>
    </row>
    <row r="23" spans="1:70">
      <c r="A23" s="135"/>
      <c r="B23" s="10" t="str">
        <f>' 3-7лет (день 3)'!B23</f>
        <v>Вафли</v>
      </c>
      <c r="C23" s="12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0"/>
      <c r="Q23" s="10"/>
      <c r="R23" s="10"/>
      <c r="S23" s="10"/>
      <c r="T23" s="10"/>
      <c r="U23" s="10"/>
      <c r="V23" s="10"/>
      <c r="W23" s="10"/>
      <c r="X23" s="12"/>
      <c r="Y23" s="1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62">
        <v>1.77E-2</v>
      </c>
      <c r="AR23" s="10"/>
      <c r="AS23" s="10"/>
      <c r="AT23" s="10"/>
      <c r="AU23" s="10"/>
      <c r="AV23" s="10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>
      <c r="A24" s="135"/>
      <c r="B24" s="4"/>
      <c r="C24" s="1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>
      <c r="A25" s="135"/>
      <c r="B25" s="4"/>
      <c r="C25" s="12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>
      <c r="A26" s="136"/>
      <c r="B26" s="4"/>
      <c r="C26" s="12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6"/>
      <c r="AZ26" s="6"/>
      <c r="BA26" s="6"/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16" customFormat="1">
      <c r="A27" s="134" t="s">
        <v>20</v>
      </c>
      <c r="B27" s="13" t="str">
        <f>' 3-7лет (день 3)'!B27</f>
        <v>Каша молочная  кукурузная</v>
      </c>
      <c r="C27" s="125">
        <f>$E$7</f>
        <v>3</v>
      </c>
      <c r="D27" s="10"/>
      <c r="E27" s="10"/>
      <c r="F27" s="10">
        <v>5.0000000000000001E-3</v>
      </c>
      <c r="G27" s="10"/>
      <c r="H27" s="10"/>
      <c r="I27" s="10"/>
      <c r="J27" s="10"/>
      <c r="K27" s="10">
        <v>3.0000000000000001E-3</v>
      </c>
      <c r="L27" s="10"/>
      <c r="M27" s="161">
        <v>1.38E-2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>
        <v>0.02</v>
      </c>
      <c r="AX27" s="10"/>
      <c r="AY27" s="15"/>
      <c r="AZ27" s="15"/>
      <c r="BA27" s="15"/>
      <c r="BB27" s="15"/>
      <c r="BC27" s="15"/>
      <c r="BD27" s="15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>
        <v>5.0000000000000001E-4</v>
      </c>
      <c r="BR27" s="10"/>
    </row>
    <row r="28" spans="1:70">
      <c r="A28" s="135"/>
      <c r="B28" s="13" t="str">
        <f>' 3-7лет (день 3)'!B28</f>
        <v>Хлеб пшеничный</v>
      </c>
      <c r="C28" s="126"/>
      <c r="D28" s="4">
        <v>0.02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>
      <c r="A29" s="135"/>
      <c r="B29" s="13" t="str">
        <f>' 3-7лет (день 3)'!B29</f>
        <v>Чай с сахаром</v>
      </c>
      <c r="C29" s="126"/>
      <c r="D29" s="4"/>
      <c r="E29" s="4"/>
      <c r="F29" s="4">
        <v>0.01</v>
      </c>
      <c r="G29" s="4">
        <v>5.9999999999999995E-4</v>
      </c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>
      <c r="A30" s="135"/>
      <c r="B30" s="9"/>
      <c r="C30" s="12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>
      <c r="A31" s="136"/>
      <c r="B31" s="4"/>
      <c r="C31" s="12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6"/>
      <c r="AZ31" s="6"/>
      <c r="BA31" s="6"/>
      <c r="BB31" s="6"/>
      <c r="BC31" s="6"/>
      <c r="BD31" s="6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ht="17.399999999999999">
      <c r="A32" s="14"/>
      <c r="B32" s="41" t="s">
        <v>22</v>
      </c>
      <c r="C32" s="42"/>
      <c r="D32" s="43">
        <f t="shared" ref="D32:BR32" si="0">SUM(D10:D31)</f>
        <v>8.0200000000000007E-2</v>
      </c>
      <c r="E32" s="43">
        <f t="shared" si="0"/>
        <v>0.05</v>
      </c>
      <c r="F32" s="43">
        <f t="shared" si="0"/>
        <v>3.9E-2</v>
      </c>
      <c r="G32" s="43">
        <f t="shared" si="0"/>
        <v>1E-3</v>
      </c>
      <c r="H32" s="43">
        <f t="shared" si="0"/>
        <v>8.9999999999999998E-4</v>
      </c>
      <c r="I32" s="43">
        <f t="shared" si="0"/>
        <v>0</v>
      </c>
      <c r="J32" s="43">
        <f t="shared" si="0"/>
        <v>0.21669999999999998</v>
      </c>
      <c r="K32" s="43">
        <f t="shared" si="0"/>
        <v>1.7000000000000001E-2</v>
      </c>
      <c r="L32" s="43">
        <f t="shared" si="0"/>
        <v>7.0000000000000001E-3</v>
      </c>
      <c r="M32" s="43">
        <f t="shared" si="0"/>
        <v>1.38E-2</v>
      </c>
      <c r="N32" s="43">
        <f t="shared" si="0"/>
        <v>0</v>
      </c>
      <c r="O32" s="43">
        <f t="shared" si="0"/>
        <v>0</v>
      </c>
      <c r="P32" s="43">
        <f t="shared" si="0"/>
        <v>0</v>
      </c>
      <c r="Q32" s="43">
        <f t="shared" si="0"/>
        <v>0</v>
      </c>
      <c r="R32" s="43">
        <f t="shared" si="0"/>
        <v>0</v>
      </c>
      <c r="S32" s="43">
        <f t="shared" si="0"/>
        <v>0</v>
      </c>
      <c r="T32" s="43">
        <f t="shared" si="0"/>
        <v>0</v>
      </c>
      <c r="U32" s="43">
        <f t="shared" si="0"/>
        <v>0</v>
      </c>
      <c r="V32" s="43">
        <f t="shared" si="0"/>
        <v>1.2500000000000001E-2</v>
      </c>
      <c r="W32" s="43">
        <f t="shared" si="0"/>
        <v>0</v>
      </c>
      <c r="X32" s="43">
        <f t="shared" si="0"/>
        <v>0.25</v>
      </c>
      <c r="Y32" s="43">
        <f t="shared" si="0"/>
        <v>0</v>
      </c>
      <c r="Z32" s="43">
        <f t="shared" si="0"/>
        <v>0</v>
      </c>
      <c r="AA32" s="43">
        <f t="shared" si="0"/>
        <v>0</v>
      </c>
      <c r="AB32" s="43">
        <f t="shared" si="0"/>
        <v>0</v>
      </c>
      <c r="AC32" s="43">
        <f t="shared" si="0"/>
        <v>0</v>
      </c>
      <c r="AD32" s="43">
        <f t="shared" si="0"/>
        <v>0</v>
      </c>
      <c r="AE32" s="43">
        <f t="shared" si="0"/>
        <v>0</v>
      </c>
      <c r="AF32" s="43">
        <f t="shared" si="0"/>
        <v>0</v>
      </c>
      <c r="AG32" s="43">
        <f t="shared" si="0"/>
        <v>0</v>
      </c>
      <c r="AH32" s="43">
        <f t="shared" si="0"/>
        <v>5.0000000000000001E-3</v>
      </c>
      <c r="AI32" s="43">
        <f t="shared" si="0"/>
        <v>0</v>
      </c>
      <c r="AJ32" s="43">
        <f t="shared" si="0"/>
        <v>0</v>
      </c>
      <c r="AK32" s="43">
        <f t="shared" si="0"/>
        <v>0</v>
      </c>
      <c r="AL32" s="43">
        <f t="shared" si="0"/>
        <v>0</v>
      </c>
      <c r="AM32" s="43">
        <f t="shared" si="0"/>
        <v>0</v>
      </c>
      <c r="AN32" s="43">
        <f t="shared" si="0"/>
        <v>0</v>
      </c>
      <c r="AO32" s="43">
        <f t="shared" si="0"/>
        <v>0</v>
      </c>
      <c r="AP32" s="43">
        <f t="shared" si="0"/>
        <v>0</v>
      </c>
      <c r="AQ32" s="43">
        <f t="shared" si="0"/>
        <v>1.77E-2</v>
      </c>
      <c r="AR32" s="43">
        <f t="shared" si="0"/>
        <v>0</v>
      </c>
      <c r="AS32" s="43">
        <f t="shared" si="0"/>
        <v>0</v>
      </c>
      <c r="AT32" s="43">
        <f t="shared" si="0"/>
        <v>0</v>
      </c>
      <c r="AU32" s="43">
        <f t="shared" si="0"/>
        <v>0</v>
      </c>
      <c r="AV32" s="43">
        <f t="shared" si="0"/>
        <v>0</v>
      </c>
      <c r="AW32" s="43">
        <f t="shared" si="0"/>
        <v>0.02</v>
      </c>
      <c r="AX32" s="43">
        <f t="shared" si="0"/>
        <v>0</v>
      </c>
      <c r="AY32" s="43">
        <f t="shared" si="0"/>
        <v>3.7499999999999999E-3</v>
      </c>
      <c r="AZ32" s="43">
        <f t="shared" si="0"/>
        <v>0</v>
      </c>
      <c r="BA32" s="43">
        <f t="shared" si="0"/>
        <v>1.9E-2</v>
      </c>
      <c r="BB32" s="43">
        <f t="shared" si="0"/>
        <v>0</v>
      </c>
      <c r="BC32" s="43">
        <f t="shared" si="0"/>
        <v>5.0000000000000001E-3</v>
      </c>
      <c r="BD32" s="43">
        <f t="shared" si="0"/>
        <v>0</v>
      </c>
      <c r="BE32" s="43">
        <f t="shared" si="0"/>
        <v>0.03</v>
      </c>
      <c r="BF32" s="43">
        <f t="shared" si="0"/>
        <v>4.1999999999999996E-2</v>
      </c>
      <c r="BG32" s="43">
        <f t="shared" si="0"/>
        <v>0</v>
      </c>
      <c r="BH32" s="43">
        <f t="shared" si="0"/>
        <v>0</v>
      </c>
      <c r="BI32" s="43">
        <f t="shared" si="0"/>
        <v>0</v>
      </c>
      <c r="BJ32" s="43">
        <f t="shared" si="0"/>
        <v>0.254</v>
      </c>
      <c r="BK32" s="43">
        <f t="shared" si="0"/>
        <v>1.2E-2</v>
      </c>
      <c r="BL32" s="43">
        <f t="shared" si="0"/>
        <v>1.43E-2</v>
      </c>
      <c r="BM32" s="43">
        <f t="shared" si="0"/>
        <v>0</v>
      </c>
      <c r="BN32" s="43">
        <f t="shared" si="0"/>
        <v>0</v>
      </c>
      <c r="BO32" s="43">
        <f t="shared" si="0"/>
        <v>0</v>
      </c>
      <c r="BP32" s="43">
        <f t="shared" si="0"/>
        <v>3.0000000000000001E-3</v>
      </c>
      <c r="BQ32" s="43">
        <f t="shared" si="0"/>
        <v>6.0000000000000001E-3</v>
      </c>
      <c r="BR32" s="43">
        <f t="shared" si="0"/>
        <v>0</v>
      </c>
    </row>
    <row r="33" spans="1:73" ht="17.399999999999999">
      <c r="A33" s="14"/>
      <c r="B33" s="41" t="s">
        <v>61</v>
      </c>
      <c r="C33" s="42"/>
      <c r="D33" s="44">
        <f>ROUND(PRODUCT(D32,$E$7),3)</f>
        <v>0.24099999999999999</v>
      </c>
      <c r="E33" s="44">
        <f t="shared" ref="E33:BR33" si="1">ROUND(PRODUCT(E32,$E$7),3)</f>
        <v>0.15</v>
      </c>
      <c r="F33" s="44">
        <f t="shared" si="1"/>
        <v>0.11700000000000001</v>
      </c>
      <c r="G33" s="44">
        <f t="shared" si="1"/>
        <v>3.0000000000000001E-3</v>
      </c>
      <c r="H33" s="44">
        <f t="shared" si="1"/>
        <v>3.0000000000000001E-3</v>
      </c>
      <c r="I33" s="44">
        <f t="shared" si="1"/>
        <v>0</v>
      </c>
      <c r="J33" s="44">
        <f t="shared" si="1"/>
        <v>0.65</v>
      </c>
      <c r="K33" s="44">
        <f t="shared" si="1"/>
        <v>5.0999999999999997E-2</v>
      </c>
      <c r="L33" s="44">
        <f t="shared" si="1"/>
        <v>2.1000000000000001E-2</v>
      </c>
      <c r="M33" s="44">
        <f t="shared" si="1"/>
        <v>4.1000000000000002E-2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3.7999999999999999E-2</v>
      </c>
      <c r="W33" s="44">
        <f t="shared" si="1"/>
        <v>0</v>
      </c>
      <c r="X33" s="44"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44">
        <f t="shared" si="1"/>
        <v>1.4999999999999999E-2</v>
      </c>
      <c r="AI33" s="44">
        <f t="shared" si="1"/>
        <v>0</v>
      </c>
      <c r="AJ33" s="44">
        <f t="shared" si="1"/>
        <v>0</v>
      </c>
      <c r="AK33" s="44">
        <f t="shared" si="1"/>
        <v>0</v>
      </c>
      <c r="AL33" s="44">
        <f t="shared" si="1"/>
        <v>0</v>
      </c>
      <c r="AM33" s="44">
        <f t="shared" si="1"/>
        <v>0</v>
      </c>
      <c r="AN33" s="44">
        <f t="shared" si="1"/>
        <v>0</v>
      </c>
      <c r="AO33" s="44">
        <f t="shared" si="1"/>
        <v>0</v>
      </c>
      <c r="AP33" s="44">
        <f t="shared" si="1"/>
        <v>0</v>
      </c>
      <c r="AQ33" s="44">
        <f t="shared" si="1"/>
        <v>5.2999999999999999E-2</v>
      </c>
      <c r="AR33" s="44">
        <f t="shared" si="1"/>
        <v>0</v>
      </c>
      <c r="AS33" s="44">
        <f t="shared" si="1"/>
        <v>0</v>
      </c>
      <c r="AT33" s="44">
        <f t="shared" si="1"/>
        <v>0</v>
      </c>
      <c r="AU33" s="44">
        <f t="shared" si="1"/>
        <v>0</v>
      </c>
      <c r="AV33" s="44">
        <f t="shared" si="1"/>
        <v>0</v>
      </c>
      <c r="AW33" s="44">
        <f t="shared" si="1"/>
        <v>0.06</v>
      </c>
      <c r="AX33" s="44">
        <f t="shared" si="1"/>
        <v>0</v>
      </c>
      <c r="AY33" s="44">
        <f t="shared" si="1"/>
        <v>1.0999999999999999E-2</v>
      </c>
      <c r="AZ33" s="44">
        <f t="shared" si="1"/>
        <v>0</v>
      </c>
      <c r="BA33" s="44">
        <f t="shared" si="1"/>
        <v>5.7000000000000002E-2</v>
      </c>
      <c r="BB33" s="44">
        <f t="shared" si="1"/>
        <v>0</v>
      </c>
      <c r="BC33" s="44">
        <f t="shared" si="1"/>
        <v>1.4999999999999999E-2</v>
      </c>
      <c r="BD33" s="44">
        <f t="shared" si="1"/>
        <v>0</v>
      </c>
      <c r="BE33" s="44">
        <f t="shared" si="1"/>
        <v>0.09</v>
      </c>
      <c r="BF33" s="44">
        <f t="shared" si="1"/>
        <v>0.126</v>
      </c>
      <c r="BG33" s="44">
        <f t="shared" si="1"/>
        <v>0</v>
      </c>
      <c r="BH33" s="44">
        <f t="shared" si="1"/>
        <v>0</v>
      </c>
      <c r="BI33" s="44">
        <f t="shared" si="1"/>
        <v>0</v>
      </c>
      <c r="BJ33" s="44">
        <f t="shared" si="1"/>
        <v>0.76200000000000001</v>
      </c>
      <c r="BK33" s="44">
        <f t="shared" si="1"/>
        <v>3.5999999999999997E-2</v>
      </c>
      <c r="BL33" s="44">
        <f t="shared" si="1"/>
        <v>4.2999999999999997E-2</v>
      </c>
      <c r="BM33" s="44">
        <f t="shared" si="1"/>
        <v>0</v>
      </c>
      <c r="BN33" s="44">
        <f t="shared" si="1"/>
        <v>0</v>
      </c>
      <c r="BO33" s="44">
        <f t="shared" si="1"/>
        <v>0</v>
      </c>
      <c r="BP33" s="44">
        <f t="shared" si="1"/>
        <v>8.9999999999999993E-3</v>
      </c>
      <c r="BQ33" s="44">
        <f t="shared" si="1"/>
        <v>1.7999999999999999E-2</v>
      </c>
      <c r="BR33" s="44">
        <f t="shared" si="1"/>
        <v>0</v>
      </c>
    </row>
    <row r="34" spans="1:73" ht="17.399999999999999">
      <c r="A34" s="79"/>
      <c r="B34" s="80"/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</row>
    <row r="35" spans="1:73" s="45" customFormat="1" ht="18"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7"/>
    </row>
    <row r="36" spans="1:73">
      <c r="A36" s="105"/>
      <c r="B36" s="105"/>
      <c r="C36" s="105"/>
      <c r="D36" s="105" t="s">
        <v>129</v>
      </c>
      <c r="E36" s="105"/>
      <c r="F36" s="112"/>
      <c r="G36" s="105"/>
      <c r="H36" s="105" t="s">
        <v>130</v>
      </c>
      <c r="I36" s="105"/>
      <c r="J36" s="105"/>
      <c r="K36" s="105" t="s">
        <v>131</v>
      </c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7"/>
      <c r="BS36" s="105"/>
      <c r="BT36" s="108"/>
      <c r="BU36" s="108"/>
    </row>
    <row r="37" spans="1:73" ht="11.25" customHeight="1">
      <c r="A37" s="105"/>
      <c r="B37" s="105"/>
      <c r="C37" s="105"/>
      <c r="D37" s="105" t="s">
        <v>132</v>
      </c>
      <c r="E37" s="105"/>
      <c r="F37" s="105" t="s">
        <v>133</v>
      </c>
      <c r="G37" s="105"/>
      <c r="H37" s="105" t="s">
        <v>134</v>
      </c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7"/>
      <c r="BS37" s="105"/>
      <c r="BT37" s="108"/>
      <c r="BU37" s="108"/>
    </row>
    <row r="38" spans="1:73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7"/>
      <c r="BS38" s="105"/>
      <c r="BT38" s="108"/>
      <c r="BU38" s="108"/>
    </row>
    <row r="39" spans="1:73">
      <c r="A39" s="105"/>
      <c r="B39" s="105"/>
      <c r="C39" s="105"/>
      <c r="D39" s="105"/>
      <c r="E39" s="105"/>
      <c r="F39" s="105" t="s">
        <v>135</v>
      </c>
      <c r="G39" s="105"/>
      <c r="H39" s="105" t="s">
        <v>136</v>
      </c>
      <c r="I39" s="105"/>
      <c r="J39" s="105"/>
      <c r="K39" s="105" t="str">
        <f>' 3-7лет (день 3)'!K40</f>
        <v>Т.В.Доголева</v>
      </c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7"/>
      <c r="BS39" s="113"/>
      <c r="BT39" s="114"/>
      <c r="BU39" s="108"/>
    </row>
    <row r="40" spans="1:73" ht="12" customHeight="1">
      <c r="A40" s="105"/>
      <c r="B40" s="105"/>
      <c r="C40" s="105"/>
      <c r="D40" s="105"/>
      <c r="E40" s="105"/>
      <c r="F40" s="105"/>
      <c r="G40" s="105"/>
      <c r="H40" s="105" t="s">
        <v>134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7"/>
      <c r="BS40" s="105"/>
      <c r="BT40" s="108"/>
      <c r="BU40" s="108"/>
    </row>
    <row r="41" spans="1:73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7"/>
      <c r="BS41" s="105"/>
      <c r="BT41" s="108"/>
      <c r="BU41" s="108"/>
    </row>
    <row r="47" spans="1:73" ht="17.399999999999999">
      <c r="A47" s="21"/>
      <c r="B47" s="22" t="s">
        <v>24</v>
      </c>
      <c r="C47" s="23" t="s">
        <v>25</v>
      </c>
      <c r="D47" s="87">
        <v>90.9</v>
      </c>
      <c r="E47" s="87">
        <v>96</v>
      </c>
      <c r="F47" s="87">
        <v>93</v>
      </c>
      <c r="G47" s="87">
        <v>780</v>
      </c>
      <c r="H47" s="87">
        <v>1610</v>
      </c>
      <c r="I47" s="87">
        <v>760</v>
      </c>
      <c r="J47" s="87">
        <v>90.57</v>
      </c>
      <c r="K47" s="87">
        <v>1038.8900000000001</v>
      </c>
      <c r="L47" s="87">
        <v>255.2</v>
      </c>
      <c r="M47" s="87">
        <v>796</v>
      </c>
      <c r="N47" s="87">
        <v>126.38</v>
      </c>
      <c r="O47" s="87">
        <v>416.09</v>
      </c>
      <c r="P47" s="87">
        <v>634.21</v>
      </c>
      <c r="Q47" s="87">
        <v>503.33</v>
      </c>
      <c r="R47" s="87"/>
      <c r="S47" s="87"/>
      <c r="T47" s="87"/>
      <c r="U47" s="87">
        <v>920</v>
      </c>
      <c r="V47" s="72">
        <v>464.1</v>
      </c>
      <c r="W47" s="87">
        <v>249</v>
      </c>
      <c r="X47" s="87">
        <v>8.6999999999999993</v>
      </c>
      <c r="Y47" s="87"/>
      <c r="Z47" s="87">
        <v>415</v>
      </c>
      <c r="AA47" s="87">
        <v>416</v>
      </c>
      <c r="AB47" s="87">
        <v>358</v>
      </c>
      <c r="AC47" s="87">
        <v>283</v>
      </c>
      <c r="AD47" s="87">
        <v>144</v>
      </c>
      <c r="AE47" s="87">
        <v>668</v>
      </c>
      <c r="AF47" s="87"/>
      <c r="AG47" s="87">
        <v>252</v>
      </c>
      <c r="AH47" s="87">
        <v>340</v>
      </c>
      <c r="AI47" s="87">
        <v>186</v>
      </c>
      <c r="AJ47" s="87">
        <v>263.64</v>
      </c>
      <c r="AK47" s="87">
        <v>98</v>
      </c>
      <c r="AL47" s="87">
        <v>67</v>
      </c>
      <c r="AM47" s="87">
        <v>49.4</v>
      </c>
      <c r="AN47" s="87">
        <v>240</v>
      </c>
      <c r="AO47" s="87">
        <v>258</v>
      </c>
      <c r="AP47" s="87"/>
      <c r="AQ47" s="87">
        <v>346</v>
      </c>
      <c r="AR47" s="87"/>
      <c r="AS47" s="87">
        <v>281.61</v>
      </c>
      <c r="AT47" s="87">
        <v>87.5</v>
      </c>
      <c r="AU47" s="87">
        <v>74</v>
      </c>
      <c r="AV47" s="87">
        <v>64.67</v>
      </c>
      <c r="AW47" s="87">
        <v>75.709999999999994</v>
      </c>
      <c r="AX47" s="87">
        <v>85.71</v>
      </c>
      <c r="AY47" s="87">
        <v>58.75</v>
      </c>
      <c r="AZ47" s="87">
        <v>95.38</v>
      </c>
      <c r="BA47" s="87">
        <v>74</v>
      </c>
      <c r="BB47" s="87">
        <v>65</v>
      </c>
      <c r="BC47" s="87">
        <v>139.33000000000001</v>
      </c>
      <c r="BD47" s="87">
        <v>362</v>
      </c>
      <c r="BE47" s="87">
        <v>549</v>
      </c>
      <c r="BF47" s="87">
        <v>666</v>
      </c>
      <c r="BG47" s="87">
        <v>300</v>
      </c>
      <c r="BH47" s="87">
        <v>578</v>
      </c>
      <c r="BI47" s="87"/>
      <c r="BJ47" s="87">
        <v>84</v>
      </c>
      <c r="BK47" s="87">
        <v>68</v>
      </c>
      <c r="BL47" s="87">
        <v>79</v>
      </c>
      <c r="BM47" s="87">
        <v>87</v>
      </c>
      <c r="BN47" s="87">
        <v>109</v>
      </c>
      <c r="BO47" s="87">
        <v>329</v>
      </c>
      <c r="BP47" s="87">
        <v>182.22</v>
      </c>
      <c r="BQ47" s="87">
        <v>25</v>
      </c>
      <c r="BR47" s="24"/>
    </row>
    <row r="48" spans="1:73" ht="17.399999999999999">
      <c r="B48" s="17" t="s">
        <v>26</v>
      </c>
      <c r="C48" s="18" t="s">
        <v>25</v>
      </c>
      <c r="D48" s="19">
        <f t="shared" ref="D48:BR48" si="2">D47/1000</f>
        <v>9.0900000000000009E-2</v>
      </c>
      <c r="E48" s="19">
        <f t="shared" si="2"/>
        <v>9.6000000000000002E-2</v>
      </c>
      <c r="F48" s="19">
        <f t="shared" si="2"/>
        <v>9.2999999999999999E-2</v>
      </c>
      <c r="G48" s="19">
        <f t="shared" si="2"/>
        <v>0.78</v>
      </c>
      <c r="H48" s="19">
        <f t="shared" si="2"/>
        <v>1.61</v>
      </c>
      <c r="I48" s="19">
        <f t="shared" si="2"/>
        <v>0.76</v>
      </c>
      <c r="J48" s="19">
        <f t="shared" si="2"/>
        <v>9.0569999999999998E-2</v>
      </c>
      <c r="K48" s="19">
        <f t="shared" si="2"/>
        <v>1.0388900000000001</v>
      </c>
      <c r="L48" s="19">
        <f t="shared" si="2"/>
        <v>0.25519999999999998</v>
      </c>
      <c r="M48" s="19">
        <f t="shared" si="2"/>
        <v>0.79600000000000004</v>
      </c>
      <c r="N48" s="19">
        <f t="shared" si="2"/>
        <v>0.12637999999999999</v>
      </c>
      <c r="O48" s="19">
        <f t="shared" si="2"/>
        <v>0.41608999999999996</v>
      </c>
      <c r="P48" s="19">
        <f t="shared" si="2"/>
        <v>0.63421000000000005</v>
      </c>
      <c r="Q48" s="19">
        <f t="shared" si="2"/>
        <v>0.50332999999999994</v>
      </c>
      <c r="R48" s="19">
        <f t="shared" si="2"/>
        <v>0</v>
      </c>
      <c r="S48" s="19">
        <f t="shared" si="2"/>
        <v>0</v>
      </c>
      <c r="T48" s="19">
        <f t="shared" si="2"/>
        <v>0</v>
      </c>
      <c r="U48" s="19">
        <f t="shared" si="2"/>
        <v>0.92</v>
      </c>
      <c r="V48" s="19">
        <f t="shared" si="2"/>
        <v>0.46410000000000001</v>
      </c>
      <c r="W48" s="19">
        <f>W47/1000</f>
        <v>0.249</v>
      </c>
      <c r="X48" s="19">
        <f t="shared" si="2"/>
        <v>8.6999999999999994E-3</v>
      </c>
      <c r="Y48" s="19">
        <f t="shared" si="2"/>
        <v>0</v>
      </c>
      <c r="Z48" s="19">
        <f t="shared" si="2"/>
        <v>0.41499999999999998</v>
      </c>
      <c r="AA48" s="19">
        <f t="shared" si="2"/>
        <v>0.41599999999999998</v>
      </c>
      <c r="AB48" s="19">
        <f t="shared" si="2"/>
        <v>0.35799999999999998</v>
      </c>
      <c r="AC48" s="19">
        <f t="shared" si="2"/>
        <v>0.28299999999999997</v>
      </c>
      <c r="AD48" s="19">
        <f t="shared" si="2"/>
        <v>0.14399999999999999</v>
      </c>
      <c r="AE48" s="19">
        <f t="shared" si="2"/>
        <v>0.66800000000000004</v>
      </c>
      <c r="AF48" s="19">
        <f t="shared" ref="AF48:AI48" si="3">AF47/1000</f>
        <v>0</v>
      </c>
      <c r="AG48" s="19">
        <f t="shared" si="3"/>
        <v>0.252</v>
      </c>
      <c r="AH48" s="19">
        <f t="shared" si="3"/>
        <v>0.34</v>
      </c>
      <c r="AI48" s="19">
        <f t="shared" si="3"/>
        <v>0.186</v>
      </c>
      <c r="AJ48" s="19">
        <f t="shared" si="2"/>
        <v>0.26363999999999999</v>
      </c>
      <c r="AK48" s="19">
        <f t="shared" si="2"/>
        <v>9.8000000000000004E-2</v>
      </c>
      <c r="AL48" s="19">
        <f t="shared" si="2"/>
        <v>6.7000000000000004E-2</v>
      </c>
      <c r="AM48" s="19">
        <f t="shared" si="2"/>
        <v>4.9399999999999999E-2</v>
      </c>
      <c r="AN48" s="19">
        <f t="shared" si="2"/>
        <v>0.24</v>
      </c>
      <c r="AO48" s="19">
        <f t="shared" si="2"/>
        <v>0.25800000000000001</v>
      </c>
      <c r="AP48" s="19"/>
      <c r="AQ48" s="19"/>
      <c r="AR48" s="19"/>
      <c r="AS48" s="19"/>
      <c r="AT48" s="19"/>
      <c r="AU48" s="19"/>
      <c r="AV48" s="19"/>
      <c r="AW48" s="19">
        <f t="shared" si="2"/>
        <v>7.571E-2</v>
      </c>
      <c r="AX48" s="19">
        <f t="shared" si="2"/>
        <v>8.5709999999999995E-2</v>
      </c>
      <c r="AY48" s="19">
        <f t="shared" si="2"/>
        <v>5.8749999999999997E-2</v>
      </c>
      <c r="AZ48" s="19">
        <f t="shared" si="2"/>
        <v>9.5379999999999993E-2</v>
      </c>
      <c r="BA48" s="19">
        <f t="shared" si="2"/>
        <v>7.3999999999999996E-2</v>
      </c>
      <c r="BB48" s="19">
        <f t="shared" si="2"/>
        <v>6.5000000000000002E-2</v>
      </c>
      <c r="BC48" s="19">
        <f t="shared" si="2"/>
        <v>0.13933000000000001</v>
      </c>
      <c r="BD48" s="19">
        <f t="shared" si="2"/>
        <v>0.36199999999999999</v>
      </c>
      <c r="BE48" s="19">
        <f t="shared" si="2"/>
        <v>0.54900000000000004</v>
      </c>
      <c r="BF48" s="19">
        <f t="shared" si="2"/>
        <v>0.66600000000000004</v>
      </c>
      <c r="BG48" s="19">
        <f t="shared" si="2"/>
        <v>0.3</v>
      </c>
      <c r="BH48" s="19">
        <f t="shared" si="2"/>
        <v>0.57799999999999996</v>
      </c>
      <c r="BI48" s="19">
        <f t="shared" si="2"/>
        <v>0</v>
      </c>
      <c r="BJ48" s="19">
        <f t="shared" si="2"/>
        <v>8.4000000000000005E-2</v>
      </c>
      <c r="BK48" s="19">
        <f t="shared" si="2"/>
        <v>6.8000000000000005E-2</v>
      </c>
      <c r="BL48" s="19">
        <f t="shared" si="2"/>
        <v>7.9000000000000001E-2</v>
      </c>
      <c r="BM48" s="19">
        <f t="shared" si="2"/>
        <v>8.6999999999999994E-2</v>
      </c>
      <c r="BN48" s="19">
        <f t="shared" si="2"/>
        <v>0.109</v>
      </c>
      <c r="BO48" s="19">
        <f t="shared" si="2"/>
        <v>0.32900000000000001</v>
      </c>
      <c r="BP48" s="19">
        <f t="shared" si="2"/>
        <v>0.18221999999999999</v>
      </c>
      <c r="BQ48" s="19">
        <f t="shared" si="2"/>
        <v>2.5000000000000001E-2</v>
      </c>
      <c r="BR48" s="19">
        <f t="shared" si="2"/>
        <v>0</v>
      </c>
    </row>
    <row r="49" spans="1:72" ht="17.399999999999999">
      <c r="A49" s="25"/>
      <c r="B49" s="26" t="s">
        <v>27</v>
      </c>
      <c r="C49" s="131"/>
      <c r="D49" s="27">
        <f t="shared" ref="D49:BR49" si="4">D33*D47</f>
        <v>21.9069</v>
      </c>
      <c r="E49" s="27">
        <f t="shared" si="4"/>
        <v>14.399999999999999</v>
      </c>
      <c r="F49" s="27">
        <f t="shared" si="4"/>
        <v>10.881</v>
      </c>
      <c r="G49" s="27">
        <f t="shared" si="4"/>
        <v>2.34</v>
      </c>
      <c r="H49" s="27">
        <f t="shared" si="4"/>
        <v>4.83</v>
      </c>
      <c r="I49" s="27">
        <f t="shared" si="4"/>
        <v>0</v>
      </c>
      <c r="J49" s="27">
        <f t="shared" si="4"/>
        <v>58.8705</v>
      </c>
      <c r="K49" s="27">
        <f t="shared" si="4"/>
        <v>52.98339</v>
      </c>
      <c r="L49" s="27">
        <f t="shared" si="4"/>
        <v>5.3592000000000004</v>
      </c>
      <c r="M49" s="27">
        <f t="shared" si="4"/>
        <v>32.636000000000003</v>
      </c>
      <c r="N49" s="27">
        <f t="shared" si="4"/>
        <v>0</v>
      </c>
      <c r="O49" s="27">
        <f t="shared" si="4"/>
        <v>0</v>
      </c>
      <c r="P49" s="27">
        <f t="shared" si="4"/>
        <v>0</v>
      </c>
      <c r="Q49" s="27">
        <f t="shared" si="4"/>
        <v>0</v>
      </c>
      <c r="R49" s="27">
        <f t="shared" si="4"/>
        <v>0</v>
      </c>
      <c r="S49" s="27">
        <f t="shared" si="4"/>
        <v>0</v>
      </c>
      <c r="T49" s="27">
        <f t="shared" si="4"/>
        <v>0</v>
      </c>
      <c r="U49" s="27">
        <f t="shared" si="4"/>
        <v>0</v>
      </c>
      <c r="V49" s="27">
        <f t="shared" si="4"/>
        <v>17.6358</v>
      </c>
      <c r="W49" s="27">
        <f>W33*W47</f>
        <v>0</v>
      </c>
      <c r="X49" s="27">
        <f t="shared" si="4"/>
        <v>0</v>
      </c>
      <c r="Y49" s="27">
        <f t="shared" si="4"/>
        <v>0</v>
      </c>
      <c r="Z49" s="27">
        <f t="shared" si="4"/>
        <v>0</v>
      </c>
      <c r="AA49" s="27">
        <f t="shared" si="4"/>
        <v>0</v>
      </c>
      <c r="AB49" s="27">
        <f t="shared" si="4"/>
        <v>0</v>
      </c>
      <c r="AC49" s="27">
        <f t="shared" si="4"/>
        <v>0</v>
      </c>
      <c r="AD49" s="27">
        <f t="shared" si="4"/>
        <v>0</v>
      </c>
      <c r="AE49" s="27">
        <f t="shared" si="4"/>
        <v>0</v>
      </c>
      <c r="AF49" s="27">
        <f t="shared" ref="AF49:AI49" si="5">AF33*AF47</f>
        <v>0</v>
      </c>
      <c r="AG49" s="27">
        <f t="shared" si="5"/>
        <v>0</v>
      </c>
      <c r="AH49" s="27">
        <f t="shared" si="5"/>
        <v>5.0999999999999996</v>
      </c>
      <c r="AI49" s="27">
        <f t="shared" si="5"/>
        <v>0</v>
      </c>
      <c r="AJ49" s="27">
        <f t="shared" si="4"/>
        <v>0</v>
      </c>
      <c r="AK49" s="27">
        <f t="shared" si="4"/>
        <v>0</v>
      </c>
      <c r="AL49" s="27">
        <f t="shared" si="4"/>
        <v>0</v>
      </c>
      <c r="AM49" s="27">
        <f t="shared" si="4"/>
        <v>0</v>
      </c>
      <c r="AN49" s="27">
        <f t="shared" si="4"/>
        <v>0</v>
      </c>
      <c r="AO49" s="27">
        <f t="shared" si="4"/>
        <v>0</v>
      </c>
      <c r="AP49" s="27"/>
      <c r="AQ49" s="27"/>
      <c r="AR49" s="27"/>
      <c r="AS49" s="27"/>
      <c r="AT49" s="27"/>
      <c r="AU49" s="27"/>
      <c r="AV49" s="27"/>
      <c r="AW49" s="27">
        <f t="shared" si="4"/>
        <v>4.5425999999999993</v>
      </c>
      <c r="AX49" s="27">
        <f t="shared" si="4"/>
        <v>0</v>
      </c>
      <c r="AY49" s="27">
        <f t="shared" si="4"/>
        <v>0.64624999999999999</v>
      </c>
      <c r="AZ49" s="27">
        <f t="shared" si="4"/>
        <v>0</v>
      </c>
      <c r="BA49" s="27">
        <f t="shared" si="4"/>
        <v>4.218</v>
      </c>
      <c r="BB49" s="27">
        <f t="shared" si="4"/>
        <v>0</v>
      </c>
      <c r="BC49" s="27">
        <f t="shared" si="4"/>
        <v>2.08995</v>
      </c>
      <c r="BD49" s="27">
        <f t="shared" si="4"/>
        <v>0</v>
      </c>
      <c r="BE49" s="27">
        <f t="shared" si="4"/>
        <v>49.41</v>
      </c>
      <c r="BF49" s="27">
        <f t="shared" si="4"/>
        <v>83.915999999999997</v>
      </c>
      <c r="BG49" s="27">
        <f t="shared" si="4"/>
        <v>0</v>
      </c>
      <c r="BH49" s="27">
        <f t="shared" si="4"/>
        <v>0</v>
      </c>
      <c r="BI49" s="27">
        <f t="shared" si="4"/>
        <v>0</v>
      </c>
      <c r="BJ49" s="27">
        <f t="shared" si="4"/>
        <v>64.007999999999996</v>
      </c>
      <c r="BK49" s="27">
        <f t="shared" si="4"/>
        <v>2.448</v>
      </c>
      <c r="BL49" s="27">
        <f t="shared" si="4"/>
        <v>3.3969999999999998</v>
      </c>
      <c r="BM49" s="27">
        <f t="shared" si="4"/>
        <v>0</v>
      </c>
      <c r="BN49" s="27">
        <f t="shared" si="4"/>
        <v>0</v>
      </c>
      <c r="BO49" s="27">
        <f t="shared" si="4"/>
        <v>0</v>
      </c>
      <c r="BP49" s="27">
        <f t="shared" si="4"/>
        <v>1.6399799999999998</v>
      </c>
      <c r="BQ49" s="27">
        <f t="shared" si="4"/>
        <v>0.44999999999999996</v>
      </c>
      <c r="BR49" s="27">
        <f t="shared" si="4"/>
        <v>0</v>
      </c>
      <c r="BS49" s="28">
        <f>SUM(D49:BQ49)</f>
        <v>443.70856999999984</v>
      </c>
      <c r="BT49" s="29">
        <f>BS49/$C$10</f>
        <v>147.90285666666662</v>
      </c>
    </row>
    <row r="50" spans="1:72" ht="17.399999999999999">
      <c r="A50" s="25"/>
      <c r="B50" s="26" t="s">
        <v>28</v>
      </c>
      <c r="C50" s="131"/>
      <c r="D50" s="27">
        <f t="shared" ref="D50:BR50" si="6">D33*D47</f>
        <v>21.9069</v>
      </c>
      <c r="E50" s="27">
        <f t="shared" si="6"/>
        <v>14.399999999999999</v>
      </c>
      <c r="F50" s="27">
        <f t="shared" si="6"/>
        <v>10.881</v>
      </c>
      <c r="G50" s="27">
        <f t="shared" si="6"/>
        <v>2.34</v>
      </c>
      <c r="H50" s="27">
        <f t="shared" si="6"/>
        <v>4.83</v>
      </c>
      <c r="I50" s="27">
        <f t="shared" si="6"/>
        <v>0</v>
      </c>
      <c r="J50" s="27">
        <f t="shared" si="6"/>
        <v>58.8705</v>
      </c>
      <c r="K50" s="27">
        <f t="shared" si="6"/>
        <v>52.98339</v>
      </c>
      <c r="L50" s="27">
        <f t="shared" si="6"/>
        <v>5.3592000000000004</v>
      </c>
      <c r="M50" s="27">
        <f t="shared" si="6"/>
        <v>32.636000000000003</v>
      </c>
      <c r="N50" s="27">
        <f t="shared" si="6"/>
        <v>0</v>
      </c>
      <c r="O50" s="27">
        <f t="shared" si="6"/>
        <v>0</v>
      </c>
      <c r="P50" s="27">
        <f t="shared" si="6"/>
        <v>0</v>
      </c>
      <c r="Q50" s="27">
        <f t="shared" si="6"/>
        <v>0</v>
      </c>
      <c r="R50" s="27">
        <f t="shared" si="6"/>
        <v>0</v>
      </c>
      <c r="S50" s="27">
        <f t="shared" si="6"/>
        <v>0</v>
      </c>
      <c r="T50" s="27">
        <f t="shared" si="6"/>
        <v>0</v>
      </c>
      <c r="U50" s="27">
        <f t="shared" si="6"/>
        <v>0</v>
      </c>
      <c r="V50" s="27">
        <f t="shared" si="6"/>
        <v>17.6358</v>
      </c>
      <c r="W50" s="27">
        <f>W33*W47</f>
        <v>0</v>
      </c>
      <c r="X50" s="27">
        <f t="shared" si="6"/>
        <v>0</v>
      </c>
      <c r="Y50" s="27">
        <f t="shared" si="6"/>
        <v>0</v>
      </c>
      <c r="Z50" s="27">
        <f t="shared" si="6"/>
        <v>0</v>
      </c>
      <c r="AA50" s="27">
        <f t="shared" si="6"/>
        <v>0</v>
      </c>
      <c r="AB50" s="27">
        <f t="shared" si="6"/>
        <v>0</v>
      </c>
      <c r="AC50" s="27">
        <f t="shared" si="6"/>
        <v>0</v>
      </c>
      <c r="AD50" s="27">
        <f t="shared" si="6"/>
        <v>0</v>
      </c>
      <c r="AE50" s="27">
        <f t="shared" si="6"/>
        <v>0</v>
      </c>
      <c r="AF50" s="27">
        <f t="shared" ref="AF50:AI50" si="7">AF33*AF47</f>
        <v>0</v>
      </c>
      <c r="AG50" s="27">
        <f t="shared" si="7"/>
        <v>0</v>
      </c>
      <c r="AH50" s="27">
        <f t="shared" si="7"/>
        <v>5.0999999999999996</v>
      </c>
      <c r="AI50" s="27">
        <f t="shared" si="7"/>
        <v>0</v>
      </c>
      <c r="AJ50" s="27">
        <f t="shared" si="6"/>
        <v>0</v>
      </c>
      <c r="AK50" s="27">
        <f t="shared" si="6"/>
        <v>0</v>
      </c>
      <c r="AL50" s="27">
        <f t="shared" si="6"/>
        <v>0</v>
      </c>
      <c r="AM50" s="27">
        <f t="shared" si="6"/>
        <v>0</v>
      </c>
      <c r="AN50" s="27">
        <f t="shared" si="6"/>
        <v>0</v>
      </c>
      <c r="AO50" s="27">
        <f t="shared" si="6"/>
        <v>0</v>
      </c>
      <c r="AP50" s="27"/>
      <c r="AQ50" s="27"/>
      <c r="AR50" s="27"/>
      <c r="AS50" s="27"/>
      <c r="AT50" s="27"/>
      <c r="AU50" s="27"/>
      <c r="AV50" s="27"/>
      <c r="AW50" s="27">
        <f t="shared" si="6"/>
        <v>4.5425999999999993</v>
      </c>
      <c r="AX50" s="27">
        <f t="shared" si="6"/>
        <v>0</v>
      </c>
      <c r="AY50" s="27">
        <f t="shared" si="6"/>
        <v>0.64624999999999999</v>
      </c>
      <c r="AZ50" s="27">
        <f t="shared" si="6"/>
        <v>0</v>
      </c>
      <c r="BA50" s="27">
        <f t="shared" si="6"/>
        <v>4.218</v>
      </c>
      <c r="BB50" s="27">
        <f t="shared" si="6"/>
        <v>0</v>
      </c>
      <c r="BC50" s="27">
        <f t="shared" si="6"/>
        <v>2.08995</v>
      </c>
      <c r="BD50" s="27">
        <f t="shared" si="6"/>
        <v>0</v>
      </c>
      <c r="BE50" s="27">
        <f t="shared" si="6"/>
        <v>49.41</v>
      </c>
      <c r="BF50" s="27">
        <f t="shared" si="6"/>
        <v>83.915999999999997</v>
      </c>
      <c r="BG50" s="27">
        <f t="shared" si="6"/>
        <v>0</v>
      </c>
      <c r="BH50" s="27">
        <f t="shared" si="6"/>
        <v>0</v>
      </c>
      <c r="BI50" s="27">
        <f t="shared" si="6"/>
        <v>0</v>
      </c>
      <c r="BJ50" s="27">
        <f t="shared" si="6"/>
        <v>64.007999999999996</v>
      </c>
      <c r="BK50" s="27">
        <f t="shared" si="6"/>
        <v>2.448</v>
      </c>
      <c r="BL50" s="27">
        <f t="shared" si="6"/>
        <v>3.3969999999999998</v>
      </c>
      <c r="BM50" s="27">
        <f t="shared" si="6"/>
        <v>0</v>
      </c>
      <c r="BN50" s="27">
        <f t="shared" si="6"/>
        <v>0</v>
      </c>
      <c r="BO50" s="27">
        <f t="shared" si="6"/>
        <v>0</v>
      </c>
      <c r="BP50" s="27">
        <f t="shared" si="6"/>
        <v>1.6399799999999998</v>
      </c>
      <c r="BQ50" s="27">
        <f t="shared" si="6"/>
        <v>0.44999999999999996</v>
      </c>
      <c r="BR50" s="27">
        <f t="shared" si="6"/>
        <v>0</v>
      </c>
      <c r="BS50" s="28">
        <f>SUM(D50:BQ50)</f>
        <v>443.70856999999984</v>
      </c>
      <c r="BT50" s="29">
        <f>BS50/$C$10</f>
        <v>147.90285666666662</v>
      </c>
    </row>
    <row r="51" spans="1:72">
      <c r="A51" s="30"/>
      <c r="B51" s="30" t="s">
        <v>29</v>
      </c>
    </row>
    <row r="52" spans="1:72">
      <c r="A52" s="30"/>
      <c r="B52" s="30" t="s">
        <v>30</v>
      </c>
      <c r="BT52" s="32">
        <f>BT67+BT84+BT100+BT116</f>
        <v>170.96380149999999</v>
      </c>
    </row>
    <row r="54" spans="1:72">
      <c r="J54" s="1"/>
    </row>
    <row r="55" spans="1:72" ht="15" customHeight="1">
      <c r="A55" s="122"/>
      <c r="B55" s="2" t="s">
        <v>1</v>
      </c>
      <c r="C55" s="117" t="s">
        <v>2</v>
      </c>
      <c r="D55" s="117" t="str">
        <f>[1]Цены!A1</f>
        <v>Хлеб пшеничный</v>
      </c>
      <c r="E55" s="117" t="str">
        <f>[1]Цены!B1</f>
        <v>Хлеб ржано-пшеничный</v>
      </c>
      <c r="F55" s="117" t="str">
        <f>[1]Цены!C1</f>
        <v>Сахар</v>
      </c>
      <c r="G55" s="117" t="str">
        <f>[1]Цены!D1</f>
        <v>Чай</v>
      </c>
      <c r="H55" s="117" t="str">
        <f>[1]Цены!E1</f>
        <v>Какао</v>
      </c>
      <c r="I55" s="73"/>
      <c r="J55" s="117" t="str">
        <f>[1]Цены!G1</f>
        <v>Молоко 2,5%</v>
      </c>
      <c r="K55" s="117" t="str">
        <f>[1]Цены!H1</f>
        <v>Масло сливочное</v>
      </c>
      <c r="L55" s="117" t="str">
        <f>[1]Цены!I1</f>
        <v>Сметана 15%</v>
      </c>
      <c r="M55" s="117" t="str">
        <f>[1]Цены!J1</f>
        <v>Молоко сухое</v>
      </c>
      <c r="N55" s="73"/>
      <c r="O55" s="117" t="s">
        <v>41</v>
      </c>
      <c r="P55" s="117" t="s">
        <v>42</v>
      </c>
      <c r="Q55" s="73"/>
      <c r="R55" s="117" t="str">
        <f>[1]Цены!O1</f>
        <v>Сыр</v>
      </c>
      <c r="S55" s="73"/>
      <c r="T55" s="73"/>
      <c r="U55" s="73"/>
      <c r="V55" s="117" t="str">
        <f>V8</f>
        <v>Огурцы консервирован.</v>
      </c>
      <c r="W55" s="117" t="str">
        <f>W8</f>
        <v>Огурцы свежие</v>
      </c>
      <c r="X55" s="117" t="str">
        <f>X8</f>
        <v>Яйцо</v>
      </c>
      <c r="Y55" s="117" t="str">
        <f t="shared" ref="Y55:AE55" si="8">Y8</f>
        <v>Икра кабачковая</v>
      </c>
      <c r="Z55" s="117" t="str">
        <f t="shared" si="8"/>
        <v>Изюм</v>
      </c>
      <c r="AA55" s="117" t="str">
        <f t="shared" si="8"/>
        <v>Курага</v>
      </c>
      <c r="AB55" s="117" t="str">
        <f t="shared" si="8"/>
        <v>Чернослив</v>
      </c>
      <c r="AC55" s="117" t="str">
        <f t="shared" si="8"/>
        <v>Шиповник</v>
      </c>
      <c r="AD55" s="117" t="str">
        <f t="shared" si="8"/>
        <v>Сухофрукты</v>
      </c>
      <c r="AE55" s="117" t="str">
        <f t="shared" si="8"/>
        <v>Ягода свежемороженная</v>
      </c>
      <c r="AF55" s="117" t="str">
        <f t="shared" ref="AF55:AI55" si="9">AF8</f>
        <v>Апельсин</v>
      </c>
      <c r="AG55" s="117" t="str">
        <f t="shared" si="9"/>
        <v>Банан</v>
      </c>
      <c r="AH55" s="117" t="str">
        <f t="shared" si="9"/>
        <v>Лимон</v>
      </c>
      <c r="AI55" s="117" t="str">
        <f t="shared" si="9"/>
        <v>Яблоко</v>
      </c>
      <c r="AJ55" s="117" t="str">
        <f t="shared" ref="AJ55:AO55" si="10">AJ8</f>
        <v>Кисель</v>
      </c>
      <c r="AK55" s="117" t="str">
        <f t="shared" si="10"/>
        <v xml:space="preserve">Сок </v>
      </c>
      <c r="AL55" s="117" t="str">
        <f t="shared" si="10"/>
        <v>Макаронные изделия</v>
      </c>
      <c r="AM55" s="117" t="str">
        <f t="shared" si="10"/>
        <v>Мука</v>
      </c>
      <c r="AN55" s="117" t="str">
        <f t="shared" si="10"/>
        <v>Дрожжи</v>
      </c>
      <c r="AO55" s="117" t="str">
        <f t="shared" si="10"/>
        <v>Печенье</v>
      </c>
      <c r="AP55" s="73"/>
      <c r="AQ55" s="73"/>
      <c r="AR55" s="73"/>
      <c r="AS55" s="73"/>
      <c r="AT55" s="73"/>
      <c r="AU55" s="73"/>
      <c r="AV55" s="73"/>
      <c r="AW55" s="117" t="str">
        <f t="shared" ref="AW55" si="11">AW8</f>
        <v>Крупа кукурузная</v>
      </c>
      <c r="AX55" s="117" t="str">
        <f>AX8</f>
        <v>Крупа манная</v>
      </c>
      <c r="AY55" s="117" t="s">
        <v>48</v>
      </c>
      <c r="AZ55" s="117" t="s">
        <v>48</v>
      </c>
      <c r="BA55" s="117" t="s">
        <v>49</v>
      </c>
      <c r="BB55" s="117" t="s">
        <v>49</v>
      </c>
      <c r="BC55" s="117" t="s">
        <v>50</v>
      </c>
      <c r="BD55" s="117" t="s">
        <v>50</v>
      </c>
      <c r="BE55" s="117" t="s">
        <v>51</v>
      </c>
      <c r="BF55" s="117" t="s">
        <v>52</v>
      </c>
      <c r="BG55" s="117" t="s">
        <v>52</v>
      </c>
      <c r="BH55" s="117" t="s">
        <v>52</v>
      </c>
      <c r="BI55" s="117" t="s">
        <v>52</v>
      </c>
      <c r="BJ55" s="117" t="s">
        <v>53</v>
      </c>
      <c r="BK55" s="117" t="s">
        <v>54</v>
      </c>
      <c r="BL55" s="117" t="s">
        <v>55</v>
      </c>
      <c r="BM55" s="73"/>
      <c r="BN55" s="117" t="s">
        <v>56</v>
      </c>
      <c r="BO55" s="73"/>
      <c r="BP55" s="117" t="s">
        <v>57</v>
      </c>
      <c r="BQ55" s="117" t="s">
        <v>58</v>
      </c>
      <c r="BR55" s="117" t="s">
        <v>82</v>
      </c>
      <c r="BS55" s="132" t="s">
        <v>3</v>
      </c>
      <c r="BT55" s="132" t="s">
        <v>4</v>
      </c>
    </row>
    <row r="56" spans="1:72" ht="30" customHeight="1">
      <c r="A56" s="123"/>
      <c r="B56" s="3" t="s">
        <v>5</v>
      </c>
      <c r="C56" s="118"/>
      <c r="D56" s="118"/>
      <c r="E56" s="118"/>
      <c r="F56" s="118"/>
      <c r="G56" s="118"/>
      <c r="H56" s="118"/>
      <c r="I56" s="74"/>
      <c r="J56" s="118"/>
      <c r="K56" s="118"/>
      <c r="L56" s="118"/>
      <c r="M56" s="118"/>
      <c r="N56" s="74"/>
      <c r="O56" s="118"/>
      <c r="P56" s="118"/>
      <c r="Q56" s="74"/>
      <c r="R56" s="118"/>
      <c r="S56" s="74"/>
      <c r="T56" s="74"/>
      <c r="U56" s="74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74"/>
      <c r="AQ56" s="74"/>
      <c r="AR56" s="74"/>
      <c r="AS56" s="74"/>
      <c r="AT56" s="74"/>
      <c r="AU56" s="74"/>
      <c r="AV56" s="74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74"/>
      <c r="BN56" s="118"/>
      <c r="BO56" s="74"/>
      <c r="BP56" s="118"/>
      <c r="BQ56" s="118"/>
      <c r="BR56" s="118"/>
      <c r="BS56" s="133"/>
      <c r="BT56" s="133"/>
    </row>
    <row r="57" spans="1:72" ht="15" customHeight="1">
      <c r="A57" s="134" t="s">
        <v>6</v>
      </c>
      <c r="B57" s="4" t="s">
        <v>7</v>
      </c>
      <c r="C57" s="125">
        <f>$E$7</f>
        <v>3</v>
      </c>
      <c r="D57" s="4">
        <f t="shared" ref="D57:AO57" si="12">D10</f>
        <v>0</v>
      </c>
      <c r="E57" s="4">
        <f t="shared" si="12"/>
        <v>0</v>
      </c>
      <c r="F57" s="4">
        <f t="shared" si="12"/>
        <v>4.0000000000000001E-3</v>
      </c>
      <c r="G57" s="4">
        <f t="shared" si="12"/>
        <v>0</v>
      </c>
      <c r="H57" s="4">
        <f t="shared" si="12"/>
        <v>0</v>
      </c>
      <c r="I57" s="4">
        <f t="shared" si="12"/>
        <v>0</v>
      </c>
      <c r="J57" s="4">
        <f t="shared" si="12"/>
        <v>0.13</v>
      </c>
      <c r="K57" s="4">
        <f t="shared" si="12"/>
        <v>3.0000000000000001E-3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 t="shared" si="12"/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2"/>
        <v>0</v>
      </c>
      <c r="AG57" s="4">
        <f t="shared" si="12"/>
        <v>0</v>
      </c>
      <c r="AH57" s="4">
        <f t="shared" si="12"/>
        <v>0</v>
      </c>
      <c r="AI57" s="4">
        <f t="shared" si="12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/>
      <c r="AQ57" s="4"/>
      <c r="AR57" s="4"/>
      <c r="AS57" s="4"/>
      <c r="AT57" s="4"/>
      <c r="AU57" s="4"/>
      <c r="AV57" s="4"/>
      <c r="AW57" s="4">
        <f t="shared" ref="AW57:BR57" si="13">AW10</f>
        <v>0</v>
      </c>
      <c r="AX57" s="4">
        <f t="shared" si="13"/>
        <v>0</v>
      </c>
      <c r="AY57" s="4">
        <f t="shared" si="13"/>
        <v>0</v>
      </c>
      <c r="AZ57" s="4">
        <f t="shared" si="13"/>
        <v>0</v>
      </c>
      <c r="BA57" s="4">
        <f t="shared" si="13"/>
        <v>1.9E-2</v>
      </c>
      <c r="BB57" s="4">
        <f t="shared" si="13"/>
        <v>0</v>
      </c>
      <c r="BC57" s="4">
        <f t="shared" si="13"/>
        <v>0</v>
      </c>
      <c r="BD57" s="4">
        <f t="shared" si="13"/>
        <v>0</v>
      </c>
      <c r="BE57" s="4">
        <f t="shared" si="13"/>
        <v>0</v>
      </c>
      <c r="BF57" s="4">
        <f t="shared" si="13"/>
        <v>0</v>
      </c>
      <c r="BG57" s="4">
        <f t="shared" si="13"/>
        <v>0</v>
      </c>
      <c r="BH57" s="4">
        <f t="shared" si="13"/>
        <v>0</v>
      </c>
      <c r="BI57" s="4">
        <f t="shared" si="13"/>
        <v>0</v>
      </c>
      <c r="BJ57" s="4">
        <f t="shared" si="13"/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3"/>
        <v>0</v>
      </c>
      <c r="BP57" s="4">
        <f t="shared" si="13"/>
        <v>0</v>
      </c>
      <c r="BQ57" s="4">
        <f t="shared" si="13"/>
        <v>5.0000000000000001E-4</v>
      </c>
      <c r="BR57" s="4">
        <f t="shared" si="13"/>
        <v>0</v>
      </c>
    </row>
    <row r="58" spans="1:72" ht="15" customHeight="1">
      <c r="A58" s="135"/>
      <c r="B58" s="7" t="s">
        <v>8</v>
      </c>
      <c r="C58" s="126"/>
      <c r="D58" s="4">
        <f t="shared" ref="D58:AO58" si="14">D11</f>
        <v>2.2499999999999999E-2</v>
      </c>
      <c r="E58" s="4">
        <f t="shared" si="14"/>
        <v>0</v>
      </c>
      <c r="F58" s="4">
        <f t="shared" si="14"/>
        <v>0</v>
      </c>
      <c r="G58" s="4">
        <f t="shared" si="14"/>
        <v>0</v>
      </c>
      <c r="H58" s="4">
        <f t="shared" si="14"/>
        <v>0</v>
      </c>
      <c r="I58" s="4">
        <f t="shared" si="14"/>
        <v>0</v>
      </c>
      <c r="J58" s="4">
        <f t="shared" si="14"/>
        <v>0</v>
      </c>
      <c r="K58" s="4">
        <f t="shared" si="14"/>
        <v>5.0000000000000001E-3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 t="shared" si="14"/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4"/>
        <v>0</v>
      </c>
      <c r="AG58" s="4">
        <f t="shared" si="14"/>
        <v>0</v>
      </c>
      <c r="AH58" s="4">
        <f t="shared" si="14"/>
        <v>0</v>
      </c>
      <c r="AI58" s="4">
        <f t="shared" si="14"/>
        <v>0</v>
      </c>
      <c r="AJ58" s="4">
        <f t="shared" si="14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/>
      <c r="AQ58" s="4"/>
      <c r="AR58" s="4"/>
      <c r="AS58" s="4"/>
      <c r="AT58" s="4"/>
      <c r="AU58" s="4"/>
      <c r="AV58" s="4"/>
      <c r="AW58" s="4">
        <f t="shared" ref="AW58:BR58" si="15">AW11</f>
        <v>0</v>
      </c>
      <c r="AX58" s="4">
        <f t="shared" si="15"/>
        <v>0</v>
      </c>
      <c r="AY58" s="4">
        <f t="shared" si="15"/>
        <v>0</v>
      </c>
      <c r="AZ58" s="4">
        <f t="shared" si="15"/>
        <v>0</v>
      </c>
      <c r="BA58" s="4">
        <f t="shared" si="15"/>
        <v>0</v>
      </c>
      <c r="BB58" s="4">
        <f t="shared" si="15"/>
        <v>0</v>
      </c>
      <c r="BC58" s="4">
        <f t="shared" si="15"/>
        <v>0</v>
      </c>
      <c r="BD58" s="4">
        <f t="shared" si="15"/>
        <v>0</v>
      </c>
      <c r="BE58" s="4">
        <f t="shared" si="15"/>
        <v>0</v>
      </c>
      <c r="BF58" s="4">
        <f t="shared" si="15"/>
        <v>0</v>
      </c>
      <c r="BG58" s="4">
        <f t="shared" si="15"/>
        <v>0</v>
      </c>
      <c r="BH58" s="4">
        <f t="shared" si="15"/>
        <v>0</v>
      </c>
      <c r="BI58" s="4">
        <f t="shared" si="15"/>
        <v>0</v>
      </c>
      <c r="BJ58" s="4">
        <f t="shared" si="15"/>
        <v>0</v>
      </c>
      <c r="BK58" s="4">
        <f t="shared" si="15"/>
        <v>0</v>
      </c>
      <c r="BL58" s="4">
        <f t="shared" si="15"/>
        <v>0</v>
      </c>
      <c r="BM58" s="4">
        <f t="shared" si="15"/>
        <v>0</v>
      </c>
      <c r="BN58" s="4">
        <f t="shared" si="15"/>
        <v>0</v>
      </c>
      <c r="BO58" s="4">
        <f t="shared" si="15"/>
        <v>0</v>
      </c>
      <c r="BP58" s="4">
        <f t="shared" si="15"/>
        <v>0</v>
      </c>
      <c r="BQ58" s="4">
        <f t="shared" si="15"/>
        <v>0</v>
      </c>
      <c r="BR58" s="4">
        <f t="shared" si="15"/>
        <v>0</v>
      </c>
    </row>
    <row r="59" spans="1:72" ht="15" customHeight="1">
      <c r="A59" s="135"/>
      <c r="B59" s="4" t="s">
        <v>9</v>
      </c>
      <c r="C59" s="126"/>
      <c r="D59" s="4">
        <f t="shared" ref="D59:BR61" si="16">D12</f>
        <v>0</v>
      </c>
      <c r="E59" s="4">
        <f t="shared" si="16"/>
        <v>0</v>
      </c>
      <c r="F59" s="4">
        <f t="shared" si="16"/>
        <v>8.0000000000000002E-3</v>
      </c>
      <c r="G59" s="4">
        <f t="shared" si="16"/>
        <v>0</v>
      </c>
      <c r="H59" s="4">
        <f t="shared" si="16"/>
        <v>8.9999999999999998E-4</v>
      </c>
      <c r="I59" s="4">
        <f t="shared" si="16"/>
        <v>0</v>
      </c>
      <c r="J59" s="4">
        <f t="shared" si="16"/>
        <v>6.8699999999999997E-2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si="16"/>
        <v>0</v>
      </c>
      <c r="Q59" s="4">
        <f t="shared" si="16"/>
        <v>0</v>
      </c>
      <c r="R59" s="4">
        <f t="shared" si="16"/>
        <v>0</v>
      </c>
      <c r="S59" s="4">
        <f t="shared" si="16"/>
        <v>0</v>
      </c>
      <c r="T59" s="4">
        <f t="shared" si="16"/>
        <v>0</v>
      </c>
      <c r="U59" s="4">
        <f t="shared" si="16"/>
        <v>0</v>
      </c>
      <c r="V59" s="4">
        <f t="shared" si="16"/>
        <v>0</v>
      </c>
      <c r="W59" s="4">
        <f>W12</f>
        <v>0</v>
      </c>
      <c r="X59" s="4">
        <f t="shared" si="16"/>
        <v>0</v>
      </c>
      <c r="Y59" s="4">
        <f t="shared" si="16"/>
        <v>0</v>
      </c>
      <c r="Z59" s="4">
        <f t="shared" si="16"/>
        <v>0</v>
      </c>
      <c r="AA59" s="4">
        <f t="shared" si="16"/>
        <v>0</v>
      </c>
      <c r="AB59" s="4">
        <f t="shared" si="16"/>
        <v>0</v>
      </c>
      <c r="AC59" s="4">
        <f t="shared" si="16"/>
        <v>0</v>
      </c>
      <c r="AD59" s="4">
        <f t="shared" si="16"/>
        <v>0</v>
      </c>
      <c r="AE59" s="4">
        <f t="shared" si="16"/>
        <v>0</v>
      </c>
      <c r="AF59" s="4">
        <f t="shared" ref="AF59:AI61" si="17">AF12</f>
        <v>0</v>
      </c>
      <c r="AG59" s="4">
        <f t="shared" si="17"/>
        <v>0</v>
      </c>
      <c r="AH59" s="4">
        <f t="shared" si="17"/>
        <v>0</v>
      </c>
      <c r="AI59" s="4">
        <f t="shared" si="17"/>
        <v>0</v>
      </c>
      <c r="AJ59" s="4">
        <f t="shared" si="16"/>
        <v>0</v>
      </c>
      <c r="AK59" s="4">
        <f t="shared" si="16"/>
        <v>0</v>
      </c>
      <c r="AL59" s="4">
        <f t="shared" si="16"/>
        <v>0</v>
      </c>
      <c r="AM59" s="4">
        <f t="shared" si="16"/>
        <v>0</v>
      </c>
      <c r="AN59" s="4">
        <f t="shared" si="16"/>
        <v>0</v>
      </c>
      <c r="AO59" s="4">
        <f t="shared" si="16"/>
        <v>0</v>
      </c>
      <c r="AP59" s="4"/>
      <c r="AQ59" s="4"/>
      <c r="AR59" s="4"/>
      <c r="AS59" s="4"/>
      <c r="AT59" s="4"/>
      <c r="AU59" s="4"/>
      <c r="AV59" s="4"/>
      <c r="AW59" s="4">
        <f t="shared" si="16"/>
        <v>0</v>
      </c>
      <c r="AX59" s="4">
        <f t="shared" si="16"/>
        <v>0</v>
      </c>
      <c r="AY59" s="4">
        <f t="shared" si="16"/>
        <v>0</v>
      </c>
      <c r="AZ59" s="4">
        <f t="shared" si="16"/>
        <v>0</v>
      </c>
      <c r="BA59" s="4">
        <f t="shared" si="16"/>
        <v>0</v>
      </c>
      <c r="BB59" s="4">
        <f t="shared" si="16"/>
        <v>0</v>
      </c>
      <c r="BC59" s="4">
        <f t="shared" si="16"/>
        <v>0</v>
      </c>
      <c r="BD59" s="4">
        <f t="shared" si="16"/>
        <v>0</v>
      </c>
      <c r="BE59" s="4">
        <f t="shared" si="16"/>
        <v>0</v>
      </c>
      <c r="BF59" s="4">
        <f t="shared" si="16"/>
        <v>0</v>
      </c>
      <c r="BG59" s="4">
        <f t="shared" si="16"/>
        <v>0</v>
      </c>
      <c r="BH59" s="4">
        <f t="shared" si="16"/>
        <v>0</v>
      </c>
      <c r="BI59" s="4">
        <f t="shared" si="16"/>
        <v>0</v>
      </c>
      <c r="BJ59" s="4">
        <f t="shared" si="16"/>
        <v>0</v>
      </c>
      <c r="BK59" s="4">
        <f t="shared" si="16"/>
        <v>0</v>
      </c>
      <c r="BL59" s="4">
        <f t="shared" si="16"/>
        <v>0</v>
      </c>
      <c r="BM59" s="4">
        <f t="shared" si="16"/>
        <v>0</v>
      </c>
      <c r="BN59" s="4">
        <f t="shared" si="16"/>
        <v>0</v>
      </c>
      <c r="BO59" s="4">
        <f t="shared" si="16"/>
        <v>0</v>
      </c>
      <c r="BP59" s="4">
        <f t="shared" si="16"/>
        <v>0</v>
      </c>
      <c r="BQ59" s="4">
        <f t="shared" si="16"/>
        <v>0</v>
      </c>
      <c r="BR59" s="4">
        <f t="shared" si="16"/>
        <v>0</v>
      </c>
    </row>
    <row r="60" spans="1:72" ht="15" customHeight="1">
      <c r="A60" s="135"/>
      <c r="B60" s="4"/>
      <c r="C60" s="126"/>
      <c r="D60" s="4">
        <f t="shared" si="16"/>
        <v>0</v>
      </c>
      <c r="E60" s="4">
        <f t="shared" si="16"/>
        <v>0</v>
      </c>
      <c r="F60" s="4">
        <f t="shared" si="16"/>
        <v>0</v>
      </c>
      <c r="G60" s="4">
        <f t="shared" si="16"/>
        <v>0</v>
      </c>
      <c r="H60" s="4">
        <f t="shared" si="16"/>
        <v>0</v>
      </c>
      <c r="I60" s="4">
        <f t="shared" si="16"/>
        <v>0</v>
      </c>
      <c r="J60" s="4">
        <f t="shared" si="16"/>
        <v>0</v>
      </c>
      <c r="K60" s="4">
        <f t="shared" si="16"/>
        <v>0</v>
      </c>
      <c r="L60" s="4">
        <f t="shared" si="16"/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si="17"/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6"/>
        <v>0</v>
      </c>
      <c r="AK60" s="4">
        <f t="shared" si="16"/>
        <v>0</v>
      </c>
      <c r="AL60" s="4">
        <f t="shared" si="16"/>
        <v>0</v>
      </c>
      <c r="AM60" s="4">
        <f t="shared" si="16"/>
        <v>0</v>
      </c>
      <c r="AN60" s="4">
        <f t="shared" si="16"/>
        <v>0</v>
      </c>
      <c r="AO60" s="4">
        <f t="shared" si="16"/>
        <v>0</v>
      </c>
      <c r="AP60" s="4"/>
      <c r="AQ60" s="4"/>
      <c r="AR60" s="4"/>
      <c r="AS60" s="4"/>
      <c r="AT60" s="4"/>
      <c r="AU60" s="4"/>
      <c r="AV60" s="4"/>
      <c r="AW60" s="4">
        <f t="shared" si="16"/>
        <v>0</v>
      </c>
      <c r="AX60" s="4">
        <f t="shared" si="16"/>
        <v>0</v>
      </c>
      <c r="AY60" s="4">
        <f t="shared" si="16"/>
        <v>0</v>
      </c>
      <c r="AZ60" s="4">
        <f t="shared" si="16"/>
        <v>0</v>
      </c>
      <c r="BA60" s="4">
        <f t="shared" si="16"/>
        <v>0</v>
      </c>
      <c r="BB60" s="4">
        <f t="shared" si="16"/>
        <v>0</v>
      </c>
      <c r="BC60" s="4">
        <f t="shared" si="16"/>
        <v>0</v>
      </c>
      <c r="BD60" s="4">
        <f t="shared" si="16"/>
        <v>0</v>
      </c>
      <c r="BE60" s="4">
        <f t="shared" si="16"/>
        <v>0</v>
      </c>
      <c r="BF60" s="4">
        <f t="shared" si="16"/>
        <v>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0</v>
      </c>
      <c r="BK60" s="4">
        <f t="shared" si="16"/>
        <v>0</v>
      </c>
      <c r="BL60" s="4">
        <f t="shared" si="16"/>
        <v>0</v>
      </c>
      <c r="BM60" s="4">
        <f t="shared" si="16"/>
        <v>0</v>
      </c>
      <c r="BN60" s="4">
        <f t="shared" si="16"/>
        <v>0</v>
      </c>
      <c r="BO60" s="4">
        <f t="shared" si="16"/>
        <v>0</v>
      </c>
      <c r="BP60" s="4">
        <f t="shared" si="16"/>
        <v>0</v>
      </c>
      <c r="BQ60" s="4">
        <f t="shared" si="16"/>
        <v>0</v>
      </c>
      <c r="BR60" s="4">
        <f t="shared" si="16"/>
        <v>0</v>
      </c>
    </row>
    <row r="61" spans="1:72" ht="15" customHeight="1">
      <c r="A61" s="136"/>
      <c r="B61" s="4"/>
      <c r="C61" s="127"/>
      <c r="D61" s="4">
        <f t="shared" si="16"/>
        <v>0</v>
      </c>
      <c r="E61" s="4">
        <f t="shared" si="16"/>
        <v>0</v>
      </c>
      <c r="F61" s="4">
        <f t="shared" si="16"/>
        <v>0</v>
      </c>
      <c r="G61" s="4">
        <f t="shared" si="16"/>
        <v>0</v>
      </c>
      <c r="H61" s="4">
        <f t="shared" si="16"/>
        <v>0</v>
      </c>
      <c r="I61" s="4">
        <f t="shared" si="16"/>
        <v>0</v>
      </c>
      <c r="J61" s="4">
        <f t="shared" si="16"/>
        <v>0</v>
      </c>
      <c r="K61" s="4">
        <f t="shared" si="16"/>
        <v>0</v>
      </c>
      <c r="L61" s="4">
        <f t="shared" si="16"/>
        <v>0</v>
      </c>
      <c r="M61" s="4">
        <f t="shared" si="16"/>
        <v>0</v>
      </c>
      <c r="N61" s="4">
        <f t="shared" si="16"/>
        <v>0</v>
      </c>
      <c r="O61" s="4">
        <f t="shared" si="16"/>
        <v>0</v>
      </c>
      <c r="P61" s="4">
        <f t="shared" si="16"/>
        <v>0</v>
      </c>
      <c r="Q61" s="4">
        <f t="shared" si="16"/>
        <v>0</v>
      </c>
      <c r="R61" s="4">
        <f t="shared" si="16"/>
        <v>0</v>
      </c>
      <c r="S61" s="4">
        <f t="shared" si="16"/>
        <v>0</v>
      </c>
      <c r="T61" s="4">
        <f t="shared" si="16"/>
        <v>0</v>
      </c>
      <c r="U61" s="4">
        <f t="shared" si="16"/>
        <v>0</v>
      </c>
      <c r="V61" s="4">
        <f t="shared" si="16"/>
        <v>0</v>
      </c>
      <c r="W61" s="4">
        <f>W14</f>
        <v>0</v>
      </c>
      <c r="X61" s="4">
        <f t="shared" si="16"/>
        <v>0</v>
      </c>
      <c r="Y61" s="4">
        <f t="shared" si="16"/>
        <v>0</v>
      </c>
      <c r="Z61" s="4">
        <f t="shared" si="16"/>
        <v>0</v>
      </c>
      <c r="AA61" s="4">
        <f t="shared" si="16"/>
        <v>0</v>
      </c>
      <c r="AB61" s="4">
        <f t="shared" si="16"/>
        <v>0</v>
      </c>
      <c r="AC61" s="4">
        <f t="shared" si="16"/>
        <v>0</v>
      </c>
      <c r="AD61" s="4">
        <f t="shared" si="16"/>
        <v>0</v>
      </c>
      <c r="AE61" s="4">
        <f t="shared" si="16"/>
        <v>0</v>
      </c>
      <c r="AF61" s="4">
        <f t="shared" si="17"/>
        <v>0</v>
      </c>
      <c r="AG61" s="4">
        <f t="shared" si="17"/>
        <v>0</v>
      </c>
      <c r="AH61" s="4">
        <f t="shared" si="17"/>
        <v>0</v>
      </c>
      <c r="AI61" s="4">
        <f t="shared" si="17"/>
        <v>0</v>
      </c>
      <c r="AJ61" s="4">
        <f t="shared" si="16"/>
        <v>0</v>
      </c>
      <c r="AK61" s="4">
        <f t="shared" si="16"/>
        <v>0</v>
      </c>
      <c r="AL61" s="4">
        <f t="shared" si="16"/>
        <v>0</v>
      </c>
      <c r="AM61" s="4">
        <f t="shared" ref="AM61:BR61" si="18">AM14</f>
        <v>0</v>
      </c>
      <c r="AN61" s="4">
        <f t="shared" si="18"/>
        <v>0</v>
      </c>
      <c r="AO61" s="4">
        <f t="shared" si="18"/>
        <v>0</v>
      </c>
      <c r="AP61" s="4"/>
      <c r="AQ61" s="4"/>
      <c r="AR61" s="4"/>
      <c r="AS61" s="4"/>
      <c r="AT61" s="4"/>
      <c r="AU61" s="4"/>
      <c r="AV61" s="4"/>
      <c r="AW61" s="4">
        <f t="shared" si="18"/>
        <v>0</v>
      </c>
      <c r="AX61" s="4">
        <f t="shared" si="18"/>
        <v>0</v>
      </c>
      <c r="AY61" s="4">
        <f t="shared" si="18"/>
        <v>0</v>
      </c>
      <c r="AZ61" s="4">
        <f t="shared" si="18"/>
        <v>0</v>
      </c>
      <c r="BA61" s="4">
        <f t="shared" si="18"/>
        <v>0</v>
      </c>
      <c r="BB61" s="4">
        <f t="shared" si="18"/>
        <v>0</v>
      </c>
      <c r="BC61" s="4">
        <f t="shared" si="18"/>
        <v>0</v>
      </c>
      <c r="BD61" s="4">
        <f t="shared" si="18"/>
        <v>0</v>
      </c>
      <c r="BE61" s="4">
        <f t="shared" si="18"/>
        <v>0</v>
      </c>
      <c r="BF61" s="4">
        <f t="shared" si="18"/>
        <v>0</v>
      </c>
      <c r="BG61" s="4">
        <f t="shared" si="18"/>
        <v>0</v>
      </c>
      <c r="BH61" s="4">
        <f t="shared" si="18"/>
        <v>0</v>
      </c>
      <c r="BI61" s="4">
        <f t="shared" si="18"/>
        <v>0</v>
      </c>
      <c r="BJ61" s="4">
        <f t="shared" si="18"/>
        <v>0</v>
      </c>
      <c r="BK61" s="4">
        <f t="shared" si="18"/>
        <v>0</v>
      </c>
      <c r="BL61" s="4">
        <f t="shared" si="18"/>
        <v>0</v>
      </c>
      <c r="BM61" s="4">
        <f t="shared" si="18"/>
        <v>0</v>
      </c>
      <c r="BN61" s="4">
        <f t="shared" si="18"/>
        <v>0</v>
      </c>
      <c r="BO61" s="4">
        <f t="shared" si="18"/>
        <v>0</v>
      </c>
      <c r="BP61" s="4">
        <f t="shared" si="18"/>
        <v>0</v>
      </c>
      <c r="BQ61" s="4">
        <f t="shared" si="18"/>
        <v>0</v>
      </c>
      <c r="BR61" s="4">
        <f t="shared" si="18"/>
        <v>0</v>
      </c>
    </row>
    <row r="62" spans="1:72" ht="17.399999999999999">
      <c r="B62" s="17" t="s">
        <v>22</v>
      </c>
      <c r="C62" s="18"/>
      <c r="D62" s="19">
        <f t="shared" ref="D62:AM62" si="19">SUM(D57:D61)</f>
        <v>2.2499999999999999E-2</v>
      </c>
      <c r="E62" s="19">
        <f t="shared" si="19"/>
        <v>0</v>
      </c>
      <c r="F62" s="19">
        <f t="shared" si="19"/>
        <v>1.2E-2</v>
      </c>
      <c r="G62" s="19">
        <f t="shared" si="19"/>
        <v>0</v>
      </c>
      <c r="H62" s="19">
        <f t="shared" si="19"/>
        <v>8.9999999999999998E-4</v>
      </c>
      <c r="I62" s="19">
        <f t="shared" si="19"/>
        <v>0</v>
      </c>
      <c r="J62" s="19">
        <f t="shared" si="19"/>
        <v>0.19869999999999999</v>
      </c>
      <c r="K62" s="19">
        <f t="shared" si="19"/>
        <v>8.0000000000000002E-3</v>
      </c>
      <c r="L62" s="19">
        <f t="shared" si="19"/>
        <v>0</v>
      </c>
      <c r="M62" s="19">
        <f t="shared" si="19"/>
        <v>0</v>
      </c>
      <c r="N62" s="19">
        <f t="shared" si="19"/>
        <v>0</v>
      </c>
      <c r="O62" s="19">
        <f t="shared" si="19"/>
        <v>0</v>
      </c>
      <c r="P62" s="19">
        <f t="shared" si="19"/>
        <v>0</v>
      </c>
      <c r="Q62" s="19">
        <f t="shared" si="19"/>
        <v>0</v>
      </c>
      <c r="R62" s="19">
        <f t="shared" si="19"/>
        <v>0</v>
      </c>
      <c r="S62" s="19">
        <f t="shared" si="19"/>
        <v>0</v>
      </c>
      <c r="T62" s="19">
        <f t="shared" si="19"/>
        <v>0</v>
      </c>
      <c r="U62" s="19">
        <f t="shared" si="19"/>
        <v>0</v>
      </c>
      <c r="V62" s="19">
        <f t="shared" si="19"/>
        <v>0</v>
      </c>
      <c r="W62" s="19">
        <f>SUM(W57:W61)</f>
        <v>0</v>
      </c>
      <c r="X62" s="19">
        <f t="shared" si="19"/>
        <v>0</v>
      </c>
      <c r="Y62" s="19">
        <f t="shared" si="19"/>
        <v>0</v>
      </c>
      <c r="Z62" s="19">
        <f t="shared" si="19"/>
        <v>0</v>
      </c>
      <c r="AA62" s="19">
        <f t="shared" si="19"/>
        <v>0</v>
      </c>
      <c r="AB62" s="19">
        <f t="shared" si="19"/>
        <v>0</v>
      </c>
      <c r="AC62" s="19">
        <f t="shared" si="19"/>
        <v>0</v>
      </c>
      <c r="AD62" s="19">
        <f t="shared" si="19"/>
        <v>0</v>
      </c>
      <c r="AE62" s="19">
        <f t="shared" si="19"/>
        <v>0</v>
      </c>
      <c r="AF62" s="19">
        <f t="shared" ref="AF62:AI62" si="20">SUM(AF57:AF61)</f>
        <v>0</v>
      </c>
      <c r="AG62" s="19">
        <f t="shared" si="20"/>
        <v>0</v>
      </c>
      <c r="AH62" s="19">
        <f t="shared" si="20"/>
        <v>0</v>
      </c>
      <c r="AI62" s="19">
        <f t="shared" si="20"/>
        <v>0</v>
      </c>
      <c r="AJ62" s="19">
        <f t="shared" si="19"/>
        <v>0</v>
      </c>
      <c r="AK62" s="19">
        <f t="shared" si="19"/>
        <v>0</v>
      </c>
      <c r="AL62" s="19">
        <f t="shared" si="19"/>
        <v>0</v>
      </c>
      <c r="AM62" s="19">
        <f t="shared" si="19"/>
        <v>0</v>
      </c>
      <c r="AN62" s="19">
        <f t="shared" ref="AN62:BR62" si="21">SUM(AN57:AN61)</f>
        <v>0</v>
      </c>
      <c r="AO62" s="19">
        <f t="shared" si="21"/>
        <v>0</v>
      </c>
      <c r="AP62" s="19"/>
      <c r="AQ62" s="19"/>
      <c r="AR62" s="19"/>
      <c r="AS62" s="19"/>
      <c r="AT62" s="19"/>
      <c r="AU62" s="19"/>
      <c r="AV62" s="19"/>
      <c r="AW62" s="19">
        <f t="shared" si="21"/>
        <v>0</v>
      </c>
      <c r="AX62" s="19">
        <f t="shared" si="21"/>
        <v>0</v>
      </c>
      <c r="AY62" s="19">
        <f t="shared" si="21"/>
        <v>0</v>
      </c>
      <c r="AZ62" s="19">
        <f t="shared" si="21"/>
        <v>0</v>
      </c>
      <c r="BA62" s="19">
        <f t="shared" si="21"/>
        <v>1.9E-2</v>
      </c>
      <c r="BB62" s="19">
        <f t="shared" si="21"/>
        <v>0</v>
      </c>
      <c r="BC62" s="19">
        <f t="shared" si="21"/>
        <v>0</v>
      </c>
      <c r="BD62" s="19">
        <f t="shared" si="21"/>
        <v>0</v>
      </c>
      <c r="BE62" s="19">
        <f t="shared" si="21"/>
        <v>0</v>
      </c>
      <c r="BF62" s="19">
        <f t="shared" si="21"/>
        <v>0</v>
      </c>
      <c r="BG62" s="19">
        <f t="shared" si="21"/>
        <v>0</v>
      </c>
      <c r="BH62" s="19">
        <f t="shared" si="21"/>
        <v>0</v>
      </c>
      <c r="BI62" s="19">
        <f t="shared" si="21"/>
        <v>0</v>
      </c>
      <c r="BJ62" s="19">
        <f t="shared" si="21"/>
        <v>0</v>
      </c>
      <c r="BK62" s="19">
        <f t="shared" si="21"/>
        <v>0</v>
      </c>
      <c r="BL62" s="19">
        <f t="shared" si="21"/>
        <v>0</v>
      </c>
      <c r="BM62" s="19">
        <f t="shared" si="21"/>
        <v>0</v>
      </c>
      <c r="BN62" s="19">
        <f t="shared" si="21"/>
        <v>0</v>
      </c>
      <c r="BO62" s="19">
        <f t="shared" si="21"/>
        <v>0</v>
      </c>
      <c r="BP62" s="19">
        <f t="shared" si="21"/>
        <v>0</v>
      </c>
      <c r="BQ62" s="19">
        <f t="shared" si="21"/>
        <v>5.0000000000000001E-4</v>
      </c>
      <c r="BR62" s="19">
        <f t="shared" si="21"/>
        <v>0</v>
      </c>
    </row>
    <row r="63" spans="1:72" ht="17.399999999999999">
      <c r="B63" s="17" t="s">
        <v>23</v>
      </c>
      <c r="C63" s="18"/>
      <c r="D63" s="20">
        <f t="shared" ref="D63:BR63" si="22">PRODUCT(D62,$E$7)</f>
        <v>6.7500000000000004E-2</v>
      </c>
      <c r="E63" s="20">
        <f t="shared" si="22"/>
        <v>0</v>
      </c>
      <c r="F63" s="20">
        <f t="shared" si="22"/>
        <v>3.6000000000000004E-2</v>
      </c>
      <c r="G63" s="20">
        <f t="shared" si="22"/>
        <v>0</v>
      </c>
      <c r="H63" s="20">
        <f t="shared" si="22"/>
        <v>2.7000000000000001E-3</v>
      </c>
      <c r="I63" s="20">
        <f t="shared" si="22"/>
        <v>0</v>
      </c>
      <c r="J63" s="20">
        <f t="shared" si="22"/>
        <v>0.59609999999999996</v>
      </c>
      <c r="K63" s="20">
        <f t="shared" si="22"/>
        <v>2.4E-2</v>
      </c>
      <c r="L63" s="20">
        <f t="shared" si="22"/>
        <v>0</v>
      </c>
      <c r="M63" s="20">
        <f t="shared" si="22"/>
        <v>0</v>
      </c>
      <c r="N63" s="20">
        <f t="shared" si="22"/>
        <v>0</v>
      </c>
      <c r="O63" s="20">
        <f t="shared" si="22"/>
        <v>0</v>
      </c>
      <c r="P63" s="20">
        <f t="shared" si="22"/>
        <v>0</v>
      </c>
      <c r="Q63" s="20">
        <f t="shared" si="22"/>
        <v>0</v>
      </c>
      <c r="R63" s="20">
        <f t="shared" si="22"/>
        <v>0</v>
      </c>
      <c r="S63" s="20">
        <f t="shared" si="22"/>
        <v>0</v>
      </c>
      <c r="T63" s="20">
        <f t="shared" si="22"/>
        <v>0</v>
      </c>
      <c r="U63" s="20">
        <f t="shared" si="22"/>
        <v>0</v>
      </c>
      <c r="V63" s="20">
        <f t="shared" si="22"/>
        <v>0</v>
      </c>
      <c r="W63" s="20">
        <f>PRODUCT(W62,$E$7)</f>
        <v>0</v>
      </c>
      <c r="X63" s="20">
        <f t="shared" si="22"/>
        <v>0</v>
      </c>
      <c r="Y63" s="20">
        <f t="shared" si="22"/>
        <v>0</v>
      </c>
      <c r="Z63" s="20">
        <f t="shared" si="22"/>
        <v>0</v>
      </c>
      <c r="AA63" s="20">
        <f t="shared" si="22"/>
        <v>0</v>
      </c>
      <c r="AB63" s="20">
        <f t="shared" si="22"/>
        <v>0</v>
      </c>
      <c r="AC63" s="20">
        <f t="shared" si="22"/>
        <v>0</v>
      </c>
      <c r="AD63" s="20">
        <f t="shared" si="22"/>
        <v>0</v>
      </c>
      <c r="AE63" s="20">
        <f t="shared" si="22"/>
        <v>0</v>
      </c>
      <c r="AF63" s="20">
        <f t="shared" ref="AF63:AI63" si="23">PRODUCT(AF62,$E$7)</f>
        <v>0</v>
      </c>
      <c r="AG63" s="20">
        <f t="shared" si="23"/>
        <v>0</v>
      </c>
      <c r="AH63" s="20">
        <f t="shared" si="23"/>
        <v>0</v>
      </c>
      <c r="AI63" s="20">
        <f t="shared" si="23"/>
        <v>0</v>
      </c>
      <c r="AJ63" s="20">
        <f t="shared" si="22"/>
        <v>0</v>
      </c>
      <c r="AK63" s="20">
        <f t="shared" si="22"/>
        <v>0</v>
      </c>
      <c r="AL63" s="20">
        <f t="shared" si="22"/>
        <v>0</v>
      </c>
      <c r="AM63" s="20">
        <f t="shared" si="22"/>
        <v>0</v>
      </c>
      <c r="AN63" s="20">
        <f t="shared" si="22"/>
        <v>0</v>
      </c>
      <c r="AO63" s="20">
        <f t="shared" si="22"/>
        <v>0</v>
      </c>
      <c r="AP63" s="20"/>
      <c r="AQ63" s="20"/>
      <c r="AR63" s="20"/>
      <c r="AS63" s="20"/>
      <c r="AT63" s="20"/>
      <c r="AU63" s="20"/>
      <c r="AV63" s="20"/>
      <c r="AW63" s="20">
        <f t="shared" si="22"/>
        <v>0</v>
      </c>
      <c r="AX63" s="20">
        <f t="shared" si="22"/>
        <v>0</v>
      </c>
      <c r="AY63" s="20">
        <f t="shared" si="22"/>
        <v>0</v>
      </c>
      <c r="AZ63" s="20">
        <f t="shared" si="22"/>
        <v>0</v>
      </c>
      <c r="BA63" s="20">
        <f t="shared" si="22"/>
        <v>5.6999999999999995E-2</v>
      </c>
      <c r="BB63" s="20">
        <f t="shared" si="22"/>
        <v>0</v>
      </c>
      <c r="BC63" s="20">
        <f t="shared" si="22"/>
        <v>0</v>
      </c>
      <c r="BD63" s="20">
        <f t="shared" si="22"/>
        <v>0</v>
      </c>
      <c r="BE63" s="20">
        <f t="shared" si="22"/>
        <v>0</v>
      </c>
      <c r="BF63" s="20">
        <f t="shared" si="22"/>
        <v>0</v>
      </c>
      <c r="BG63" s="20">
        <f t="shared" si="22"/>
        <v>0</v>
      </c>
      <c r="BH63" s="20">
        <f t="shared" si="22"/>
        <v>0</v>
      </c>
      <c r="BI63" s="20">
        <f t="shared" si="22"/>
        <v>0</v>
      </c>
      <c r="BJ63" s="20">
        <f t="shared" si="22"/>
        <v>0</v>
      </c>
      <c r="BK63" s="20">
        <f t="shared" si="22"/>
        <v>0</v>
      </c>
      <c r="BL63" s="20">
        <f t="shared" si="22"/>
        <v>0</v>
      </c>
      <c r="BM63" s="20">
        <f t="shared" si="22"/>
        <v>0</v>
      </c>
      <c r="BN63" s="20">
        <f t="shared" si="22"/>
        <v>0</v>
      </c>
      <c r="BO63" s="20">
        <f t="shared" si="22"/>
        <v>0</v>
      </c>
      <c r="BP63" s="20">
        <f t="shared" si="22"/>
        <v>0</v>
      </c>
      <c r="BQ63" s="20">
        <f t="shared" si="22"/>
        <v>1.5E-3</v>
      </c>
      <c r="BR63" s="20">
        <f t="shared" si="22"/>
        <v>0</v>
      </c>
    </row>
    <row r="65" spans="1:72" ht="17.399999999999999">
      <c r="A65" s="21"/>
      <c r="B65" s="22" t="s">
        <v>24</v>
      </c>
      <c r="C65" s="23" t="s">
        <v>25</v>
      </c>
      <c r="D65" s="24">
        <f t="shared" ref="D65:BR65" si="24">D47</f>
        <v>90.9</v>
      </c>
      <c r="E65" s="24">
        <f t="shared" si="24"/>
        <v>96</v>
      </c>
      <c r="F65" s="24">
        <f t="shared" si="24"/>
        <v>93</v>
      </c>
      <c r="G65" s="24">
        <f t="shared" si="24"/>
        <v>780</v>
      </c>
      <c r="H65" s="24">
        <f t="shared" si="24"/>
        <v>1610</v>
      </c>
      <c r="I65" s="24">
        <f t="shared" si="24"/>
        <v>760</v>
      </c>
      <c r="J65" s="24">
        <f t="shared" si="24"/>
        <v>90.57</v>
      </c>
      <c r="K65" s="24">
        <f t="shared" si="24"/>
        <v>1038.8900000000001</v>
      </c>
      <c r="L65" s="24">
        <f t="shared" si="24"/>
        <v>255.2</v>
      </c>
      <c r="M65" s="24">
        <f t="shared" si="24"/>
        <v>796</v>
      </c>
      <c r="N65" s="24">
        <f t="shared" si="24"/>
        <v>126.38</v>
      </c>
      <c r="O65" s="24">
        <f t="shared" si="24"/>
        <v>416.09</v>
      </c>
      <c r="P65" s="24">
        <f t="shared" si="24"/>
        <v>634.21</v>
      </c>
      <c r="Q65" s="24">
        <f t="shared" si="24"/>
        <v>503.33</v>
      </c>
      <c r="R65" s="24">
        <f t="shared" si="24"/>
        <v>0</v>
      </c>
      <c r="S65" s="24">
        <f t="shared" si="24"/>
        <v>0</v>
      </c>
      <c r="T65" s="24">
        <f t="shared" si="24"/>
        <v>0</v>
      </c>
      <c r="U65" s="24">
        <f t="shared" si="24"/>
        <v>920</v>
      </c>
      <c r="V65" s="24">
        <f t="shared" si="24"/>
        <v>464.1</v>
      </c>
      <c r="W65" s="24">
        <f>W47</f>
        <v>249</v>
      </c>
      <c r="X65" s="24">
        <f t="shared" si="24"/>
        <v>8.6999999999999993</v>
      </c>
      <c r="Y65" s="24">
        <f t="shared" si="24"/>
        <v>0</v>
      </c>
      <c r="Z65" s="24">
        <f t="shared" si="24"/>
        <v>415</v>
      </c>
      <c r="AA65" s="24">
        <f t="shared" si="24"/>
        <v>416</v>
      </c>
      <c r="AB65" s="24">
        <f t="shared" si="24"/>
        <v>358</v>
      </c>
      <c r="AC65" s="24">
        <f t="shared" si="24"/>
        <v>283</v>
      </c>
      <c r="AD65" s="24">
        <f t="shared" si="24"/>
        <v>144</v>
      </c>
      <c r="AE65" s="24">
        <f t="shared" si="24"/>
        <v>668</v>
      </c>
      <c r="AF65" s="24"/>
      <c r="AG65" s="24"/>
      <c r="AH65" s="24">
        <f t="shared" si="24"/>
        <v>340</v>
      </c>
      <c r="AI65" s="24"/>
      <c r="AJ65" s="24">
        <f t="shared" si="24"/>
        <v>263.64</v>
      </c>
      <c r="AK65" s="24">
        <f t="shared" si="24"/>
        <v>98</v>
      </c>
      <c r="AL65" s="24">
        <f t="shared" si="24"/>
        <v>67</v>
      </c>
      <c r="AM65" s="24">
        <f t="shared" si="24"/>
        <v>49.4</v>
      </c>
      <c r="AN65" s="24">
        <f t="shared" si="24"/>
        <v>240</v>
      </c>
      <c r="AO65" s="24">
        <f t="shared" si="24"/>
        <v>258</v>
      </c>
      <c r="AP65" s="24"/>
      <c r="AQ65" s="24"/>
      <c r="AR65" s="24"/>
      <c r="AS65" s="24"/>
      <c r="AT65" s="24"/>
      <c r="AU65" s="24"/>
      <c r="AV65" s="24"/>
      <c r="AW65" s="24">
        <f t="shared" si="24"/>
        <v>75.709999999999994</v>
      </c>
      <c r="AX65" s="24">
        <f t="shared" si="24"/>
        <v>85.71</v>
      </c>
      <c r="AY65" s="24">
        <f t="shared" si="24"/>
        <v>58.75</v>
      </c>
      <c r="AZ65" s="24">
        <f t="shared" si="24"/>
        <v>95.38</v>
      </c>
      <c r="BA65" s="24">
        <f t="shared" si="24"/>
        <v>74</v>
      </c>
      <c r="BB65" s="24">
        <f t="shared" si="24"/>
        <v>65</v>
      </c>
      <c r="BC65" s="24">
        <f t="shared" si="24"/>
        <v>139.33000000000001</v>
      </c>
      <c r="BD65" s="24">
        <f t="shared" si="24"/>
        <v>362</v>
      </c>
      <c r="BE65" s="24">
        <f t="shared" si="24"/>
        <v>549</v>
      </c>
      <c r="BF65" s="24">
        <f t="shared" si="24"/>
        <v>666</v>
      </c>
      <c r="BG65" s="24">
        <f t="shared" si="24"/>
        <v>300</v>
      </c>
      <c r="BH65" s="24">
        <f t="shared" si="24"/>
        <v>578</v>
      </c>
      <c r="BI65" s="24">
        <f t="shared" si="24"/>
        <v>0</v>
      </c>
      <c r="BJ65" s="24">
        <f t="shared" si="24"/>
        <v>84</v>
      </c>
      <c r="BK65" s="24">
        <f t="shared" si="24"/>
        <v>68</v>
      </c>
      <c r="BL65" s="24">
        <f t="shared" si="24"/>
        <v>79</v>
      </c>
      <c r="BM65" s="24">
        <f t="shared" si="24"/>
        <v>87</v>
      </c>
      <c r="BN65" s="24">
        <f t="shared" si="24"/>
        <v>109</v>
      </c>
      <c r="BO65" s="24">
        <f t="shared" si="24"/>
        <v>329</v>
      </c>
      <c r="BP65" s="24">
        <f t="shared" si="24"/>
        <v>182.22</v>
      </c>
      <c r="BQ65" s="24">
        <f t="shared" si="24"/>
        <v>25</v>
      </c>
      <c r="BR65" s="24">
        <f t="shared" si="24"/>
        <v>0</v>
      </c>
    </row>
    <row r="66" spans="1:72" ht="17.399999999999999">
      <c r="B66" s="17" t="s">
        <v>26</v>
      </c>
      <c r="C66" s="18" t="s">
        <v>25</v>
      </c>
      <c r="D66" s="19">
        <f t="shared" ref="D66:BR66" si="25">D65/1000</f>
        <v>9.0900000000000009E-2</v>
      </c>
      <c r="E66" s="19">
        <f t="shared" si="25"/>
        <v>9.6000000000000002E-2</v>
      </c>
      <c r="F66" s="19">
        <f t="shared" si="25"/>
        <v>9.2999999999999999E-2</v>
      </c>
      <c r="G66" s="19">
        <f t="shared" si="25"/>
        <v>0.78</v>
      </c>
      <c r="H66" s="19">
        <f t="shared" si="25"/>
        <v>1.61</v>
      </c>
      <c r="I66" s="19">
        <f t="shared" si="25"/>
        <v>0.76</v>
      </c>
      <c r="J66" s="19">
        <f t="shared" si="25"/>
        <v>9.0569999999999998E-2</v>
      </c>
      <c r="K66" s="19">
        <f t="shared" si="25"/>
        <v>1.0388900000000001</v>
      </c>
      <c r="L66" s="19">
        <f t="shared" si="25"/>
        <v>0.25519999999999998</v>
      </c>
      <c r="M66" s="19">
        <f t="shared" si="25"/>
        <v>0.79600000000000004</v>
      </c>
      <c r="N66" s="19">
        <f t="shared" si="25"/>
        <v>0.12637999999999999</v>
      </c>
      <c r="O66" s="19">
        <f t="shared" si="25"/>
        <v>0.41608999999999996</v>
      </c>
      <c r="P66" s="19">
        <f t="shared" si="25"/>
        <v>0.63421000000000005</v>
      </c>
      <c r="Q66" s="19">
        <f t="shared" si="25"/>
        <v>0.50332999999999994</v>
      </c>
      <c r="R66" s="19">
        <f t="shared" si="25"/>
        <v>0</v>
      </c>
      <c r="S66" s="19">
        <f t="shared" si="25"/>
        <v>0</v>
      </c>
      <c r="T66" s="19">
        <f t="shared" si="25"/>
        <v>0</v>
      </c>
      <c r="U66" s="19">
        <f t="shared" si="25"/>
        <v>0.92</v>
      </c>
      <c r="V66" s="19">
        <f t="shared" si="25"/>
        <v>0.46410000000000001</v>
      </c>
      <c r="W66" s="19">
        <f>W65/1000</f>
        <v>0.249</v>
      </c>
      <c r="X66" s="19">
        <f t="shared" si="25"/>
        <v>8.6999999999999994E-3</v>
      </c>
      <c r="Y66" s="19">
        <f t="shared" si="25"/>
        <v>0</v>
      </c>
      <c r="Z66" s="19">
        <f t="shared" si="25"/>
        <v>0.41499999999999998</v>
      </c>
      <c r="AA66" s="19">
        <f t="shared" si="25"/>
        <v>0.41599999999999998</v>
      </c>
      <c r="AB66" s="19">
        <f t="shared" si="25"/>
        <v>0.35799999999999998</v>
      </c>
      <c r="AC66" s="19">
        <f t="shared" si="25"/>
        <v>0.28299999999999997</v>
      </c>
      <c r="AD66" s="19">
        <f t="shared" si="25"/>
        <v>0.14399999999999999</v>
      </c>
      <c r="AE66" s="19">
        <f t="shared" si="25"/>
        <v>0.66800000000000004</v>
      </c>
      <c r="AF66" s="19">
        <f t="shared" ref="AF66:AI66" si="26">AF65/1000</f>
        <v>0</v>
      </c>
      <c r="AG66" s="19">
        <f t="shared" si="26"/>
        <v>0</v>
      </c>
      <c r="AH66" s="19">
        <f t="shared" si="26"/>
        <v>0.34</v>
      </c>
      <c r="AI66" s="19">
        <f t="shared" si="26"/>
        <v>0</v>
      </c>
      <c r="AJ66" s="19">
        <f t="shared" si="25"/>
        <v>0.26363999999999999</v>
      </c>
      <c r="AK66" s="19">
        <f t="shared" si="25"/>
        <v>9.8000000000000004E-2</v>
      </c>
      <c r="AL66" s="19">
        <f t="shared" si="25"/>
        <v>6.7000000000000004E-2</v>
      </c>
      <c r="AM66" s="19">
        <f t="shared" si="25"/>
        <v>4.9399999999999999E-2</v>
      </c>
      <c r="AN66" s="19">
        <f t="shared" si="25"/>
        <v>0.24</v>
      </c>
      <c r="AO66" s="19">
        <f t="shared" si="25"/>
        <v>0.25800000000000001</v>
      </c>
      <c r="AP66" s="19"/>
      <c r="AQ66" s="19"/>
      <c r="AR66" s="19"/>
      <c r="AS66" s="19"/>
      <c r="AT66" s="19"/>
      <c r="AU66" s="19"/>
      <c r="AV66" s="19"/>
      <c r="AW66" s="19">
        <f t="shared" si="25"/>
        <v>7.571E-2</v>
      </c>
      <c r="AX66" s="19">
        <f t="shared" si="25"/>
        <v>8.5709999999999995E-2</v>
      </c>
      <c r="AY66" s="19">
        <f t="shared" si="25"/>
        <v>5.8749999999999997E-2</v>
      </c>
      <c r="AZ66" s="19">
        <f t="shared" si="25"/>
        <v>9.5379999999999993E-2</v>
      </c>
      <c r="BA66" s="19">
        <f t="shared" si="25"/>
        <v>7.3999999999999996E-2</v>
      </c>
      <c r="BB66" s="19">
        <f t="shared" si="25"/>
        <v>6.5000000000000002E-2</v>
      </c>
      <c r="BC66" s="19">
        <f t="shared" si="25"/>
        <v>0.13933000000000001</v>
      </c>
      <c r="BD66" s="19">
        <f t="shared" si="25"/>
        <v>0.36199999999999999</v>
      </c>
      <c r="BE66" s="19">
        <f t="shared" si="25"/>
        <v>0.54900000000000004</v>
      </c>
      <c r="BF66" s="19">
        <f t="shared" si="25"/>
        <v>0.66600000000000004</v>
      </c>
      <c r="BG66" s="19">
        <f t="shared" si="25"/>
        <v>0.3</v>
      </c>
      <c r="BH66" s="19">
        <f t="shared" si="25"/>
        <v>0.57799999999999996</v>
      </c>
      <c r="BI66" s="19">
        <f t="shared" si="25"/>
        <v>0</v>
      </c>
      <c r="BJ66" s="19">
        <f t="shared" si="25"/>
        <v>8.4000000000000005E-2</v>
      </c>
      <c r="BK66" s="19">
        <f t="shared" si="25"/>
        <v>6.8000000000000005E-2</v>
      </c>
      <c r="BL66" s="19">
        <f t="shared" si="25"/>
        <v>7.9000000000000001E-2</v>
      </c>
      <c r="BM66" s="19">
        <f t="shared" si="25"/>
        <v>8.6999999999999994E-2</v>
      </c>
      <c r="BN66" s="19">
        <f t="shared" si="25"/>
        <v>0.109</v>
      </c>
      <c r="BO66" s="19">
        <f t="shared" si="25"/>
        <v>0.32900000000000001</v>
      </c>
      <c r="BP66" s="19">
        <f t="shared" si="25"/>
        <v>0.18221999999999999</v>
      </c>
      <c r="BQ66" s="19">
        <f t="shared" si="25"/>
        <v>2.5000000000000001E-2</v>
      </c>
      <c r="BR66" s="19">
        <f t="shared" si="25"/>
        <v>0</v>
      </c>
    </row>
    <row r="67" spans="1:72" ht="17.399999999999999">
      <c r="A67" s="25"/>
      <c r="B67" s="26" t="s">
        <v>27</v>
      </c>
      <c r="C67" s="131"/>
      <c r="D67" s="27">
        <f t="shared" ref="D67:BR67" si="27">D63*D65</f>
        <v>6.1357500000000007</v>
      </c>
      <c r="E67" s="27">
        <f t="shared" si="27"/>
        <v>0</v>
      </c>
      <c r="F67" s="27">
        <f t="shared" si="27"/>
        <v>3.3480000000000003</v>
      </c>
      <c r="G67" s="27">
        <f t="shared" si="27"/>
        <v>0</v>
      </c>
      <c r="H67" s="27">
        <f t="shared" si="27"/>
        <v>4.3470000000000004</v>
      </c>
      <c r="I67" s="27">
        <f t="shared" si="27"/>
        <v>0</v>
      </c>
      <c r="J67" s="27">
        <f t="shared" si="27"/>
        <v>53.988776999999992</v>
      </c>
      <c r="K67" s="27">
        <f t="shared" si="27"/>
        <v>24.933360000000004</v>
      </c>
      <c r="L67" s="27">
        <f t="shared" si="27"/>
        <v>0</v>
      </c>
      <c r="M67" s="27">
        <f t="shared" si="27"/>
        <v>0</v>
      </c>
      <c r="N67" s="27">
        <f t="shared" si="27"/>
        <v>0</v>
      </c>
      <c r="O67" s="27">
        <f t="shared" si="27"/>
        <v>0</v>
      </c>
      <c r="P67" s="27">
        <f t="shared" si="27"/>
        <v>0</v>
      </c>
      <c r="Q67" s="27">
        <f t="shared" si="27"/>
        <v>0</v>
      </c>
      <c r="R67" s="27">
        <f t="shared" si="27"/>
        <v>0</v>
      </c>
      <c r="S67" s="27">
        <f t="shared" si="27"/>
        <v>0</v>
      </c>
      <c r="T67" s="27">
        <f t="shared" si="27"/>
        <v>0</v>
      </c>
      <c r="U67" s="27">
        <f t="shared" si="27"/>
        <v>0</v>
      </c>
      <c r="V67" s="27">
        <f t="shared" si="27"/>
        <v>0</v>
      </c>
      <c r="W67" s="27">
        <f>W63*W65</f>
        <v>0</v>
      </c>
      <c r="X67" s="27">
        <f t="shared" si="27"/>
        <v>0</v>
      </c>
      <c r="Y67" s="27">
        <f t="shared" si="27"/>
        <v>0</v>
      </c>
      <c r="Z67" s="27">
        <f t="shared" si="27"/>
        <v>0</v>
      </c>
      <c r="AA67" s="27">
        <f t="shared" si="27"/>
        <v>0</v>
      </c>
      <c r="AB67" s="27">
        <f t="shared" si="27"/>
        <v>0</v>
      </c>
      <c r="AC67" s="27">
        <f t="shared" si="27"/>
        <v>0</v>
      </c>
      <c r="AD67" s="27">
        <f t="shared" si="27"/>
        <v>0</v>
      </c>
      <c r="AE67" s="27">
        <f t="shared" si="27"/>
        <v>0</v>
      </c>
      <c r="AF67" s="27">
        <f t="shared" ref="AF67:AI67" si="28">AF63*AF65</f>
        <v>0</v>
      </c>
      <c r="AG67" s="27">
        <f t="shared" si="28"/>
        <v>0</v>
      </c>
      <c r="AH67" s="27">
        <f t="shared" si="28"/>
        <v>0</v>
      </c>
      <c r="AI67" s="27">
        <f t="shared" si="28"/>
        <v>0</v>
      </c>
      <c r="AJ67" s="27">
        <f t="shared" si="27"/>
        <v>0</v>
      </c>
      <c r="AK67" s="27">
        <f t="shared" si="27"/>
        <v>0</v>
      </c>
      <c r="AL67" s="27">
        <f t="shared" si="27"/>
        <v>0</v>
      </c>
      <c r="AM67" s="27">
        <f t="shared" si="27"/>
        <v>0</v>
      </c>
      <c r="AN67" s="27">
        <f t="shared" si="27"/>
        <v>0</v>
      </c>
      <c r="AO67" s="27">
        <f t="shared" si="27"/>
        <v>0</v>
      </c>
      <c r="AP67" s="27"/>
      <c r="AQ67" s="27"/>
      <c r="AR67" s="27"/>
      <c r="AS67" s="27"/>
      <c r="AT67" s="27"/>
      <c r="AU67" s="27"/>
      <c r="AV67" s="27"/>
      <c r="AW67" s="27">
        <f t="shared" si="27"/>
        <v>0</v>
      </c>
      <c r="AX67" s="27">
        <f t="shared" si="27"/>
        <v>0</v>
      </c>
      <c r="AY67" s="27">
        <f t="shared" si="27"/>
        <v>0</v>
      </c>
      <c r="AZ67" s="27">
        <f t="shared" si="27"/>
        <v>0</v>
      </c>
      <c r="BA67" s="27">
        <f t="shared" si="27"/>
        <v>4.218</v>
      </c>
      <c r="BB67" s="27">
        <f t="shared" si="27"/>
        <v>0</v>
      </c>
      <c r="BC67" s="27">
        <f t="shared" si="27"/>
        <v>0</v>
      </c>
      <c r="BD67" s="27">
        <f t="shared" si="27"/>
        <v>0</v>
      </c>
      <c r="BE67" s="27">
        <f t="shared" si="27"/>
        <v>0</v>
      </c>
      <c r="BF67" s="27">
        <f t="shared" si="27"/>
        <v>0</v>
      </c>
      <c r="BG67" s="27">
        <f t="shared" si="27"/>
        <v>0</v>
      </c>
      <c r="BH67" s="27">
        <f t="shared" si="27"/>
        <v>0</v>
      </c>
      <c r="BI67" s="27">
        <f t="shared" si="27"/>
        <v>0</v>
      </c>
      <c r="BJ67" s="27">
        <f t="shared" si="27"/>
        <v>0</v>
      </c>
      <c r="BK67" s="27">
        <f t="shared" si="27"/>
        <v>0</v>
      </c>
      <c r="BL67" s="27">
        <f t="shared" si="27"/>
        <v>0</v>
      </c>
      <c r="BM67" s="27">
        <f t="shared" si="27"/>
        <v>0</v>
      </c>
      <c r="BN67" s="27">
        <f t="shared" si="27"/>
        <v>0</v>
      </c>
      <c r="BO67" s="27">
        <f t="shared" si="27"/>
        <v>0</v>
      </c>
      <c r="BP67" s="27">
        <f t="shared" si="27"/>
        <v>0</v>
      </c>
      <c r="BQ67" s="27">
        <f t="shared" si="27"/>
        <v>3.7499999999999999E-2</v>
      </c>
      <c r="BR67" s="27">
        <f t="shared" si="27"/>
        <v>0</v>
      </c>
      <c r="BS67" s="28">
        <f>SUM(D67:BQ67)</f>
        <v>97.008386999999999</v>
      </c>
      <c r="BT67" s="29">
        <f>BS67/$C$10</f>
        <v>32.336129</v>
      </c>
    </row>
    <row r="68" spans="1:72" ht="17.399999999999999">
      <c r="A68" s="25"/>
      <c r="B68" s="26" t="s">
        <v>28</v>
      </c>
      <c r="C68" s="131"/>
      <c r="D68" s="27">
        <f t="shared" ref="D68:BR68" si="29">D63*D65</f>
        <v>6.1357500000000007</v>
      </c>
      <c r="E68" s="27">
        <f t="shared" si="29"/>
        <v>0</v>
      </c>
      <c r="F68" s="27">
        <f t="shared" si="29"/>
        <v>3.3480000000000003</v>
      </c>
      <c r="G68" s="27">
        <f t="shared" si="29"/>
        <v>0</v>
      </c>
      <c r="H68" s="27">
        <f t="shared" si="29"/>
        <v>4.3470000000000004</v>
      </c>
      <c r="I68" s="27">
        <f t="shared" si="29"/>
        <v>0</v>
      </c>
      <c r="J68" s="27">
        <f t="shared" si="29"/>
        <v>53.988776999999992</v>
      </c>
      <c r="K68" s="27">
        <f t="shared" si="29"/>
        <v>24.933360000000004</v>
      </c>
      <c r="L68" s="27">
        <f t="shared" si="29"/>
        <v>0</v>
      </c>
      <c r="M68" s="27">
        <f t="shared" si="29"/>
        <v>0</v>
      </c>
      <c r="N68" s="27">
        <f t="shared" si="29"/>
        <v>0</v>
      </c>
      <c r="O68" s="27">
        <f t="shared" si="29"/>
        <v>0</v>
      </c>
      <c r="P68" s="27">
        <f t="shared" si="29"/>
        <v>0</v>
      </c>
      <c r="Q68" s="27">
        <f t="shared" si="29"/>
        <v>0</v>
      </c>
      <c r="R68" s="27">
        <f t="shared" si="29"/>
        <v>0</v>
      </c>
      <c r="S68" s="27">
        <f t="shared" si="29"/>
        <v>0</v>
      </c>
      <c r="T68" s="27">
        <f t="shared" si="29"/>
        <v>0</v>
      </c>
      <c r="U68" s="27">
        <f t="shared" si="29"/>
        <v>0</v>
      </c>
      <c r="V68" s="27">
        <f t="shared" si="29"/>
        <v>0</v>
      </c>
      <c r="W68" s="27">
        <f>W63*W65</f>
        <v>0</v>
      </c>
      <c r="X68" s="27">
        <f t="shared" si="29"/>
        <v>0</v>
      </c>
      <c r="Y68" s="27">
        <f t="shared" si="29"/>
        <v>0</v>
      </c>
      <c r="Z68" s="27">
        <f t="shared" si="29"/>
        <v>0</v>
      </c>
      <c r="AA68" s="27">
        <f t="shared" si="29"/>
        <v>0</v>
      </c>
      <c r="AB68" s="27">
        <f t="shared" si="29"/>
        <v>0</v>
      </c>
      <c r="AC68" s="27">
        <f t="shared" si="29"/>
        <v>0</v>
      </c>
      <c r="AD68" s="27">
        <f t="shared" si="29"/>
        <v>0</v>
      </c>
      <c r="AE68" s="27">
        <f t="shared" si="29"/>
        <v>0</v>
      </c>
      <c r="AF68" s="27">
        <f t="shared" ref="AF68:AI68" si="30">AF63*AF65</f>
        <v>0</v>
      </c>
      <c r="AG68" s="27">
        <f t="shared" si="30"/>
        <v>0</v>
      </c>
      <c r="AH68" s="27">
        <f t="shared" si="30"/>
        <v>0</v>
      </c>
      <c r="AI68" s="27">
        <f t="shared" si="30"/>
        <v>0</v>
      </c>
      <c r="AJ68" s="27">
        <f t="shared" si="29"/>
        <v>0</v>
      </c>
      <c r="AK68" s="27">
        <f t="shared" si="29"/>
        <v>0</v>
      </c>
      <c r="AL68" s="27">
        <f t="shared" si="29"/>
        <v>0</v>
      </c>
      <c r="AM68" s="27">
        <f t="shared" si="29"/>
        <v>0</v>
      </c>
      <c r="AN68" s="27">
        <f t="shared" si="29"/>
        <v>0</v>
      </c>
      <c r="AO68" s="27">
        <f t="shared" si="29"/>
        <v>0</v>
      </c>
      <c r="AP68" s="27"/>
      <c r="AQ68" s="27"/>
      <c r="AR68" s="27"/>
      <c r="AS68" s="27"/>
      <c r="AT68" s="27"/>
      <c r="AU68" s="27"/>
      <c r="AV68" s="27"/>
      <c r="AW68" s="27">
        <f t="shared" si="29"/>
        <v>0</v>
      </c>
      <c r="AX68" s="27">
        <f t="shared" si="29"/>
        <v>0</v>
      </c>
      <c r="AY68" s="27">
        <f t="shared" si="29"/>
        <v>0</v>
      </c>
      <c r="AZ68" s="27">
        <f t="shared" si="29"/>
        <v>0</v>
      </c>
      <c r="BA68" s="27">
        <f t="shared" si="29"/>
        <v>4.218</v>
      </c>
      <c r="BB68" s="27">
        <f t="shared" si="29"/>
        <v>0</v>
      </c>
      <c r="BC68" s="27">
        <f t="shared" si="29"/>
        <v>0</v>
      </c>
      <c r="BD68" s="27">
        <f t="shared" si="29"/>
        <v>0</v>
      </c>
      <c r="BE68" s="27">
        <f t="shared" si="29"/>
        <v>0</v>
      </c>
      <c r="BF68" s="27">
        <f t="shared" si="29"/>
        <v>0</v>
      </c>
      <c r="BG68" s="27">
        <f t="shared" si="29"/>
        <v>0</v>
      </c>
      <c r="BH68" s="27">
        <f t="shared" si="29"/>
        <v>0</v>
      </c>
      <c r="BI68" s="27">
        <f t="shared" si="29"/>
        <v>0</v>
      </c>
      <c r="BJ68" s="27">
        <f t="shared" si="29"/>
        <v>0</v>
      </c>
      <c r="BK68" s="27">
        <f t="shared" si="29"/>
        <v>0</v>
      </c>
      <c r="BL68" s="27">
        <f t="shared" si="29"/>
        <v>0</v>
      </c>
      <c r="BM68" s="27">
        <f t="shared" si="29"/>
        <v>0</v>
      </c>
      <c r="BN68" s="27">
        <f t="shared" si="29"/>
        <v>0</v>
      </c>
      <c r="BO68" s="27">
        <f t="shared" si="29"/>
        <v>0</v>
      </c>
      <c r="BP68" s="27">
        <f t="shared" si="29"/>
        <v>0</v>
      </c>
      <c r="BQ68" s="27">
        <f t="shared" si="29"/>
        <v>3.7499999999999999E-2</v>
      </c>
      <c r="BR68" s="27">
        <f t="shared" si="29"/>
        <v>0</v>
      </c>
      <c r="BS68" s="28">
        <f>SUM(D68:BQ68)</f>
        <v>97.008386999999999</v>
      </c>
      <c r="BT68" s="29">
        <f>BS68/$C$10</f>
        <v>32.336129</v>
      </c>
    </row>
    <row r="70" spans="1:72">
      <c r="J70" s="1"/>
    </row>
    <row r="71" spans="1:72" ht="15" customHeight="1">
      <c r="A71" s="122"/>
      <c r="B71" s="2" t="s">
        <v>1</v>
      </c>
      <c r="C71" s="117" t="s">
        <v>2</v>
      </c>
      <c r="D71" s="117" t="s">
        <v>33</v>
      </c>
      <c r="E71" s="117" t="s">
        <v>34</v>
      </c>
      <c r="F71" s="117" t="s">
        <v>35</v>
      </c>
      <c r="G71" s="117" t="s">
        <v>36</v>
      </c>
      <c r="H71" s="117" t="s">
        <v>37</v>
      </c>
      <c r="I71" s="73"/>
      <c r="J71" s="117" t="s">
        <v>38</v>
      </c>
      <c r="K71" s="117" t="s">
        <v>39</v>
      </c>
      <c r="L71" s="117" t="s">
        <v>40</v>
      </c>
      <c r="M71" s="73"/>
      <c r="N71" s="73"/>
      <c r="O71" s="117" t="s">
        <v>41</v>
      </c>
      <c r="P71" s="117" t="s">
        <v>42</v>
      </c>
      <c r="Q71" s="73"/>
      <c r="R71" s="117" t="s">
        <v>43</v>
      </c>
      <c r="S71" s="73"/>
      <c r="T71" s="73"/>
      <c r="U71" s="73"/>
      <c r="V71" s="117" t="s">
        <v>44</v>
      </c>
      <c r="W71" s="73"/>
      <c r="X71" s="117" t="s">
        <v>45</v>
      </c>
      <c r="Y71" s="73"/>
      <c r="Z71" s="73"/>
      <c r="AA71" s="73"/>
      <c r="AB71" s="73"/>
      <c r="AC71" s="73"/>
      <c r="AD71" s="73"/>
      <c r="AE71" s="117" t="str">
        <f>AE8</f>
        <v>Ягода свежемороженная</v>
      </c>
      <c r="AF71" s="117" t="str">
        <f t="shared" ref="AF71:AJ71" si="31">AF8</f>
        <v>Апельсин</v>
      </c>
      <c r="AG71" s="117" t="str">
        <f t="shared" si="31"/>
        <v>Банан</v>
      </c>
      <c r="AH71" s="117" t="str">
        <f t="shared" si="31"/>
        <v>Лимон</v>
      </c>
      <c r="AI71" s="117" t="str">
        <f t="shared" si="31"/>
        <v>Яблоко</v>
      </c>
      <c r="AJ71" s="117" t="str">
        <f t="shared" si="31"/>
        <v>Кисель</v>
      </c>
      <c r="AK71" s="117" t="s">
        <v>16</v>
      </c>
      <c r="AL71" s="73"/>
      <c r="AM71" s="117" t="s">
        <v>46</v>
      </c>
      <c r="AN71" s="73"/>
      <c r="AO71" s="117" t="str">
        <f>AO8</f>
        <v>Печенье</v>
      </c>
      <c r="AP71" s="73"/>
      <c r="AQ71" s="73"/>
      <c r="AR71" s="73"/>
      <c r="AS71" s="73"/>
      <c r="AT71" s="73"/>
      <c r="AU71" s="73"/>
      <c r="AV71" s="73"/>
      <c r="AW71" s="117" t="str">
        <f>AW8</f>
        <v>Крупа кукурузная</v>
      </c>
      <c r="AX71" s="73"/>
      <c r="AY71" s="117" t="s">
        <v>48</v>
      </c>
      <c r="AZ71" s="73"/>
      <c r="BA71" s="117" t="s">
        <v>49</v>
      </c>
      <c r="BB71" s="73"/>
      <c r="BC71" s="117" t="s">
        <v>50</v>
      </c>
      <c r="BD71" s="73"/>
      <c r="BE71" s="117" t="s">
        <v>51</v>
      </c>
      <c r="BF71" s="117" t="s">
        <v>52</v>
      </c>
      <c r="BG71" s="73"/>
      <c r="BH71" s="73"/>
      <c r="BI71" s="73"/>
      <c r="BJ71" s="117" t="s">
        <v>53</v>
      </c>
      <c r="BK71" s="117" t="s">
        <v>54</v>
      </c>
      <c r="BL71" s="117" t="s">
        <v>55</v>
      </c>
      <c r="BM71" s="73"/>
      <c r="BN71" s="117" t="s">
        <v>56</v>
      </c>
      <c r="BO71" s="73"/>
      <c r="BP71" s="117" t="s">
        <v>57</v>
      </c>
      <c r="BQ71" s="117" t="s">
        <v>58</v>
      </c>
      <c r="BR71" s="117" t="s">
        <v>82</v>
      </c>
      <c r="BS71" s="132" t="s">
        <v>3</v>
      </c>
      <c r="BT71" s="132" t="s">
        <v>4</v>
      </c>
    </row>
    <row r="72" spans="1:72" ht="30" customHeight="1">
      <c r="A72" s="123"/>
      <c r="B72" s="3" t="s">
        <v>5</v>
      </c>
      <c r="C72" s="118"/>
      <c r="D72" s="118"/>
      <c r="E72" s="118"/>
      <c r="F72" s="118"/>
      <c r="G72" s="118"/>
      <c r="H72" s="118"/>
      <c r="I72" s="74"/>
      <c r="J72" s="118"/>
      <c r="K72" s="118"/>
      <c r="L72" s="118"/>
      <c r="M72" s="74"/>
      <c r="N72" s="74"/>
      <c r="O72" s="118"/>
      <c r="P72" s="118"/>
      <c r="Q72" s="74"/>
      <c r="R72" s="118"/>
      <c r="S72" s="74"/>
      <c r="T72" s="74"/>
      <c r="U72" s="74"/>
      <c r="V72" s="118"/>
      <c r="W72" s="74"/>
      <c r="X72" s="118"/>
      <c r="Y72" s="74"/>
      <c r="Z72" s="74"/>
      <c r="AA72" s="74"/>
      <c r="AB72" s="74"/>
      <c r="AC72" s="74"/>
      <c r="AD72" s="74"/>
      <c r="AE72" s="118"/>
      <c r="AF72" s="118"/>
      <c r="AG72" s="118"/>
      <c r="AH72" s="118"/>
      <c r="AI72" s="118"/>
      <c r="AJ72" s="118"/>
      <c r="AK72" s="118"/>
      <c r="AL72" s="74"/>
      <c r="AM72" s="118"/>
      <c r="AN72" s="74"/>
      <c r="AO72" s="118"/>
      <c r="AP72" s="74"/>
      <c r="AQ72" s="74"/>
      <c r="AR72" s="74"/>
      <c r="AS72" s="74"/>
      <c r="AT72" s="74"/>
      <c r="AU72" s="74"/>
      <c r="AV72" s="74"/>
      <c r="AW72" s="118"/>
      <c r="AX72" s="74"/>
      <c r="AY72" s="118"/>
      <c r="AZ72" s="74"/>
      <c r="BA72" s="118"/>
      <c r="BB72" s="74"/>
      <c r="BC72" s="118"/>
      <c r="BD72" s="74"/>
      <c r="BE72" s="118"/>
      <c r="BF72" s="118"/>
      <c r="BG72" s="74"/>
      <c r="BH72" s="74"/>
      <c r="BI72" s="74"/>
      <c r="BJ72" s="118"/>
      <c r="BK72" s="118"/>
      <c r="BL72" s="118"/>
      <c r="BM72" s="74"/>
      <c r="BN72" s="118"/>
      <c r="BO72" s="74"/>
      <c r="BP72" s="118"/>
      <c r="BQ72" s="118"/>
      <c r="BR72" s="118"/>
      <c r="BS72" s="133"/>
      <c r="BT72" s="133"/>
    </row>
    <row r="73" spans="1:72" ht="15" customHeight="1">
      <c r="A73" s="77"/>
      <c r="B73" s="8" t="s">
        <v>11</v>
      </c>
      <c r="C73" s="75"/>
      <c r="D73" s="4">
        <f t="shared" ref="D73:BR77" si="32">D15</f>
        <v>0</v>
      </c>
      <c r="E73" s="4">
        <f t="shared" si="32"/>
        <v>0</v>
      </c>
      <c r="F73" s="4">
        <f t="shared" si="32"/>
        <v>0</v>
      </c>
      <c r="G73" s="4">
        <f t="shared" si="32"/>
        <v>0</v>
      </c>
      <c r="H73" s="4">
        <f t="shared" si="32"/>
        <v>0</v>
      </c>
      <c r="I73" s="4">
        <f t="shared" si="32"/>
        <v>0</v>
      </c>
      <c r="J73" s="4">
        <f t="shared" si="32"/>
        <v>0</v>
      </c>
      <c r="K73" s="4">
        <f t="shared" si="32"/>
        <v>2.2499999999999998E-3</v>
      </c>
      <c r="L73" s="4">
        <f t="shared" si="32"/>
        <v>7.0000000000000001E-3</v>
      </c>
      <c r="M73" s="4">
        <f t="shared" si="32"/>
        <v>0</v>
      </c>
      <c r="N73" s="4">
        <f t="shared" si="32"/>
        <v>0</v>
      </c>
      <c r="O73" s="4">
        <f t="shared" si="32"/>
        <v>0</v>
      </c>
      <c r="P73" s="4">
        <f t="shared" si="32"/>
        <v>0</v>
      </c>
      <c r="Q73" s="4">
        <f t="shared" si="32"/>
        <v>0</v>
      </c>
      <c r="R73" s="4">
        <f t="shared" si="32"/>
        <v>0</v>
      </c>
      <c r="S73" s="4">
        <f t="shared" si="32"/>
        <v>0</v>
      </c>
      <c r="T73" s="4">
        <f t="shared" si="32"/>
        <v>0</v>
      </c>
      <c r="U73" s="4">
        <f t="shared" si="32"/>
        <v>0</v>
      </c>
      <c r="V73" s="4">
        <f t="shared" si="32"/>
        <v>1.2500000000000001E-2</v>
      </c>
      <c r="W73" s="4">
        <f t="shared" si="32"/>
        <v>0</v>
      </c>
      <c r="X73" s="4">
        <f t="shared" si="32"/>
        <v>0</v>
      </c>
      <c r="Y73" s="4">
        <f t="shared" si="32"/>
        <v>0</v>
      </c>
      <c r="Z73" s="4">
        <f t="shared" si="32"/>
        <v>0</v>
      </c>
      <c r="AA73" s="4">
        <f t="shared" si="32"/>
        <v>0</v>
      </c>
      <c r="AB73" s="4">
        <f t="shared" si="32"/>
        <v>0</v>
      </c>
      <c r="AC73" s="4">
        <f t="shared" si="32"/>
        <v>0</v>
      </c>
      <c r="AD73" s="4">
        <f t="shared" si="32"/>
        <v>0</v>
      </c>
      <c r="AE73" s="4">
        <f t="shared" si="32"/>
        <v>0</v>
      </c>
      <c r="AF73" s="4">
        <f t="shared" ref="AF73:AI76" si="33">AF15</f>
        <v>0</v>
      </c>
      <c r="AG73" s="4">
        <f t="shared" si="33"/>
        <v>0</v>
      </c>
      <c r="AH73" s="4">
        <f t="shared" si="33"/>
        <v>0</v>
      </c>
      <c r="AI73" s="4">
        <f t="shared" si="33"/>
        <v>0</v>
      </c>
      <c r="AJ73" s="4">
        <f t="shared" si="32"/>
        <v>0</v>
      </c>
      <c r="AK73" s="4">
        <f t="shared" si="32"/>
        <v>0</v>
      </c>
      <c r="AL73" s="4">
        <f t="shared" si="32"/>
        <v>0</v>
      </c>
      <c r="AM73" s="4">
        <f t="shared" si="32"/>
        <v>0</v>
      </c>
      <c r="AN73" s="4">
        <f t="shared" si="32"/>
        <v>0</v>
      </c>
      <c r="AO73" s="4">
        <f t="shared" si="32"/>
        <v>0</v>
      </c>
      <c r="AP73" s="4"/>
      <c r="AQ73" s="4"/>
      <c r="AR73" s="4"/>
      <c r="AS73" s="4"/>
      <c r="AT73" s="4"/>
      <c r="AU73" s="4"/>
      <c r="AV73" s="4"/>
      <c r="AW73" s="4">
        <f t="shared" si="32"/>
        <v>0</v>
      </c>
      <c r="AX73" s="4">
        <f t="shared" si="32"/>
        <v>0</v>
      </c>
      <c r="AY73" s="4">
        <f t="shared" si="32"/>
        <v>3.7499999999999999E-3</v>
      </c>
      <c r="AZ73" s="4">
        <f t="shared" si="32"/>
        <v>0</v>
      </c>
      <c r="BA73" s="4">
        <f t="shared" si="32"/>
        <v>0</v>
      </c>
      <c r="BB73" s="4">
        <f t="shared" si="32"/>
        <v>0</v>
      </c>
      <c r="BC73" s="4">
        <f t="shared" si="32"/>
        <v>0</v>
      </c>
      <c r="BD73" s="4">
        <f t="shared" si="32"/>
        <v>0</v>
      </c>
      <c r="BE73" s="4">
        <f t="shared" si="32"/>
        <v>0</v>
      </c>
      <c r="BF73" s="4">
        <f t="shared" si="32"/>
        <v>1.2E-2</v>
      </c>
      <c r="BG73" s="4">
        <f t="shared" si="32"/>
        <v>0</v>
      </c>
      <c r="BH73" s="4">
        <f t="shared" si="32"/>
        <v>0</v>
      </c>
      <c r="BI73" s="4">
        <f t="shared" si="32"/>
        <v>0</v>
      </c>
      <c r="BJ73" s="4">
        <f t="shared" si="32"/>
        <v>9.4E-2</v>
      </c>
      <c r="BK73" s="4">
        <f t="shared" si="32"/>
        <v>1.2E-2</v>
      </c>
      <c r="BL73" s="4">
        <f t="shared" si="32"/>
        <v>6.3E-3</v>
      </c>
      <c r="BM73" s="4">
        <f t="shared" si="32"/>
        <v>0</v>
      </c>
      <c r="BN73" s="4">
        <f t="shared" si="32"/>
        <v>0</v>
      </c>
      <c r="BO73" s="4">
        <f t="shared" si="32"/>
        <v>0</v>
      </c>
      <c r="BP73" s="4">
        <f t="shared" si="32"/>
        <v>0</v>
      </c>
      <c r="BQ73" s="4">
        <f t="shared" si="32"/>
        <v>2E-3</v>
      </c>
      <c r="BR73" s="4">
        <f t="shared" si="32"/>
        <v>0</v>
      </c>
    </row>
    <row r="74" spans="1:72" ht="15" customHeight="1">
      <c r="A74" s="77"/>
      <c r="B74" s="4" t="s">
        <v>12</v>
      </c>
      <c r="C74" s="75"/>
      <c r="D74" s="4">
        <f t="shared" si="32"/>
        <v>0.01</v>
      </c>
      <c r="E74" s="4">
        <f t="shared" si="32"/>
        <v>0</v>
      </c>
      <c r="F74" s="4">
        <f t="shared" si="32"/>
        <v>0</v>
      </c>
      <c r="G74" s="4">
        <f t="shared" si="32"/>
        <v>0</v>
      </c>
      <c r="H74" s="4">
        <f t="shared" si="32"/>
        <v>0</v>
      </c>
      <c r="I74" s="4">
        <f t="shared" si="32"/>
        <v>0</v>
      </c>
      <c r="J74" s="4">
        <f t="shared" si="32"/>
        <v>0</v>
      </c>
      <c r="K74" s="4">
        <f t="shared" si="32"/>
        <v>0</v>
      </c>
      <c r="L74" s="4">
        <f t="shared" si="32"/>
        <v>0</v>
      </c>
      <c r="M74" s="4">
        <f t="shared" si="32"/>
        <v>0</v>
      </c>
      <c r="N74" s="4">
        <f t="shared" si="32"/>
        <v>0</v>
      </c>
      <c r="O74" s="4">
        <f t="shared" si="32"/>
        <v>0</v>
      </c>
      <c r="P74" s="4">
        <f t="shared" si="32"/>
        <v>0</v>
      </c>
      <c r="Q74" s="4">
        <f t="shared" si="32"/>
        <v>0</v>
      </c>
      <c r="R74" s="4">
        <f t="shared" si="32"/>
        <v>0</v>
      </c>
      <c r="S74" s="4">
        <f t="shared" si="32"/>
        <v>0</v>
      </c>
      <c r="T74" s="4">
        <f t="shared" si="32"/>
        <v>0</v>
      </c>
      <c r="U74" s="4">
        <f t="shared" si="32"/>
        <v>0</v>
      </c>
      <c r="V74" s="4">
        <f t="shared" si="32"/>
        <v>0</v>
      </c>
      <c r="W74" s="4">
        <f t="shared" si="32"/>
        <v>0</v>
      </c>
      <c r="X74" s="4">
        <f t="shared" si="32"/>
        <v>0.25</v>
      </c>
      <c r="Y74" s="4">
        <f t="shared" si="32"/>
        <v>0</v>
      </c>
      <c r="Z74" s="4">
        <f t="shared" si="32"/>
        <v>0</v>
      </c>
      <c r="AA74" s="4">
        <f t="shared" si="32"/>
        <v>0</v>
      </c>
      <c r="AB74" s="4">
        <f t="shared" si="32"/>
        <v>0</v>
      </c>
      <c r="AC74" s="4">
        <f t="shared" si="32"/>
        <v>0</v>
      </c>
      <c r="AD74" s="4">
        <f t="shared" si="32"/>
        <v>0</v>
      </c>
      <c r="AE74" s="4">
        <f t="shared" si="32"/>
        <v>0</v>
      </c>
      <c r="AF74" s="4">
        <f t="shared" si="33"/>
        <v>0</v>
      </c>
      <c r="AG74" s="4">
        <f t="shared" si="33"/>
        <v>0</v>
      </c>
      <c r="AH74" s="4">
        <f t="shared" si="33"/>
        <v>0</v>
      </c>
      <c r="AI74" s="4">
        <f t="shared" si="33"/>
        <v>0</v>
      </c>
      <c r="AJ74" s="4">
        <f t="shared" si="32"/>
        <v>0</v>
      </c>
      <c r="AK74" s="4">
        <f t="shared" si="32"/>
        <v>0</v>
      </c>
      <c r="AL74" s="4">
        <f t="shared" si="32"/>
        <v>0</v>
      </c>
      <c r="AM74" s="4">
        <f t="shared" si="32"/>
        <v>0</v>
      </c>
      <c r="AN74" s="4">
        <f t="shared" si="32"/>
        <v>0</v>
      </c>
      <c r="AO74" s="4">
        <f t="shared" si="32"/>
        <v>0</v>
      </c>
      <c r="AP74" s="4"/>
      <c r="AQ74" s="4"/>
      <c r="AR74" s="4"/>
      <c r="AS74" s="4"/>
      <c r="AT74" s="4"/>
      <c r="AU74" s="4"/>
      <c r="AV74" s="4"/>
      <c r="AW74" s="4">
        <f t="shared" si="32"/>
        <v>0</v>
      </c>
      <c r="AX74" s="4">
        <f t="shared" si="32"/>
        <v>0</v>
      </c>
      <c r="AY74" s="4">
        <f t="shared" si="32"/>
        <v>0</v>
      </c>
      <c r="AZ74" s="4">
        <f t="shared" si="32"/>
        <v>0</v>
      </c>
      <c r="BA74" s="4">
        <f t="shared" si="32"/>
        <v>0</v>
      </c>
      <c r="BB74" s="4">
        <f t="shared" si="32"/>
        <v>0</v>
      </c>
      <c r="BC74" s="4">
        <f t="shared" si="32"/>
        <v>5.0000000000000001E-3</v>
      </c>
      <c r="BD74" s="4">
        <f t="shared" si="32"/>
        <v>0</v>
      </c>
      <c r="BE74" s="4">
        <f t="shared" si="32"/>
        <v>0.03</v>
      </c>
      <c r="BF74" s="4">
        <f t="shared" si="32"/>
        <v>0.03</v>
      </c>
      <c r="BG74" s="4">
        <f t="shared" si="32"/>
        <v>0</v>
      </c>
      <c r="BH74" s="4">
        <f t="shared" si="32"/>
        <v>0</v>
      </c>
      <c r="BI74" s="4">
        <f t="shared" si="32"/>
        <v>0</v>
      </c>
      <c r="BJ74" s="4">
        <f t="shared" si="32"/>
        <v>0</v>
      </c>
      <c r="BK74" s="4">
        <f t="shared" si="32"/>
        <v>0</v>
      </c>
      <c r="BL74" s="4">
        <f t="shared" si="32"/>
        <v>8.0000000000000002E-3</v>
      </c>
      <c r="BM74" s="4">
        <f t="shared" si="32"/>
        <v>0</v>
      </c>
      <c r="BN74" s="4">
        <f t="shared" si="32"/>
        <v>0</v>
      </c>
      <c r="BO74" s="4">
        <f t="shared" si="32"/>
        <v>0</v>
      </c>
      <c r="BP74" s="4">
        <f t="shared" si="32"/>
        <v>3.0000000000000001E-3</v>
      </c>
      <c r="BQ74" s="4">
        <f t="shared" si="32"/>
        <v>1E-3</v>
      </c>
      <c r="BR74" s="4">
        <f t="shared" si="32"/>
        <v>0</v>
      </c>
    </row>
    <row r="75" spans="1:72" ht="15.75" customHeight="1">
      <c r="A75" s="77"/>
      <c r="B75" s="4" t="s">
        <v>13</v>
      </c>
      <c r="C75" s="75"/>
      <c r="D75" s="4">
        <f t="shared" si="32"/>
        <v>0</v>
      </c>
      <c r="E75" s="4">
        <f t="shared" si="32"/>
        <v>0</v>
      </c>
      <c r="F75" s="4">
        <f t="shared" si="32"/>
        <v>0</v>
      </c>
      <c r="G75" s="4">
        <f t="shared" si="32"/>
        <v>0</v>
      </c>
      <c r="H75" s="4">
        <f t="shared" si="32"/>
        <v>0</v>
      </c>
      <c r="I75" s="4">
        <f t="shared" si="32"/>
        <v>0</v>
      </c>
      <c r="J75" s="4">
        <f t="shared" si="32"/>
        <v>1.7999999999999999E-2</v>
      </c>
      <c r="K75" s="4">
        <f t="shared" si="32"/>
        <v>3.7499999999999999E-3</v>
      </c>
      <c r="L75" s="4">
        <f t="shared" si="32"/>
        <v>0</v>
      </c>
      <c r="M75" s="4">
        <f t="shared" si="32"/>
        <v>0</v>
      </c>
      <c r="N75" s="4">
        <f t="shared" si="32"/>
        <v>0</v>
      </c>
      <c r="O75" s="4">
        <f t="shared" si="32"/>
        <v>0</v>
      </c>
      <c r="P75" s="4">
        <f t="shared" si="32"/>
        <v>0</v>
      </c>
      <c r="Q75" s="4">
        <f t="shared" si="32"/>
        <v>0</v>
      </c>
      <c r="R75" s="4">
        <f t="shared" si="32"/>
        <v>0</v>
      </c>
      <c r="S75" s="4">
        <f t="shared" si="32"/>
        <v>0</v>
      </c>
      <c r="T75" s="4">
        <f t="shared" si="32"/>
        <v>0</v>
      </c>
      <c r="U75" s="4">
        <f t="shared" si="32"/>
        <v>0</v>
      </c>
      <c r="V75" s="4">
        <f t="shared" si="32"/>
        <v>0</v>
      </c>
      <c r="W75" s="4">
        <f t="shared" si="32"/>
        <v>0</v>
      </c>
      <c r="X75" s="4">
        <f t="shared" si="32"/>
        <v>0</v>
      </c>
      <c r="Y75" s="4">
        <f t="shared" si="32"/>
        <v>0</v>
      </c>
      <c r="Z75" s="4">
        <f t="shared" si="32"/>
        <v>0</v>
      </c>
      <c r="AA75" s="4">
        <f t="shared" si="32"/>
        <v>0</v>
      </c>
      <c r="AB75" s="4">
        <f t="shared" si="32"/>
        <v>0</v>
      </c>
      <c r="AC75" s="4">
        <f t="shared" si="32"/>
        <v>0</v>
      </c>
      <c r="AD75" s="4">
        <f t="shared" si="32"/>
        <v>0</v>
      </c>
      <c r="AE75" s="4">
        <f t="shared" si="32"/>
        <v>0</v>
      </c>
      <c r="AF75" s="4">
        <f t="shared" si="33"/>
        <v>0</v>
      </c>
      <c r="AG75" s="4">
        <f t="shared" si="33"/>
        <v>0</v>
      </c>
      <c r="AH75" s="4">
        <f t="shared" si="33"/>
        <v>0</v>
      </c>
      <c r="AI75" s="4">
        <f t="shared" si="33"/>
        <v>0</v>
      </c>
      <c r="AJ75" s="4">
        <f t="shared" si="32"/>
        <v>0</v>
      </c>
      <c r="AK75" s="4">
        <f t="shared" si="32"/>
        <v>0</v>
      </c>
      <c r="AL75" s="4">
        <f t="shared" si="32"/>
        <v>0</v>
      </c>
      <c r="AM75" s="4">
        <f t="shared" si="32"/>
        <v>0</v>
      </c>
      <c r="AN75" s="4">
        <f t="shared" si="32"/>
        <v>0</v>
      </c>
      <c r="AO75" s="4">
        <f t="shared" si="32"/>
        <v>0</v>
      </c>
      <c r="AP75" s="4"/>
      <c r="AQ75" s="4"/>
      <c r="AR75" s="4"/>
      <c r="AS75" s="4"/>
      <c r="AT75" s="4"/>
      <c r="AU75" s="4"/>
      <c r="AV75" s="4"/>
      <c r="AW75" s="4">
        <f t="shared" si="32"/>
        <v>0</v>
      </c>
      <c r="AX75" s="4">
        <f t="shared" si="32"/>
        <v>0</v>
      </c>
      <c r="AY75" s="4">
        <f t="shared" si="32"/>
        <v>0</v>
      </c>
      <c r="AZ75" s="4">
        <f t="shared" si="32"/>
        <v>0</v>
      </c>
      <c r="BA75" s="4">
        <f t="shared" si="32"/>
        <v>0</v>
      </c>
      <c r="BB75" s="4">
        <f t="shared" si="32"/>
        <v>0</v>
      </c>
      <c r="BC75" s="4">
        <f t="shared" si="32"/>
        <v>0</v>
      </c>
      <c r="BD75" s="4">
        <f t="shared" si="32"/>
        <v>0</v>
      </c>
      <c r="BE75" s="4">
        <f t="shared" si="32"/>
        <v>0</v>
      </c>
      <c r="BF75" s="4">
        <f t="shared" si="32"/>
        <v>0</v>
      </c>
      <c r="BG75" s="4">
        <f t="shared" si="32"/>
        <v>0</v>
      </c>
      <c r="BH75" s="4">
        <f t="shared" si="32"/>
        <v>0</v>
      </c>
      <c r="BI75" s="4">
        <f t="shared" si="32"/>
        <v>0</v>
      </c>
      <c r="BJ75" s="4">
        <f t="shared" si="32"/>
        <v>0.16</v>
      </c>
      <c r="BK75" s="4">
        <f t="shared" si="32"/>
        <v>0</v>
      </c>
      <c r="BL75" s="4">
        <f t="shared" si="32"/>
        <v>0</v>
      </c>
      <c r="BM75" s="4">
        <f t="shared" si="32"/>
        <v>0</v>
      </c>
      <c r="BN75" s="4">
        <f t="shared" si="32"/>
        <v>0</v>
      </c>
      <c r="BO75" s="4">
        <f t="shared" si="32"/>
        <v>0</v>
      </c>
      <c r="BP75" s="4">
        <f t="shared" si="32"/>
        <v>0</v>
      </c>
      <c r="BQ75" s="4">
        <f t="shared" si="32"/>
        <v>2E-3</v>
      </c>
      <c r="BR75" s="4">
        <f t="shared" si="32"/>
        <v>0</v>
      </c>
    </row>
    <row r="76" spans="1:72" ht="15" customHeight="1">
      <c r="A76" s="77"/>
      <c r="B76" s="9" t="s">
        <v>14</v>
      </c>
      <c r="C76" s="75"/>
      <c r="D76" s="4">
        <f t="shared" si="32"/>
        <v>2.7699999999999999E-2</v>
      </c>
      <c r="E76" s="4">
        <f t="shared" si="32"/>
        <v>0</v>
      </c>
      <c r="F76" s="4">
        <f t="shared" si="32"/>
        <v>0</v>
      </c>
      <c r="G76" s="4">
        <f t="shared" si="32"/>
        <v>0</v>
      </c>
      <c r="H76" s="4">
        <f t="shared" si="32"/>
        <v>0</v>
      </c>
      <c r="I76" s="4">
        <f t="shared" si="32"/>
        <v>0</v>
      </c>
      <c r="J76" s="4">
        <f t="shared" si="32"/>
        <v>0</v>
      </c>
      <c r="K76" s="4">
        <f t="shared" si="32"/>
        <v>0</v>
      </c>
      <c r="L76" s="4">
        <f t="shared" si="32"/>
        <v>0</v>
      </c>
      <c r="M76" s="4">
        <f t="shared" si="32"/>
        <v>0</v>
      </c>
      <c r="N76" s="4">
        <f t="shared" si="32"/>
        <v>0</v>
      </c>
      <c r="O76" s="4">
        <f t="shared" si="32"/>
        <v>0</v>
      </c>
      <c r="P76" s="4">
        <f t="shared" si="32"/>
        <v>0</v>
      </c>
      <c r="Q76" s="4">
        <f t="shared" si="32"/>
        <v>0</v>
      </c>
      <c r="R76" s="4">
        <f t="shared" si="32"/>
        <v>0</v>
      </c>
      <c r="S76" s="4">
        <f t="shared" si="32"/>
        <v>0</v>
      </c>
      <c r="T76" s="4">
        <f t="shared" si="32"/>
        <v>0</v>
      </c>
      <c r="U76" s="4">
        <f t="shared" si="32"/>
        <v>0</v>
      </c>
      <c r="V76" s="4">
        <f t="shared" si="32"/>
        <v>0</v>
      </c>
      <c r="W76" s="4">
        <f t="shared" si="32"/>
        <v>0</v>
      </c>
      <c r="X76" s="4">
        <f t="shared" si="32"/>
        <v>0</v>
      </c>
      <c r="Y76" s="4">
        <f t="shared" si="32"/>
        <v>0</v>
      </c>
      <c r="Z76" s="4">
        <f t="shared" si="32"/>
        <v>0</v>
      </c>
      <c r="AA76" s="4">
        <f t="shared" si="32"/>
        <v>0</v>
      </c>
      <c r="AB76" s="4">
        <f t="shared" si="32"/>
        <v>0</v>
      </c>
      <c r="AC76" s="4">
        <f t="shared" si="32"/>
        <v>0</v>
      </c>
      <c r="AD76" s="4">
        <f t="shared" si="32"/>
        <v>0</v>
      </c>
      <c r="AE76" s="4">
        <f t="shared" si="32"/>
        <v>0</v>
      </c>
      <c r="AF76" s="4">
        <f t="shared" si="33"/>
        <v>0</v>
      </c>
      <c r="AG76" s="4">
        <f t="shared" si="33"/>
        <v>0</v>
      </c>
      <c r="AH76" s="4">
        <f t="shared" si="33"/>
        <v>0</v>
      </c>
      <c r="AI76" s="4">
        <f t="shared" si="33"/>
        <v>0</v>
      </c>
      <c r="AJ76" s="4">
        <f t="shared" si="32"/>
        <v>0</v>
      </c>
      <c r="AK76" s="4">
        <f t="shared" si="32"/>
        <v>0</v>
      </c>
      <c r="AL76" s="4">
        <f t="shared" si="32"/>
        <v>0</v>
      </c>
      <c r="AM76" s="4">
        <f t="shared" si="32"/>
        <v>0</v>
      </c>
      <c r="AN76" s="4">
        <f t="shared" si="32"/>
        <v>0</v>
      </c>
      <c r="AO76" s="4">
        <f t="shared" si="32"/>
        <v>0</v>
      </c>
      <c r="AP76" s="4"/>
      <c r="AQ76" s="4"/>
      <c r="AR76" s="4"/>
      <c r="AS76" s="4"/>
      <c r="AT76" s="4"/>
      <c r="AU76" s="4"/>
      <c r="AV76" s="4"/>
      <c r="AW76" s="4">
        <f t="shared" si="32"/>
        <v>0</v>
      </c>
      <c r="AX76" s="4">
        <f t="shared" si="32"/>
        <v>0</v>
      </c>
      <c r="AY76" s="4">
        <f t="shared" si="32"/>
        <v>0</v>
      </c>
      <c r="AZ76" s="4">
        <f t="shared" si="32"/>
        <v>0</v>
      </c>
      <c r="BA76" s="4">
        <f t="shared" si="32"/>
        <v>0</v>
      </c>
      <c r="BB76" s="4">
        <f t="shared" si="32"/>
        <v>0</v>
      </c>
      <c r="BC76" s="4">
        <f t="shared" si="32"/>
        <v>0</v>
      </c>
      <c r="BD76" s="4">
        <f t="shared" si="32"/>
        <v>0</v>
      </c>
      <c r="BE76" s="4">
        <f t="shared" si="32"/>
        <v>0</v>
      </c>
      <c r="BF76" s="4">
        <f t="shared" si="32"/>
        <v>0</v>
      </c>
      <c r="BG76" s="4">
        <f t="shared" si="32"/>
        <v>0</v>
      </c>
      <c r="BH76" s="4">
        <f t="shared" si="32"/>
        <v>0</v>
      </c>
      <c r="BI76" s="4">
        <f t="shared" si="32"/>
        <v>0</v>
      </c>
      <c r="BJ76" s="4">
        <f t="shared" si="32"/>
        <v>0</v>
      </c>
      <c r="BK76" s="4">
        <f t="shared" si="32"/>
        <v>0</v>
      </c>
      <c r="BL76" s="4">
        <f t="shared" si="32"/>
        <v>0</v>
      </c>
      <c r="BM76" s="4">
        <f t="shared" si="32"/>
        <v>0</v>
      </c>
      <c r="BN76" s="4">
        <f t="shared" si="32"/>
        <v>0</v>
      </c>
      <c r="BO76" s="4">
        <f t="shared" si="32"/>
        <v>0</v>
      </c>
      <c r="BP76" s="4">
        <f t="shared" si="32"/>
        <v>0</v>
      </c>
      <c r="BQ76" s="4">
        <f t="shared" si="32"/>
        <v>0</v>
      </c>
      <c r="BR76" s="4">
        <f t="shared" si="32"/>
        <v>0</v>
      </c>
    </row>
    <row r="77" spans="1:72" ht="25.8">
      <c r="A77" s="77"/>
      <c r="B77" s="10" t="s">
        <v>60</v>
      </c>
      <c r="C77" s="75"/>
      <c r="D77" s="4">
        <f t="shared" si="32"/>
        <v>0</v>
      </c>
      <c r="E77" s="4">
        <f t="shared" si="32"/>
        <v>0.05</v>
      </c>
      <c r="F77" s="4">
        <f t="shared" si="32"/>
        <v>0</v>
      </c>
      <c r="G77" s="4">
        <f t="shared" si="32"/>
        <v>0</v>
      </c>
      <c r="H77" s="4">
        <f t="shared" si="32"/>
        <v>0</v>
      </c>
      <c r="I77" s="4">
        <f t="shared" si="32"/>
        <v>0</v>
      </c>
      <c r="J77" s="4">
        <f t="shared" si="32"/>
        <v>0</v>
      </c>
      <c r="K77" s="4">
        <f t="shared" si="32"/>
        <v>0</v>
      </c>
      <c r="L77" s="4">
        <f t="shared" si="32"/>
        <v>0</v>
      </c>
      <c r="M77" s="4">
        <f t="shared" si="32"/>
        <v>0</v>
      </c>
      <c r="N77" s="4">
        <f t="shared" si="32"/>
        <v>0</v>
      </c>
      <c r="O77" s="4">
        <f t="shared" si="32"/>
        <v>0</v>
      </c>
      <c r="P77" s="4">
        <f t="shared" si="32"/>
        <v>0</v>
      </c>
      <c r="Q77" s="4">
        <f t="shared" si="32"/>
        <v>0</v>
      </c>
      <c r="R77" s="4">
        <f t="shared" si="32"/>
        <v>0</v>
      </c>
      <c r="S77" s="4">
        <f t="shared" si="32"/>
        <v>0</v>
      </c>
      <c r="T77" s="4">
        <f t="shared" si="32"/>
        <v>0</v>
      </c>
      <c r="U77" s="4">
        <f t="shared" si="32"/>
        <v>0</v>
      </c>
      <c r="V77" s="4">
        <f t="shared" si="32"/>
        <v>0</v>
      </c>
      <c r="W77" s="4">
        <f t="shared" si="32"/>
        <v>0</v>
      </c>
      <c r="X77" s="4">
        <f t="shared" si="32"/>
        <v>0</v>
      </c>
      <c r="Y77" s="4">
        <f t="shared" si="32"/>
        <v>0</v>
      </c>
      <c r="Z77" s="4">
        <f t="shared" si="32"/>
        <v>0</v>
      </c>
      <c r="AA77" s="4">
        <f t="shared" si="32"/>
        <v>0</v>
      </c>
      <c r="AB77" s="4">
        <f t="shared" si="32"/>
        <v>0</v>
      </c>
      <c r="AC77" s="4">
        <f t="shared" si="32"/>
        <v>0</v>
      </c>
      <c r="AD77" s="4">
        <f t="shared" si="32"/>
        <v>0</v>
      </c>
      <c r="AE77" s="4">
        <f t="shared" ref="AE77:BR78" si="34">AE19</f>
        <v>0</v>
      </c>
      <c r="AF77" s="4">
        <f t="shared" ref="AF77:AI77" si="35">AF19</f>
        <v>0</v>
      </c>
      <c r="AG77" s="4">
        <f t="shared" si="35"/>
        <v>0</v>
      </c>
      <c r="AH77" s="4">
        <f t="shared" si="35"/>
        <v>0</v>
      </c>
      <c r="AI77" s="4">
        <f t="shared" si="35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/>
      <c r="AQ77" s="4"/>
      <c r="AR77" s="4"/>
      <c r="AS77" s="4"/>
      <c r="AT77" s="4"/>
      <c r="AU77" s="4"/>
      <c r="AV77" s="4"/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4">
        <f t="shared" si="34"/>
        <v>0</v>
      </c>
    </row>
    <row r="78" spans="1:72" ht="25.8">
      <c r="A78" s="78"/>
      <c r="B78" s="10" t="s">
        <v>16</v>
      </c>
      <c r="C78" s="76"/>
      <c r="D78" s="4">
        <f t="shared" ref="D78:BQ78" si="36">D20</f>
        <v>0</v>
      </c>
      <c r="E78" s="4">
        <f t="shared" si="36"/>
        <v>0</v>
      </c>
      <c r="F78" s="4">
        <f t="shared" si="36"/>
        <v>0</v>
      </c>
      <c r="G78" s="4">
        <f t="shared" si="36"/>
        <v>0</v>
      </c>
      <c r="H78" s="4">
        <f t="shared" si="36"/>
        <v>0</v>
      </c>
      <c r="I78" s="4">
        <f t="shared" si="36"/>
        <v>0</v>
      </c>
      <c r="J78" s="4">
        <f t="shared" si="36"/>
        <v>0</v>
      </c>
      <c r="K78" s="4">
        <f t="shared" si="36"/>
        <v>0</v>
      </c>
      <c r="L78" s="4">
        <f t="shared" si="36"/>
        <v>0</v>
      </c>
      <c r="M78" s="4">
        <f t="shared" si="36"/>
        <v>0</v>
      </c>
      <c r="N78" s="4">
        <f t="shared" si="36"/>
        <v>0</v>
      </c>
      <c r="O78" s="4">
        <f t="shared" si="36"/>
        <v>0</v>
      </c>
      <c r="P78" s="4">
        <f t="shared" si="36"/>
        <v>0</v>
      </c>
      <c r="Q78" s="4">
        <f t="shared" si="36"/>
        <v>0</v>
      </c>
      <c r="R78" s="4">
        <f t="shared" si="36"/>
        <v>0</v>
      </c>
      <c r="S78" s="4">
        <f t="shared" si="36"/>
        <v>0</v>
      </c>
      <c r="T78" s="4">
        <f t="shared" si="36"/>
        <v>0</v>
      </c>
      <c r="U78" s="4">
        <f t="shared" si="36"/>
        <v>0</v>
      </c>
      <c r="V78" s="4">
        <f t="shared" si="36"/>
        <v>0</v>
      </c>
      <c r="W78" s="4">
        <f t="shared" si="36"/>
        <v>0</v>
      </c>
      <c r="X78" s="4">
        <f t="shared" si="36"/>
        <v>0</v>
      </c>
      <c r="Y78" s="4">
        <f t="shared" si="36"/>
        <v>0</v>
      </c>
      <c r="Z78" s="4">
        <f t="shared" si="36"/>
        <v>0</v>
      </c>
      <c r="AA78" s="4">
        <f t="shared" si="36"/>
        <v>0</v>
      </c>
      <c r="AB78" s="4">
        <f t="shared" si="36"/>
        <v>0</v>
      </c>
      <c r="AC78" s="4">
        <f t="shared" si="36"/>
        <v>0</v>
      </c>
      <c r="AD78" s="4">
        <f t="shared" si="36"/>
        <v>0</v>
      </c>
      <c r="AE78" s="4">
        <f t="shared" si="36"/>
        <v>0</v>
      </c>
      <c r="AF78" s="4">
        <f t="shared" ref="AF78:AI78" si="37">AF20</f>
        <v>0</v>
      </c>
      <c r="AG78" s="4">
        <f t="shared" si="37"/>
        <v>0</v>
      </c>
      <c r="AH78" s="4">
        <f t="shared" si="37"/>
        <v>0</v>
      </c>
      <c r="AI78" s="4">
        <f t="shared" si="37"/>
        <v>0</v>
      </c>
      <c r="AJ78" s="4">
        <f t="shared" si="36"/>
        <v>0</v>
      </c>
      <c r="AK78" s="4">
        <f t="shared" si="36"/>
        <v>0</v>
      </c>
      <c r="AL78" s="4">
        <f t="shared" si="36"/>
        <v>0</v>
      </c>
      <c r="AM78" s="4">
        <f t="shared" si="36"/>
        <v>0</v>
      </c>
      <c r="AN78" s="4">
        <f t="shared" si="36"/>
        <v>0</v>
      </c>
      <c r="AO78" s="4">
        <f t="shared" si="36"/>
        <v>0</v>
      </c>
      <c r="AP78" s="4"/>
      <c r="AQ78" s="4"/>
      <c r="AR78" s="4"/>
      <c r="AS78" s="4"/>
      <c r="AT78" s="4"/>
      <c r="AU78" s="4"/>
      <c r="AV78" s="4"/>
      <c r="AW78" s="4">
        <f t="shared" si="36"/>
        <v>0</v>
      </c>
      <c r="AX78" s="4">
        <f t="shared" si="36"/>
        <v>0</v>
      </c>
      <c r="AY78" s="4">
        <f t="shared" si="36"/>
        <v>0</v>
      </c>
      <c r="AZ78" s="4">
        <f t="shared" si="36"/>
        <v>0</v>
      </c>
      <c r="BA78" s="4">
        <f t="shared" si="36"/>
        <v>0</v>
      </c>
      <c r="BB78" s="4">
        <f t="shared" si="36"/>
        <v>0</v>
      </c>
      <c r="BC78" s="4">
        <f t="shared" si="36"/>
        <v>0</v>
      </c>
      <c r="BD78" s="4">
        <f t="shared" si="36"/>
        <v>0</v>
      </c>
      <c r="BE78" s="4">
        <f t="shared" si="36"/>
        <v>0</v>
      </c>
      <c r="BF78" s="4">
        <f t="shared" si="36"/>
        <v>0</v>
      </c>
      <c r="BG78" s="4">
        <f t="shared" si="36"/>
        <v>0</v>
      </c>
      <c r="BH78" s="4">
        <f t="shared" si="36"/>
        <v>0</v>
      </c>
      <c r="BI78" s="4">
        <f t="shared" si="36"/>
        <v>0</v>
      </c>
      <c r="BJ78" s="4">
        <f t="shared" si="36"/>
        <v>0</v>
      </c>
      <c r="BK78" s="4">
        <f t="shared" si="36"/>
        <v>0</v>
      </c>
      <c r="BL78" s="4">
        <f t="shared" si="36"/>
        <v>0</v>
      </c>
      <c r="BM78" s="4">
        <f t="shared" si="36"/>
        <v>0</v>
      </c>
      <c r="BN78" s="4">
        <f t="shared" si="36"/>
        <v>0</v>
      </c>
      <c r="BO78" s="4">
        <f t="shared" si="36"/>
        <v>0</v>
      </c>
      <c r="BP78" s="4">
        <f t="shared" si="36"/>
        <v>0</v>
      </c>
      <c r="BQ78" s="4">
        <f t="shared" si="36"/>
        <v>0</v>
      </c>
      <c r="BR78" s="4">
        <f t="shared" si="34"/>
        <v>0</v>
      </c>
    </row>
    <row r="79" spans="1:72" ht="17.399999999999999">
      <c r="B79" s="17" t="s">
        <v>22</v>
      </c>
      <c r="C79" s="18"/>
      <c r="D79" s="19">
        <f t="shared" ref="D79:AO79" si="38">SUM(D73:D78)</f>
        <v>3.7699999999999997E-2</v>
      </c>
      <c r="E79" s="19">
        <f t="shared" si="38"/>
        <v>0.05</v>
      </c>
      <c r="F79" s="19">
        <f t="shared" si="38"/>
        <v>0</v>
      </c>
      <c r="G79" s="19">
        <f t="shared" si="38"/>
        <v>0</v>
      </c>
      <c r="H79" s="19">
        <f t="shared" si="38"/>
        <v>0</v>
      </c>
      <c r="I79" s="19">
        <f t="shared" si="38"/>
        <v>0</v>
      </c>
      <c r="J79" s="19">
        <f t="shared" si="38"/>
        <v>1.7999999999999999E-2</v>
      </c>
      <c r="K79" s="19">
        <f t="shared" si="38"/>
        <v>6.0000000000000001E-3</v>
      </c>
      <c r="L79" s="19">
        <f t="shared" si="38"/>
        <v>7.0000000000000001E-3</v>
      </c>
      <c r="M79" s="19">
        <f t="shared" si="38"/>
        <v>0</v>
      </c>
      <c r="N79" s="19">
        <f t="shared" si="38"/>
        <v>0</v>
      </c>
      <c r="O79" s="19">
        <f t="shared" si="38"/>
        <v>0</v>
      </c>
      <c r="P79" s="19">
        <f t="shared" si="38"/>
        <v>0</v>
      </c>
      <c r="Q79" s="19">
        <f t="shared" si="38"/>
        <v>0</v>
      </c>
      <c r="R79" s="19">
        <f t="shared" si="38"/>
        <v>0</v>
      </c>
      <c r="S79" s="19">
        <f t="shared" si="38"/>
        <v>0</v>
      </c>
      <c r="T79" s="19">
        <f t="shared" si="38"/>
        <v>0</v>
      </c>
      <c r="U79" s="19">
        <f t="shared" si="38"/>
        <v>0</v>
      </c>
      <c r="V79" s="19">
        <f t="shared" si="38"/>
        <v>1.2500000000000001E-2</v>
      </c>
      <c r="W79" s="19">
        <f t="shared" si="38"/>
        <v>0</v>
      </c>
      <c r="X79" s="19">
        <f t="shared" si="38"/>
        <v>0.25</v>
      </c>
      <c r="Y79" s="19">
        <f t="shared" si="38"/>
        <v>0</v>
      </c>
      <c r="Z79" s="19">
        <f t="shared" si="38"/>
        <v>0</v>
      </c>
      <c r="AA79" s="19">
        <f t="shared" si="38"/>
        <v>0</v>
      </c>
      <c r="AB79" s="19">
        <f t="shared" si="38"/>
        <v>0</v>
      </c>
      <c r="AC79" s="19">
        <f t="shared" si="38"/>
        <v>0</v>
      </c>
      <c r="AD79" s="19">
        <f t="shared" si="38"/>
        <v>0</v>
      </c>
      <c r="AE79" s="19">
        <f t="shared" si="38"/>
        <v>0</v>
      </c>
      <c r="AF79" s="19">
        <f t="shared" ref="AF79:AI79" si="39">SUM(AF73:AF78)</f>
        <v>0</v>
      </c>
      <c r="AG79" s="19">
        <f t="shared" si="39"/>
        <v>0</v>
      </c>
      <c r="AH79" s="19">
        <f t="shared" si="39"/>
        <v>0</v>
      </c>
      <c r="AI79" s="19">
        <f t="shared" si="39"/>
        <v>0</v>
      </c>
      <c r="AJ79" s="19">
        <f t="shared" si="38"/>
        <v>0</v>
      </c>
      <c r="AK79" s="19">
        <f t="shared" si="38"/>
        <v>0</v>
      </c>
      <c r="AL79" s="19">
        <f t="shared" si="38"/>
        <v>0</v>
      </c>
      <c r="AM79" s="19">
        <f t="shared" si="38"/>
        <v>0</v>
      </c>
      <c r="AN79" s="19">
        <f t="shared" si="38"/>
        <v>0</v>
      </c>
      <c r="AO79" s="19">
        <f t="shared" si="38"/>
        <v>0</v>
      </c>
      <c r="AP79" s="19"/>
      <c r="AQ79" s="19"/>
      <c r="AR79" s="19"/>
      <c r="AS79" s="19"/>
      <c r="AT79" s="19"/>
      <c r="AU79" s="19"/>
      <c r="AV79" s="19"/>
      <c r="AW79" s="19">
        <f t="shared" ref="AW79:BR79" si="40">SUM(AW73:AW78)</f>
        <v>0</v>
      </c>
      <c r="AX79" s="19">
        <f t="shared" si="40"/>
        <v>0</v>
      </c>
      <c r="AY79" s="19">
        <f t="shared" si="40"/>
        <v>3.7499999999999999E-3</v>
      </c>
      <c r="AZ79" s="19">
        <f t="shared" si="40"/>
        <v>0</v>
      </c>
      <c r="BA79" s="19">
        <f t="shared" si="40"/>
        <v>0</v>
      </c>
      <c r="BB79" s="19">
        <f t="shared" si="40"/>
        <v>0</v>
      </c>
      <c r="BC79" s="19">
        <f t="shared" si="40"/>
        <v>5.0000000000000001E-3</v>
      </c>
      <c r="BD79" s="19">
        <f t="shared" si="40"/>
        <v>0</v>
      </c>
      <c r="BE79" s="19">
        <f t="shared" si="40"/>
        <v>0.03</v>
      </c>
      <c r="BF79" s="19">
        <f t="shared" si="40"/>
        <v>4.1999999999999996E-2</v>
      </c>
      <c r="BG79" s="19">
        <f t="shared" si="40"/>
        <v>0</v>
      </c>
      <c r="BH79" s="19">
        <f t="shared" si="40"/>
        <v>0</v>
      </c>
      <c r="BI79" s="19">
        <f t="shared" si="40"/>
        <v>0</v>
      </c>
      <c r="BJ79" s="19">
        <f t="shared" si="40"/>
        <v>0.254</v>
      </c>
      <c r="BK79" s="19">
        <f t="shared" si="40"/>
        <v>1.2E-2</v>
      </c>
      <c r="BL79" s="19">
        <f t="shared" si="40"/>
        <v>1.43E-2</v>
      </c>
      <c r="BM79" s="19">
        <f t="shared" si="40"/>
        <v>0</v>
      </c>
      <c r="BN79" s="19">
        <f t="shared" si="40"/>
        <v>0</v>
      </c>
      <c r="BO79" s="19">
        <f t="shared" si="40"/>
        <v>0</v>
      </c>
      <c r="BP79" s="19">
        <f t="shared" si="40"/>
        <v>3.0000000000000001E-3</v>
      </c>
      <c r="BQ79" s="19">
        <f t="shared" si="40"/>
        <v>5.0000000000000001E-3</v>
      </c>
      <c r="BR79" s="19">
        <f t="shared" si="40"/>
        <v>0</v>
      </c>
    </row>
    <row r="80" spans="1:72" ht="17.399999999999999">
      <c r="B80" s="17" t="s">
        <v>23</v>
      </c>
      <c r="C80" s="18"/>
      <c r="D80" s="20">
        <f t="shared" ref="D80:BR80" si="41">PRODUCT(D79,$E$7)</f>
        <v>0.11309999999999999</v>
      </c>
      <c r="E80" s="20">
        <f t="shared" si="41"/>
        <v>0.15000000000000002</v>
      </c>
      <c r="F80" s="20">
        <f t="shared" si="41"/>
        <v>0</v>
      </c>
      <c r="G80" s="20">
        <f t="shared" si="41"/>
        <v>0</v>
      </c>
      <c r="H80" s="20">
        <f t="shared" si="41"/>
        <v>0</v>
      </c>
      <c r="I80" s="20">
        <f t="shared" si="41"/>
        <v>0</v>
      </c>
      <c r="J80" s="20">
        <f t="shared" si="41"/>
        <v>5.3999999999999992E-2</v>
      </c>
      <c r="K80" s="20">
        <f t="shared" si="41"/>
        <v>1.8000000000000002E-2</v>
      </c>
      <c r="L80" s="20">
        <f t="shared" si="41"/>
        <v>2.1000000000000001E-2</v>
      </c>
      <c r="M80" s="20">
        <f t="shared" si="41"/>
        <v>0</v>
      </c>
      <c r="N80" s="20">
        <f t="shared" si="41"/>
        <v>0</v>
      </c>
      <c r="O80" s="20">
        <f t="shared" si="41"/>
        <v>0</v>
      </c>
      <c r="P80" s="20">
        <f t="shared" si="41"/>
        <v>0</v>
      </c>
      <c r="Q80" s="20">
        <f t="shared" si="41"/>
        <v>0</v>
      </c>
      <c r="R80" s="20">
        <f t="shared" si="41"/>
        <v>0</v>
      </c>
      <c r="S80" s="20">
        <f t="shared" si="41"/>
        <v>0</v>
      </c>
      <c r="T80" s="20">
        <f t="shared" si="41"/>
        <v>0</v>
      </c>
      <c r="U80" s="20">
        <f t="shared" si="41"/>
        <v>0</v>
      </c>
      <c r="V80" s="20">
        <f t="shared" si="41"/>
        <v>3.7500000000000006E-2</v>
      </c>
      <c r="W80" s="20">
        <f t="shared" si="41"/>
        <v>0</v>
      </c>
      <c r="X80" s="20">
        <v>8</v>
      </c>
      <c r="Y80" s="20">
        <f t="shared" si="41"/>
        <v>0</v>
      </c>
      <c r="Z80" s="20">
        <f t="shared" si="41"/>
        <v>0</v>
      </c>
      <c r="AA80" s="20">
        <f t="shared" si="41"/>
        <v>0</v>
      </c>
      <c r="AB80" s="20">
        <f t="shared" si="41"/>
        <v>0</v>
      </c>
      <c r="AC80" s="20">
        <f t="shared" si="41"/>
        <v>0</v>
      </c>
      <c r="AD80" s="20">
        <f t="shared" si="41"/>
        <v>0</v>
      </c>
      <c r="AE80" s="20">
        <f t="shared" si="41"/>
        <v>0</v>
      </c>
      <c r="AF80" s="20">
        <f t="shared" ref="AF80:AI80" si="42">PRODUCT(AF79,$E$7)</f>
        <v>0</v>
      </c>
      <c r="AG80" s="20">
        <f t="shared" si="42"/>
        <v>0</v>
      </c>
      <c r="AH80" s="20">
        <f t="shared" si="42"/>
        <v>0</v>
      </c>
      <c r="AI80" s="20">
        <f t="shared" si="42"/>
        <v>0</v>
      </c>
      <c r="AJ80" s="20">
        <f t="shared" si="41"/>
        <v>0</v>
      </c>
      <c r="AK80" s="20">
        <f t="shared" si="41"/>
        <v>0</v>
      </c>
      <c r="AL80" s="20">
        <f t="shared" si="41"/>
        <v>0</v>
      </c>
      <c r="AM80" s="20">
        <f t="shared" si="41"/>
        <v>0</v>
      </c>
      <c r="AN80" s="20">
        <f t="shared" si="41"/>
        <v>0</v>
      </c>
      <c r="AO80" s="20">
        <f t="shared" si="41"/>
        <v>0</v>
      </c>
      <c r="AP80" s="20"/>
      <c r="AQ80" s="20"/>
      <c r="AR80" s="20"/>
      <c r="AS80" s="20"/>
      <c r="AT80" s="20"/>
      <c r="AU80" s="20"/>
      <c r="AV80" s="20"/>
      <c r="AW80" s="20">
        <f t="shared" si="41"/>
        <v>0</v>
      </c>
      <c r="AX80" s="20">
        <f t="shared" si="41"/>
        <v>0</v>
      </c>
      <c r="AY80" s="20">
        <f t="shared" si="41"/>
        <v>1.125E-2</v>
      </c>
      <c r="AZ80" s="20">
        <f t="shared" si="41"/>
        <v>0</v>
      </c>
      <c r="BA80" s="20">
        <f t="shared" si="41"/>
        <v>0</v>
      </c>
      <c r="BB80" s="20">
        <f t="shared" si="41"/>
        <v>0</v>
      </c>
      <c r="BC80" s="20">
        <f t="shared" si="41"/>
        <v>1.4999999999999999E-2</v>
      </c>
      <c r="BD80" s="20">
        <f t="shared" si="41"/>
        <v>0</v>
      </c>
      <c r="BE80" s="20">
        <f t="shared" si="41"/>
        <v>0.09</v>
      </c>
      <c r="BF80" s="20">
        <f t="shared" si="41"/>
        <v>0.126</v>
      </c>
      <c r="BG80" s="20">
        <f t="shared" si="41"/>
        <v>0</v>
      </c>
      <c r="BH80" s="20">
        <f t="shared" si="41"/>
        <v>0</v>
      </c>
      <c r="BI80" s="20">
        <f t="shared" si="41"/>
        <v>0</v>
      </c>
      <c r="BJ80" s="20">
        <f t="shared" si="41"/>
        <v>0.76200000000000001</v>
      </c>
      <c r="BK80" s="20">
        <f t="shared" si="41"/>
        <v>3.6000000000000004E-2</v>
      </c>
      <c r="BL80" s="20">
        <f t="shared" si="41"/>
        <v>4.2900000000000001E-2</v>
      </c>
      <c r="BM80" s="20">
        <f t="shared" si="41"/>
        <v>0</v>
      </c>
      <c r="BN80" s="20">
        <f t="shared" si="41"/>
        <v>0</v>
      </c>
      <c r="BO80" s="20">
        <f t="shared" si="41"/>
        <v>0</v>
      </c>
      <c r="BP80" s="20">
        <f t="shared" si="41"/>
        <v>9.0000000000000011E-3</v>
      </c>
      <c r="BQ80" s="20">
        <f t="shared" si="41"/>
        <v>1.4999999999999999E-2</v>
      </c>
      <c r="BR80" s="20">
        <f t="shared" si="41"/>
        <v>0</v>
      </c>
    </row>
    <row r="82" spans="1:72" ht="17.399999999999999">
      <c r="A82" s="21"/>
      <c r="B82" s="22" t="s">
        <v>24</v>
      </c>
      <c r="C82" s="23" t="s">
        <v>25</v>
      </c>
      <c r="D82" s="24">
        <f t="shared" ref="D82:BR82" si="43">D47</f>
        <v>90.9</v>
      </c>
      <c r="E82" s="24">
        <f t="shared" si="43"/>
        <v>96</v>
      </c>
      <c r="F82" s="24">
        <f t="shared" si="43"/>
        <v>93</v>
      </c>
      <c r="G82" s="24">
        <f t="shared" si="43"/>
        <v>780</v>
      </c>
      <c r="H82" s="24">
        <f t="shared" si="43"/>
        <v>1610</v>
      </c>
      <c r="I82" s="24">
        <f t="shared" si="43"/>
        <v>760</v>
      </c>
      <c r="J82" s="24">
        <f t="shared" si="43"/>
        <v>90.57</v>
      </c>
      <c r="K82" s="24">
        <f t="shared" si="43"/>
        <v>1038.8900000000001</v>
      </c>
      <c r="L82" s="24">
        <f t="shared" si="43"/>
        <v>255.2</v>
      </c>
      <c r="M82" s="24">
        <f t="shared" si="43"/>
        <v>796</v>
      </c>
      <c r="N82" s="24">
        <f t="shared" si="43"/>
        <v>126.38</v>
      </c>
      <c r="O82" s="24">
        <f t="shared" si="43"/>
        <v>416.09</v>
      </c>
      <c r="P82" s="24">
        <f t="shared" si="43"/>
        <v>634.21</v>
      </c>
      <c r="Q82" s="24">
        <f t="shared" si="43"/>
        <v>503.33</v>
      </c>
      <c r="R82" s="24">
        <f t="shared" si="43"/>
        <v>0</v>
      </c>
      <c r="S82" s="24">
        <f t="shared" si="43"/>
        <v>0</v>
      </c>
      <c r="T82" s="24">
        <f t="shared" si="43"/>
        <v>0</v>
      </c>
      <c r="U82" s="24">
        <f t="shared" si="43"/>
        <v>920</v>
      </c>
      <c r="V82" s="24">
        <f t="shared" si="43"/>
        <v>464.1</v>
      </c>
      <c r="W82" s="24">
        <f>W47</f>
        <v>249</v>
      </c>
      <c r="X82" s="24">
        <f t="shared" si="43"/>
        <v>8.6999999999999993</v>
      </c>
      <c r="Y82" s="24">
        <f t="shared" si="43"/>
        <v>0</v>
      </c>
      <c r="Z82" s="24">
        <f t="shared" si="43"/>
        <v>415</v>
      </c>
      <c r="AA82" s="24">
        <f t="shared" si="43"/>
        <v>416</v>
      </c>
      <c r="AB82" s="24">
        <f t="shared" si="43"/>
        <v>358</v>
      </c>
      <c r="AC82" s="24">
        <f t="shared" si="43"/>
        <v>283</v>
      </c>
      <c r="AD82" s="24">
        <f t="shared" si="43"/>
        <v>144</v>
      </c>
      <c r="AE82" s="24">
        <f t="shared" si="43"/>
        <v>668</v>
      </c>
      <c r="AF82" s="24"/>
      <c r="AG82" s="24"/>
      <c r="AH82" s="24">
        <f t="shared" si="43"/>
        <v>340</v>
      </c>
      <c r="AI82" s="24"/>
      <c r="AJ82" s="24">
        <f t="shared" si="43"/>
        <v>263.64</v>
      </c>
      <c r="AK82" s="24">
        <f t="shared" si="43"/>
        <v>98</v>
      </c>
      <c r="AL82" s="24">
        <f t="shared" si="43"/>
        <v>67</v>
      </c>
      <c r="AM82" s="24">
        <f t="shared" si="43"/>
        <v>49.4</v>
      </c>
      <c r="AN82" s="24">
        <f t="shared" si="43"/>
        <v>240</v>
      </c>
      <c r="AO82" s="24">
        <f t="shared" si="43"/>
        <v>258</v>
      </c>
      <c r="AP82" s="24"/>
      <c r="AQ82" s="24"/>
      <c r="AR82" s="24"/>
      <c r="AS82" s="24"/>
      <c r="AT82" s="24"/>
      <c r="AU82" s="24"/>
      <c r="AV82" s="24"/>
      <c r="AW82" s="24">
        <f t="shared" si="43"/>
        <v>75.709999999999994</v>
      </c>
      <c r="AX82" s="24">
        <f t="shared" si="43"/>
        <v>85.71</v>
      </c>
      <c r="AY82" s="24">
        <f t="shared" si="43"/>
        <v>58.75</v>
      </c>
      <c r="AZ82" s="24">
        <f t="shared" si="43"/>
        <v>95.38</v>
      </c>
      <c r="BA82" s="24">
        <f t="shared" si="43"/>
        <v>74</v>
      </c>
      <c r="BB82" s="24">
        <f t="shared" si="43"/>
        <v>65</v>
      </c>
      <c r="BC82" s="24">
        <f t="shared" si="43"/>
        <v>139.33000000000001</v>
      </c>
      <c r="BD82" s="24">
        <f t="shared" si="43"/>
        <v>362</v>
      </c>
      <c r="BE82" s="24">
        <f t="shared" si="43"/>
        <v>549</v>
      </c>
      <c r="BF82" s="24">
        <f t="shared" si="43"/>
        <v>666</v>
      </c>
      <c r="BG82" s="24">
        <f t="shared" si="43"/>
        <v>300</v>
      </c>
      <c r="BH82" s="24">
        <f t="shared" si="43"/>
        <v>578</v>
      </c>
      <c r="BI82" s="24">
        <f t="shared" si="43"/>
        <v>0</v>
      </c>
      <c r="BJ82" s="24">
        <f t="shared" si="43"/>
        <v>84</v>
      </c>
      <c r="BK82" s="24">
        <f t="shared" si="43"/>
        <v>68</v>
      </c>
      <c r="BL82" s="24">
        <f t="shared" si="43"/>
        <v>79</v>
      </c>
      <c r="BM82" s="24">
        <f t="shared" si="43"/>
        <v>87</v>
      </c>
      <c r="BN82" s="24">
        <f t="shared" si="43"/>
        <v>109</v>
      </c>
      <c r="BO82" s="24">
        <f t="shared" si="43"/>
        <v>329</v>
      </c>
      <c r="BP82" s="24">
        <f t="shared" si="43"/>
        <v>182.22</v>
      </c>
      <c r="BQ82" s="24">
        <f t="shared" si="43"/>
        <v>25</v>
      </c>
      <c r="BR82" s="24">
        <f t="shared" si="43"/>
        <v>0</v>
      </c>
    </row>
    <row r="83" spans="1:72" ht="17.399999999999999">
      <c r="B83" s="17" t="s">
        <v>26</v>
      </c>
      <c r="C83" s="18" t="s">
        <v>25</v>
      </c>
      <c r="D83" s="19">
        <f t="shared" ref="D83:BR83" si="44">D82/1000</f>
        <v>9.0900000000000009E-2</v>
      </c>
      <c r="E83" s="19">
        <f t="shared" si="44"/>
        <v>9.6000000000000002E-2</v>
      </c>
      <c r="F83" s="19">
        <f t="shared" si="44"/>
        <v>9.2999999999999999E-2</v>
      </c>
      <c r="G83" s="19">
        <f t="shared" si="44"/>
        <v>0.78</v>
      </c>
      <c r="H83" s="19">
        <f t="shared" si="44"/>
        <v>1.61</v>
      </c>
      <c r="I83" s="19">
        <f t="shared" si="44"/>
        <v>0.76</v>
      </c>
      <c r="J83" s="19">
        <f t="shared" si="44"/>
        <v>9.0569999999999998E-2</v>
      </c>
      <c r="K83" s="19">
        <f t="shared" si="44"/>
        <v>1.0388900000000001</v>
      </c>
      <c r="L83" s="19">
        <f t="shared" si="44"/>
        <v>0.25519999999999998</v>
      </c>
      <c r="M83" s="19">
        <f t="shared" si="44"/>
        <v>0.79600000000000004</v>
      </c>
      <c r="N83" s="19">
        <f t="shared" si="44"/>
        <v>0.12637999999999999</v>
      </c>
      <c r="O83" s="19">
        <f t="shared" si="44"/>
        <v>0.41608999999999996</v>
      </c>
      <c r="P83" s="19">
        <f t="shared" si="44"/>
        <v>0.63421000000000005</v>
      </c>
      <c r="Q83" s="19">
        <f t="shared" si="44"/>
        <v>0.50332999999999994</v>
      </c>
      <c r="R83" s="19">
        <f t="shared" si="44"/>
        <v>0</v>
      </c>
      <c r="S83" s="19">
        <f t="shared" si="44"/>
        <v>0</v>
      </c>
      <c r="T83" s="19">
        <f t="shared" si="44"/>
        <v>0</v>
      </c>
      <c r="U83" s="19">
        <f t="shared" si="44"/>
        <v>0.92</v>
      </c>
      <c r="V83" s="19">
        <f t="shared" si="44"/>
        <v>0.46410000000000001</v>
      </c>
      <c r="W83" s="19">
        <f>W82/1000</f>
        <v>0.249</v>
      </c>
      <c r="X83" s="19">
        <f t="shared" si="44"/>
        <v>8.6999999999999994E-3</v>
      </c>
      <c r="Y83" s="19">
        <f t="shared" si="44"/>
        <v>0</v>
      </c>
      <c r="Z83" s="19">
        <f t="shared" si="44"/>
        <v>0.41499999999999998</v>
      </c>
      <c r="AA83" s="19">
        <f t="shared" si="44"/>
        <v>0.41599999999999998</v>
      </c>
      <c r="AB83" s="19">
        <f t="shared" si="44"/>
        <v>0.35799999999999998</v>
      </c>
      <c r="AC83" s="19">
        <f t="shared" si="44"/>
        <v>0.28299999999999997</v>
      </c>
      <c r="AD83" s="19">
        <f t="shared" si="44"/>
        <v>0.14399999999999999</v>
      </c>
      <c r="AE83" s="19">
        <f t="shared" si="44"/>
        <v>0.66800000000000004</v>
      </c>
      <c r="AF83" s="19">
        <f t="shared" ref="AF83:AI83" si="45">AF82/1000</f>
        <v>0</v>
      </c>
      <c r="AG83" s="19">
        <f t="shared" si="45"/>
        <v>0</v>
      </c>
      <c r="AH83" s="19">
        <f t="shared" si="45"/>
        <v>0.34</v>
      </c>
      <c r="AI83" s="19">
        <f t="shared" si="45"/>
        <v>0</v>
      </c>
      <c r="AJ83" s="19">
        <f t="shared" si="44"/>
        <v>0.26363999999999999</v>
      </c>
      <c r="AK83" s="19">
        <f t="shared" si="44"/>
        <v>9.8000000000000004E-2</v>
      </c>
      <c r="AL83" s="19">
        <f t="shared" si="44"/>
        <v>6.7000000000000004E-2</v>
      </c>
      <c r="AM83" s="19">
        <f t="shared" si="44"/>
        <v>4.9399999999999999E-2</v>
      </c>
      <c r="AN83" s="19">
        <f t="shared" si="44"/>
        <v>0.24</v>
      </c>
      <c r="AO83" s="19">
        <f t="shared" si="44"/>
        <v>0.25800000000000001</v>
      </c>
      <c r="AP83" s="19"/>
      <c r="AQ83" s="19"/>
      <c r="AR83" s="19"/>
      <c r="AS83" s="19"/>
      <c r="AT83" s="19"/>
      <c r="AU83" s="19"/>
      <c r="AV83" s="19"/>
      <c r="AW83" s="19">
        <f t="shared" si="44"/>
        <v>7.571E-2</v>
      </c>
      <c r="AX83" s="19">
        <f t="shared" si="44"/>
        <v>8.5709999999999995E-2</v>
      </c>
      <c r="AY83" s="19">
        <f t="shared" si="44"/>
        <v>5.8749999999999997E-2</v>
      </c>
      <c r="AZ83" s="19">
        <f t="shared" si="44"/>
        <v>9.5379999999999993E-2</v>
      </c>
      <c r="BA83" s="19">
        <f t="shared" si="44"/>
        <v>7.3999999999999996E-2</v>
      </c>
      <c r="BB83" s="19">
        <f t="shared" si="44"/>
        <v>6.5000000000000002E-2</v>
      </c>
      <c r="BC83" s="19">
        <f t="shared" si="44"/>
        <v>0.13933000000000001</v>
      </c>
      <c r="BD83" s="19">
        <f t="shared" si="44"/>
        <v>0.36199999999999999</v>
      </c>
      <c r="BE83" s="19">
        <f t="shared" si="44"/>
        <v>0.54900000000000004</v>
      </c>
      <c r="BF83" s="19">
        <f t="shared" si="44"/>
        <v>0.66600000000000004</v>
      </c>
      <c r="BG83" s="19">
        <f t="shared" si="44"/>
        <v>0.3</v>
      </c>
      <c r="BH83" s="19">
        <f t="shared" si="44"/>
        <v>0.57799999999999996</v>
      </c>
      <c r="BI83" s="19">
        <f t="shared" si="44"/>
        <v>0</v>
      </c>
      <c r="BJ83" s="19">
        <f t="shared" si="44"/>
        <v>8.4000000000000005E-2</v>
      </c>
      <c r="BK83" s="19">
        <f t="shared" si="44"/>
        <v>6.8000000000000005E-2</v>
      </c>
      <c r="BL83" s="19">
        <f t="shared" si="44"/>
        <v>7.9000000000000001E-2</v>
      </c>
      <c r="BM83" s="19">
        <f t="shared" si="44"/>
        <v>8.6999999999999994E-2</v>
      </c>
      <c r="BN83" s="19">
        <f t="shared" si="44"/>
        <v>0.109</v>
      </c>
      <c r="BO83" s="19">
        <f t="shared" si="44"/>
        <v>0.32900000000000001</v>
      </c>
      <c r="BP83" s="19">
        <f t="shared" si="44"/>
        <v>0.18221999999999999</v>
      </c>
      <c r="BQ83" s="19">
        <f t="shared" si="44"/>
        <v>2.5000000000000001E-2</v>
      </c>
      <c r="BR83" s="19">
        <f t="shared" si="44"/>
        <v>0</v>
      </c>
    </row>
    <row r="84" spans="1:72" ht="17.399999999999999">
      <c r="A84" s="25"/>
      <c r="B84" s="26" t="s">
        <v>27</v>
      </c>
      <c r="C84" s="131"/>
      <c r="D84" s="27">
        <f t="shared" ref="D84:BR84" si="46">D80*D82</f>
        <v>10.28079</v>
      </c>
      <c r="E84" s="27">
        <f t="shared" si="46"/>
        <v>14.400000000000002</v>
      </c>
      <c r="F84" s="27">
        <f t="shared" si="46"/>
        <v>0</v>
      </c>
      <c r="G84" s="27">
        <f t="shared" si="46"/>
        <v>0</v>
      </c>
      <c r="H84" s="27">
        <f t="shared" si="46"/>
        <v>0</v>
      </c>
      <c r="I84" s="27">
        <f t="shared" si="46"/>
        <v>0</v>
      </c>
      <c r="J84" s="27">
        <f t="shared" si="46"/>
        <v>4.8907799999999986</v>
      </c>
      <c r="K84" s="27">
        <f t="shared" si="46"/>
        <v>18.700020000000006</v>
      </c>
      <c r="L84" s="27">
        <f t="shared" si="46"/>
        <v>5.3592000000000004</v>
      </c>
      <c r="M84" s="27">
        <f t="shared" si="46"/>
        <v>0</v>
      </c>
      <c r="N84" s="27">
        <f t="shared" si="46"/>
        <v>0</v>
      </c>
      <c r="O84" s="27">
        <f t="shared" si="46"/>
        <v>0</v>
      </c>
      <c r="P84" s="27">
        <f t="shared" si="46"/>
        <v>0</v>
      </c>
      <c r="Q84" s="27">
        <f t="shared" si="46"/>
        <v>0</v>
      </c>
      <c r="R84" s="27">
        <f t="shared" si="46"/>
        <v>0</v>
      </c>
      <c r="S84" s="27">
        <f t="shared" si="46"/>
        <v>0</v>
      </c>
      <c r="T84" s="27">
        <f t="shared" si="46"/>
        <v>0</v>
      </c>
      <c r="U84" s="27">
        <f t="shared" si="46"/>
        <v>0</v>
      </c>
      <c r="V84" s="27">
        <f t="shared" si="46"/>
        <v>17.403750000000002</v>
      </c>
      <c r="W84" s="27">
        <f>W80*W82</f>
        <v>0</v>
      </c>
      <c r="X84" s="27">
        <f t="shared" si="46"/>
        <v>69.599999999999994</v>
      </c>
      <c r="Y84" s="27">
        <f t="shared" si="46"/>
        <v>0</v>
      </c>
      <c r="Z84" s="27">
        <f t="shared" si="46"/>
        <v>0</v>
      </c>
      <c r="AA84" s="27">
        <f t="shared" si="46"/>
        <v>0</v>
      </c>
      <c r="AB84" s="27">
        <f t="shared" si="46"/>
        <v>0</v>
      </c>
      <c r="AC84" s="27">
        <f t="shared" si="46"/>
        <v>0</v>
      </c>
      <c r="AD84" s="27">
        <f t="shared" si="46"/>
        <v>0</v>
      </c>
      <c r="AE84" s="27">
        <f t="shared" si="46"/>
        <v>0</v>
      </c>
      <c r="AF84" s="27">
        <f t="shared" ref="AF84:AI84" si="47">AF80*AF82</f>
        <v>0</v>
      </c>
      <c r="AG84" s="27">
        <f t="shared" si="47"/>
        <v>0</v>
      </c>
      <c r="AH84" s="27">
        <f t="shared" si="47"/>
        <v>0</v>
      </c>
      <c r="AI84" s="27">
        <f t="shared" si="47"/>
        <v>0</v>
      </c>
      <c r="AJ84" s="27">
        <f t="shared" si="46"/>
        <v>0</v>
      </c>
      <c r="AK84" s="27">
        <f t="shared" si="46"/>
        <v>0</v>
      </c>
      <c r="AL84" s="27">
        <f t="shared" si="46"/>
        <v>0</v>
      </c>
      <c r="AM84" s="27">
        <f t="shared" si="46"/>
        <v>0</v>
      </c>
      <c r="AN84" s="27">
        <f t="shared" si="46"/>
        <v>0</v>
      </c>
      <c r="AO84" s="27">
        <f t="shared" si="46"/>
        <v>0</v>
      </c>
      <c r="AP84" s="27"/>
      <c r="AQ84" s="27"/>
      <c r="AR84" s="27"/>
      <c r="AS84" s="27"/>
      <c r="AT84" s="27"/>
      <c r="AU84" s="27"/>
      <c r="AV84" s="27"/>
      <c r="AW84" s="27">
        <f t="shared" si="46"/>
        <v>0</v>
      </c>
      <c r="AX84" s="27">
        <f t="shared" si="46"/>
        <v>0</v>
      </c>
      <c r="AY84" s="27">
        <f t="shared" si="46"/>
        <v>0.66093749999999996</v>
      </c>
      <c r="AZ84" s="27">
        <f t="shared" si="46"/>
        <v>0</v>
      </c>
      <c r="BA84" s="27">
        <f t="shared" si="46"/>
        <v>0</v>
      </c>
      <c r="BB84" s="27">
        <f t="shared" si="46"/>
        <v>0</v>
      </c>
      <c r="BC84" s="27">
        <f t="shared" si="46"/>
        <v>2.08995</v>
      </c>
      <c r="BD84" s="27">
        <f t="shared" si="46"/>
        <v>0</v>
      </c>
      <c r="BE84" s="27">
        <f t="shared" si="46"/>
        <v>49.41</v>
      </c>
      <c r="BF84" s="27">
        <f t="shared" si="46"/>
        <v>83.915999999999997</v>
      </c>
      <c r="BG84" s="27">
        <f t="shared" si="46"/>
        <v>0</v>
      </c>
      <c r="BH84" s="27">
        <f t="shared" si="46"/>
        <v>0</v>
      </c>
      <c r="BI84" s="27">
        <f t="shared" si="46"/>
        <v>0</v>
      </c>
      <c r="BJ84" s="27">
        <f t="shared" si="46"/>
        <v>64.007999999999996</v>
      </c>
      <c r="BK84" s="27">
        <f t="shared" si="46"/>
        <v>2.4480000000000004</v>
      </c>
      <c r="BL84" s="27">
        <f t="shared" si="46"/>
        <v>3.3891</v>
      </c>
      <c r="BM84" s="27">
        <f t="shared" si="46"/>
        <v>0</v>
      </c>
      <c r="BN84" s="27">
        <f t="shared" si="46"/>
        <v>0</v>
      </c>
      <c r="BO84" s="27">
        <f t="shared" si="46"/>
        <v>0</v>
      </c>
      <c r="BP84" s="27">
        <f t="shared" si="46"/>
        <v>1.6399800000000002</v>
      </c>
      <c r="BQ84" s="27">
        <f t="shared" si="46"/>
        <v>0.375</v>
      </c>
      <c r="BR84" s="27">
        <f t="shared" si="46"/>
        <v>0</v>
      </c>
      <c r="BS84" s="28">
        <f>SUM(D84:BQ84)</f>
        <v>348.57150749999994</v>
      </c>
      <c r="BT84" s="29">
        <f>BS84/$C$10</f>
        <v>116.19050249999998</v>
      </c>
    </row>
    <row r="85" spans="1:72" ht="17.399999999999999">
      <c r="A85" s="25"/>
      <c r="B85" s="26" t="s">
        <v>28</v>
      </c>
      <c r="C85" s="131"/>
      <c r="D85" s="27">
        <f t="shared" ref="D85:BR85" si="48">D80*D82</f>
        <v>10.28079</v>
      </c>
      <c r="E85" s="27">
        <f t="shared" si="48"/>
        <v>14.400000000000002</v>
      </c>
      <c r="F85" s="27">
        <f t="shared" si="48"/>
        <v>0</v>
      </c>
      <c r="G85" s="27">
        <f t="shared" si="48"/>
        <v>0</v>
      </c>
      <c r="H85" s="27">
        <f t="shared" si="48"/>
        <v>0</v>
      </c>
      <c r="I85" s="27">
        <f t="shared" si="48"/>
        <v>0</v>
      </c>
      <c r="J85" s="27">
        <f t="shared" si="48"/>
        <v>4.8907799999999986</v>
      </c>
      <c r="K85" s="27">
        <f t="shared" si="48"/>
        <v>18.700020000000006</v>
      </c>
      <c r="L85" s="27">
        <f t="shared" si="48"/>
        <v>5.3592000000000004</v>
      </c>
      <c r="M85" s="27">
        <f t="shared" si="48"/>
        <v>0</v>
      </c>
      <c r="N85" s="27">
        <f t="shared" si="48"/>
        <v>0</v>
      </c>
      <c r="O85" s="27">
        <f t="shared" si="48"/>
        <v>0</v>
      </c>
      <c r="P85" s="27">
        <f t="shared" si="48"/>
        <v>0</v>
      </c>
      <c r="Q85" s="27">
        <f t="shared" si="48"/>
        <v>0</v>
      </c>
      <c r="R85" s="27">
        <f t="shared" si="48"/>
        <v>0</v>
      </c>
      <c r="S85" s="27">
        <f t="shared" si="48"/>
        <v>0</v>
      </c>
      <c r="T85" s="27">
        <f t="shared" si="48"/>
        <v>0</v>
      </c>
      <c r="U85" s="27">
        <f t="shared" si="48"/>
        <v>0</v>
      </c>
      <c r="V85" s="27">
        <f t="shared" si="48"/>
        <v>17.403750000000002</v>
      </c>
      <c r="W85" s="27">
        <f>W80*W82</f>
        <v>0</v>
      </c>
      <c r="X85" s="27">
        <f t="shared" si="48"/>
        <v>69.599999999999994</v>
      </c>
      <c r="Y85" s="27">
        <f t="shared" si="48"/>
        <v>0</v>
      </c>
      <c r="Z85" s="27">
        <f t="shared" si="48"/>
        <v>0</v>
      </c>
      <c r="AA85" s="27">
        <f t="shared" si="48"/>
        <v>0</v>
      </c>
      <c r="AB85" s="27">
        <f t="shared" si="48"/>
        <v>0</v>
      </c>
      <c r="AC85" s="27">
        <f t="shared" si="48"/>
        <v>0</v>
      </c>
      <c r="AD85" s="27">
        <f t="shared" si="48"/>
        <v>0</v>
      </c>
      <c r="AE85" s="27">
        <f t="shared" si="48"/>
        <v>0</v>
      </c>
      <c r="AF85" s="27">
        <f t="shared" ref="AF85:AI85" si="49">AF80*AF82</f>
        <v>0</v>
      </c>
      <c r="AG85" s="27">
        <f t="shared" si="49"/>
        <v>0</v>
      </c>
      <c r="AH85" s="27">
        <f t="shared" si="49"/>
        <v>0</v>
      </c>
      <c r="AI85" s="27">
        <f t="shared" si="49"/>
        <v>0</v>
      </c>
      <c r="AJ85" s="27">
        <f t="shared" si="48"/>
        <v>0</v>
      </c>
      <c r="AK85" s="27">
        <f t="shared" si="48"/>
        <v>0</v>
      </c>
      <c r="AL85" s="27">
        <f t="shared" si="48"/>
        <v>0</v>
      </c>
      <c r="AM85" s="27">
        <f t="shared" si="48"/>
        <v>0</v>
      </c>
      <c r="AN85" s="27">
        <f t="shared" si="48"/>
        <v>0</v>
      </c>
      <c r="AO85" s="27">
        <f t="shared" si="48"/>
        <v>0</v>
      </c>
      <c r="AP85" s="27"/>
      <c r="AQ85" s="27"/>
      <c r="AR85" s="27"/>
      <c r="AS85" s="27"/>
      <c r="AT85" s="27"/>
      <c r="AU85" s="27"/>
      <c r="AV85" s="27"/>
      <c r="AW85" s="27">
        <f t="shared" si="48"/>
        <v>0</v>
      </c>
      <c r="AX85" s="27">
        <f t="shared" si="48"/>
        <v>0</v>
      </c>
      <c r="AY85" s="27">
        <f t="shared" si="48"/>
        <v>0.66093749999999996</v>
      </c>
      <c r="AZ85" s="27">
        <f t="shared" si="48"/>
        <v>0</v>
      </c>
      <c r="BA85" s="27">
        <f t="shared" si="48"/>
        <v>0</v>
      </c>
      <c r="BB85" s="27">
        <f t="shared" si="48"/>
        <v>0</v>
      </c>
      <c r="BC85" s="27">
        <f t="shared" si="48"/>
        <v>2.08995</v>
      </c>
      <c r="BD85" s="27">
        <f t="shared" si="48"/>
        <v>0</v>
      </c>
      <c r="BE85" s="27">
        <f t="shared" si="48"/>
        <v>49.41</v>
      </c>
      <c r="BF85" s="27">
        <f t="shared" si="48"/>
        <v>83.915999999999997</v>
      </c>
      <c r="BG85" s="27">
        <f t="shared" si="48"/>
        <v>0</v>
      </c>
      <c r="BH85" s="27">
        <f t="shared" si="48"/>
        <v>0</v>
      </c>
      <c r="BI85" s="27">
        <f t="shared" si="48"/>
        <v>0</v>
      </c>
      <c r="BJ85" s="27">
        <f t="shared" si="48"/>
        <v>64.007999999999996</v>
      </c>
      <c r="BK85" s="27">
        <f t="shared" si="48"/>
        <v>2.4480000000000004</v>
      </c>
      <c r="BL85" s="27">
        <f t="shared" si="48"/>
        <v>3.3891</v>
      </c>
      <c r="BM85" s="27">
        <f t="shared" si="48"/>
        <v>0</v>
      </c>
      <c r="BN85" s="27">
        <f t="shared" si="48"/>
        <v>0</v>
      </c>
      <c r="BO85" s="27">
        <f t="shared" si="48"/>
        <v>0</v>
      </c>
      <c r="BP85" s="27">
        <f t="shared" si="48"/>
        <v>1.6399800000000002</v>
      </c>
      <c r="BQ85" s="27">
        <f t="shared" si="48"/>
        <v>0.375</v>
      </c>
      <c r="BR85" s="27">
        <f t="shared" si="48"/>
        <v>0</v>
      </c>
      <c r="BS85" s="28">
        <f>SUM(D85:BQ85)</f>
        <v>348.57150749999994</v>
      </c>
      <c r="BT85" s="29">
        <f>BS85/$C$10</f>
        <v>116.19050249999998</v>
      </c>
    </row>
    <row r="87" spans="1:72">
      <c r="J87" s="1">
        <v>49</v>
      </c>
      <c r="K87" s="54" t="s">
        <v>0</v>
      </c>
      <c r="V87" s="54" t="s">
        <v>31</v>
      </c>
    </row>
    <row r="88" spans="1:72" ht="15" customHeight="1">
      <c r="A88" s="122"/>
      <c r="B88" s="2" t="s">
        <v>1</v>
      </c>
      <c r="C88" s="117" t="s">
        <v>2</v>
      </c>
      <c r="D88" s="117" t="s">
        <v>33</v>
      </c>
      <c r="E88" s="117" t="s">
        <v>34</v>
      </c>
      <c r="F88" s="117" t="s">
        <v>35</v>
      </c>
      <c r="G88" s="117" t="s">
        <v>36</v>
      </c>
      <c r="H88" s="117" t="s">
        <v>37</v>
      </c>
      <c r="I88" s="73"/>
      <c r="J88" s="117" t="s">
        <v>38</v>
      </c>
      <c r="K88" s="117" t="s">
        <v>39</v>
      </c>
      <c r="L88" s="117" t="s">
        <v>40</v>
      </c>
      <c r="M88" s="73"/>
      <c r="N88" s="73"/>
      <c r="O88" s="117" t="s">
        <v>41</v>
      </c>
      <c r="P88" s="117" t="s">
        <v>42</v>
      </c>
      <c r="Q88" s="73"/>
      <c r="R88" s="117" t="s">
        <v>43</v>
      </c>
      <c r="S88" s="73"/>
      <c r="T88" s="73"/>
      <c r="U88" s="73"/>
      <c r="V88" s="117" t="s">
        <v>44</v>
      </c>
      <c r="W88" s="73"/>
      <c r="X88" s="117" t="s">
        <v>45</v>
      </c>
      <c r="Y88" s="73"/>
      <c r="Z88" s="73"/>
      <c r="AA88" s="73"/>
      <c r="AB88" s="73"/>
      <c r="AC88" s="73"/>
      <c r="AD88" s="73"/>
      <c r="AE88" s="117" t="str">
        <f>AE8</f>
        <v>Ягода свежемороженная</v>
      </c>
      <c r="AF88" s="117" t="str">
        <f t="shared" ref="AF88:AJ88" si="50">AF8</f>
        <v>Апельсин</v>
      </c>
      <c r="AG88" s="117" t="str">
        <f t="shared" si="50"/>
        <v>Банан</v>
      </c>
      <c r="AH88" s="117" t="str">
        <f t="shared" si="50"/>
        <v>Лимон</v>
      </c>
      <c r="AI88" s="117" t="str">
        <f t="shared" si="50"/>
        <v>Яблоко</v>
      </c>
      <c r="AJ88" s="117" t="str">
        <f t="shared" si="50"/>
        <v>Кисель</v>
      </c>
      <c r="AK88" s="117" t="s">
        <v>16</v>
      </c>
      <c r="AL88" s="73"/>
      <c r="AM88" s="117" t="s">
        <v>46</v>
      </c>
      <c r="AN88" s="73"/>
      <c r="AO88" s="117" t="str">
        <f>AO8</f>
        <v>Печенье</v>
      </c>
      <c r="AP88" s="73"/>
      <c r="AQ88" s="73"/>
      <c r="AR88" s="73"/>
      <c r="AS88" s="73"/>
      <c r="AT88" s="73"/>
      <c r="AU88" s="73"/>
      <c r="AV88" s="73"/>
      <c r="AW88" s="117" t="str">
        <f>AW8</f>
        <v>Крупа кукурузная</v>
      </c>
      <c r="AX88" s="73"/>
      <c r="AY88" s="117" t="s">
        <v>48</v>
      </c>
      <c r="AZ88" s="73"/>
      <c r="BA88" s="117" t="s">
        <v>49</v>
      </c>
      <c r="BB88" s="73"/>
      <c r="BC88" s="117" t="s">
        <v>50</v>
      </c>
      <c r="BD88" s="73"/>
      <c r="BE88" s="117" t="s">
        <v>51</v>
      </c>
      <c r="BF88" s="117" t="s">
        <v>52</v>
      </c>
      <c r="BG88" s="73"/>
      <c r="BH88" s="73"/>
      <c r="BI88" s="73"/>
      <c r="BJ88" s="117" t="s">
        <v>53</v>
      </c>
      <c r="BK88" s="117" t="s">
        <v>54</v>
      </c>
      <c r="BL88" s="117" t="s">
        <v>55</v>
      </c>
      <c r="BM88" s="73"/>
      <c r="BN88" s="117" t="s">
        <v>56</v>
      </c>
      <c r="BO88" s="73"/>
      <c r="BP88" s="117" t="s">
        <v>57</v>
      </c>
      <c r="BQ88" s="117" t="s">
        <v>58</v>
      </c>
      <c r="BR88" s="117" t="s">
        <v>82</v>
      </c>
      <c r="BS88" s="132" t="s">
        <v>3</v>
      </c>
      <c r="BT88" s="132" t="s">
        <v>4</v>
      </c>
    </row>
    <row r="89" spans="1:72" ht="30" customHeight="1">
      <c r="A89" s="123"/>
      <c r="B89" s="3" t="s">
        <v>5</v>
      </c>
      <c r="C89" s="118"/>
      <c r="D89" s="118"/>
      <c r="E89" s="118"/>
      <c r="F89" s="118"/>
      <c r="G89" s="118"/>
      <c r="H89" s="118"/>
      <c r="I89" s="74"/>
      <c r="J89" s="118"/>
      <c r="K89" s="118"/>
      <c r="L89" s="118"/>
      <c r="M89" s="74"/>
      <c r="N89" s="74"/>
      <c r="O89" s="118"/>
      <c r="P89" s="118"/>
      <c r="Q89" s="74"/>
      <c r="R89" s="118"/>
      <c r="S89" s="74"/>
      <c r="T89" s="74"/>
      <c r="U89" s="74"/>
      <c r="V89" s="118"/>
      <c r="W89" s="74"/>
      <c r="X89" s="118"/>
      <c r="Y89" s="74"/>
      <c r="Z89" s="74"/>
      <c r="AA89" s="74"/>
      <c r="AB89" s="74"/>
      <c r="AC89" s="74"/>
      <c r="AD89" s="74"/>
      <c r="AE89" s="118"/>
      <c r="AF89" s="118"/>
      <c r="AG89" s="118"/>
      <c r="AH89" s="118"/>
      <c r="AI89" s="118"/>
      <c r="AJ89" s="118"/>
      <c r="AK89" s="118"/>
      <c r="AL89" s="74"/>
      <c r="AM89" s="118"/>
      <c r="AN89" s="74"/>
      <c r="AO89" s="118"/>
      <c r="AP89" s="74"/>
      <c r="AQ89" s="74"/>
      <c r="AR89" s="74"/>
      <c r="AS89" s="74"/>
      <c r="AT89" s="74"/>
      <c r="AU89" s="74"/>
      <c r="AV89" s="74"/>
      <c r="AW89" s="118"/>
      <c r="AX89" s="74"/>
      <c r="AY89" s="118"/>
      <c r="AZ89" s="74"/>
      <c r="BA89" s="118"/>
      <c r="BB89" s="74"/>
      <c r="BC89" s="118"/>
      <c r="BD89" s="74"/>
      <c r="BE89" s="118"/>
      <c r="BF89" s="118"/>
      <c r="BG89" s="74"/>
      <c r="BH89" s="74"/>
      <c r="BI89" s="74"/>
      <c r="BJ89" s="118"/>
      <c r="BK89" s="118"/>
      <c r="BL89" s="118"/>
      <c r="BM89" s="74"/>
      <c r="BN89" s="118"/>
      <c r="BO89" s="74"/>
      <c r="BP89" s="118"/>
      <c r="BQ89" s="118"/>
      <c r="BR89" s="118"/>
      <c r="BS89" s="133"/>
      <c r="BT89" s="133"/>
    </row>
    <row r="90" spans="1:72">
      <c r="A90" s="134" t="s">
        <v>17</v>
      </c>
      <c r="B90" s="4" t="s">
        <v>18</v>
      </c>
      <c r="C90" s="125">
        <f>$E$7</f>
        <v>3</v>
      </c>
      <c r="D90" s="4">
        <f t="shared" ref="D90:BR94" si="51">D22</f>
        <v>0</v>
      </c>
      <c r="E90" s="4">
        <f t="shared" si="51"/>
        <v>0</v>
      </c>
      <c r="F90" s="4">
        <f t="shared" si="51"/>
        <v>1.2E-2</v>
      </c>
      <c r="G90" s="4">
        <f t="shared" si="51"/>
        <v>4.0000000000000002E-4</v>
      </c>
      <c r="H90" s="4">
        <f t="shared" si="51"/>
        <v>0</v>
      </c>
      <c r="I90" s="4">
        <f t="shared" si="51"/>
        <v>0</v>
      </c>
      <c r="J90" s="4">
        <f t="shared" si="51"/>
        <v>0</v>
      </c>
      <c r="K90" s="4">
        <f t="shared" si="51"/>
        <v>0</v>
      </c>
      <c r="L90" s="4">
        <f t="shared" si="51"/>
        <v>0</v>
      </c>
      <c r="M90" s="4">
        <f t="shared" si="51"/>
        <v>0</v>
      </c>
      <c r="N90" s="4">
        <f t="shared" si="51"/>
        <v>0</v>
      </c>
      <c r="O90" s="4">
        <f t="shared" si="51"/>
        <v>0</v>
      </c>
      <c r="P90" s="4">
        <f t="shared" si="51"/>
        <v>0</v>
      </c>
      <c r="Q90" s="4">
        <f t="shared" si="51"/>
        <v>0</v>
      </c>
      <c r="R90" s="4">
        <f t="shared" si="51"/>
        <v>0</v>
      </c>
      <c r="S90" s="4">
        <f t="shared" si="51"/>
        <v>0</v>
      </c>
      <c r="T90" s="4">
        <f t="shared" si="51"/>
        <v>0</v>
      </c>
      <c r="U90" s="4">
        <f t="shared" si="51"/>
        <v>0</v>
      </c>
      <c r="V90" s="4">
        <f t="shared" si="51"/>
        <v>0</v>
      </c>
      <c r="W90" s="4">
        <f>W22</f>
        <v>0</v>
      </c>
      <c r="X90" s="4">
        <f t="shared" si="51"/>
        <v>0</v>
      </c>
      <c r="Y90" s="4">
        <f t="shared" si="51"/>
        <v>0</v>
      </c>
      <c r="Z90" s="4">
        <f t="shared" si="51"/>
        <v>0</v>
      </c>
      <c r="AA90" s="4">
        <f t="shared" si="51"/>
        <v>0</v>
      </c>
      <c r="AB90" s="4">
        <f t="shared" si="51"/>
        <v>0</v>
      </c>
      <c r="AC90" s="4">
        <f t="shared" si="51"/>
        <v>0</v>
      </c>
      <c r="AD90" s="4">
        <f t="shared" si="51"/>
        <v>0</v>
      </c>
      <c r="AE90" s="4">
        <f t="shared" si="51"/>
        <v>0</v>
      </c>
      <c r="AF90" s="4">
        <f t="shared" ref="AF90:AI94" si="52">AF22</f>
        <v>0</v>
      </c>
      <c r="AG90" s="4">
        <f t="shared" si="52"/>
        <v>0</v>
      </c>
      <c r="AH90" s="4">
        <f t="shared" si="52"/>
        <v>5.0000000000000001E-3</v>
      </c>
      <c r="AI90" s="4">
        <f t="shared" si="52"/>
        <v>0</v>
      </c>
      <c r="AJ90" s="4">
        <f t="shared" si="51"/>
        <v>0</v>
      </c>
      <c r="AK90" s="4">
        <f t="shared" si="51"/>
        <v>0</v>
      </c>
      <c r="AL90" s="4">
        <f t="shared" si="51"/>
        <v>0</v>
      </c>
      <c r="AM90" s="4">
        <f t="shared" si="51"/>
        <v>0</v>
      </c>
      <c r="AN90" s="4">
        <f t="shared" si="51"/>
        <v>0</v>
      </c>
      <c r="AO90" s="4">
        <f t="shared" si="51"/>
        <v>0</v>
      </c>
      <c r="AP90" s="4"/>
      <c r="AQ90" s="4"/>
      <c r="AR90" s="4"/>
      <c r="AS90" s="4"/>
      <c r="AT90" s="4"/>
      <c r="AU90" s="4"/>
      <c r="AV90" s="4"/>
      <c r="AW90" s="4">
        <f t="shared" si="51"/>
        <v>0</v>
      </c>
      <c r="AX90" s="4">
        <f t="shared" si="51"/>
        <v>0</v>
      </c>
      <c r="AY90" s="4">
        <f t="shared" si="51"/>
        <v>0</v>
      </c>
      <c r="AZ90" s="4">
        <f t="shared" si="51"/>
        <v>0</v>
      </c>
      <c r="BA90" s="4">
        <f t="shared" si="51"/>
        <v>0</v>
      </c>
      <c r="BB90" s="4">
        <f t="shared" si="51"/>
        <v>0</v>
      </c>
      <c r="BC90" s="4">
        <f t="shared" si="51"/>
        <v>0</v>
      </c>
      <c r="BD90" s="4">
        <f t="shared" si="51"/>
        <v>0</v>
      </c>
      <c r="BE90" s="4">
        <f t="shared" si="51"/>
        <v>0</v>
      </c>
      <c r="BF90" s="4">
        <f t="shared" si="51"/>
        <v>0</v>
      </c>
      <c r="BG90" s="4">
        <f t="shared" si="51"/>
        <v>0</v>
      </c>
      <c r="BH90" s="4">
        <f t="shared" si="51"/>
        <v>0</v>
      </c>
      <c r="BI90" s="4">
        <f t="shared" si="51"/>
        <v>0</v>
      </c>
      <c r="BJ90" s="4">
        <f t="shared" si="51"/>
        <v>0</v>
      </c>
      <c r="BK90" s="4">
        <f t="shared" si="51"/>
        <v>0</v>
      </c>
      <c r="BL90" s="4">
        <f t="shared" si="51"/>
        <v>0</v>
      </c>
      <c r="BM90" s="4">
        <f t="shared" si="51"/>
        <v>0</v>
      </c>
      <c r="BN90" s="4">
        <f t="shared" si="51"/>
        <v>0</v>
      </c>
      <c r="BO90" s="4">
        <f t="shared" si="51"/>
        <v>0</v>
      </c>
      <c r="BP90" s="4">
        <f t="shared" si="51"/>
        <v>0</v>
      </c>
      <c r="BQ90" s="4">
        <f t="shared" si="51"/>
        <v>0</v>
      </c>
      <c r="BR90" s="4">
        <f t="shared" si="51"/>
        <v>0</v>
      </c>
    </row>
    <row r="91" spans="1:72">
      <c r="A91" s="135"/>
      <c r="B91" s="4" t="s">
        <v>19</v>
      </c>
      <c r="C91" s="126"/>
      <c r="D91" s="4">
        <f t="shared" si="51"/>
        <v>0</v>
      </c>
      <c r="E91" s="4">
        <f t="shared" si="51"/>
        <v>0</v>
      </c>
      <c r="F91" s="4">
        <f t="shared" si="51"/>
        <v>0</v>
      </c>
      <c r="G91" s="4">
        <f t="shared" si="51"/>
        <v>0</v>
      </c>
      <c r="H91" s="4">
        <f t="shared" si="51"/>
        <v>0</v>
      </c>
      <c r="I91" s="4">
        <f t="shared" si="51"/>
        <v>0</v>
      </c>
      <c r="J91" s="4">
        <f t="shared" si="51"/>
        <v>0</v>
      </c>
      <c r="K91" s="4">
        <f t="shared" si="51"/>
        <v>0</v>
      </c>
      <c r="L91" s="4">
        <f t="shared" si="51"/>
        <v>0</v>
      </c>
      <c r="M91" s="4">
        <f t="shared" si="51"/>
        <v>0</v>
      </c>
      <c r="N91" s="4">
        <f t="shared" si="51"/>
        <v>0</v>
      </c>
      <c r="O91" s="4">
        <f t="shared" si="51"/>
        <v>0</v>
      </c>
      <c r="P91" s="4">
        <f t="shared" si="51"/>
        <v>0</v>
      </c>
      <c r="Q91" s="4">
        <f t="shared" si="51"/>
        <v>0</v>
      </c>
      <c r="R91" s="4">
        <f t="shared" si="51"/>
        <v>0</v>
      </c>
      <c r="S91" s="4">
        <f t="shared" si="51"/>
        <v>0</v>
      </c>
      <c r="T91" s="4">
        <f t="shared" si="51"/>
        <v>0</v>
      </c>
      <c r="U91" s="4">
        <f t="shared" si="51"/>
        <v>0</v>
      </c>
      <c r="V91" s="4">
        <f t="shared" si="51"/>
        <v>0</v>
      </c>
      <c r="W91" s="4">
        <f>W23</f>
        <v>0</v>
      </c>
      <c r="X91" s="4">
        <f t="shared" si="51"/>
        <v>0</v>
      </c>
      <c r="Y91" s="4">
        <f t="shared" si="51"/>
        <v>0</v>
      </c>
      <c r="Z91" s="4">
        <f t="shared" si="51"/>
        <v>0</v>
      </c>
      <c r="AA91" s="4">
        <f t="shared" si="51"/>
        <v>0</v>
      </c>
      <c r="AB91" s="4">
        <f t="shared" si="51"/>
        <v>0</v>
      </c>
      <c r="AC91" s="4">
        <f t="shared" si="51"/>
        <v>0</v>
      </c>
      <c r="AD91" s="4">
        <f t="shared" si="51"/>
        <v>0</v>
      </c>
      <c r="AE91" s="4">
        <f t="shared" si="51"/>
        <v>0</v>
      </c>
      <c r="AF91" s="4">
        <f t="shared" si="52"/>
        <v>0</v>
      </c>
      <c r="AG91" s="4">
        <f t="shared" si="52"/>
        <v>0</v>
      </c>
      <c r="AH91" s="4">
        <f t="shared" si="52"/>
        <v>0</v>
      </c>
      <c r="AI91" s="4">
        <f t="shared" si="52"/>
        <v>0</v>
      </c>
      <c r="AJ91" s="4">
        <f t="shared" si="51"/>
        <v>0</v>
      </c>
      <c r="AK91" s="4">
        <f t="shared" si="51"/>
        <v>0</v>
      </c>
      <c r="AL91" s="4">
        <f t="shared" si="51"/>
        <v>0</v>
      </c>
      <c r="AM91" s="4">
        <f t="shared" si="51"/>
        <v>0</v>
      </c>
      <c r="AN91" s="4">
        <f t="shared" si="51"/>
        <v>0</v>
      </c>
      <c r="AO91" s="4">
        <f t="shared" si="51"/>
        <v>0</v>
      </c>
      <c r="AP91" s="4"/>
      <c r="AQ91" s="4"/>
      <c r="AR91" s="4"/>
      <c r="AS91" s="4"/>
      <c r="AT91" s="4"/>
      <c r="AU91" s="4"/>
      <c r="AV91" s="4"/>
      <c r="AW91" s="4">
        <f t="shared" si="51"/>
        <v>0</v>
      </c>
      <c r="AX91" s="4">
        <f t="shared" si="51"/>
        <v>0</v>
      </c>
      <c r="AY91" s="4">
        <f t="shared" si="51"/>
        <v>0</v>
      </c>
      <c r="AZ91" s="4">
        <f t="shared" si="51"/>
        <v>0</v>
      </c>
      <c r="BA91" s="4">
        <f t="shared" si="51"/>
        <v>0</v>
      </c>
      <c r="BB91" s="4">
        <f t="shared" si="51"/>
        <v>0</v>
      </c>
      <c r="BC91" s="4">
        <f t="shared" si="51"/>
        <v>0</v>
      </c>
      <c r="BD91" s="4">
        <f t="shared" si="51"/>
        <v>0</v>
      </c>
      <c r="BE91" s="4">
        <f t="shared" si="51"/>
        <v>0</v>
      </c>
      <c r="BF91" s="4">
        <f t="shared" si="51"/>
        <v>0</v>
      </c>
      <c r="BG91" s="4">
        <f t="shared" si="51"/>
        <v>0</v>
      </c>
      <c r="BH91" s="4">
        <f t="shared" si="51"/>
        <v>0</v>
      </c>
      <c r="BI91" s="4">
        <f t="shared" si="51"/>
        <v>0</v>
      </c>
      <c r="BJ91" s="4">
        <f t="shared" si="51"/>
        <v>0</v>
      </c>
      <c r="BK91" s="4">
        <f t="shared" si="51"/>
        <v>0</v>
      </c>
      <c r="BL91" s="4">
        <f t="shared" si="51"/>
        <v>0</v>
      </c>
      <c r="BM91" s="4">
        <f t="shared" si="51"/>
        <v>0</v>
      </c>
      <c r="BN91" s="4">
        <f t="shared" si="51"/>
        <v>0</v>
      </c>
      <c r="BO91" s="4">
        <f t="shared" si="51"/>
        <v>0</v>
      </c>
      <c r="BP91" s="4">
        <f t="shared" si="51"/>
        <v>0</v>
      </c>
      <c r="BQ91" s="4">
        <f t="shared" si="51"/>
        <v>0</v>
      </c>
      <c r="BR91" s="4">
        <f t="shared" si="51"/>
        <v>0</v>
      </c>
    </row>
    <row r="92" spans="1:72" ht="15" customHeight="1">
      <c r="A92" s="135"/>
      <c r="B92" s="4"/>
      <c r="C92" s="126"/>
      <c r="D92" s="4">
        <f t="shared" si="51"/>
        <v>0</v>
      </c>
      <c r="E92" s="4">
        <f t="shared" si="51"/>
        <v>0</v>
      </c>
      <c r="F92" s="4">
        <f t="shared" si="51"/>
        <v>0</v>
      </c>
      <c r="G92" s="4">
        <f t="shared" si="51"/>
        <v>0</v>
      </c>
      <c r="H92" s="4">
        <f t="shared" si="51"/>
        <v>0</v>
      </c>
      <c r="I92" s="4">
        <f t="shared" si="51"/>
        <v>0</v>
      </c>
      <c r="J92" s="4">
        <f t="shared" si="51"/>
        <v>0</v>
      </c>
      <c r="K92" s="4">
        <f t="shared" si="51"/>
        <v>0</v>
      </c>
      <c r="L92" s="4">
        <f t="shared" si="51"/>
        <v>0</v>
      </c>
      <c r="M92" s="4">
        <f t="shared" si="51"/>
        <v>0</v>
      </c>
      <c r="N92" s="4">
        <f t="shared" si="51"/>
        <v>0</v>
      </c>
      <c r="O92" s="4">
        <f t="shared" si="51"/>
        <v>0</v>
      </c>
      <c r="P92" s="4">
        <f t="shared" si="51"/>
        <v>0</v>
      </c>
      <c r="Q92" s="4">
        <f t="shared" si="51"/>
        <v>0</v>
      </c>
      <c r="R92" s="4">
        <f t="shared" si="51"/>
        <v>0</v>
      </c>
      <c r="S92" s="4">
        <f t="shared" si="51"/>
        <v>0</v>
      </c>
      <c r="T92" s="4">
        <f t="shared" si="51"/>
        <v>0</v>
      </c>
      <c r="U92" s="4">
        <f t="shared" si="51"/>
        <v>0</v>
      </c>
      <c r="V92" s="4">
        <f t="shared" si="51"/>
        <v>0</v>
      </c>
      <c r="W92" s="4">
        <f>W24</f>
        <v>0</v>
      </c>
      <c r="X92" s="4">
        <f t="shared" si="51"/>
        <v>0</v>
      </c>
      <c r="Y92" s="4">
        <f t="shared" si="51"/>
        <v>0</v>
      </c>
      <c r="Z92" s="4">
        <f t="shared" si="51"/>
        <v>0</v>
      </c>
      <c r="AA92" s="4">
        <f t="shared" si="51"/>
        <v>0</v>
      </c>
      <c r="AB92" s="4">
        <f t="shared" si="51"/>
        <v>0</v>
      </c>
      <c r="AC92" s="4">
        <f t="shared" si="51"/>
        <v>0</v>
      </c>
      <c r="AD92" s="4">
        <f t="shared" si="51"/>
        <v>0</v>
      </c>
      <c r="AE92" s="4">
        <f t="shared" si="51"/>
        <v>0</v>
      </c>
      <c r="AF92" s="4">
        <f t="shared" si="52"/>
        <v>0</v>
      </c>
      <c r="AG92" s="4">
        <f t="shared" si="52"/>
        <v>0</v>
      </c>
      <c r="AH92" s="4">
        <f t="shared" si="52"/>
        <v>0</v>
      </c>
      <c r="AI92" s="4">
        <f t="shared" si="52"/>
        <v>0</v>
      </c>
      <c r="AJ92" s="4">
        <f t="shared" si="51"/>
        <v>0</v>
      </c>
      <c r="AK92" s="4">
        <f t="shared" si="51"/>
        <v>0</v>
      </c>
      <c r="AL92" s="4">
        <f t="shared" si="51"/>
        <v>0</v>
      </c>
      <c r="AM92" s="4">
        <f t="shared" si="51"/>
        <v>0</v>
      </c>
      <c r="AN92" s="4">
        <f t="shared" si="51"/>
        <v>0</v>
      </c>
      <c r="AO92" s="4">
        <f t="shared" si="51"/>
        <v>0</v>
      </c>
      <c r="AP92" s="4"/>
      <c r="AQ92" s="4"/>
      <c r="AR92" s="4"/>
      <c r="AS92" s="4"/>
      <c r="AT92" s="4"/>
      <c r="AU92" s="4"/>
      <c r="AV92" s="4"/>
      <c r="AW92" s="4">
        <f t="shared" si="51"/>
        <v>0</v>
      </c>
      <c r="AX92" s="4">
        <f t="shared" si="51"/>
        <v>0</v>
      </c>
      <c r="AY92" s="4">
        <f t="shared" si="51"/>
        <v>0</v>
      </c>
      <c r="AZ92" s="4">
        <f t="shared" si="51"/>
        <v>0</v>
      </c>
      <c r="BA92" s="4">
        <f t="shared" si="51"/>
        <v>0</v>
      </c>
      <c r="BB92" s="4">
        <f t="shared" si="51"/>
        <v>0</v>
      </c>
      <c r="BC92" s="4">
        <f t="shared" si="51"/>
        <v>0</v>
      </c>
      <c r="BD92" s="4">
        <f t="shared" si="51"/>
        <v>0</v>
      </c>
      <c r="BE92" s="4">
        <f t="shared" si="51"/>
        <v>0</v>
      </c>
      <c r="BF92" s="4">
        <f t="shared" si="51"/>
        <v>0</v>
      </c>
      <c r="BG92" s="4">
        <f t="shared" si="51"/>
        <v>0</v>
      </c>
      <c r="BH92" s="4">
        <f t="shared" si="51"/>
        <v>0</v>
      </c>
      <c r="BI92" s="4">
        <f t="shared" si="51"/>
        <v>0</v>
      </c>
      <c r="BJ92" s="4">
        <f t="shared" si="51"/>
        <v>0</v>
      </c>
      <c r="BK92" s="4">
        <f t="shared" si="51"/>
        <v>0</v>
      </c>
      <c r="BL92" s="4">
        <f t="shared" si="51"/>
        <v>0</v>
      </c>
      <c r="BM92" s="4">
        <f t="shared" si="51"/>
        <v>0</v>
      </c>
      <c r="BN92" s="4">
        <f t="shared" si="51"/>
        <v>0</v>
      </c>
      <c r="BO92" s="4">
        <f t="shared" si="51"/>
        <v>0</v>
      </c>
      <c r="BP92" s="4">
        <f t="shared" si="51"/>
        <v>0</v>
      </c>
      <c r="BQ92" s="4">
        <f t="shared" si="51"/>
        <v>0</v>
      </c>
      <c r="BR92" s="4">
        <f t="shared" si="51"/>
        <v>0</v>
      </c>
    </row>
    <row r="93" spans="1:72" ht="15" customHeight="1">
      <c r="A93" s="135"/>
      <c r="B93" s="4"/>
      <c r="C93" s="126"/>
      <c r="D93" s="4">
        <f t="shared" si="51"/>
        <v>0</v>
      </c>
      <c r="E93" s="4">
        <f t="shared" si="51"/>
        <v>0</v>
      </c>
      <c r="F93" s="4">
        <f t="shared" si="51"/>
        <v>0</v>
      </c>
      <c r="G93" s="4">
        <f t="shared" si="51"/>
        <v>0</v>
      </c>
      <c r="H93" s="4">
        <f t="shared" si="51"/>
        <v>0</v>
      </c>
      <c r="I93" s="4">
        <f t="shared" si="51"/>
        <v>0</v>
      </c>
      <c r="J93" s="4">
        <f t="shared" si="51"/>
        <v>0</v>
      </c>
      <c r="K93" s="4">
        <f t="shared" si="51"/>
        <v>0</v>
      </c>
      <c r="L93" s="4">
        <f t="shared" si="51"/>
        <v>0</v>
      </c>
      <c r="M93" s="4">
        <f t="shared" si="51"/>
        <v>0</v>
      </c>
      <c r="N93" s="4">
        <f t="shared" si="51"/>
        <v>0</v>
      </c>
      <c r="O93" s="4">
        <f t="shared" si="51"/>
        <v>0</v>
      </c>
      <c r="P93" s="4">
        <f t="shared" si="51"/>
        <v>0</v>
      </c>
      <c r="Q93" s="4">
        <f t="shared" si="51"/>
        <v>0</v>
      </c>
      <c r="R93" s="4">
        <f t="shared" si="51"/>
        <v>0</v>
      </c>
      <c r="S93" s="4">
        <f t="shared" si="51"/>
        <v>0</v>
      </c>
      <c r="T93" s="4">
        <f t="shared" si="51"/>
        <v>0</v>
      </c>
      <c r="U93" s="4">
        <f t="shared" si="51"/>
        <v>0</v>
      </c>
      <c r="V93" s="4">
        <f t="shared" si="51"/>
        <v>0</v>
      </c>
      <c r="W93" s="4">
        <f>W25</f>
        <v>0</v>
      </c>
      <c r="X93" s="4">
        <f t="shared" si="51"/>
        <v>0</v>
      </c>
      <c r="Y93" s="4">
        <f t="shared" si="51"/>
        <v>0</v>
      </c>
      <c r="Z93" s="4">
        <f t="shared" si="51"/>
        <v>0</v>
      </c>
      <c r="AA93" s="4">
        <f t="shared" si="51"/>
        <v>0</v>
      </c>
      <c r="AB93" s="4">
        <f t="shared" si="51"/>
        <v>0</v>
      </c>
      <c r="AC93" s="4">
        <f t="shared" si="51"/>
        <v>0</v>
      </c>
      <c r="AD93" s="4">
        <f t="shared" si="51"/>
        <v>0</v>
      </c>
      <c r="AE93" s="4">
        <f t="shared" si="51"/>
        <v>0</v>
      </c>
      <c r="AF93" s="4">
        <f t="shared" si="52"/>
        <v>0</v>
      </c>
      <c r="AG93" s="4">
        <f t="shared" si="52"/>
        <v>0</v>
      </c>
      <c r="AH93" s="4">
        <f t="shared" si="52"/>
        <v>0</v>
      </c>
      <c r="AI93" s="4">
        <f t="shared" si="52"/>
        <v>0</v>
      </c>
      <c r="AJ93" s="4">
        <f t="shared" si="51"/>
        <v>0</v>
      </c>
      <c r="AK93" s="4">
        <f t="shared" si="51"/>
        <v>0</v>
      </c>
      <c r="AL93" s="4">
        <f t="shared" si="51"/>
        <v>0</v>
      </c>
      <c r="AM93" s="4">
        <f t="shared" si="51"/>
        <v>0</v>
      </c>
      <c r="AN93" s="4">
        <f t="shared" si="51"/>
        <v>0</v>
      </c>
      <c r="AO93" s="4">
        <f t="shared" si="51"/>
        <v>0</v>
      </c>
      <c r="AP93" s="4"/>
      <c r="AQ93" s="4"/>
      <c r="AR93" s="4"/>
      <c r="AS93" s="4"/>
      <c r="AT93" s="4"/>
      <c r="AU93" s="4"/>
      <c r="AV93" s="4"/>
      <c r="AW93" s="4">
        <f t="shared" si="51"/>
        <v>0</v>
      </c>
      <c r="AX93" s="4">
        <f t="shared" si="51"/>
        <v>0</v>
      </c>
      <c r="AY93" s="4">
        <f t="shared" si="51"/>
        <v>0</v>
      </c>
      <c r="AZ93" s="4">
        <f t="shared" si="51"/>
        <v>0</v>
      </c>
      <c r="BA93" s="4">
        <f t="shared" si="51"/>
        <v>0</v>
      </c>
      <c r="BB93" s="4">
        <f t="shared" si="51"/>
        <v>0</v>
      </c>
      <c r="BC93" s="4">
        <f t="shared" si="51"/>
        <v>0</v>
      </c>
      <c r="BD93" s="4">
        <f t="shared" si="51"/>
        <v>0</v>
      </c>
      <c r="BE93" s="4">
        <f t="shared" si="51"/>
        <v>0</v>
      </c>
      <c r="BF93" s="4">
        <f t="shared" si="51"/>
        <v>0</v>
      </c>
      <c r="BG93" s="4">
        <f t="shared" si="51"/>
        <v>0</v>
      </c>
      <c r="BH93" s="4">
        <f t="shared" si="51"/>
        <v>0</v>
      </c>
      <c r="BI93" s="4">
        <f t="shared" si="51"/>
        <v>0</v>
      </c>
      <c r="BJ93" s="4">
        <f t="shared" si="51"/>
        <v>0</v>
      </c>
      <c r="BK93" s="4">
        <f t="shared" si="51"/>
        <v>0</v>
      </c>
      <c r="BL93" s="4">
        <f t="shared" si="51"/>
        <v>0</v>
      </c>
      <c r="BM93" s="4">
        <f t="shared" si="51"/>
        <v>0</v>
      </c>
      <c r="BN93" s="4">
        <f t="shared" si="51"/>
        <v>0</v>
      </c>
      <c r="BO93" s="4">
        <f t="shared" si="51"/>
        <v>0</v>
      </c>
      <c r="BP93" s="4">
        <f t="shared" si="51"/>
        <v>0</v>
      </c>
      <c r="BQ93" s="4">
        <f t="shared" si="51"/>
        <v>0</v>
      </c>
      <c r="BR93" s="4">
        <f t="shared" si="51"/>
        <v>0</v>
      </c>
    </row>
    <row r="94" spans="1:72" ht="15" customHeight="1">
      <c r="A94" s="136"/>
      <c r="B94" s="4"/>
      <c r="C94" s="127"/>
      <c r="D94" s="4">
        <f t="shared" si="51"/>
        <v>0</v>
      </c>
      <c r="E94" s="4">
        <f t="shared" si="51"/>
        <v>0</v>
      </c>
      <c r="F94" s="4">
        <f t="shared" si="51"/>
        <v>0</v>
      </c>
      <c r="G94" s="4">
        <f t="shared" si="51"/>
        <v>0</v>
      </c>
      <c r="H94" s="4">
        <f t="shared" si="51"/>
        <v>0</v>
      </c>
      <c r="I94" s="4">
        <f t="shared" si="51"/>
        <v>0</v>
      </c>
      <c r="J94" s="4">
        <f t="shared" si="51"/>
        <v>0</v>
      </c>
      <c r="K94" s="4">
        <f t="shared" si="51"/>
        <v>0</v>
      </c>
      <c r="L94" s="4">
        <f t="shared" si="51"/>
        <v>0</v>
      </c>
      <c r="M94" s="4">
        <f t="shared" si="51"/>
        <v>0</v>
      </c>
      <c r="N94" s="4">
        <f t="shared" si="51"/>
        <v>0</v>
      </c>
      <c r="O94" s="4">
        <f t="shared" si="51"/>
        <v>0</v>
      </c>
      <c r="P94" s="4">
        <f t="shared" si="51"/>
        <v>0</v>
      </c>
      <c r="Q94" s="4">
        <f t="shared" si="51"/>
        <v>0</v>
      </c>
      <c r="R94" s="4">
        <f t="shared" si="51"/>
        <v>0</v>
      </c>
      <c r="S94" s="4">
        <f t="shared" si="51"/>
        <v>0</v>
      </c>
      <c r="T94" s="4">
        <f t="shared" si="51"/>
        <v>0</v>
      </c>
      <c r="U94" s="4">
        <f t="shared" si="51"/>
        <v>0</v>
      </c>
      <c r="V94" s="4">
        <f t="shared" si="51"/>
        <v>0</v>
      </c>
      <c r="W94" s="4">
        <f>W26</f>
        <v>0</v>
      </c>
      <c r="X94" s="4">
        <f t="shared" si="51"/>
        <v>0</v>
      </c>
      <c r="Y94" s="4">
        <f t="shared" si="51"/>
        <v>0</v>
      </c>
      <c r="Z94" s="4">
        <f t="shared" si="51"/>
        <v>0</v>
      </c>
      <c r="AA94" s="4">
        <f t="shared" si="51"/>
        <v>0</v>
      </c>
      <c r="AB94" s="4">
        <f t="shared" si="51"/>
        <v>0</v>
      </c>
      <c r="AC94" s="4">
        <f t="shared" si="51"/>
        <v>0</v>
      </c>
      <c r="AD94" s="4">
        <f t="shared" si="51"/>
        <v>0</v>
      </c>
      <c r="AE94" s="4">
        <f t="shared" si="51"/>
        <v>0</v>
      </c>
      <c r="AF94" s="4">
        <f t="shared" si="52"/>
        <v>0</v>
      </c>
      <c r="AG94" s="4">
        <f t="shared" si="52"/>
        <v>0</v>
      </c>
      <c r="AH94" s="4">
        <f t="shared" si="52"/>
        <v>0</v>
      </c>
      <c r="AI94" s="4">
        <f t="shared" si="52"/>
        <v>0</v>
      </c>
      <c r="AJ94" s="4">
        <f t="shared" si="51"/>
        <v>0</v>
      </c>
      <c r="AK94" s="4">
        <f t="shared" si="51"/>
        <v>0</v>
      </c>
      <c r="AL94" s="4">
        <f t="shared" si="51"/>
        <v>0</v>
      </c>
      <c r="AM94" s="4">
        <f t="shared" ref="AM94:BR94" si="53">AM26</f>
        <v>0</v>
      </c>
      <c r="AN94" s="4">
        <f t="shared" si="53"/>
        <v>0</v>
      </c>
      <c r="AO94" s="4">
        <f t="shared" si="53"/>
        <v>0</v>
      </c>
      <c r="AP94" s="4"/>
      <c r="AQ94" s="4"/>
      <c r="AR94" s="4"/>
      <c r="AS94" s="4"/>
      <c r="AT94" s="4"/>
      <c r="AU94" s="4"/>
      <c r="AV94" s="4"/>
      <c r="AW94" s="4">
        <f t="shared" si="53"/>
        <v>0</v>
      </c>
      <c r="AX94" s="4">
        <f t="shared" si="53"/>
        <v>0</v>
      </c>
      <c r="AY94" s="4">
        <f t="shared" si="53"/>
        <v>0</v>
      </c>
      <c r="AZ94" s="4">
        <f t="shared" si="53"/>
        <v>0</v>
      </c>
      <c r="BA94" s="4">
        <f t="shared" si="53"/>
        <v>0</v>
      </c>
      <c r="BB94" s="4">
        <f t="shared" si="53"/>
        <v>0</v>
      </c>
      <c r="BC94" s="4">
        <f t="shared" si="53"/>
        <v>0</v>
      </c>
      <c r="BD94" s="4">
        <f t="shared" si="53"/>
        <v>0</v>
      </c>
      <c r="BE94" s="4">
        <f t="shared" si="53"/>
        <v>0</v>
      </c>
      <c r="BF94" s="4">
        <f t="shared" si="53"/>
        <v>0</v>
      </c>
      <c r="BG94" s="4">
        <f t="shared" si="53"/>
        <v>0</v>
      </c>
      <c r="BH94" s="4">
        <f t="shared" si="53"/>
        <v>0</v>
      </c>
      <c r="BI94" s="4">
        <f t="shared" si="53"/>
        <v>0</v>
      </c>
      <c r="BJ94" s="4">
        <f t="shared" si="53"/>
        <v>0</v>
      </c>
      <c r="BK94" s="4">
        <f t="shared" si="53"/>
        <v>0</v>
      </c>
      <c r="BL94" s="4">
        <f t="shared" si="53"/>
        <v>0</v>
      </c>
      <c r="BM94" s="4">
        <f t="shared" si="53"/>
        <v>0</v>
      </c>
      <c r="BN94" s="4">
        <f t="shared" si="53"/>
        <v>0</v>
      </c>
      <c r="BO94" s="4">
        <f t="shared" si="53"/>
        <v>0</v>
      </c>
      <c r="BP94" s="4">
        <f t="shared" si="53"/>
        <v>0</v>
      </c>
      <c r="BQ94" s="4">
        <f t="shared" si="53"/>
        <v>0</v>
      </c>
      <c r="BR94" s="4">
        <f t="shared" si="53"/>
        <v>0</v>
      </c>
    </row>
    <row r="95" spans="1:72" ht="17.399999999999999">
      <c r="B95" s="17" t="s">
        <v>22</v>
      </c>
      <c r="C95" s="18"/>
      <c r="D95" s="19">
        <f t="shared" ref="D95:BR95" si="54">SUM(D90:D94)</f>
        <v>0</v>
      </c>
      <c r="E95" s="19">
        <f t="shared" si="54"/>
        <v>0</v>
      </c>
      <c r="F95" s="19">
        <f t="shared" si="54"/>
        <v>1.2E-2</v>
      </c>
      <c r="G95" s="19">
        <f t="shared" si="54"/>
        <v>4.0000000000000002E-4</v>
      </c>
      <c r="H95" s="19">
        <f t="shared" si="54"/>
        <v>0</v>
      </c>
      <c r="I95" s="19">
        <f t="shared" si="54"/>
        <v>0</v>
      </c>
      <c r="J95" s="19">
        <f t="shared" si="54"/>
        <v>0</v>
      </c>
      <c r="K95" s="19">
        <f t="shared" si="54"/>
        <v>0</v>
      </c>
      <c r="L95" s="19">
        <f t="shared" si="54"/>
        <v>0</v>
      </c>
      <c r="M95" s="19">
        <f t="shared" si="54"/>
        <v>0</v>
      </c>
      <c r="N95" s="19">
        <f t="shared" si="54"/>
        <v>0</v>
      </c>
      <c r="O95" s="19">
        <f t="shared" si="54"/>
        <v>0</v>
      </c>
      <c r="P95" s="19">
        <f t="shared" si="54"/>
        <v>0</v>
      </c>
      <c r="Q95" s="19">
        <f t="shared" si="54"/>
        <v>0</v>
      </c>
      <c r="R95" s="19">
        <f t="shared" si="54"/>
        <v>0</v>
      </c>
      <c r="S95" s="19">
        <f t="shared" si="54"/>
        <v>0</v>
      </c>
      <c r="T95" s="19">
        <f t="shared" si="54"/>
        <v>0</v>
      </c>
      <c r="U95" s="19">
        <f t="shared" si="54"/>
        <v>0</v>
      </c>
      <c r="V95" s="19">
        <f t="shared" si="54"/>
        <v>0</v>
      </c>
      <c r="W95" s="19">
        <f t="shared" si="54"/>
        <v>0</v>
      </c>
      <c r="X95" s="19">
        <f t="shared" si="54"/>
        <v>0</v>
      </c>
      <c r="Y95" s="19">
        <f t="shared" si="54"/>
        <v>0</v>
      </c>
      <c r="Z95" s="19">
        <f t="shared" si="54"/>
        <v>0</v>
      </c>
      <c r="AA95" s="19">
        <f t="shared" si="54"/>
        <v>0</v>
      </c>
      <c r="AB95" s="19">
        <f t="shared" si="54"/>
        <v>0</v>
      </c>
      <c r="AC95" s="19">
        <f t="shared" si="54"/>
        <v>0</v>
      </c>
      <c r="AD95" s="19">
        <f t="shared" si="54"/>
        <v>0</v>
      </c>
      <c r="AE95" s="19">
        <f t="shared" si="54"/>
        <v>0</v>
      </c>
      <c r="AF95" s="19">
        <f t="shared" ref="AF95:AI95" si="55">SUM(AF90:AF94)</f>
        <v>0</v>
      </c>
      <c r="AG95" s="19">
        <f t="shared" si="55"/>
        <v>0</v>
      </c>
      <c r="AH95" s="19">
        <f t="shared" si="55"/>
        <v>5.0000000000000001E-3</v>
      </c>
      <c r="AI95" s="19">
        <f t="shared" si="55"/>
        <v>0</v>
      </c>
      <c r="AJ95" s="19">
        <f t="shared" si="54"/>
        <v>0</v>
      </c>
      <c r="AK95" s="19">
        <f t="shared" si="54"/>
        <v>0</v>
      </c>
      <c r="AL95" s="19">
        <f t="shared" si="54"/>
        <v>0</v>
      </c>
      <c r="AM95" s="19">
        <f t="shared" si="54"/>
        <v>0</v>
      </c>
      <c r="AN95" s="19">
        <f t="shared" si="54"/>
        <v>0</v>
      </c>
      <c r="AO95" s="19">
        <f t="shared" si="54"/>
        <v>0</v>
      </c>
      <c r="AP95" s="19"/>
      <c r="AQ95" s="19"/>
      <c r="AR95" s="19"/>
      <c r="AS95" s="19"/>
      <c r="AT95" s="19"/>
      <c r="AU95" s="19"/>
      <c r="AV95" s="19"/>
      <c r="AW95" s="19">
        <f t="shared" si="54"/>
        <v>0</v>
      </c>
      <c r="AX95" s="19">
        <f t="shared" si="54"/>
        <v>0</v>
      </c>
      <c r="AY95" s="19">
        <f t="shared" si="54"/>
        <v>0</v>
      </c>
      <c r="AZ95" s="19">
        <f t="shared" si="54"/>
        <v>0</v>
      </c>
      <c r="BA95" s="19">
        <f t="shared" si="54"/>
        <v>0</v>
      </c>
      <c r="BB95" s="19">
        <f t="shared" si="54"/>
        <v>0</v>
      </c>
      <c r="BC95" s="19">
        <f t="shared" si="54"/>
        <v>0</v>
      </c>
      <c r="BD95" s="19">
        <f t="shared" si="54"/>
        <v>0</v>
      </c>
      <c r="BE95" s="19">
        <f t="shared" si="54"/>
        <v>0</v>
      </c>
      <c r="BF95" s="19">
        <f t="shared" si="54"/>
        <v>0</v>
      </c>
      <c r="BG95" s="19">
        <f t="shared" si="54"/>
        <v>0</v>
      </c>
      <c r="BH95" s="19">
        <f t="shared" si="54"/>
        <v>0</v>
      </c>
      <c r="BI95" s="19">
        <f t="shared" si="54"/>
        <v>0</v>
      </c>
      <c r="BJ95" s="19">
        <f t="shared" si="54"/>
        <v>0</v>
      </c>
      <c r="BK95" s="19">
        <f t="shared" si="54"/>
        <v>0</v>
      </c>
      <c r="BL95" s="19">
        <f t="shared" si="54"/>
        <v>0</v>
      </c>
      <c r="BM95" s="19">
        <f t="shared" si="54"/>
        <v>0</v>
      </c>
      <c r="BN95" s="19">
        <f t="shared" si="54"/>
        <v>0</v>
      </c>
      <c r="BO95" s="19">
        <f t="shared" si="54"/>
        <v>0</v>
      </c>
      <c r="BP95" s="19">
        <f t="shared" si="54"/>
        <v>0</v>
      </c>
      <c r="BQ95" s="19">
        <f t="shared" si="54"/>
        <v>0</v>
      </c>
      <c r="BR95" s="19">
        <f t="shared" si="54"/>
        <v>0</v>
      </c>
    </row>
    <row r="96" spans="1:72" ht="17.399999999999999">
      <c r="B96" s="17" t="s">
        <v>23</v>
      </c>
      <c r="C96" s="18"/>
      <c r="D96" s="20">
        <f t="shared" ref="D96:BR96" si="56">PRODUCT(D95,$E$7)</f>
        <v>0</v>
      </c>
      <c r="E96" s="20">
        <f t="shared" si="56"/>
        <v>0</v>
      </c>
      <c r="F96" s="20">
        <f t="shared" si="56"/>
        <v>3.6000000000000004E-2</v>
      </c>
      <c r="G96" s="20">
        <f t="shared" si="56"/>
        <v>1.2000000000000001E-3</v>
      </c>
      <c r="H96" s="20">
        <f t="shared" si="56"/>
        <v>0</v>
      </c>
      <c r="I96" s="20">
        <f t="shared" si="56"/>
        <v>0</v>
      </c>
      <c r="J96" s="20">
        <f t="shared" si="56"/>
        <v>0</v>
      </c>
      <c r="K96" s="20">
        <f t="shared" si="56"/>
        <v>0</v>
      </c>
      <c r="L96" s="20">
        <f t="shared" si="56"/>
        <v>0</v>
      </c>
      <c r="M96" s="20">
        <f t="shared" si="56"/>
        <v>0</v>
      </c>
      <c r="N96" s="20">
        <f t="shared" si="56"/>
        <v>0</v>
      </c>
      <c r="O96" s="20">
        <f t="shared" si="56"/>
        <v>0</v>
      </c>
      <c r="P96" s="20">
        <f t="shared" si="56"/>
        <v>0</v>
      </c>
      <c r="Q96" s="20">
        <f t="shared" si="56"/>
        <v>0</v>
      </c>
      <c r="R96" s="20">
        <f t="shared" si="56"/>
        <v>0</v>
      </c>
      <c r="S96" s="20">
        <f t="shared" si="56"/>
        <v>0</v>
      </c>
      <c r="T96" s="20">
        <f t="shared" si="56"/>
        <v>0</v>
      </c>
      <c r="U96" s="20">
        <f t="shared" si="56"/>
        <v>0</v>
      </c>
      <c r="V96" s="20">
        <f t="shared" si="56"/>
        <v>0</v>
      </c>
      <c r="W96" s="20">
        <f t="shared" si="56"/>
        <v>0</v>
      </c>
      <c r="X96" s="20">
        <f t="shared" si="56"/>
        <v>0</v>
      </c>
      <c r="Y96" s="20">
        <f t="shared" si="56"/>
        <v>0</v>
      </c>
      <c r="Z96" s="20">
        <f t="shared" si="56"/>
        <v>0</v>
      </c>
      <c r="AA96" s="20">
        <f t="shared" si="56"/>
        <v>0</v>
      </c>
      <c r="AB96" s="20">
        <f t="shared" si="56"/>
        <v>0</v>
      </c>
      <c r="AC96" s="20">
        <f t="shared" si="56"/>
        <v>0</v>
      </c>
      <c r="AD96" s="20">
        <f t="shared" si="56"/>
        <v>0</v>
      </c>
      <c r="AE96" s="20">
        <f t="shared" si="56"/>
        <v>0</v>
      </c>
      <c r="AF96" s="20">
        <f t="shared" ref="AF96:AI96" si="57">PRODUCT(AF95,$E$7)</f>
        <v>0</v>
      </c>
      <c r="AG96" s="20">
        <f t="shared" si="57"/>
        <v>0</v>
      </c>
      <c r="AH96" s="20">
        <f t="shared" si="57"/>
        <v>1.4999999999999999E-2</v>
      </c>
      <c r="AI96" s="20">
        <f t="shared" si="57"/>
        <v>0</v>
      </c>
      <c r="AJ96" s="20">
        <f t="shared" si="56"/>
        <v>0</v>
      </c>
      <c r="AK96" s="20">
        <f t="shared" si="56"/>
        <v>0</v>
      </c>
      <c r="AL96" s="20">
        <f t="shared" si="56"/>
        <v>0</v>
      </c>
      <c r="AM96" s="20">
        <f t="shared" si="56"/>
        <v>0</v>
      </c>
      <c r="AN96" s="20">
        <f t="shared" si="56"/>
        <v>0</v>
      </c>
      <c r="AO96" s="20">
        <f t="shared" si="56"/>
        <v>0</v>
      </c>
      <c r="AP96" s="20"/>
      <c r="AQ96" s="20"/>
      <c r="AR96" s="20"/>
      <c r="AS96" s="20"/>
      <c r="AT96" s="20"/>
      <c r="AU96" s="20"/>
      <c r="AV96" s="20"/>
      <c r="AW96" s="20">
        <f t="shared" si="56"/>
        <v>0</v>
      </c>
      <c r="AX96" s="20">
        <f t="shared" si="56"/>
        <v>0</v>
      </c>
      <c r="AY96" s="20">
        <f t="shared" si="56"/>
        <v>0</v>
      </c>
      <c r="AZ96" s="20">
        <f t="shared" si="56"/>
        <v>0</v>
      </c>
      <c r="BA96" s="20">
        <f t="shared" si="56"/>
        <v>0</v>
      </c>
      <c r="BB96" s="20">
        <f t="shared" si="56"/>
        <v>0</v>
      </c>
      <c r="BC96" s="20">
        <f t="shared" si="56"/>
        <v>0</v>
      </c>
      <c r="BD96" s="20">
        <f t="shared" si="56"/>
        <v>0</v>
      </c>
      <c r="BE96" s="20">
        <f t="shared" si="56"/>
        <v>0</v>
      </c>
      <c r="BF96" s="20">
        <f t="shared" si="56"/>
        <v>0</v>
      </c>
      <c r="BG96" s="20">
        <f t="shared" si="56"/>
        <v>0</v>
      </c>
      <c r="BH96" s="20">
        <f t="shared" si="56"/>
        <v>0</v>
      </c>
      <c r="BI96" s="20">
        <f t="shared" si="56"/>
        <v>0</v>
      </c>
      <c r="BJ96" s="20">
        <f t="shared" si="56"/>
        <v>0</v>
      </c>
      <c r="BK96" s="20">
        <f t="shared" si="56"/>
        <v>0</v>
      </c>
      <c r="BL96" s="20">
        <f t="shared" si="56"/>
        <v>0</v>
      </c>
      <c r="BM96" s="20">
        <f t="shared" si="56"/>
        <v>0</v>
      </c>
      <c r="BN96" s="20">
        <f t="shared" si="56"/>
        <v>0</v>
      </c>
      <c r="BO96" s="20">
        <f t="shared" si="56"/>
        <v>0</v>
      </c>
      <c r="BP96" s="20">
        <f t="shared" si="56"/>
        <v>0</v>
      </c>
      <c r="BQ96" s="20">
        <f t="shared" si="56"/>
        <v>0</v>
      </c>
      <c r="BR96" s="20">
        <f t="shared" si="56"/>
        <v>0</v>
      </c>
    </row>
    <row r="98" spans="1:72" ht="17.399999999999999">
      <c r="A98" s="21"/>
      <c r="B98" s="22" t="s">
        <v>24</v>
      </c>
      <c r="C98" s="23" t="s">
        <v>25</v>
      </c>
      <c r="D98" s="24">
        <f t="shared" ref="D98:BR98" si="58">D47</f>
        <v>90.9</v>
      </c>
      <c r="E98" s="24">
        <f t="shared" si="58"/>
        <v>96</v>
      </c>
      <c r="F98" s="24">
        <f t="shared" si="58"/>
        <v>93</v>
      </c>
      <c r="G98" s="24">
        <f t="shared" si="58"/>
        <v>780</v>
      </c>
      <c r="H98" s="24">
        <f t="shared" si="58"/>
        <v>1610</v>
      </c>
      <c r="I98" s="24">
        <f t="shared" si="58"/>
        <v>760</v>
      </c>
      <c r="J98" s="24">
        <f t="shared" si="58"/>
        <v>90.57</v>
      </c>
      <c r="K98" s="24">
        <f t="shared" si="58"/>
        <v>1038.8900000000001</v>
      </c>
      <c r="L98" s="24">
        <f t="shared" si="58"/>
        <v>255.2</v>
      </c>
      <c r="M98" s="24">
        <f t="shared" si="58"/>
        <v>796</v>
      </c>
      <c r="N98" s="24">
        <f t="shared" si="58"/>
        <v>126.38</v>
      </c>
      <c r="O98" s="24">
        <f t="shared" si="58"/>
        <v>416.09</v>
      </c>
      <c r="P98" s="24">
        <f t="shared" si="58"/>
        <v>634.21</v>
      </c>
      <c r="Q98" s="24">
        <f t="shared" si="58"/>
        <v>503.33</v>
      </c>
      <c r="R98" s="24">
        <f t="shared" si="58"/>
        <v>0</v>
      </c>
      <c r="S98" s="24">
        <f t="shared" si="58"/>
        <v>0</v>
      </c>
      <c r="T98" s="24">
        <f t="shared" si="58"/>
        <v>0</v>
      </c>
      <c r="U98" s="24">
        <f t="shared" si="58"/>
        <v>920</v>
      </c>
      <c r="V98" s="24">
        <f t="shared" si="58"/>
        <v>464.1</v>
      </c>
      <c r="W98" s="24">
        <f>W47</f>
        <v>249</v>
      </c>
      <c r="X98" s="24">
        <f t="shared" si="58"/>
        <v>8.6999999999999993</v>
      </c>
      <c r="Y98" s="24">
        <f t="shared" si="58"/>
        <v>0</v>
      </c>
      <c r="Z98" s="24">
        <f t="shared" si="58"/>
        <v>415</v>
      </c>
      <c r="AA98" s="24">
        <f t="shared" si="58"/>
        <v>416</v>
      </c>
      <c r="AB98" s="24">
        <f t="shared" si="58"/>
        <v>358</v>
      </c>
      <c r="AC98" s="24">
        <f t="shared" si="58"/>
        <v>283</v>
      </c>
      <c r="AD98" s="24">
        <f t="shared" si="58"/>
        <v>144</v>
      </c>
      <c r="AE98" s="24">
        <f t="shared" si="58"/>
        <v>668</v>
      </c>
      <c r="AF98" s="24"/>
      <c r="AG98" s="24"/>
      <c r="AH98" s="24">
        <f t="shared" si="58"/>
        <v>340</v>
      </c>
      <c r="AI98" s="24"/>
      <c r="AJ98" s="24">
        <f t="shared" si="58"/>
        <v>263.64</v>
      </c>
      <c r="AK98" s="24">
        <f t="shared" si="58"/>
        <v>98</v>
      </c>
      <c r="AL98" s="24">
        <f t="shared" si="58"/>
        <v>67</v>
      </c>
      <c r="AM98" s="24">
        <f t="shared" si="58"/>
        <v>49.4</v>
      </c>
      <c r="AN98" s="24">
        <f t="shared" si="58"/>
        <v>240</v>
      </c>
      <c r="AO98" s="24">
        <f t="shared" si="58"/>
        <v>258</v>
      </c>
      <c r="AP98" s="24"/>
      <c r="AQ98" s="24"/>
      <c r="AR98" s="24"/>
      <c r="AS98" s="24"/>
      <c r="AT98" s="24"/>
      <c r="AU98" s="24"/>
      <c r="AV98" s="24"/>
      <c r="AW98" s="24">
        <f t="shared" si="58"/>
        <v>75.709999999999994</v>
      </c>
      <c r="AX98" s="24">
        <f t="shared" si="58"/>
        <v>85.71</v>
      </c>
      <c r="AY98" s="24">
        <f t="shared" si="58"/>
        <v>58.75</v>
      </c>
      <c r="AZ98" s="24">
        <f t="shared" si="58"/>
        <v>95.38</v>
      </c>
      <c r="BA98" s="24">
        <f t="shared" si="58"/>
        <v>74</v>
      </c>
      <c r="BB98" s="24">
        <f t="shared" si="58"/>
        <v>65</v>
      </c>
      <c r="BC98" s="24">
        <f t="shared" si="58"/>
        <v>139.33000000000001</v>
      </c>
      <c r="BD98" s="24">
        <f t="shared" si="58"/>
        <v>362</v>
      </c>
      <c r="BE98" s="24">
        <f t="shared" si="58"/>
        <v>549</v>
      </c>
      <c r="BF98" s="24">
        <f t="shared" si="58"/>
        <v>666</v>
      </c>
      <c r="BG98" s="24">
        <f t="shared" si="58"/>
        <v>300</v>
      </c>
      <c r="BH98" s="24">
        <f t="shared" si="58"/>
        <v>578</v>
      </c>
      <c r="BI98" s="24">
        <f t="shared" si="58"/>
        <v>0</v>
      </c>
      <c r="BJ98" s="24">
        <f t="shared" si="58"/>
        <v>84</v>
      </c>
      <c r="BK98" s="24">
        <f t="shared" si="58"/>
        <v>68</v>
      </c>
      <c r="BL98" s="24">
        <f t="shared" si="58"/>
        <v>79</v>
      </c>
      <c r="BM98" s="24">
        <f t="shared" si="58"/>
        <v>87</v>
      </c>
      <c r="BN98" s="24">
        <f t="shared" si="58"/>
        <v>109</v>
      </c>
      <c r="BO98" s="24">
        <f t="shared" si="58"/>
        <v>329</v>
      </c>
      <c r="BP98" s="24">
        <f t="shared" si="58"/>
        <v>182.22</v>
      </c>
      <c r="BQ98" s="24">
        <f t="shared" si="58"/>
        <v>25</v>
      </c>
      <c r="BR98" s="24">
        <f t="shared" si="58"/>
        <v>0</v>
      </c>
    </row>
    <row r="99" spans="1:72" ht="17.399999999999999">
      <c r="B99" s="17" t="s">
        <v>26</v>
      </c>
      <c r="C99" s="18" t="s">
        <v>25</v>
      </c>
      <c r="D99" s="19">
        <f t="shared" ref="D99:BR99" si="59">D98/1000</f>
        <v>9.0900000000000009E-2</v>
      </c>
      <c r="E99" s="19">
        <f t="shared" si="59"/>
        <v>9.6000000000000002E-2</v>
      </c>
      <c r="F99" s="19">
        <f t="shared" si="59"/>
        <v>9.2999999999999999E-2</v>
      </c>
      <c r="G99" s="19">
        <f t="shared" si="59"/>
        <v>0.78</v>
      </c>
      <c r="H99" s="19">
        <f t="shared" si="59"/>
        <v>1.61</v>
      </c>
      <c r="I99" s="19">
        <f t="shared" si="59"/>
        <v>0.76</v>
      </c>
      <c r="J99" s="19">
        <f t="shared" si="59"/>
        <v>9.0569999999999998E-2</v>
      </c>
      <c r="K99" s="19">
        <f t="shared" si="59"/>
        <v>1.0388900000000001</v>
      </c>
      <c r="L99" s="19">
        <f t="shared" si="59"/>
        <v>0.25519999999999998</v>
      </c>
      <c r="M99" s="19">
        <f t="shared" si="59"/>
        <v>0.79600000000000004</v>
      </c>
      <c r="N99" s="19">
        <f t="shared" si="59"/>
        <v>0.12637999999999999</v>
      </c>
      <c r="O99" s="19">
        <f t="shared" si="59"/>
        <v>0.41608999999999996</v>
      </c>
      <c r="P99" s="19">
        <f t="shared" si="59"/>
        <v>0.63421000000000005</v>
      </c>
      <c r="Q99" s="19">
        <f t="shared" si="59"/>
        <v>0.50332999999999994</v>
      </c>
      <c r="R99" s="19">
        <f t="shared" si="59"/>
        <v>0</v>
      </c>
      <c r="S99" s="19">
        <f t="shared" si="59"/>
        <v>0</v>
      </c>
      <c r="T99" s="19">
        <f t="shared" si="59"/>
        <v>0</v>
      </c>
      <c r="U99" s="19">
        <f t="shared" si="59"/>
        <v>0.92</v>
      </c>
      <c r="V99" s="19">
        <f t="shared" si="59"/>
        <v>0.46410000000000001</v>
      </c>
      <c r="W99" s="19">
        <f>W98/1000</f>
        <v>0.249</v>
      </c>
      <c r="X99" s="19">
        <f t="shared" si="59"/>
        <v>8.6999999999999994E-3</v>
      </c>
      <c r="Y99" s="19">
        <f t="shared" si="59"/>
        <v>0</v>
      </c>
      <c r="Z99" s="19">
        <f t="shared" si="59"/>
        <v>0.41499999999999998</v>
      </c>
      <c r="AA99" s="19">
        <f t="shared" si="59"/>
        <v>0.41599999999999998</v>
      </c>
      <c r="AB99" s="19">
        <f t="shared" si="59"/>
        <v>0.35799999999999998</v>
      </c>
      <c r="AC99" s="19">
        <f t="shared" si="59"/>
        <v>0.28299999999999997</v>
      </c>
      <c r="AD99" s="19">
        <f t="shared" si="59"/>
        <v>0.14399999999999999</v>
      </c>
      <c r="AE99" s="19">
        <f t="shared" si="59"/>
        <v>0.66800000000000004</v>
      </c>
      <c r="AF99" s="19">
        <f t="shared" ref="AF99:AI99" si="60">AF98/1000</f>
        <v>0</v>
      </c>
      <c r="AG99" s="19">
        <f t="shared" si="60"/>
        <v>0</v>
      </c>
      <c r="AH99" s="19">
        <f t="shared" si="60"/>
        <v>0.34</v>
      </c>
      <c r="AI99" s="19">
        <f t="shared" si="60"/>
        <v>0</v>
      </c>
      <c r="AJ99" s="19">
        <f t="shared" si="59"/>
        <v>0.26363999999999999</v>
      </c>
      <c r="AK99" s="19">
        <f t="shared" si="59"/>
        <v>9.8000000000000004E-2</v>
      </c>
      <c r="AL99" s="19">
        <f t="shared" si="59"/>
        <v>6.7000000000000004E-2</v>
      </c>
      <c r="AM99" s="19">
        <f t="shared" si="59"/>
        <v>4.9399999999999999E-2</v>
      </c>
      <c r="AN99" s="19">
        <f t="shared" si="59"/>
        <v>0.24</v>
      </c>
      <c r="AO99" s="19">
        <f t="shared" si="59"/>
        <v>0.25800000000000001</v>
      </c>
      <c r="AP99" s="19"/>
      <c r="AQ99" s="19"/>
      <c r="AR99" s="19"/>
      <c r="AS99" s="19"/>
      <c r="AT99" s="19"/>
      <c r="AU99" s="19"/>
      <c r="AV99" s="19"/>
      <c r="AW99" s="19">
        <f t="shared" si="59"/>
        <v>7.571E-2</v>
      </c>
      <c r="AX99" s="19">
        <f t="shared" si="59"/>
        <v>8.5709999999999995E-2</v>
      </c>
      <c r="AY99" s="19">
        <f t="shared" si="59"/>
        <v>5.8749999999999997E-2</v>
      </c>
      <c r="AZ99" s="19">
        <f t="shared" si="59"/>
        <v>9.5379999999999993E-2</v>
      </c>
      <c r="BA99" s="19">
        <f t="shared" si="59"/>
        <v>7.3999999999999996E-2</v>
      </c>
      <c r="BB99" s="19">
        <f t="shared" si="59"/>
        <v>6.5000000000000002E-2</v>
      </c>
      <c r="BC99" s="19">
        <f t="shared" si="59"/>
        <v>0.13933000000000001</v>
      </c>
      <c r="BD99" s="19">
        <f t="shared" si="59"/>
        <v>0.36199999999999999</v>
      </c>
      <c r="BE99" s="19">
        <f t="shared" si="59"/>
        <v>0.54900000000000004</v>
      </c>
      <c r="BF99" s="19">
        <f t="shared" si="59"/>
        <v>0.66600000000000004</v>
      </c>
      <c r="BG99" s="19">
        <f t="shared" si="59"/>
        <v>0.3</v>
      </c>
      <c r="BH99" s="19">
        <f t="shared" si="59"/>
        <v>0.57799999999999996</v>
      </c>
      <c r="BI99" s="19">
        <f t="shared" si="59"/>
        <v>0</v>
      </c>
      <c r="BJ99" s="19">
        <f t="shared" si="59"/>
        <v>8.4000000000000005E-2</v>
      </c>
      <c r="BK99" s="19">
        <f t="shared" si="59"/>
        <v>6.8000000000000005E-2</v>
      </c>
      <c r="BL99" s="19">
        <f t="shared" si="59"/>
        <v>7.9000000000000001E-2</v>
      </c>
      <c r="BM99" s="19">
        <f t="shared" si="59"/>
        <v>8.6999999999999994E-2</v>
      </c>
      <c r="BN99" s="19">
        <f t="shared" si="59"/>
        <v>0.109</v>
      </c>
      <c r="BO99" s="19">
        <f t="shared" si="59"/>
        <v>0.32900000000000001</v>
      </c>
      <c r="BP99" s="19">
        <f t="shared" si="59"/>
        <v>0.18221999999999999</v>
      </c>
      <c r="BQ99" s="19">
        <f t="shared" si="59"/>
        <v>2.5000000000000001E-2</v>
      </c>
      <c r="BR99" s="19">
        <f t="shared" si="59"/>
        <v>0</v>
      </c>
    </row>
    <row r="100" spans="1:72" ht="17.399999999999999">
      <c r="A100" s="25"/>
      <c r="B100" s="26" t="s">
        <v>27</v>
      </c>
      <c r="C100" s="131"/>
      <c r="D100" s="27">
        <f t="shared" ref="D100:BR100" si="61">D96*D98</f>
        <v>0</v>
      </c>
      <c r="E100" s="27">
        <f t="shared" si="61"/>
        <v>0</v>
      </c>
      <c r="F100" s="27">
        <f t="shared" si="61"/>
        <v>3.3480000000000003</v>
      </c>
      <c r="G100" s="27">
        <f t="shared" si="61"/>
        <v>0.93600000000000005</v>
      </c>
      <c r="H100" s="27">
        <f t="shared" si="61"/>
        <v>0</v>
      </c>
      <c r="I100" s="27">
        <f t="shared" si="61"/>
        <v>0</v>
      </c>
      <c r="J100" s="27">
        <f t="shared" si="61"/>
        <v>0</v>
      </c>
      <c r="K100" s="27">
        <f t="shared" si="61"/>
        <v>0</v>
      </c>
      <c r="L100" s="27">
        <f t="shared" si="61"/>
        <v>0</v>
      </c>
      <c r="M100" s="27">
        <f t="shared" si="61"/>
        <v>0</v>
      </c>
      <c r="N100" s="27">
        <f t="shared" si="61"/>
        <v>0</v>
      </c>
      <c r="O100" s="27">
        <f t="shared" si="61"/>
        <v>0</v>
      </c>
      <c r="P100" s="27">
        <f t="shared" si="61"/>
        <v>0</v>
      </c>
      <c r="Q100" s="27">
        <f t="shared" si="61"/>
        <v>0</v>
      </c>
      <c r="R100" s="27">
        <f t="shared" si="61"/>
        <v>0</v>
      </c>
      <c r="S100" s="27">
        <f t="shared" si="61"/>
        <v>0</v>
      </c>
      <c r="T100" s="27">
        <f t="shared" si="61"/>
        <v>0</v>
      </c>
      <c r="U100" s="27">
        <f t="shared" si="61"/>
        <v>0</v>
      </c>
      <c r="V100" s="27">
        <f t="shared" si="61"/>
        <v>0</v>
      </c>
      <c r="W100" s="27">
        <f>W96*W98</f>
        <v>0</v>
      </c>
      <c r="X100" s="27">
        <f t="shared" si="61"/>
        <v>0</v>
      </c>
      <c r="Y100" s="27">
        <f t="shared" si="61"/>
        <v>0</v>
      </c>
      <c r="Z100" s="27">
        <f t="shared" si="61"/>
        <v>0</v>
      </c>
      <c r="AA100" s="27">
        <f t="shared" si="61"/>
        <v>0</v>
      </c>
      <c r="AB100" s="27">
        <f t="shared" si="61"/>
        <v>0</v>
      </c>
      <c r="AC100" s="27">
        <f t="shared" si="61"/>
        <v>0</v>
      </c>
      <c r="AD100" s="27">
        <f t="shared" si="61"/>
        <v>0</v>
      </c>
      <c r="AE100" s="27">
        <f t="shared" si="61"/>
        <v>0</v>
      </c>
      <c r="AF100" s="27">
        <f t="shared" ref="AF100:AI100" si="62">AF96*AF98</f>
        <v>0</v>
      </c>
      <c r="AG100" s="27">
        <f t="shared" si="62"/>
        <v>0</v>
      </c>
      <c r="AH100" s="27">
        <f t="shared" si="62"/>
        <v>5.0999999999999996</v>
      </c>
      <c r="AI100" s="27">
        <f t="shared" si="62"/>
        <v>0</v>
      </c>
      <c r="AJ100" s="27">
        <f t="shared" si="61"/>
        <v>0</v>
      </c>
      <c r="AK100" s="27">
        <f t="shared" si="61"/>
        <v>0</v>
      </c>
      <c r="AL100" s="27">
        <f t="shared" si="61"/>
        <v>0</v>
      </c>
      <c r="AM100" s="27">
        <f t="shared" si="61"/>
        <v>0</v>
      </c>
      <c r="AN100" s="27">
        <f t="shared" si="61"/>
        <v>0</v>
      </c>
      <c r="AO100" s="27">
        <f t="shared" si="61"/>
        <v>0</v>
      </c>
      <c r="AP100" s="27"/>
      <c r="AQ100" s="27"/>
      <c r="AR100" s="27"/>
      <c r="AS100" s="27"/>
      <c r="AT100" s="27"/>
      <c r="AU100" s="27"/>
      <c r="AV100" s="27"/>
      <c r="AW100" s="27">
        <f t="shared" si="61"/>
        <v>0</v>
      </c>
      <c r="AX100" s="27">
        <f t="shared" si="61"/>
        <v>0</v>
      </c>
      <c r="AY100" s="27">
        <f t="shared" si="61"/>
        <v>0</v>
      </c>
      <c r="AZ100" s="27">
        <f t="shared" si="61"/>
        <v>0</v>
      </c>
      <c r="BA100" s="27">
        <f t="shared" si="61"/>
        <v>0</v>
      </c>
      <c r="BB100" s="27">
        <f t="shared" si="61"/>
        <v>0</v>
      </c>
      <c r="BC100" s="27">
        <f t="shared" si="61"/>
        <v>0</v>
      </c>
      <c r="BD100" s="27">
        <f t="shared" si="61"/>
        <v>0</v>
      </c>
      <c r="BE100" s="27">
        <f t="shared" si="61"/>
        <v>0</v>
      </c>
      <c r="BF100" s="27">
        <f t="shared" si="61"/>
        <v>0</v>
      </c>
      <c r="BG100" s="27">
        <f t="shared" si="61"/>
        <v>0</v>
      </c>
      <c r="BH100" s="27">
        <f t="shared" si="61"/>
        <v>0</v>
      </c>
      <c r="BI100" s="27">
        <f t="shared" si="61"/>
        <v>0</v>
      </c>
      <c r="BJ100" s="27">
        <f t="shared" si="61"/>
        <v>0</v>
      </c>
      <c r="BK100" s="27">
        <f t="shared" si="61"/>
        <v>0</v>
      </c>
      <c r="BL100" s="27">
        <f t="shared" si="61"/>
        <v>0</v>
      </c>
      <c r="BM100" s="27">
        <f t="shared" si="61"/>
        <v>0</v>
      </c>
      <c r="BN100" s="27">
        <f t="shared" si="61"/>
        <v>0</v>
      </c>
      <c r="BO100" s="27">
        <f t="shared" si="61"/>
        <v>0</v>
      </c>
      <c r="BP100" s="27">
        <f t="shared" si="61"/>
        <v>0</v>
      </c>
      <c r="BQ100" s="27">
        <f t="shared" si="61"/>
        <v>0</v>
      </c>
      <c r="BR100" s="27">
        <f t="shared" si="61"/>
        <v>0</v>
      </c>
      <c r="BS100" s="28">
        <f>SUM(D100:BQ100)</f>
        <v>9.3840000000000003</v>
      </c>
      <c r="BT100" s="29">
        <f>BS100/$C$10</f>
        <v>3.1280000000000001</v>
      </c>
    </row>
    <row r="101" spans="1:72" ht="17.399999999999999">
      <c r="A101" s="25"/>
      <c r="B101" s="26" t="s">
        <v>28</v>
      </c>
      <c r="C101" s="131"/>
      <c r="D101" s="27">
        <f t="shared" ref="D101:BR101" si="63">D96*D98</f>
        <v>0</v>
      </c>
      <c r="E101" s="27">
        <f t="shared" si="63"/>
        <v>0</v>
      </c>
      <c r="F101" s="27">
        <f t="shared" si="63"/>
        <v>3.3480000000000003</v>
      </c>
      <c r="G101" s="27">
        <f t="shared" si="63"/>
        <v>0.93600000000000005</v>
      </c>
      <c r="H101" s="27">
        <f t="shared" si="63"/>
        <v>0</v>
      </c>
      <c r="I101" s="27">
        <f t="shared" si="63"/>
        <v>0</v>
      </c>
      <c r="J101" s="27">
        <f t="shared" si="63"/>
        <v>0</v>
      </c>
      <c r="K101" s="27">
        <f t="shared" si="63"/>
        <v>0</v>
      </c>
      <c r="L101" s="27">
        <f t="shared" si="63"/>
        <v>0</v>
      </c>
      <c r="M101" s="27">
        <f t="shared" si="63"/>
        <v>0</v>
      </c>
      <c r="N101" s="27">
        <f t="shared" si="63"/>
        <v>0</v>
      </c>
      <c r="O101" s="27">
        <f t="shared" si="63"/>
        <v>0</v>
      </c>
      <c r="P101" s="27">
        <f t="shared" si="63"/>
        <v>0</v>
      </c>
      <c r="Q101" s="27">
        <f t="shared" si="63"/>
        <v>0</v>
      </c>
      <c r="R101" s="27">
        <f t="shared" si="63"/>
        <v>0</v>
      </c>
      <c r="S101" s="27">
        <f t="shared" si="63"/>
        <v>0</v>
      </c>
      <c r="T101" s="27">
        <f t="shared" si="63"/>
        <v>0</v>
      </c>
      <c r="U101" s="27">
        <f t="shared" si="63"/>
        <v>0</v>
      </c>
      <c r="V101" s="27">
        <f t="shared" si="63"/>
        <v>0</v>
      </c>
      <c r="W101" s="27">
        <f>W96*W98</f>
        <v>0</v>
      </c>
      <c r="X101" s="27">
        <f t="shared" si="63"/>
        <v>0</v>
      </c>
      <c r="Y101" s="27">
        <f t="shared" si="63"/>
        <v>0</v>
      </c>
      <c r="Z101" s="27">
        <f t="shared" si="63"/>
        <v>0</v>
      </c>
      <c r="AA101" s="27">
        <f t="shared" si="63"/>
        <v>0</v>
      </c>
      <c r="AB101" s="27">
        <f t="shared" si="63"/>
        <v>0</v>
      </c>
      <c r="AC101" s="27">
        <f t="shared" si="63"/>
        <v>0</v>
      </c>
      <c r="AD101" s="27">
        <f t="shared" si="63"/>
        <v>0</v>
      </c>
      <c r="AE101" s="27">
        <f t="shared" si="63"/>
        <v>0</v>
      </c>
      <c r="AF101" s="27">
        <f t="shared" ref="AF101:AI101" si="64">AF96*AF98</f>
        <v>0</v>
      </c>
      <c r="AG101" s="27">
        <f t="shared" si="64"/>
        <v>0</v>
      </c>
      <c r="AH101" s="27">
        <f t="shared" si="64"/>
        <v>5.0999999999999996</v>
      </c>
      <c r="AI101" s="27">
        <f t="shared" si="64"/>
        <v>0</v>
      </c>
      <c r="AJ101" s="27">
        <f t="shared" si="63"/>
        <v>0</v>
      </c>
      <c r="AK101" s="27">
        <f t="shared" si="63"/>
        <v>0</v>
      </c>
      <c r="AL101" s="27">
        <f t="shared" si="63"/>
        <v>0</v>
      </c>
      <c r="AM101" s="27">
        <f t="shared" si="63"/>
        <v>0</v>
      </c>
      <c r="AN101" s="27">
        <f t="shared" si="63"/>
        <v>0</v>
      </c>
      <c r="AO101" s="27">
        <f t="shared" si="63"/>
        <v>0</v>
      </c>
      <c r="AP101" s="27"/>
      <c r="AQ101" s="27"/>
      <c r="AR101" s="27"/>
      <c r="AS101" s="27"/>
      <c r="AT101" s="27"/>
      <c r="AU101" s="27"/>
      <c r="AV101" s="27"/>
      <c r="AW101" s="27">
        <f t="shared" si="63"/>
        <v>0</v>
      </c>
      <c r="AX101" s="27">
        <f t="shared" si="63"/>
        <v>0</v>
      </c>
      <c r="AY101" s="27">
        <f t="shared" si="63"/>
        <v>0</v>
      </c>
      <c r="AZ101" s="27">
        <f t="shared" si="63"/>
        <v>0</v>
      </c>
      <c r="BA101" s="27">
        <f t="shared" si="63"/>
        <v>0</v>
      </c>
      <c r="BB101" s="27">
        <f t="shared" si="63"/>
        <v>0</v>
      </c>
      <c r="BC101" s="27">
        <f t="shared" si="63"/>
        <v>0</v>
      </c>
      <c r="BD101" s="27">
        <f t="shared" si="63"/>
        <v>0</v>
      </c>
      <c r="BE101" s="27">
        <f t="shared" si="63"/>
        <v>0</v>
      </c>
      <c r="BF101" s="27">
        <f t="shared" si="63"/>
        <v>0</v>
      </c>
      <c r="BG101" s="27">
        <f t="shared" si="63"/>
        <v>0</v>
      </c>
      <c r="BH101" s="27">
        <f t="shared" si="63"/>
        <v>0</v>
      </c>
      <c r="BI101" s="27">
        <f t="shared" si="63"/>
        <v>0</v>
      </c>
      <c r="BJ101" s="27">
        <f t="shared" si="63"/>
        <v>0</v>
      </c>
      <c r="BK101" s="27">
        <f t="shared" si="63"/>
        <v>0</v>
      </c>
      <c r="BL101" s="27">
        <f t="shared" si="63"/>
        <v>0</v>
      </c>
      <c r="BM101" s="27">
        <f t="shared" si="63"/>
        <v>0</v>
      </c>
      <c r="BN101" s="27">
        <f t="shared" si="63"/>
        <v>0</v>
      </c>
      <c r="BO101" s="27">
        <f t="shared" si="63"/>
        <v>0</v>
      </c>
      <c r="BP101" s="27">
        <f t="shared" si="63"/>
        <v>0</v>
      </c>
      <c r="BQ101" s="27">
        <f t="shared" si="63"/>
        <v>0</v>
      </c>
      <c r="BR101" s="27">
        <f t="shared" si="63"/>
        <v>0</v>
      </c>
      <c r="BS101" s="28">
        <f>SUM(D101:BQ101)</f>
        <v>9.3840000000000003</v>
      </c>
      <c r="BT101" s="29">
        <f>BS101/$C$10</f>
        <v>3.1280000000000001</v>
      </c>
    </row>
    <row r="103" spans="1:72">
      <c r="J103" s="1">
        <v>49</v>
      </c>
      <c r="K103" s="54" t="s">
        <v>0</v>
      </c>
      <c r="V103" s="54" t="s">
        <v>31</v>
      </c>
    </row>
    <row r="104" spans="1:72" ht="15" customHeight="1">
      <c r="A104" s="122"/>
      <c r="B104" s="2" t="s">
        <v>1</v>
      </c>
      <c r="C104" s="117" t="s">
        <v>2</v>
      </c>
      <c r="D104" s="117" t="s">
        <v>33</v>
      </c>
      <c r="E104" s="117" t="s">
        <v>34</v>
      </c>
      <c r="F104" s="117" t="s">
        <v>35</v>
      </c>
      <c r="G104" s="117" t="s">
        <v>36</v>
      </c>
      <c r="H104" s="117" t="s">
        <v>37</v>
      </c>
      <c r="I104" s="73"/>
      <c r="J104" s="117" t="s">
        <v>38</v>
      </c>
      <c r="K104" s="117" t="s">
        <v>39</v>
      </c>
      <c r="L104" s="117" t="s">
        <v>40</v>
      </c>
      <c r="M104" s="73"/>
      <c r="N104" s="73"/>
      <c r="O104" s="117" t="s">
        <v>41</v>
      </c>
      <c r="P104" s="117" t="s">
        <v>42</v>
      </c>
      <c r="Q104" s="73"/>
      <c r="R104" s="117" t="s">
        <v>43</v>
      </c>
      <c r="S104" s="73"/>
      <c r="T104" s="73"/>
      <c r="U104" s="73"/>
      <c r="V104" s="117" t="s">
        <v>44</v>
      </c>
      <c r="W104" s="73"/>
      <c r="X104" s="117" t="s">
        <v>45</v>
      </c>
      <c r="Y104" s="73"/>
      <c r="Z104" s="73"/>
      <c r="AA104" s="73"/>
      <c r="AB104" s="73"/>
      <c r="AC104" s="73"/>
      <c r="AD104" s="73"/>
      <c r="AE104" s="117" t="str">
        <f>AE8</f>
        <v>Ягода свежемороженная</v>
      </c>
      <c r="AF104" s="117" t="str">
        <f t="shared" ref="AF104:AJ104" si="65">AF8</f>
        <v>Апельсин</v>
      </c>
      <c r="AG104" s="117" t="str">
        <f t="shared" si="65"/>
        <v>Банан</v>
      </c>
      <c r="AH104" s="117" t="str">
        <f t="shared" si="65"/>
        <v>Лимон</v>
      </c>
      <c r="AI104" s="117" t="str">
        <f t="shared" si="65"/>
        <v>Яблоко</v>
      </c>
      <c r="AJ104" s="117" t="str">
        <f t="shared" si="65"/>
        <v>Кисель</v>
      </c>
      <c r="AK104" s="117" t="s">
        <v>16</v>
      </c>
      <c r="AL104" s="73"/>
      <c r="AM104" s="117" t="s">
        <v>46</v>
      </c>
      <c r="AN104" s="73"/>
      <c r="AO104" s="117" t="str">
        <f>AO8</f>
        <v>Печенье</v>
      </c>
      <c r="AP104" s="117"/>
      <c r="AQ104" s="117"/>
      <c r="AR104" s="117"/>
      <c r="AS104" s="117"/>
      <c r="AT104" s="117"/>
      <c r="AU104" s="117"/>
      <c r="AV104" s="117"/>
      <c r="AW104" s="117" t="str">
        <f>AW8</f>
        <v>Крупа кукурузная</v>
      </c>
      <c r="AX104" s="73"/>
      <c r="AY104" s="117" t="s">
        <v>48</v>
      </c>
      <c r="AZ104" s="73"/>
      <c r="BA104" s="117" t="s">
        <v>49</v>
      </c>
      <c r="BB104" s="73"/>
      <c r="BC104" s="117" t="s">
        <v>50</v>
      </c>
      <c r="BD104" s="73"/>
      <c r="BE104" s="117" t="s">
        <v>51</v>
      </c>
      <c r="BF104" s="117" t="s">
        <v>52</v>
      </c>
      <c r="BG104" s="73"/>
      <c r="BH104" s="73"/>
      <c r="BI104" s="73"/>
      <c r="BJ104" s="117" t="s">
        <v>53</v>
      </c>
      <c r="BK104" s="117" t="s">
        <v>54</v>
      </c>
      <c r="BL104" s="117" t="s">
        <v>55</v>
      </c>
      <c r="BM104" s="73"/>
      <c r="BN104" s="117" t="s">
        <v>56</v>
      </c>
      <c r="BO104" s="73"/>
      <c r="BP104" s="117" t="s">
        <v>57</v>
      </c>
      <c r="BQ104" s="117" t="s">
        <v>58</v>
      </c>
      <c r="BR104" s="117" t="s">
        <v>82</v>
      </c>
      <c r="BS104" s="132" t="s">
        <v>3</v>
      </c>
      <c r="BT104" s="132" t="s">
        <v>4</v>
      </c>
    </row>
    <row r="105" spans="1:72" ht="30" customHeight="1">
      <c r="A105" s="123"/>
      <c r="B105" s="3" t="s">
        <v>5</v>
      </c>
      <c r="C105" s="118"/>
      <c r="D105" s="118"/>
      <c r="E105" s="118"/>
      <c r="F105" s="118"/>
      <c r="G105" s="118"/>
      <c r="H105" s="118"/>
      <c r="I105" s="74"/>
      <c r="J105" s="118"/>
      <c r="K105" s="118"/>
      <c r="L105" s="118"/>
      <c r="M105" s="74"/>
      <c r="N105" s="74"/>
      <c r="O105" s="118"/>
      <c r="P105" s="118"/>
      <c r="Q105" s="74"/>
      <c r="R105" s="118"/>
      <c r="S105" s="74"/>
      <c r="T105" s="74"/>
      <c r="U105" s="74"/>
      <c r="V105" s="118"/>
      <c r="W105" s="74"/>
      <c r="X105" s="118"/>
      <c r="Y105" s="74"/>
      <c r="Z105" s="74"/>
      <c r="AA105" s="74"/>
      <c r="AB105" s="74"/>
      <c r="AC105" s="74"/>
      <c r="AD105" s="74"/>
      <c r="AE105" s="118"/>
      <c r="AF105" s="118"/>
      <c r="AG105" s="118"/>
      <c r="AH105" s="118"/>
      <c r="AI105" s="118"/>
      <c r="AJ105" s="118"/>
      <c r="AK105" s="118"/>
      <c r="AL105" s="74"/>
      <c r="AM105" s="118"/>
      <c r="AN105" s="74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74"/>
      <c r="AY105" s="118"/>
      <c r="AZ105" s="74"/>
      <c r="BA105" s="118"/>
      <c r="BB105" s="74"/>
      <c r="BC105" s="118"/>
      <c r="BD105" s="74"/>
      <c r="BE105" s="118"/>
      <c r="BF105" s="118"/>
      <c r="BG105" s="74"/>
      <c r="BH105" s="74"/>
      <c r="BI105" s="74"/>
      <c r="BJ105" s="118"/>
      <c r="BK105" s="118"/>
      <c r="BL105" s="118"/>
      <c r="BM105" s="74"/>
      <c r="BN105" s="118"/>
      <c r="BO105" s="74"/>
      <c r="BP105" s="118"/>
      <c r="BQ105" s="118"/>
      <c r="BR105" s="118"/>
      <c r="BS105" s="133"/>
      <c r="BT105" s="133"/>
    </row>
    <row r="106" spans="1:72">
      <c r="A106" s="134" t="s">
        <v>20</v>
      </c>
      <c r="B106" s="38" t="s">
        <v>59</v>
      </c>
      <c r="C106" s="125">
        <f>$E$7</f>
        <v>3</v>
      </c>
      <c r="D106" s="4">
        <f t="shared" ref="D106:BR110" si="66">D27</f>
        <v>0</v>
      </c>
      <c r="E106" s="4">
        <f t="shared" si="66"/>
        <v>0</v>
      </c>
      <c r="F106" s="4">
        <f t="shared" si="66"/>
        <v>5.0000000000000001E-3</v>
      </c>
      <c r="G106" s="4">
        <f t="shared" si="66"/>
        <v>0</v>
      </c>
      <c r="H106" s="4">
        <f t="shared" si="66"/>
        <v>0</v>
      </c>
      <c r="I106" s="4">
        <f t="shared" si="66"/>
        <v>0</v>
      </c>
      <c r="J106" s="4">
        <f t="shared" si="66"/>
        <v>0</v>
      </c>
      <c r="K106" s="4">
        <f t="shared" si="66"/>
        <v>3.0000000000000001E-3</v>
      </c>
      <c r="L106" s="4">
        <f t="shared" si="66"/>
        <v>0</v>
      </c>
      <c r="M106" s="4">
        <f t="shared" si="66"/>
        <v>1.38E-2</v>
      </c>
      <c r="N106" s="4">
        <f t="shared" si="66"/>
        <v>0</v>
      </c>
      <c r="O106" s="4">
        <f t="shared" si="66"/>
        <v>0</v>
      </c>
      <c r="P106" s="4">
        <f t="shared" si="66"/>
        <v>0</v>
      </c>
      <c r="Q106" s="4">
        <f t="shared" si="66"/>
        <v>0</v>
      </c>
      <c r="R106" s="4">
        <f t="shared" si="66"/>
        <v>0</v>
      </c>
      <c r="S106" s="4">
        <f t="shared" si="66"/>
        <v>0</v>
      </c>
      <c r="T106" s="4">
        <f t="shared" si="66"/>
        <v>0</v>
      </c>
      <c r="U106" s="4">
        <f t="shared" si="66"/>
        <v>0</v>
      </c>
      <c r="V106" s="4">
        <f t="shared" si="66"/>
        <v>0</v>
      </c>
      <c r="W106" s="4">
        <f>W27</f>
        <v>0</v>
      </c>
      <c r="X106" s="4">
        <f t="shared" si="66"/>
        <v>0</v>
      </c>
      <c r="Y106" s="4">
        <f t="shared" si="66"/>
        <v>0</v>
      </c>
      <c r="Z106" s="4">
        <f t="shared" si="66"/>
        <v>0</v>
      </c>
      <c r="AA106" s="4">
        <f t="shared" si="66"/>
        <v>0</v>
      </c>
      <c r="AB106" s="4">
        <f t="shared" si="66"/>
        <v>0</v>
      </c>
      <c r="AC106" s="4">
        <f t="shared" si="66"/>
        <v>0</v>
      </c>
      <c r="AD106" s="4">
        <f t="shared" si="66"/>
        <v>0</v>
      </c>
      <c r="AE106" s="4">
        <f t="shared" si="66"/>
        <v>0</v>
      </c>
      <c r="AF106" s="4">
        <f t="shared" ref="AF106:AI110" si="67">AF27</f>
        <v>0</v>
      </c>
      <c r="AG106" s="4">
        <f t="shared" si="67"/>
        <v>0</v>
      </c>
      <c r="AH106" s="4">
        <f t="shared" si="67"/>
        <v>0</v>
      </c>
      <c r="AI106" s="4">
        <f t="shared" si="67"/>
        <v>0</v>
      </c>
      <c r="AJ106" s="4">
        <f t="shared" si="66"/>
        <v>0</v>
      </c>
      <c r="AK106" s="4">
        <f t="shared" si="66"/>
        <v>0</v>
      </c>
      <c r="AL106" s="4">
        <f t="shared" si="66"/>
        <v>0</v>
      </c>
      <c r="AM106" s="4">
        <f t="shared" si="66"/>
        <v>0</v>
      </c>
      <c r="AN106" s="4">
        <f t="shared" si="66"/>
        <v>0</v>
      </c>
      <c r="AO106" s="4">
        <f t="shared" si="66"/>
        <v>0</v>
      </c>
      <c r="AP106" s="4"/>
      <c r="AQ106" s="4"/>
      <c r="AR106" s="4"/>
      <c r="AS106" s="4"/>
      <c r="AT106" s="4"/>
      <c r="AU106" s="4"/>
      <c r="AV106" s="4"/>
      <c r="AW106" s="4">
        <f t="shared" si="66"/>
        <v>0.02</v>
      </c>
      <c r="AX106" s="4">
        <f t="shared" si="66"/>
        <v>0</v>
      </c>
      <c r="AY106" s="4">
        <f t="shared" si="66"/>
        <v>0</v>
      </c>
      <c r="AZ106" s="4">
        <f t="shared" si="66"/>
        <v>0</v>
      </c>
      <c r="BA106" s="4">
        <f t="shared" si="66"/>
        <v>0</v>
      </c>
      <c r="BB106" s="4">
        <f t="shared" si="66"/>
        <v>0</v>
      </c>
      <c r="BC106" s="4">
        <f t="shared" si="66"/>
        <v>0</v>
      </c>
      <c r="BD106" s="4">
        <f t="shared" si="66"/>
        <v>0</v>
      </c>
      <c r="BE106" s="4">
        <f t="shared" si="66"/>
        <v>0</v>
      </c>
      <c r="BF106" s="4">
        <f t="shared" si="66"/>
        <v>0</v>
      </c>
      <c r="BG106" s="4">
        <f t="shared" si="66"/>
        <v>0</v>
      </c>
      <c r="BH106" s="4">
        <f t="shared" si="66"/>
        <v>0</v>
      </c>
      <c r="BI106" s="4">
        <f t="shared" si="66"/>
        <v>0</v>
      </c>
      <c r="BJ106" s="4">
        <f t="shared" si="66"/>
        <v>0</v>
      </c>
      <c r="BK106" s="4">
        <f t="shared" si="66"/>
        <v>0</v>
      </c>
      <c r="BL106" s="4">
        <f t="shared" si="66"/>
        <v>0</v>
      </c>
      <c r="BM106" s="4">
        <f t="shared" si="66"/>
        <v>0</v>
      </c>
      <c r="BN106" s="4">
        <f t="shared" si="66"/>
        <v>0</v>
      </c>
      <c r="BO106" s="4">
        <f t="shared" si="66"/>
        <v>0</v>
      </c>
      <c r="BP106" s="4">
        <f t="shared" si="66"/>
        <v>0</v>
      </c>
      <c r="BQ106" s="4">
        <f t="shared" si="66"/>
        <v>5.0000000000000001E-4</v>
      </c>
      <c r="BR106" s="4">
        <f t="shared" si="66"/>
        <v>0</v>
      </c>
    </row>
    <row r="107" spans="1:72">
      <c r="A107" s="135"/>
      <c r="B107" s="54" t="s">
        <v>14</v>
      </c>
      <c r="C107" s="126"/>
      <c r="D107" s="4">
        <f t="shared" si="66"/>
        <v>0.02</v>
      </c>
      <c r="E107" s="4">
        <f t="shared" si="66"/>
        <v>0</v>
      </c>
      <c r="F107" s="4">
        <f t="shared" si="66"/>
        <v>0</v>
      </c>
      <c r="G107" s="4">
        <f t="shared" si="66"/>
        <v>0</v>
      </c>
      <c r="H107" s="4">
        <f t="shared" si="66"/>
        <v>0</v>
      </c>
      <c r="I107" s="4">
        <f t="shared" si="66"/>
        <v>0</v>
      </c>
      <c r="J107" s="4">
        <f t="shared" si="66"/>
        <v>0</v>
      </c>
      <c r="K107" s="4">
        <f t="shared" si="66"/>
        <v>0</v>
      </c>
      <c r="L107" s="4">
        <f t="shared" si="66"/>
        <v>0</v>
      </c>
      <c r="M107" s="4">
        <f t="shared" si="66"/>
        <v>0</v>
      </c>
      <c r="N107" s="4">
        <f t="shared" si="66"/>
        <v>0</v>
      </c>
      <c r="O107" s="4">
        <f t="shared" si="66"/>
        <v>0</v>
      </c>
      <c r="P107" s="4">
        <f t="shared" si="66"/>
        <v>0</v>
      </c>
      <c r="Q107" s="4">
        <f t="shared" si="66"/>
        <v>0</v>
      </c>
      <c r="R107" s="4">
        <f t="shared" si="66"/>
        <v>0</v>
      </c>
      <c r="S107" s="4">
        <f t="shared" si="66"/>
        <v>0</v>
      </c>
      <c r="T107" s="4">
        <f t="shared" si="66"/>
        <v>0</v>
      </c>
      <c r="U107" s="4">
        <f t="shared" si="66"/>
        <v>0</v>
      </c>
      <c r="V107" s="4">
        <f t="shared" si="66"/>
        <v>0</v>
      </c>
      <c r="W107" s="4">
        <f>W28</f>
        <v>0</v>
      </c>
      <c r="X107" s="4">
        <f t="shared" si="66"/>
        <v>0</v>
      </c>
      <c r="Y107" s="4">
        <f t="shared" si="66"/>
        <v>0</v>
      </c>
      <c r="Z107" s="4">
        <f t="shared" si="66"/>
        <v>0</v>
      </c>
      <c r="AA107" s="4">
        <f t="shared" si="66"/>
        <v>0</v>
      </c>
      <c r="AB107" s="4">
        <f t="shared" si="66"/>
        <v>0</v>
      </c>
      <c r="AC107" s="4">
        <f t="shared" si="66"/>
        <v>0</v>
      </c>
      <c r="AD107" s="4">
        <f t="shared" si="66"/>
        <v>0</v>
      </c>
      <c r="AE107" s="4">
        <f t="shared" si="66"/>
        <v>0</v>
      </c>
      <c r="AF107" s="4">
        <f t="shared" si="67"/>
        <v>0</v>
      </c>
      <c r="AG107" s="4">
        <f t="shared" si="67"/>
        <v>0</v>
      </c>
      <c r="AH107" s="4">
        <f t="shared" si="67"/>
        <v>0</v>
      </c>
      <c r="AI107" s="4">
        <f t="shared" si="67"/>
        <v>0</v>
      </c>
      <c r="AJ107" s="4">
        <f t="shared" si="66"/>
        <v>0</v>
      </c>
      <c r="AK107" s="4">
        <f t="shared" si="66"/>
        <v>0</v>
      </c>
      <c r="AL107" s="4">
        <f t="shared" si="66"/>
        <v>0</v>
      </c>
      <c r="AM107" s="4">
        <f t="shared" si="66"/>
        <v>0</v>
      </c>
      <c r="AN107" s="4">
        <f t="shared" si="66"/>
        <v>0</v>
      </c>
      <c r="AO107" s="4">
        <f t="shared" si="66"/>
        <v>0</v>
      </c>
      <c r="AP107" s="4"/>
      <c r="AQ107" s="4"/>
      <c r="AR107" s="4"/>
      <c r="AS107" s="4"/>
      <c r="AT107" s="4"/>
      <c r="AU107" s="4"/>
      <c r="AV107" s="4"/>
      <c r="AW107" s="4">
        <f t="shared" si="66"/>
        <v>0</v>
      </c>
      <c r="AX107" s="4">
        <f t="shared" si="66"/>
        <v>0</v>
      </c>
      <c r="AY107" s="4">
        <f t="shared" si="66"/>
        <v>0</v>
      </c>
      <c r="AZ107" s="4">
        <f t="shared" si="66"/>
        <v>0</v>
      </c>
      <c r="BA107" s="4">
        <f t="shared" si="66"/>
        <v>0</v>
      </c>
      <c r="BB107" s="4">
        <f t="shared" si="66"/>
        <v>0</v>
      </c>
      <c r="BC107" s="4">
        <f t="shared" si="66"/>
        <v>0</v>
      </c>
      <c r="BD107" s="4">
        <f t="shared" si="66"/>
        <v>0</v>
      </c>
      <c r="BE107" s="4">
        <f t="shared" si="66"/>
        <v>0</v>
      </c>
      <c r="BF107" s="4">
        <f t="shared" si="66"/>
        <v>0</v>
      </c>
      <c r="BG107" s="4">
        <f t="shared" si="66"/>
        <v>0</v>
      </c>
      <c r="BH107" s="4">
        <f t="shared" si="66"/>
        <v>0</v>
      </c>
      <c r="BI107" s="4">
        <f t="shared" si="66"/>
        <v>0</v>
      </c>
      <c r="BJ107" s="4">
        <f t="shared" si="66"/>
        <v>0</v>
      </c>
      <c r="BK107" s="4">
        <f t="shared" si="66"/>
        <v>0</v>
      </c>
      <c r="BL107" s="4">
        <f t="shared" si="66"/>
        <v>0</v>
      </c>
      <c r="BM107" s="4">
        <f t="shared" si="66"/>
        <v>0</v>
      </c>
      <c r="BN107" s="4">
        <f t="shared" si="66"/>
        <v>0</v>
      </c>
      <c r="BO107" s="4">
        <f t="shared" si="66"/>
        <v>0</v>
      </c>
      <c r="BP107" s="4">
        <f t="shared" si="66"/>
        <v>0</v>
      </c>
      <c r="BQ107" s="4">
        <f t="shared" si="66"/>
        <v>0</v>
      </c>
      <c r="BR107" s="4">
        <f t="shared" si="66"/>
        <v>0</v>
      </c>
    </row>
    <row r="108" spans="1:72">
      <c r="A108" s="135"/>
      <c r="B108" s="10" t="s">
        <v>21</v>
      </c>
      <c r="C108" s="126"/>
      <c r="D108" s="4">
        <f t="shared" si="66"/>
        <v>0</v>
      </c>
      <c r="E108" s="4">
        <f t="shared" si="66"/>
        <v>0</v>
      </c>
      <c r="F108" s="4">
        <f t="shared" si="66"/>
        <v>0.01</v>
      </c>
      <c r="G108" s="4">
        <f t="shared" si="66"/>
        <v>5.9999999999999995E-4</v>
      </c>
      <c r="H108" s="4">
        <f t="shared" si="66"/>
        <v>0</v>
      </c>
      <c r="I108" s="4">
        <f t="shared" si="66"/>
        <v>0</v>
      </c>
      <c r="J108" s="4">
        <f t="shared" si="66"/>
        <v>0</v>
      </c>
      <c r="K108" s="4">
        <f t="shared" si="66"/>
        <v>0</v>
      </c>
      <c r="L108" s="4">
        <f t="shared" si="66"/>
        <v>0</v>
      </c>
      <c r="M108" s="4">
        <f t="shared" si="66"/>
        <v>0</v>
      </c>
      <c r="N108" s="4">
        <f t="shared" si="66"/>
        <v>0</v>
      </c>
      <c r="O108" s="4">
        <f t="shared" si="66"/>
        <v>0</v>
      </c>
      <c r="P108" s="4">
        <f t="shared" si="66"/>
        <v>0</v>
      </c>
      <c r="Q108" s="4">
        <f t="shared" si="66"/>
        <v>0</v>
      </c>
      <c r="R108" s="4">
        <f t="shared" si="66"/>
        <v>0</v>
      </c>
      <c r="S108" s="4">
        <f t="shared" si="66"/>
        <v>0</v>
      </c>
      <c r="T108" s="4">
        <f t="shared" si="66"/>
        <v>0</v>
      </c>
      <c r="U108" s="4">
        <f t="shared" si="66"/>
        <v>0</v>
      </c>
      <c r="V108" s="4">
        <f t="shared" si="66"/>
        <v>0</v>
      </c>
      <c r="W108" s="4">
        <f>W29</f>
        <v>0</v>
      </c>
      <c r="X108" s="4">
        <f t="shared" si="66"/>
        <v>0</v>
      </c>
      <c r="Y108" s="4">
        <f t="shared" si="66"/>
        <v>0</v>
      </c>
      <c r="Z108" s="4">
        <f t="shared" si="66"/>
        <v>0</v>
      </c>
      <c r="AA108" s="4">
        <f t="shared" si="66"/>
        <v>0</v>
      </c>
      <c r="AB108" s="4">
        <f t="shared" si="66"/>
        <v>0</v>
      </c>
      <c r="AC108" s="4">
        <f t="shared" si="66"/>
        <v>0</v>
      </c>
      <c r="AD108" s="4">
        <f t="shared" si="66"/>
        <v>0</v>
      </c>
      <c r="AE108" s="4">
        <f t="shared" si="66"/>
        <v>0</v>
      </c>
      <c r="AF108" s="4">
        <f t="shared" si="67"/>
        <v>0</v>
      </c>
      <c r="AG108" s="4">
        <f t="shared" si="67"/>
        <v>0</v>
      </c>
      <c r="AH108" s="4">
        <f t="shared" si="67"/>
        <v>0</v>
      </c>
      <c r="AI108" s="4">
        <f t="shared" si="67"/>
        <v>0</v>
      </c>
      <c r="AJ108" s="4">
        <f t="shared" si="66"/>
        <v>0</v>
      </c>
      <c r="AK108" s="4">
        <f t="shared" si="66"/>
        <v>0</v>
      </c>
      <c r="AL108" s="4">
        <f t="shared" si="66"/>
        <v>0</v>
      </c>
      <c r="AM108" s="4">
        <f t="shared" si="66"/>
        <v>0</v>
      </c>
      <c r="AN108" s="4">
        <f t="shared" si="66"/>
        <v>0</v>
      </c>
      <c r="AO108" s="4">
        <f t="shared" si="66"/>
        <v>0</v>
      </c>
      <c r="AP108" s="4"/>
      <c r="AQ108" s="4"/>
      <c r="AR108" s="4"/>
      <c r="AS108" s="4"/>
      <c r="AT108" s="4"/>
      <c r="AU108" s="4"/>
      <c r="AV108" s="4"/>
      <c r="AW108" s="4">
        <f t="shared" si="66"/>
        <v>0</v>
      </c>
      <c r="AX108" s="4">
        <f t="shared" si="66"/>
        <v>0</v>
      </c>
      <c r="AY108" s="4">
        <f t="shared" si="66"/>
        <v>0</v>
      </c>
      <c r="AZ108" s="4">
        <f t="shared" si="66"/>
        <v>0</v>
      </c>
      <c r="BA108" s="4">
        <f t="shared" si="66"/>
        <v>0</v>
      </c>
      <c r="BB108" s="4">
        <f t="shared" si="66"/>
        <v>0</v>
      </c>
      <c r="BC108" s="4">
        <f t="shared" si="66"/>
        <v>0</v>
      </c>
      <c r="BD108" s="4">
        <f t="shared" si="66"/>
        <v>0</v>
      </c>
      <c r="BE108" s="4">
        <f t="shared" si="66"/>
        <v>0</v>
      </c>
      <c r="BF108" s="4">
        <f t="shared" si="66"/>
        <v>0</v>
      </c>
      <c r="BG108" s="4">
        <f t="shared" si="66"/>
        <v>0</v>
      </c>
      <c r="BH108" s="4">
        <f t="shared" si="66"/>
        <v>0</v>
      </c>
      <c r="BI108" s="4">
        <f t="shared" si="66"/>
        <v>0</v>
      </c>
      <c r="BJ108" s="4">
        <f t="shared" si="66"/>
        <v>0</v>
      </c>
      <c r="BK108" s="4">
        <f t="shared" si="66"/>
        <v>0</v>
      </c>
      <c r="BL108" s="4">
        <f t="shared" si="66"/>
        <v>0</v>
      </c>
      <c r="BM108" s="4">
        <f t="shared" si="66"/>
        <v>0</v>
      </c>
      <c r="BN108" s="4">
        <f t="shared" si="66"/>
        <v>0</v>
      </c>
      <c r="BO108" s="4">
        <f t="shared" si="66"/>
        <v>0</v>
      </c>
      <c r="BP108" s="4">
        <f t="shared" si="66"/>
        <v>0</v>
      </c>
      <c r="BQ108" s="4">
        <f t="shared" si="66"/>
        <v>0</v>
      </c>
      <c r="BR108" s="4">
        <f t="shared" si="66"/>
        <v>0</v>
      </c>
    </row>
    <row r="109" spans="1:72" ht="15" customHeight="1">
      <c r="A109" s="135"/>
      <c r="B109" s="9"/>
      <c r="C109" s="126"/>
      <c r="D109" s="4">
        <f t="shared" si="66"/>
        <v>0</v>
      </c>
      <c r="E109" s="4">
        <f t="shared" si="66"/>
        <v>0</v>
      </c>
      <c r="F109" s="4">
        <f t="shared" si="66"/>
        <v>0</v>
      </c>
      <c r="G109" s="4">
        <f t="shared" si="66"/>
        <v>0</v>
      </c>
      <c r="H109" s="4">
        <f t="shared" si="66"/>
        <v>0</v>
      </c>
      <c r="I109" s="4">
        <f t="shared" si="66"/>
        <v>0</v>
      </c>
      <c r="J109" s="4">
        <f t="shared" si="66"/>
        <v>0</v>
      </c>
      <c r="K109" s="4">
        <f t="shared" si="66"/>
        <v>0</v>
      </c>
      <c r="L109" s="4">
        <f t="shared" si="66"/>
        <v>0</v>
      </c>
      <c r="M109" s="4">
        <f t="shared" si="66"/>
        <v>0</v>
      </c>
      <c r="N109" s="4">
        <f t="shared" si="66"/>
        <v>0</v>
      </c>
      <c r="O109" s="4">
        <f t="shared" si="66"/>
        <v>0</v>
      </c>
      <c r="P109" s="4">
        <f t="shared" si="66"/>
        <v>0</v>
      </c>
      <c r="Q109" s="4">
        <f t="shared" si="66"/>
        <v>0</v>
      </c>
      <c r="R109" s="4">
        <f t="shared" si="66"/>
        <v>0</v>
      </c>
      <c r="S109" s="4">
        <f t="shared" si="66"/>
        <v>0</v>
      </c>
      <c r="T109" s="4">
        <f t="shared" si="66"/>
        <v>0</v>
      </c>
      <c r="U109" s="4">
        <f t="shared" si="66"/>
        <v>0</v>
      </c>
      <c r="V109" s="4">
        <f t="shared" si="66"/>
        <v>0</v>
      </c>
      <c r="W109" s="4">
        <f>W30</f>
        <v>0</v>
      </c>
      <c r="X109" s="4">
        <f t="shared" si="66"/>
        <v>0</v>
      </c>
      <c r="Y109" s="4">
        <f t="shared" si="66"/>
        <v>0</v>
      </c>
      <c r="Z109" s="4">
        <f t="shared" si="66"/>
        <v>0</v>
      </c>
      <c r="AA109" s="4">
        <f t="shared" si="66"/>
        <v>0</v>
      </c>
      <c r="AB109" s="4">
        <f t="shared" si="66"/>
        <v>0</v>
      </c>
      <c r="AC109" s="4">
        <f t="shared" si="66"/>
        <v>0</v>
      </c>
      <c r="AD109" s="4">
        <f t="shared" si="66"/>
        <v>0</v>
      </c>
      <c r="AE109" s="4">
        <f t="shared" si="66"/>
        <v>0</v>
      </c>
      <c r="AF109" s="4">
        <f t="shared" si="67"/>
        <v>0</v>
      </c>
      <c r="AG109" s="4">
        <f t="shared" si="67"/>
        <v>0</v>
      </c>
      <c r="AH109" s="4">
        <f t="shared" si="67"/>
        <v>0</v>
      </c>
      <c r="AI109" s="4">
        <f t="shared" si="67"/>
        <v>0</v>
      </c>
      <c r="AJ109" s="4">
        <f t="shared" si="66"/>
        <v>0</v>
      </c>
      <c r="AK109" s="4">
        <f t="shared" si="66"/>
        <v>0</v>
      </c>
      <c r="AL109" s="4">
        <f t="shared" si="66"/>
        <v>0</v>
      </c>
      <c r="AM109" s="4">
        <f t="shared" si="66"/>
        <v>0</v>
      </c>
      <c r="AN109" s="4">
        <f t="shared" si="66"/>
        <v>0</v>
      </c>
      <c r="AO109" s="4">
        <f t="shared" si="66"/>
        <v>0</v>
      </c>
      <c r="AP109" s="4"/>
      <c r="AQ109" s="4"/>
      <c r="AR109" s="4"/>
      <c r="AS109" s="4"/>
      <c r="AT109" s="4"/>
      <c r="AU109" s="4"/>
      <c r="AV109" s="4"/>
      <c r="AW109" s="4">
        <f t="shared" si="66"/>
        <v>0</v>
      </c>
      <c r="AX109" s="4">
        <f t="shared" si="66"/>
        <v>0</v>
      </c>
      <c r="AY109" s="4">
        <f t="shared" si="66"/>
        <v>0</v>
      </c>
      <c r="AZ109" s="4">
        <f t="shared" si="66"/>
        <v>0</v>
      </c>
      <c r="BA109" s="4">
        <f t="shared" si="66"/>
        <v>0</v>
      </c>
      <c r="BB109" s="4">
        <f t="shared" si="66"/>
        <v>0</v>
      </c>
      <c r="BC109" s="4">
        <f t="shared" si="66"/>
        <v>0</v>
      </c>
      <c r="BD109" s="4">
        <f t="shared" si="66"/>
        <v>0</v>
      </c>
      <c r="BE109" s="4">
        <f t="shared" si="66"/>
        <v>0</v>
      </c>
      <c r="BF109" s="4">
        <f t="shared" si="66"/>
        <v>0</v>
      </c>
      <c r="BG109" s="4">
        <f t="shared" si="66"/>
        <v>0</v>
      </c>
      <c r="BH109" s="4">
        <f t="shared" si="66"/>
        <v>0</v>
      </c>
      <c r="BI109" s="4">
        <f t="shared" si="66"/>
        <v>0</v>
      </c>
      <c r="BJ109" s="4">
        <f t="shared" si="66"/>
        <v>0</v>
      </c>
      <c r="BK109" s="4">
        <f t="shared" si="66"/>
        <v>0</v>
      </c>
      <c r="BL109" s="4">
        <f t="shared" si="66"/>
        <v>0</v>
      </c>
      <c r="BM109" s="4">
        <f t="shared" si="66"/>
        <v>0</v>
      </c>
      <c r="BN109" s="4">
        <f t="shared" si="66"/>
        <v>0</v>
      </c>
      <c r="BO109" s="4">
        <f t="shared" si="66"/>
        <v>0</v>
      </c>
      <c r="BP109" s="4">
        <f t="shared" si="66"/>
        <v>0</v>
      </c>
      <c r="BQ109" s="4">
        <f t="shared" si="66"/>
        <v>0</v>
      </c>
      <c r="BR109" s="4">
        <f t="shared" si="66"/>
        <v>0</v>
      </c>
    </row>
    <row r="110" spans="1:72" ht="15" customHeight="1">
      <c r="A110" s="136"/>
      <c r="B110" s="4"/>
      <c r="C110" s="127"/>
      <c r="D110" s="4">
        <f t="shared" si="66"/>
        <v>0</v>
      </c>
      <c r="E110" s="4">
        <f t="shared" si="66"/>
        <v>0</v>
      </c>
      <c r="F110" s="4">
        <f t="shared" si="66"/>
        <v>0</v>
      </c>
      <c r="G110" s="4">
        <f t="shared" si="66"/>
        <v>0</v>
      </c>
      <c r="H110" s="4">
        <f t="shared" si="66"/>
        <v>0</v>
      </c>
      <c r="I110" s="4">
        <f t="shared" si="66"/>
        <v>0</v>
      </c>
      <c r="J110" s="4">
        <f t="shared" si="66"/>
        <v>0</v>
      </c>
      <c r="K110" s="4">
        <f t="shared" si="66"/>
        <v>0</v>
      </c>
      <c r="L110" s="4">
        <f t="shared" si="66"/>
        <v>0</v>
      </c>
      <c r="M110" s="4">
        <f t="shared" si="66"/>
        <v>0</v>
      </c>
      <c r="N110" s="4">
        <f t="shared" si="66"/>
        <v>0</v>
      </c>
      <c r="O110" s="4">
        <f t="shared" si="66"/>
        <v>0</v>
      </c>
      <c r="P110" s="4">
        <f t="shared" si="66"/>
        <v>0</v>
      </c>
      <c r="Q110" s="4">
        <f t="shared" si="66"/>
        <v>0</v>
      </c>
      <c r="R110" s="4">
        <f t="shared" si="66"/>
        <v>0</v>
      </c>
      <c r="S110" s="4">
        <f t="shared" si="66"/>
        <v>0</v>
      </c>
      <c r="T110" s="4">
        <f t="shared" si="66"/>
        <v>0</v>
      </c>
      <c r="U110" s="4">
        <f t="shared" si="66"/>
        <v>0</v>
      </c>
      <c r="V110" s="4">
        <f t="shared" si="66"/>
        <v>0</v>
      </c>
      <c r="W110" s="4">
        <f>W31</f>
        <v>0</v>
      </c>
      <c r="X110" s="4">
        <f t="shared" si="66"/>
        <v>0</v>
      </c>
      <c r="Y110" s="4">
        <f t="shared" si="66"/>
        <v>0</v>
      </c>
      <c r="Z110" s="4">
        <f t="shared" si="66"/>
        <v>0</v>
      </c>
      <c r="AA110" s="4">
        <f t="shared" si="66"/>
        <v>0</v>
      </c>
      <c r="AB110" s="4">
        <f t="shared" si="66"/>
        <v>0</v>
      </c>
      <c r="AC110" s="4">
        <f t="shared" si="66"/>
        <v>0</v>
      </c>
      <c r="AD110" s="4">
        <f t="shared" si="66"/>
        <v>0</v>
      </c>
      <c r="AE110" s="4">
        <f t="shared" si="66"/>
        <v>0</v>
      </c>
      <c r="AF110" s="4">
        <f t="shared" si="67"/>
        <v>0</v>
      </c>
      <c r="AG110" s="4">
        <f t="shared" si="67"/>
        <v>0</v>
      </c>
      <c r="AH110" s="4">
        <f t="shared" si="67"/>
        <v>0</v>
      </c>
      <c r="AI110" s="4">
        <f t="shared" si="67"/>
        <v>0</v>
      </c>
      <c r="AJ110" s="4">
        <f t="shared" si="66"/>
        <v>0</v>
      </c>
      <c r="AK110" s="4">
        <f t="shared" si="66"/>
        <v>0</v>
      </c>
      <c r="AL110" s="4">
        <f t="shared" si="66"/>
        <v>0</v>
      </c>
      <c r="AM110" s="4">
        <f t="shared" ref="AM110:BR110" si="68">AM31</f>
        <v>0</v>
      </c>
      <c r="AN110" s="4">
        <f t="shared" si="68"/>
        <v>0</v>
      </c>
      <c r="AO110" s="4">
        <f t="shared" si="68"/>
        <v>0</v>
      </c>
      <c r="AP110" s="4"/>
      <c r="AQ110" s="4"/>
      <c r="AR110" s="4"/>
      <c r="AS110" s="4"/>
      <c r="AT110" s="4"/>
      <c r="AU110" s="4"/>
      <c r="AV110" s="4"/>
      <c r="AW110" s="4">
        <f t="shared" si="68"/>
        <v>0</v>
      </c>
      <c r="AX110" s="4">
        <f t="shared" si="68"/>
        <v>0</v>
      </c>
      <c r="AY110" s="4">
        <f t="shared" si="68"/>
        <v>0</v>
      </c>
      <c r="AZ110" s="4">
        <f t="shared" si="68"/>
        <v>0</v>
      </c>
      <c r="BA110" s="4">
        <f t="shared" si="68"/>
        <v>0</v>
      </c>
      <c r="BB110" s="4">
        <f t="shared" si="68"/>
        <v>0</v>
      </c>
      <c r="BC110" s="4">
        <f t="shared" si="68"/>
        <v>0</v>
      </c>
      <c r="BD110" s="4">
        <f t="shared" si="68"/>
        <v>0</v>
      </c>
      <c r="BE110" s="4">
        <f t="shared" si="68"/>
        <v>0</v>
      </c>
      <c r="BF110" s="4">
        <f t="shared" si="68"/>
        <v>0</v>
      </c>
      <c r="BG110" s="4">
        <f t="shared" si="68"/>
        <v>0</v>
      </c>
      <c r="BH110" s="4">
        <f t="shared" si="68"/>
        <v>0</v>
      </c>
      <c r="BI110" s="4">
        <f t="shared" si="68"/>
        <v>0</v>
      </c>
      <c r="BJ110" s="4">
        <f t="shared" si="68"/>
        <v>0</v>
      </c>
      <c r="BK110" s="4">
        <f t="shared" si="68"/>
        <v>0</v>
      </c>
      <c r="BL110" s="4">
        <f t="shared" si="68"/>
        <v>0</v>
      </c>
      <c r="BM110" s="4">
        <f t="shared" si="68"/>
        <v>0</v>
      </c>
      <c r="BN110" s="4">
        <f t="shared" si="68"/>
        <v>0</v>
      </c>
      <c r="BO110" s="4">
        <f t="shared" si="68"/>
        <v>0</v>
      </c>
      <c r="BP110" s="4">
        <f t="shared" si="68"/>
        <v>0</v>
      </c>
      <c r="BQ110" s="4">
        <f t="shared" si="68"/>
        <v>0</v>
      </c>
      <c r="BR110" s="4">
        <f t="shared" si="68"/>
        <v>0</v>
      </c>
    </row>
    <row r="111" spans="1:72" ht="17.399999999999999">
      <c r="B111" s="17" t="s">
        <v>22</v>
      </c>
      <c r="C111" s="18"/>
      <c r="D111" s="19">
        <f t="shared" ref="D111:BR111" si="69">SUM(D106:D110)</f>
        <v>0.02</v>
      </c>
      <c r="E111" s="19">
        <f t="shared" si="69"/>
        <v>0</v>
      </c>
      <c r="F111" s="19">
        <f t="shared" si="69"/>
        <v>1.4999999999999999E-2</v>
      </c>
      <c r="G111" s="19">
        <f t="shared" si="69"/>
        <v>5.9999999999999995E-4</v>
      </c>
      <c r="H111" s="19">
        <f t="shared" si="69"/>
        <v>0</v>
      </c>
      <c r="I111" s="19">
        <f t="shared" si="69"/>
        <v>0</v>
      </c>
      <c r="J111" s="19">
        <f t="shared" si="69"/>
        <v>0</v>
      </c>
      <c r="K111" s="19">
        <f t="shared" si="69"/>
        <v>3.0000000000000001E-3</v>
      </c>
      <c r="L111" s="19">
        <f t="shared" si="69"/>
        <v>0</v>
      </c>
      <c r="M111" s="19">
        <f t="shared" si="69"/>
        <v>1.38E-2</v>
      </c>
      <c r="N111" s="19">
        <f t="shared" si="69"/>
        <v>0</v>
      </c>
      <c r="O111" s="19">
        <f t="shared" si="69"/>
        <v>0</v>
      </c>
      <c r="P111" s="19">
        <f t="shared" si="69"/>
        <v>0</v>
      </c>
      <c r="Q111" s="19">
        <f t="shared" si="69"/>
        <v>0</v>
      </c>
      <c r="R111" s="19">
        <f t="shared" si="69"/>
        <v>0</v>
      </c>
      <c r="S111" s="19">
        <f t="shared" si="69"/>
        <v>0</v>
      </c>
      <c r="T111" s="19">
        <f t="shared" si="69"/>
        <v>0</v>
      </c>
      <c r="U111" s="19">
        <f t="shared" si="69"/>
        <v>0</v>
      </c>
      <c r="V111" s="19">
        <f t="shared" si="69"/>
        <v>0</v>
      </c>
      <c r="W111" s="19">
        <f>SUM(W106:W110)</f>
        <v>0</v>
      </c>
      <c r="X111" s="19">
        <f t="shared" si="69"/>
        <v>0</v>
      </c>
      <c r="Y111" s="19">
        <f t="shared" si="69"/>
        <v>0</v>
      </c>
      <c r="Z111" s="19">
        <f t="shared" si="69"/>
        <v>0</v>
      </c>
      <c r="AA111" s="19">
        <f t="shared" si="69"/>
        <v>0</v>
      </c>
      <c r="AB111" s="19">
        <f t="shared" si="69"/>
        <v>0</v>
      </c>
      <c r="AC111" s="19">
        <f t="shared" si="69"/>
        <v>0</v>
      </c>
      <c r="AD111" s="19">
        <f t="shared" si="69"/>
        <v>0</v>
      </c>
      <c r="AE111" s="19">
        <f t="shared" si="69"/>
        <v>0</v>
      </c>
      <c r="AF111" s="19">
        <f t="shared" ref="AF111:AI111" si="70">SUM(AF106:AF110)</f>
        <v>0</v>
      </c>
      <c r="AG111" s="19">
        <f t="shared" si="70"/>
        <v>0</v>
      </c>
      <c r="AH111" s="19">
        <f t="shared" si="70"/>
        <v>0</v>
      </c>
      <c r="AI111" s="19">
        <f t="shared" si="70"/>
        <v>0</v>
      </c>
      <c r="AJ111" s="19">
        <f t="shared" si="69"/>
        <v>0</v>
      </c>
      <c r="AK111" s="19">
        <f t="shared" si="69"/>
        <v>0</v>
      </c>
      <c r="AL111" s="19">
        <f t="shared" si="69"/>
        <v>0</v>
      </c>
      <c r="AM111" s="19">
        <f t="shared" si="69"/>
        <v>0</v>
      </c>
      <c r="AN111" s="19">
        <f t="shared" si="69"/>
        <v>0</v>
      </c>
      <c r="AO111" s="19">
        <f t="shared" si="69"/>
        <v>0</v>
      </c>
      <c r="AP111" s="19"/>
      <c r="AQ111" s="19"/>
      <c r="AR111" s="19"/>
      <c r="AS111" s="19"/>
      <c r="AT111" s="19"/>
      <c r="AU111" s="19"/>
      <c r="AV111" s="19"/>
      <c r="AW111" s="19">
        <f t="shared" si="69"/>
        <v>0.02</v>
      </c>
      <c r="AX111" s="19">
        <f t="shared" si="69"/>
        <v>0</v>
      </c>
      <c r="AY111" s="19">
        <f t="shared" si="69"/>
        <v>0</v>
      </c>
      <c r="AZ111" s="19">
        <f t="shared" si="69"/>
        <v>0</v>
      </c>
      <c r="BA111" s="19">
        <f t="shared" si="69"/>
        <v>0</v>
      </c>
      <c r="BB111" s="19">
        <f t="shared" si="69"/>
        <v>0</v>
      </c>
      <c r="BC111" s="19">
        <f t="shared" si="69"/>
        <v>0</v>
      </c>
      <c r="BD111" s="19">
        <f t="shared" si="69"/>
        <v>0</v>
      </c>
      <c r="BE111" s="19">
        <f t="shared" si="69"/>
        <v>0</v>
      </c>
      <c r="BF111" s="19">
        <f t="shared" si="69"/>
        <v>0</v>
      </c>
      <c r="BG111" s="19">
        <f t="shared" si="69"/>
        <v>0</v>
      </c>
      <c r="BH111" s="19">
        <f t="shared" si="69"/>
        <v>0</v>
      </c>
      <c r="BI111" s="19">
        <f t="shared" si="69"/>
        <v>0</v>
      </c>
      <c r="BJ111" s="19">
        <f t="shared" si="69"/>
        <v>0</v>
      </c>
      <c r="BK111" s="19">
        <f t="shared" si="69"/>
        <v>0</v>
      </c>
      <c r="BL111" s="19">
        <f t="shared" si="69"/>
        <v>0</v>
      </c>
      <c r="BM111" s="19">
        <f t="shared" si="69"/>
        <v>0</v>
      </c>
      <c r="BN111" s="19">
        <f t="shared" si="69"/>
        <v>0</v>
      </c>
      <c r="BO111" s="19">
        <f t="shared" si="69"/>
        <v>0</v>
      </c>
      <c r="BP111" s="19">
        <f t="shared" si="69"/>
        <v>0</v>
      </c>
      <c r="BQ111" s="19">
        <f t="shared" si="69"/>
        <v>5.0000000000000001E-4</v>
      </c>
      <c r="BR111" s="19">
        <f t="shared" si="69"/>
        <v>0</v>
      </c>
    </row>
    <row r="112" spans="1:72" ht="17.399999999999999">
      <c r="B112" s="17" t="s">
        <v>23</v>
      </c>
      <c r="C112" s="18"/>
      <c r="D112" s="20">
        <f t="shared" ref="D112:BR112" si="71">PRODUCT(D111,$E$7)</f>
        <v>0.06</v>
      </c>
      <c r="E112" s="20">
        <f t="shared" si="71"/>
        <v>0</v>
      </c>
      <c r="F112" s="20">
        <f t="shared" si="71"/>
        <v>4.4999999999999998E-2</v>
      </c>
      <c r="G112" s="20">
        <f t="shared" si="71"/>
        <v>1.8E-3</v>
      </c>
      <c r="H112" s="20">
        <f t="shared" si="71"/>
        <v>0</v>
      </c>
      <c r="I112" s="20">
        <f t="shared" si="71"/>
        <v>0</v>
      </c>
      <c r="J112" s="20">
        <f t="shared" si="71"/>
        <v>0</v>
      </c>
      <c r="K112" s="20">
        <f t="shared" si="71"/>
        <v>9.0000000000000011E-3</v>
      </c>
      <c r="L112" s="20">
        <f t="shared" si="71"/>
        <v>0</v>
      </c>
      <c r="M112" s="20">
        <f t="shared" si="71"/>
        <v>4.1399999999999999E-2</v>
      </c>
      <c r="N112" s="20">
        <f t="shared" si="71"/>
        <v>0</v>
      </c>
      <c r="O112" s="20">
        <f t="shared" si="71"/>
        <v>0</v>
      </c>
      <c r="P112" s="20">
        <f t="shared" si="71"/>
        <v>0</v>
      </c>
      <c r="Q112" s="20">
        <f t="shared" si="71"/>
        <v>0</v>
      </c>
      <c r="R112" s="20">
        <f t="shared" si="71"/>
        <v>0</v>
      </c>
      <c r="S112" s="20">
        <f t="shared" si="71"/>
        <v>0</v>
      </c>
      <c r="T112" s="20">
        <f t="shared" si="71"/>
        <v>0</v>
      </c>
      <c r="U112" s="20">
        <f t="shared" si="71"/>
        <v>0</v>
      </c>
      <c r="V112" s="20">
        <f t="shared" si="71"/>
        <v>0</v>
      </c>
      <c r="W112" s="20">
        <f>PRODUCT(W111,$E$7)</f>
        <v>0</v>
      </c>
      <c r="X112" s="20">
        <f t="shared" si="71"/>
        <v>0</v>
      </c>
      <c r="Y112" s="20">
        <f t="shared" si="71"/>
        <v>0</v>
      </c>
      <c r="Z112" s="20">
        <f t="shared" si="71"/>
        <v>0</v>
      </c>
      <c r="AA112" s="20">
        <f t="shared" si="71"/>
        <v>0</v>
      </c>
      <c r="AB112" s="20">
        <f t="shared" si="71"/>
        <v>0</v>
      </c>
      <c r="AC112" s="20">
        <f t="shared" si="71"/>
        <v>0</v>
      </c>
      <c r="AD112" s="20">
        <f t="shared" si="71"/>
        <v>0</v>
      </c>
      <c r="AE112" s="20">
        <f t="shared" si="71"/>
        <v>0</v>
      </c>
      <c r="AF112" s="20">
        <f t="shared" ref="AF112:AI112" si="72">PRODUCT(AF111,$E$7)</f>
        <v>0</v>
      </c>
      <c r="AG112" s="20">
        <f t="shared" si="72"/>
        <v>0</v>
      </c>
      <c r="AH112" s="20">
        <f t="shared" si="72"/>
        <v>0</v>
      </c>
      <c r="AI112" s="20">
        <f t="shared" si="72"/>
        <v>0</v>
      </c>
      <c r="AJ112" s="20">
        <f t="shared" si="71"/>
        <v>0</v>
      </c>
      <c r="AK112" s="20">
        <f t="shared" si="71"/>
        <v>0</v>
      </c>
      <c r="AL112" s="20">
        <f t="shared" si="71"/>
        <v>0</v>
      </c>
      <c r="AM112" s="20">
        <f t="shared" si="71"/>
        <v>0</v>
      </c>
      <c r="AN112" s="20">
        <f t="shared" si="71"/>
        <v>0</v>
      </c>
      <c r="AO112" s="20">
        <f t="shared" si="71"/>
        <v>0</v>
      </c>
      <c r="AP112" s="20"/>
      <c r="AQ112" s="20"/>
      <c r="AR112" s="20"/>
      <c r="AS112" s="20"/>
      <c r="AT112" s="20"/>
      <c r="AU112" s="20"/>
      <c r="AV112" s="20"/>
      <c r="AW112" s="20">
        <f t="shared" si="71"/>
        <v>0.06</v>
      </c>
      <c r="AX112" s="20">
        <f t="shared" si="71"/>
        <v>0</v>
      </c>
      <c r="AY112" s="20">
        <f t="shared" si="71"/>
        <v>0</v>
      </c>
      <c r="AZ112" s="20">
        <f t="shared" si="71"/>
        <v>0</v>
      </c>
      <c r="BA112" s="20">
        <f t="shared" si="71"/>
        <v>0</v>
      </c>
      <c r="BB112" s="20">
        <f t="shared" si="71"/>
        <v>0</v>
      </c>
      <c r="BC112" s="20">
        <f t="shared" si="71"/>
        <v>0</v>
      </c>
      <c r="BD112" s="20">
        <f t="shared" si="71"/>
        <v>0</v>
      </c>
      <c r="BE112" s="20">
        <f t="shared" si="71"/>
        <v>0</v>
      </c>
      <c r="BF112" s="20">
        <f t="shared" si="71"/>
        <v>0</v>
      </c>
      <c r="BG112" s="20">
        <f t="shared" si="71"/>
        <v>0</v>
      </c>
      <c r="BH112" s="20">
        <f t="shared" si="71"/>
        <v>0</v>
      </c>
      <c r="BI112" s="20">
        <f t="shared" si="71"/>
        <v>0</v>
      </c>
      <c r="BJ112" s="20">
        <f t="shared" si="71"/>
        <v>0</v>
      </c>
      <c r="BK112" s="20">
        <f t="shared" si="71"/>
        <v>0</v>
      </c>
      <c r="BL112" s="20">
        <f t="shared" si="71"/>
        <v>0</v>
      </c>
      <c r="BM112" s="20">
        <f t="shared" si="71"/>
        <v>0</v>
      </c>
      <c r="BN112" s="20">
        <f t="shared" si="71"/>
        <v>0</v>
      </c>
      <c r="BO112" s="20">
        <f t="shared" si="71"/>
        <v>0</v>
      </c>
      <c r="BP112" s="20">
        <f t="shared" si="71"/>
        <v>0</v>
      </c>
      <c r="BQ112" s="20">
        <f t="shared" si="71"/>
        <v>1.5E-3</v>
      </c>
      <c r="BR112" s="20">
        <f t="shared" si="71"/>
        <v>0</v>
      </c>
    </row>
    <row r="114" spans="1:72" ht="17.399999999999999">
      <c r="A114" s="21"/>
      <c r="B114" s="22" t="s">
        <v>24</v>
      </c>
      <c r="C114" s="23" t="s">
        <v>25</v>
      </c>
      <c r="D114" s="24">
        <f t="shared" ref="D114:BR114" si="73">D47</f>
        <v>90.9</v>
      </c>
      <c r="E114" s="24">
        <f t="shared" si="73"/>
        <v>96</v>
      </c>
      <c r="F114" s="24">
        <f t="shared" si="73"/>
        <v>93</v>
      </c>
      <c r="G114" s="24">
        <f t="shared" si="73"/>
        <v>780</v>
      </c>
      <c r="H114" s="24">
        <f t="shared" si="73"/>
        <v>1610</v>
      </c>
      <c r="I114" s="24">
        <f t="shared" si="73"/>
        <v>760</v>
      </c>
      <c r="J114" s="24">
        <f t="shared" si="73"/>
        <v>90.57</v>
      </c>
      <c r="K114" s="24">
        <f t="shared" si="73"/>
        <v>1038.8900000000001</v>
      </c>
      <c r="L114" s="24">
        <f t="shared" si="73"/>
        <v>255.2</v>
      </c>
      <c r="M114" s="24">
        <f t="shared" si="73"/>
        <v>796</v>
      </c>
      <c r="N114" s="24">
        <f t="shared" si="73"/>
        <v>126.38</v>
      </c>
      <c r="O114" s="24">
        <f t="shared" si="73"/>
        <v>416.09</v>
      </c>
      <c r="P114" s="24">
        <f t="shared" si="73"/>
        <v>634.21</v>
      </c>
      <c r="Q114" s="24">
        <f t="shared" si="73"/>
        <v>503.33</v>
      </c>
      <c r="R114" s="24">
        <f t="shared" si="73"/>
        <v>0</v>
      </c>
      <c r="S114" s="24">
        <f t="shared" si="73"/>
        <v>0</v>
      </c>
      <c r="T114" s="24">
        <f t="shared" si="73"/>
        <v>0</v>
      </c>
      <c r="U114" s="24">
        <f t="shared" si="73"/>
        <v>920</v>
      </c>
      <c r="V114" s="24">
        <f t="shared" si="73"/>
        <v>464.1</v>
      </c>
      <c r="W114" s="24">
        <f>W47</f>
        <v>249</v>
      </c>
      <c r="X114" s="24">
        <f t="shared" si="73"/>
        <v>8.6999999999999993</v>
      </c>
      <c r="Y114" s="24">
        <f t="shared" si="73"/>
        <v>0</v>
      </c>
      <c r="Z114" s="24">
        <f t="shared" si="73"/>
        <v>415</v>
      </c>
      <c r="AA114" s="24">
        <f t="shared" si="73"/>
        <v>416</v>
      </c>
      <c r="AB114" s="24">
        <f t="shared" si="73"/>
        <v>358</v>
      </c>
      <c r="AC114" s="24">
        <f t="shared" si="73"/>
        <v>283</v>
      </c>
      <c r="AD114" s="24">
        <f t="shared" si="73"/>
        <v>144</v>
      </c>
      <c r="AE114" s="24">
        <f t="shared" si="73"/>
        <v>668</v>
      </c>
      <c r="AF114" s="24"/>
      <c r="AG114" s="24"/>
      <c r="AH114" s="24">
        <f t="shared" si="73"/>
        <v>340</v>
      </c>
      <c r="AI114" s="24"/>
      <c r="AJ114" s="24">
        <f t="shared" si="73"/>
        <v>263.64</v>
      </c>
      <c r="AK114" s="24">
        <f t="shared" si="73"/>
        <v>98</v>
      </c>
      <c r="AL114" s="24">
        <f t="shared" si="73"/>
        <v>67</v>
      </c>
      <c r="AM114" s="24">
        <f t="shared" si="73"/>
        <v>49.4</v>
      </c>
      <c r="AN114" s="24">
        <f t="shared" si="73"/>
        <v>240</v>
      </c>
      <c r="AO114" s="24">
        <f t="shared" si="73"/>
        <v>258</v>
      </c>
      <c r="AP114" s="24"/>
      <c r="AQ114" s="24"/>
      <c r="AR114" s="24"/>
      <c r="AS114" s="24"/>
      <c r="AT114" s="24"/>
      <c r="AU114" s="24"/>
      <c r="AV114" s="24"/>
      <c r="AW114" s="24">
        <f t="shared" si="73"/>
        <v>75.709999999999994</v>
      </c>
      <c r="AX114" s="24">
        <f t="shared" si="73"/>
        <v>85.71</v>
      </c>
      <c r="AY114" s="24">
        <f t="shared" si="73"/>
        <v>58.75</v>
      </c>
      <c r="AZ114" s="24">
        <f t="shared" si="73"/>
        <v>95.38</v>
      </c>
      <c r="BA114" s="24">
        <f t="shared" si="73"/>
        <v>74</v>
      </c>
      <c r="BB114" s="24">
        <f t="shared" si="73"/>
        <v>65</v>
      </c>
      <c r="BC114" s="24">
        <f t="shared" si="73"/>
        <v>139.33000000000001</v>
      </c>
      <c r="BD114" s="24">
        <f t="shared" si="73"/>
        <v>362</v>
      </c>
      <c r="BE114" s="24">
        <f t="shared" si="73"/>
        <v>549</v>
      </c>
      <c r="BF114" s="24">
        <f t="shared" si="73"/>
        <v>666</v>
      </c>
      <c r="BG114" s="24">
        <f t="shared" si="73"/>
        <v>300</v>
      </c>
      <c r="BH114" s="24">
        <f t="shared" si="73"/>
        <v>578</v>
      </c>
      <c r="BI114" s="24">
        <f t="shared" si="73"/>
        <v>0</v>
      </c>
      <c r="BJ114" s="24">
        <f t="shared" si="73"/>
        <v>84</v>
      </c>
      <c r="BK114" s="24">
        <f t="shared" si="73"/>
        <v>68</v>
      </c>
      <c r="BL114" s="24">
        <f t="shared" si="73"/>
        <v>79</v>
      </c>
      <c r="BM114" s="24">
        <f t="shared" si="73"/>
        <v>87</v>
      </c>
      <c r="BN114" s="24">
        <f t="shared" si="73"/>
        <v>109</v>
      </c>
      <c r="BO114" s="24">
        <f t="shared" si="73"/>
        <v>329</v>
      </c>
      <c r="BP114" s="24">
        <f t="shared" si="73"/>
        <v>182.22</v>
      </c>
      <c r="BQ114" s="24">
        <f t="shared" si="73"/>
        <v>25</v>
      </c>
      <c r="BR114" s="24">
        <f t="shared" si="73"/>
        <v>0</v>
      </c>
    </row>
    <row r="115" spans="1:72" ht="17.399999999999999">
      <c r="B115" s="17" t="s">
        <v>26</v>
      </c>
      <c r="C115" s="18" t="s">
        <v>25</v>
      </c>
      <c r="D115" s="19">
        <f t="shared" ref="D115:BR115" si="74">D114/1000</f>
        <v>9.0900000000000009E-2</v>
      </c>
      <c r="E115" s="19">
        <f t="shared" si="74"/>
        <v>9.6000000000000002E-2</v>
      </c>
      <c r="F115" s="19">
        <f t="shared" si="74"/>
        <v>9.2999999999999999E-2</v>
      </c>
      <c r="G115" s="19">
        <f t="shared" si="74"/>
        <v>0.78</v>
      </c>
      <c r="H115" s="19">
        <f t="shared" si="74"/>
        <v>1.61</v>
      </c>
      <c r="I115" s="19">
        <f t="shared" si="74"/>
        <v>0.76</v>
      </c>
      <c r="J115" s="19">
        <f t="shared" si="74"/>
        <v>9.0569999999999998E-2</v>
      </c>
      <c r="K115" s="19">
        <f t="shared" si="74"/>
        <v>1.0388900000000001</v>
      </c>
      <c r="L115" s="19">
        <f t="shared" si="74"/>
        <v>0.25519999999999998</v>
      </c>
      <c r="M115" s="19">
        <f t="shared" si="74"/>
        <v>0.79600000000000004</v>
      </c>
      <c r="N115" s="19">
        <f t="shared" si="74"/>
        <v>0.12637999999999999</v>
      </c>
      <c r="O115" s="19">
        <f t="shared" si="74"/>
        <v>0.41608999999999996</v>
      </c>
      <c r="P115" s="19">
        <f t="shared" si="74"/>
        <v>0.63421000000000005</v>
      </c>
      <c r="Q115" s="19">
        <f t="shared" si="74"/>
        <v>0.50332999999999994</v>
      </c>
      <c r="R115" s="19">
        <f t="shared" si="74"/>
        <v>0</v>
      </c>
      <c r="S115" s="19">
        <f t="shared" si="74"/>
        <v>0</v>
      </c>
      <c r="T115" s="19">
        <f t="shared" si="74"/>
        <v>0</v>
      </c>
      <c r="U115" s="19">
        <f t="shared" si="74"/>
        <v>0.92</v>
      </c>
      <c r="V115" s="19">
        <f t="shared" si="74"/>
        <v>0.46410000000000001</v>
      </c>
      <c r="W115" s="19">
        <f>W114/1000</f>
        <v>0.249</v>
      </c>
      <c r="X115" s="19">
        <f t="shared" si="74"/>
        <v>8.6999999999999994E-3</v>
      </c>
      <c r="Y115" s="19">
        <f t="shared" si="74"/>
        <v>0</v>
      </c>
      <c r="Z115" s="19">
        <f t="shared" si="74"/>
        <v>0.41499999999999998</v>
      </c>
      <c r="AA115" s="19">
        <f t="shared" si="74"/>
        <v>0.41599999999999998</v>
      </c>
      <c r="AB115" s="19">
        <f t="shared" si="74"/>
        <v>0.35799999999999998</v>
      </c>
      <c r="AC115" s="19">
        <f t="shared" si="74"/>
        <v>0.28299999999999997</v>
      </c>
      <c r="AD115" s="19">
        <f t="shared" si="74"/>
        <v>0.14399999999999999</v>
      </c>
      <c r="AE115" s="19">
        <f t="shared" si="74"/>
        <v>0.66800000000000004</v>
      </c>
      <c r="AF115" s="19">
        <f t="shared" ref="AF115:AI115" si="75">AF114/1000</f>
        <v>0</v>
      </c>
      <c r="AG115" s="19">
        <f t="shared" si="75"/>
        <v>0</v>
      </c>
      <c r="AH115" s="19">
        <f t="shared" si="75"/>
        <v>0.34</v>
      </c>
      <c r="AI115" s="19">
        <f t="shared" si="75"/>
        <v>0</v>
      </c>
      <c r="AJ115" s="19">
        <f t="shared" si="74"/>
        <v>0.26363999999999999</v>
      </c>
      <c r="AK115" s="19">
        <f t="shared" si="74"/>
        <v>9.8000000000000004E-2</v>
      </c>
      <c r="AL115" s="19">
        <f t="shared" si="74"/>
        <v>6.7000000000000004E-2</v>
      </c>
      <c r="AM115" s="19">
        <f t="shared" si="74"/>
        <v>4.9399999999999999E-2</v>
      </c>
      <c r="AN115" s="19">
        <f t="shared" si="74"/>
        <v>0.24</v>
      </c>
      <c r="AO115" s="19">
        <f t="shared" si="74"/>
        <v>0.25800000000000001</v>
      </c>
      <c r="AP115" s="19"/>
      <c r="AQ115" s="19"/>
      <c r="AR115" s="19"/>
      <c r="AS115" s="19"/>
      <c r="AT115" s="19"/>
      <c r="AU115" s="19"/>
      <c r="AV115" s="19"/>
      <c r="AW115" s="19">
        <f t="shared" si="74"/>
        <v>7.571E-2</v>
      </c>
      <c r="AX115" s="19">
        <f t="shared" si="74"/>
        <v>8.5709999999999995E-2</v>
      </c>
      <c r="AY115" s="19">
        <f t="shared" si="74"/>
        <v>5.8749999999999997E-2</v>
      </c>
      <c r="AZ115" s="19">
        <f t="shared" si="74"/>
        <v>9.5379999999999993E-2</v>
      </c>
      <c r="BA115" s="19">
        <f t="shared" si="74"/>
        <v>7.3999999999999996E-2</v>
      </c>
      <c r="BB115" s="19">
        <f t="shared" si="74"/>
        <v>6.5000000000000002E-2</v>
      </c>
      <c r="BC115" s="19">
        <f t="shared" si="74"/>
        <v>0.13933000000000001</v>
      </c>
      <c r="BD115" s="19">
        <f t="shared" si="74"/>
        <v>0.36199999999999999</v>
      </c>
      <c r="BE115" s="19">
        <f t="shared" si="74"/>
        <v>0.54900000000000004</v>
      </c>
      <c r="BF115" s="19">
        <f t="shared" si="74"/>
        <v>0.66600000000000004</v>
      </c>
      <c r="BG115" s="19">
        <f t="shared" si="74"/>
        <v>0.3</v>
      </c>
      <c r="BH115" s="19">
        <f t="shared" si="74"/>
        <v>0.57799999999999996</v>
      </c>
      <c r="BI115" s="19">
        <f t="shared" si="74"/>
        <v>0</v>
      </c>
      <c r="BJ115" s="19">
        <f t="shared" si="74"/>
        <v>8.4000000000000005E-2</v>
      </c>
      <c r="BK115" s="19">
        <f t="shared" si="74"/>
        <v>6.8000000000000005E-2</v>
      </c>
      <c r="BL115" s="19">
        <f t="shared" si="74"/>
        <v>7.9000000000000001E-2</v>
      </c>
      <c r="BM115" s="19">
        <f t="shared" si="74"/>
        <v>8.6999999999999994E-2</v>
      </c>
      <c r="BN115" s="19">
        <f t="shared" si="74"/>
        <v>0.109</v>
      </c>
      <c r="BO115" s="19">
        <f t="shared" si="74"/>
        <v>0.32900000000000001</v>
      </c>
      <c r="BP115" s="19">
        <f t="shared" si="74"/>
        <v>0.18221999999999999</v>
      </c>
      <c r="BQ115" s="19">
        <f t="shared" si="74"/>
        <v>2.5000000000000001E-2</v>
      </c>
      <c r="BR115" s="19">
        <f t="shared" si="74"/>
        <v>0</v>
      </c>
    </row>
    <row r="116" spans="1:72" ht="17.399999999999999">
      <c r="A116" s="25"/>
      <c r="B116" s="26" t="s">
        <v>27</v>
      </c>
      <c r="C116" s="131"/>
      <c r="D116" s="27">
        <f t="shared" ref="D116:BR116" si="76">D112*D114</f>
        <v>5.4539999999999997</v>
      </c>
      <c r="E116" s="27">
        <f t="shared" si="76"/>
        <v>0</v>
      </c>
      <c r="F116" s="27">
        <f t="shared" si="76"/>
        <v>4.1849999999999996</v>
      </c>
      <c r="G116" s="27">
        <f t="shared" si="76"/>
        <v>1.4039999999999999</v>
      </c>
      <c r="H116" s="27">
        <f t="shared" si="76"/>
        <v>0</v>
      </c>
      <c r="I116" s="27">
        <f t="shared" si="76"/>
        <v>0</v>
      </c>
      <c r="J116" s="27">
        <f t="shared" si="76"/>
        <v>0</v>
      </c>
      <c r="K116" s="27">
        <f t="shared" si="76"/>
        <v>9.3500100000000028</v>
      </c>
      <c r="L116" s="27">
        <f t="shared" si="76"/>
        <v>0</v>
      </c>
      <c r="M116" s="27">
        <f t="shared" si="76"/>
        <v>32.9544</v>
      </c>
      <c r="N116" s="27">
        <f t="shared" si="76"/>
        <v>0</v>
      </c>
      <c r="O116" s="27">
        <f t="shared" si="76"/>
        <v>0</v>
      </c>
      <c r="P116" s="27">
        <f t="shared" si="76"/>
        <v>0</v>
      </c>
      <c r="Q116" s="27">
        <f t="shared" si="76"/>
        <v>0</v>
      </c>
      <c r="R116" s="27">
        <f t="shared" si="76"/>
        <v>0</v>
      </c>
      <c r="S116" s="27">
        <f t="shared" si="76"/>
        <v>0</v>
      </c>
      <c r="T116" s="27">
        <f t="shared" si="76"/>
        <v>0</v>
      </c>
      <c r="U116" s="27">
        <f t="shared" si="76"/>
        <v>0</v>
      </c>
      <c r="V116" s="27">
        <f t="shared" si="76"/>
        <v>0</v>
      </c>
      <c r="W116" s="27">
        <f>W112*W114</f>
        <v>0</v>
      </c>
      <c r="X116" s="27">
        <f t="shared" si="76"/>
        <v>0</v>
      </c>
      <c r="Y116" s="27">
        <f t="shared" si="76"/>
        <v>0</v>
      </c>
      <c r="Z116" s="27">
        <f t="shared" si="76"/>
        <v>0</v>
      </c>
      <c r="AA116" s="27">
        <f t="shared" si="76"/>
        <v>0</v>
      </c>
      <c r="AB116" s="27">
        <f t="shared" si="76"/>
        <v>0</v>
      </c>
      <c r="AC116" s="27">
        <f t="shared" si="76"/>
        <v>0</v>
      </c>
      <c r="AD116" s="27">
        <f t="shared" si="76"/>
        <v>0</v>
      </c>
      <c r="AE116" s="27">
        <f t="shared" si="76"/>
        <v>0</v>
      </c>
      <c r="AF116" s="27">
        <f t="shared" ref="AF116:AI116" si="77">AF112*AF114</f>
        <v>0</v>
      </c>
      <c r="AG116" s="27">
        <f t="shared" si="77"/>
        <v>0</v>
      </c>
      <c r="AH116" s="27">
        <f t="shared" si="77"/>
        <v>0</v>
      </c>
      <c r="AI116" s="27">
        <f t="shared" si="77"/>
        <v>0</v>
      </c>
      <c r="AJ116" s="27">
        <f t="shared" si="76"/>
        <v>0</v>
      </c>
      <c r="AK116" s="27">
        <f t="shared" si="76"/>
        <v>0</v>
      </c>
      <c r="AL116" s="27">
        <f t="shared" si="76"/>
        <v>0</v>
      </c>
      <c r="AM116" s="27">
        <f t="shared" si="76"/>
        <v>0</v>
      </c>
      <c r="AN116" s="27">
        <f t="shared" si="76"/>
        <v>0</v>
      </c>
      <c r="AO116" s="27">
        <f t="shared" si="76"/>
        <v>0</v>
      </c>
      <c r="AP116" s="27"/>
      <c r="AQ116" s="27"/>
      <c r="AR116" s="27"/>
      <c r="AS116" s="27"/>
      <c r="AT116" s="27"/>
      <c r="AU116" s="27"/>
      <c r="AV116" s="27"/>
      <c r="AW116" s="27">
        <f t="shared" si="76"/>
        <v>4.5425999999999993</v>
      </c>
      <c r="AX116" s="27">
        <f t="shared" si="76"/>
        <v>0</v>
      </c>
      <c r="AY116" s="27">
        <f t="shared" si="76"/>
        <v>0</v>
      </c>
      <c r="AZ116" s="27">
        <f t="shared" si="76"/>
        <v>0</v>
      </c>
      <c r="BA116" s="27">
        <f t="shared" si="76"/>
        <v>0</v>
      </c>
      <c r="BB116" s="27">
        <f t="shared" si="76"/>
        <v>0</v>
      </c>
      <c r="BC116" s="27">
        <f t="shared" si="76"/>
        <v>0</v>
      </c>
      <c r="BD116" s="27">
        <f t="shared" si="76"/>
        <v>0</v>
      </c>
      <c r="BE116" s="27">
        <f t="shared" si="76"/>
        <v>0</v>
      </c>
      <c r="BF116" s="27">
        <f t="shared" si="76"/>
        <v>0</v>
      </c>
      <c r="BG116" s="27">
        <f t="shared" si="76"/>
        <v>0</v>
      </c>
      <c r="BH116" s="27">
        <f t="shared" si="76"/>
        <v>0</v>
      </c>
      <c r="BI116" s="27">
        <f t="shared" si="76"/>
        <v>0</v>
      </c>
      <c r="BJ116" s="27">
        <f t="shared" si="76"/>
        <v>0</v>
      </c>
      <c r="BK116" s="27">
        <f t="shared" si="76"/>
        <v>0</v>
      </c>
      <c r="BL116" s="27">
        <f t="shared" si="76"/>
        <v>0</v>
      </c>
      <c r="BM116" s="27">
        <f t="shared" si="76"/>
        <v>0</v>
      </c>
      <c r="BN116" s="27">
        <f t="shared" si="76"/>
        <v>0</v>
      </c>
      <c r="BO116" s="27">
        <f t="shared" si="76"/>
        <v>0</v>
      </c>
      <c r="BP116" s="27">
        <f t="shared" si="76"/>
        <v>0</v>
      </c>
      <c r="BQ116" s="27">
        <f t="shared" si="76"/>
        <v>3.7499999999999999E-2</v>
      </c>
      <c r="BR116" s="27">
        <f t="shared" si="76"/>
        <v>0</v>
      </c>
      <c r="BS116" s="28">
        <f>SUM(D116:BQ116)</f>
        <v>57.927510000000005</v>
      </c>
      <c r="BT116" s="29">
        <f>BS116/$C$10</f>
        <v>19.309170000000002</v>
      </c>
    </row>
    <row r="117" spans="1:72" ht="17.399999999999999">
      <c r="A117" s="25"/>
      <c r="B117" s="26" t="s">
        <v>28</v>
      </c>
      <c r="C117" s="131"/>
      <c r="D117" s="27">
        <f t="shared" ref="D117:BR117" si="78">D112*D114</f>
        <v>5.4539999999999997</v>
      </c>
      <c r="E117" s="27">
        <f t="shared" si="78"/>
        <v>0</v>
      </c>
      <c r="F117" s="27">
        <f t="shared" si="78"/>
        <v>4.1849999999999996</v>
      </c>
      <c r="G117" s="27">
        <f t="shared" si="78"/>
        <v>1.4039999999999999</v>
      </c>
      <c r="H117" s="27">
        <f t="shared" si="78"/>
        <v>0</v>
      </c>
      <c r="I117" s="27">
        <f t="shared" si="78"/>
        <v>0</v>
      </c>
      <c r="J117" s="27">
        <f t="shared" si="78"/>
        <v>0</v>
      </c>
      <c r="K117" s="27">
        <f t="shared" si="78"/>
        <v>9.3500100000000028</v>
      </c>
      <c r="L117" s="27">
        <f t="shared" si="78"/>
        <v>0</v>
      </c>
      <c r="M117" s="27">
        <f t="shared" si="78"/>
        <v>32.9544</v>
      </c>
      <c r="N117" s="27">
        <f t="shared" si="78"/>
        <v>0</v>
      </c>
      <c r="O117" s="27">
        <f t="shared" si="78"/>
        <v>0</v>
      </c>
      <c r="P117" s="27">
        <f t="shared" si="78"/>
        <v>0</v>
      </c>
      <c r="Q117" s="27">
        <f t="shared" si="78"/>
        <v>0</v>
      </c>
      <c r="R117" s="27">
        <f t="shared" si="78"/>
        <v>0</v>
      </c>
      <c r="S117" s="27">
        <f t="shared" si="78"/>
        <v>0</v>
      </c>
      <c r="T117" s="27">
        <f t="shared" si="78"/>
        <v>0</v>
      </c>
      <c r="U117" s="27">
        <f t="shared" si="78"/>
        <v>0</v>
      </c>
      <c r="V117" s="27">
        <f t="shared" si="78"/>
        <v>0</v>
      </c>
      <c r="W117" s="27">
        <f>W112*W114</f>
        <v>0</v>
      </c>
      <c r="X117" s="27">
        <f t="shared" si="78"/>
        <v>0</v>
      </c>
      <c r="Y117" s="27">
        <f t="shared" si="78"/>
        <v>0</v>
      </c>
      <c r="Z117" s="27">
        <f t="shared" si="78"/>
        <v>0</v>
      </c>
      <c r="AA117" s="27">
        <f t="shared" si="78"/>
        <v>0</v>
      </c>
      <c r="AB117" s="27">
        <f t="shared" si="78"/>
        <v>0</v>
      </c>
      <c r="AC117" s="27">
        <f t="shared" si="78"/>
        <v>0</v>
      </c>
      <c r="AD117" s="27">
        <f t="shared" si="78"/>
        <v>0</v>
      </c>
      <c r="AE117" s="27">
        <f t="shared" si="78"/>
        <v>0</v>
      </c>
      <c r="AF117" s="27">
        <f t="shared" ref="AF117:AI117" si="79">AF112*AF114</f>
        <v>0</v>
      </c>
      <c r="AG117" s="27">
        <f t="shared" si="79"/>
        <v>0</v>
      </c>
      <c r="AH117" s="27">
        <f t="shared" si="79"/>
        <v>0</v>
      </c>
      <c r="AI117" s="27">
        <f t="shared" si="79"/>
        <v>0</v>
      </c>
      <c r="AJ117" s="27">
        <f t="shared" si="78"/>
        <v>0</v>
      </c>
      <c r="AK117" s="27">
        <f t="shared" si="78"/>
        <v>0</v>
      </c>
      <c r="AL117" s="27">
        <f t="shared" si="78"/>
        <v>0</v>
      </c>
      <c r="AM117" s="27">
        <f t="shared" si="78"/>
        <v>0</v>
      </c>
      <c r="AN117" s="27">
        <f t="shared" si="78"/>
        <v>0</v>
      </c>
      <c r="AO117" s="27">
        <f t="shared" si="78"/>
        <v>0</v>
      </c>
      <c r="AP117" s="27"/>
      <c r="AQ117" s="27"/>
      <c r="AR117" s="27"/>
      <c r="AS117" s="27"/>
      <c r="AT117" s="27"/>
      <c r="AU117" s="27"/>
      <c r="AV117" s="27"/>
      <c r="AW117" s="27">
        <f t="shared" si="78"/>
        <v>4.5425999999999993</v>
      </c>
      <c r="AX117" s="27">
        <f t="shared" si="78"/>
        <v>0</v>
      </c>
      <c r="AY117" s="27">
        <f t="shared" si="78"/>
        <v>0</v>
      </c>
      <c r="AZ117" s="27">
        <f t="shared" si="78"/>
        <v>0</v>
      </c>
      <c r="BA117" s="27">
        <f t="shared" si="78"/>
        <v>0</v>
      </c>
      <c r="BB117" s="27">
        <f t="shared" si="78"/>
        <v>0</v>
      </c>
      <c r="BC117" s="27">
        <f t="shared" si="78"/>
        <v>0</v>
      </c>
      <c r="BD117" s="27">
        <f t="shared" si="78"/>
        <v>0</v>
      </c>
      <c r="BE117" s="27">
        <f t="shared" si="78"/>
        <v>0</v>
      </c>
      <c r="BF117" s="27">
        <f t="shared" si="78"/>
        <v>0</v>
      </c>
      <c r="BG117" s="27">
        <f t="shared" si="78"/>
        <v>0</v>
      </c>
      <c r="BH117" s="27">
        <f t="shared" si="78"/>
        <v>0</v>
      </c>
      <c r="BI117" s="27">
        <f t="shared" si="78"/>
        <v>0</v>
      </c>
      <c r="BJ117" s="27">
        <f t="shared" si="78"/>
        <v>0</v>
      </c>
      <c r="BK117" s="27">
        <f t="shared" si="78"/>
        <v>0</v>
      </c>
      <c r="BL117" s="27">
        <f t="shared" si="78"/>
        <v>0</v>
      </c>
      <c r="BM117" s="27">
        <f t="shared" si="78"/>
        <v>0</v>
      </c>
      <c r="BN117" s="27">
        <f t="shared" si="78"/>
        <v>0</v>
      </c>
      <c r="BO117" s="27">
        <f t="shared" si="78"/>
        <v>0</v>
      </c>
      <c r="BP117" s="27">
        <f t="shared" si="78"/>
        <v>0</v>
      </c>
      <c r="BQ117" s="27">
        <f t="shared" si="78"/>
        <v>3.7499999999999999E-2</v>
      </c>
      <c r="BR117" s="27">
        <f t="shared" si="78"/>
        <v>0</v>
      </c>
      <c r="BS117" s="28">
        <f>SUM(D117:BQ117)</f>
        <v>57.927510000000005</v>
      </c>
      <c r="BT117" s="29">
        <f>BS117/$C$10</f>
        <v>19.309170000000002</v>
      </c>
    </row>
  </sheetData>
  <mergeCells count="270"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22:A26"/>
    <mergeCell ref="C22:C26"/>
    <mergeCell ref="A27:A31"/>
    <mergeCell ref="C27:C31"/>
    <mergeCell ref="C49:C50"/>
    <mergeCell ref="A55:A56"/>
    <mergeCell ref="C55:C56"/>
    <mergeCell ref="BS8:BS9"/>
    <mergeCell ref="BT8:BT9"/>
    <mergeCell ref="A10:A14"/>
    <mergeCell ref="C10:C14"/>
    <mergeCell ref="A15:A21"/>
    <mergeCell ref="C15:C21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K55:K56"/>
    <mergeCell ref="L55:L56"/>
    <mergeCell ref="M55:M56"/>
    <mergeCell ref="O55:O56"/>
    <mergeCell ref="P55:P56"/>
    <mergeCell ref="R55:R56"/>
    <mergeCell ref="D55:D56"/>
    <mergeCell ref="E55:E56"/>
    <mergeCell ref="F55:F56"/>
    <mergeCell ref="G55:G56"/>
    <mergeCell ref="H55:H56"/>
    <mergeCell ref="J55:J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X55:AX56"/>
    <mergeCell ref="AY55:AY56"/>
    <mergeCell ref="AZ55:AZ56"/>
    <mergeCell ref="BA55:BA56"/>
    <mergeCell ref="BB55:BB56"/>
    <mergeCell ref="BC55:BC56"/>
    <mergeCell ref="AK55:AK56"/>
    <mergeCell ref="AL55:AL56"/>
    <mergeCell ref="AM55:AM56"/>
    <mergeCell ref="AN55:AN56"/>
    <mergeCell ref="AO55:AO56"/>
    <mergeCell ref="AW55:AW56"/>
    <mergeCell ref="A71:A72"/>
    <mergeCell ref="C71:C72"/>
    <mergeCell ref="D71:D72"/>
    <mergeCell ref="E71:E72"/>
    <mergeCell ref="F71:F72"/>
    <mergeCell ref="G71:G72"/>
    <mergeCell ref="BR55:BR56"/>
    <mergeCell ref="BS55:BS56"/>
    <mergeCell ref="BT55:BT56"/>
    <mergeCell ref="A57:A61"/>
    <mergeCell ref="C57:C61"/>
    <mergeCell ref="C67:C68"/>
    <mergeCell ref="BJ55:BJ56"/>
    <mergeCell ref="BK55:BK56"/>
    <mergeCell ref="BL55:BL56"/>
    <mergeCell ref="BN55:BN56"/>
    <mergeCell ref="BP55:BP56"/>
    <mergeCell ref="BQ55:BQ56"/>
    <mergeCell ref="BD55:BD56"/>
    <mergeCell ref="BE55:BE56"/>
    <mergeCell ref="BF55:BF56"/>
    <mergeCell ref="BG55:BG56"/>
    <mergeCell ref="BH55:BH56"/>
    <mergeCell ref="BI55:BI56"/>
    <mergeCell ref="V71:V72"/>
    <mergeCell ref="X71:X72"/>
    <mergeCell ref="AK71:AK72"/>
    <mergeCell ref="AM71:AM72"/>
    <mergeCell ref="AY71:AY72"/>
    <mergeCell ref="H71:H72"/>
    <mergeCell ref="J71:J72"/>
    <mergeCell ref="K71:K72"/>
    <mergeCell ref="L71:L72"/>
    <mergeCell ref="O71:O72"/>
    <mergeCell ref="P71:P72"/>
    <mergeCell ref="AJ71:AJ72"/>
    <mergeCell ref="AO71:AO72"/>
    <mergeCell ref="AW71:AW72"/>
    <mergeCell ref="V88:V89"/>
    <mergeCell ref="BT71:BT72"/>
    <mergeCell ref="C84:C85"/>
    <mergeCell ref="A88:A89"/>
    <mergeCell ref="C88:C89"/>
    <mergeCell ref="D88:D89"/>
    <mergeCell ref="E88:E89"/>
    <mergeCell ref="F88:F89"/>
    <mergeCell ref="G88:G89"/>
    <mergeCell ref="H88:H89"/>
    <mergeCell ref="J88:J89"/>
    <mergeCell ref="BL71:BL72"/>
    <mergeCell ref="BN71:BN72"/>
    <mergeCell ref="BP71:BP72"/>
    <mergeCell ref="BQ71:BQ72"/>
    <mergeCell ref="BR71:BR72"/>
    <mergeCell ref="BS71:BS72"/>
    <mergeCell ref="BA71:BA72"/>
    <mergeCell ref="BC71:BC72"/>
    <mergeCell ref="BE71:BE72"/>
    <mergeCell ref="BF71:BF72"/>
    <mergeCell ref="BJ71:BJ72"/>
    <mergeCell ref="BK71:BK72"/>
    <mergeCell ref="R71:R72"/>
    <mergeCell ref="BP88:BP89"/>
    <mergeCell ref="BQ88:BQ89"/>
    <mergeCell ref="BR88:BR89"/>
    <mergeCell ref="BS88:BS89"/>
    <mergeCell ref="BT88:BT89"/>
    <mergeCell ref="A90:A94"/>
    <mergeCell ref="C90:C94"/>
    <mergeCell ref="BE88:BE89"/>
    <mergeCell ref="BF88:BF89"/>
    <mergeCell ref="BJ88:BJ89"/>
    <mergeCell ref="BK88:BK89"/>
    <mergeCell ref="BL88:BL89"/>
    <mergeCell ref="BN88:BN89"/>
    <mergeCell ref="X88:X89"/>
    <mergeCell ref="AK88:AK89"/>
    <mergeCell ref="AM88:AM89"/>
    <mergeCell ref="AY88:AY89"/>
    <mergeCell ref="BA88:BA89"/>
    <mergeCell ref="BC88:BC89"/>
    <mergeCell ref="K88:K89"/>
    <mergeCell ref="L88:L89"/>
    <mergeCell ref="O88:O89"/>
    <mergeCell ref="P88:P89"/>
    <mergeCell ref="R88:R89"/>
    <mergeCell ref="H104:H105"/>
    <mergeCell ref="J104:J105"/>
    <mergeCell ref="K104:K105"/>
    <mergeCell ref="L104:L105"/>
    <mergeCell ref="O104:O105"/>
    <mergeCell ref="C100:C101"/>
    <mergeCell ref="A104:A105"/>
    <mergeCell ref="C104:C105"/>
    <mergeCell ref="D104:D105"/>
    <mergeCell ref="E104:E105"/>
    <mergeCell ref="F104:F105"/>
    <mergeCell ref="BS104:BS105"/>
    <mergeCell ref="BT104:BT105"/>
    <mergeCell ref="A106:A110"/>
    <mergeCell ref="C106:C110"/>
    <mergeCell ref="C116:C117"/>
    <mergeCell ref="BK104:BK105"/>
    <mergeCell ref="BL104:BL105"/>
    <mergeCell ref="BN104:BN105"/>
    <mergeCell ref="BP104:BP105"/>
    <mergeCell ref="BQ104:BQ105"/>
    <mergeCell ref="BR104:BR105"/>
    <mergeCell ref="AY104:AY105"/>
    <mergeCell ref="BA104:BA105"/>
    <mergeCell ref="BC104:BC105"/>
    <mergeCell ref="BE104:BE105"/>
    <mergeCell ref="BF104:BF105"/>
    <mergeCell ref="BJ104:BJ105"/>
    <mergeCell ref="P104:P105"/>
    <mergeCell ref="R104:R105"/>
    <mergeCell ref="V104:V105"/>
    <mergeCell ref="X104:X105"/>
    <mergeCell ref="AK104:AK105"/>
    <mergeCell ref="AM104:AM105"/>
    <mergeCell ref="G104:G105"/>
    <mergeCell ref="AF8:AF9"/>
    <mergeCell ref="AG8:AG9"/>
    <mergeCell ref="AI8:AI9"/>
    <mergeCell ref="AG55:AG56"/>
    <mergeCell ref="AI55:AI56"/>
    <mergeCell ref="AE71:AE72"/>
    <mergeCell ref="AF71:AF72"/>
    <mergeCell ref="AG71:AG72"/>
    <mergeCell ref="AH71:AH72"/>
    <mergeCell ref="AI71:AI72"/>
    <mergeCell ref="AE88:AE89"/>
    <mergeCell ref="AF88:AF89"/>
    <mergeCell ref="AG88:AG89"/>
    <mergeCell ref="AH88:AH89"/>
    <mergeCell ref="AI88:AI89"/>
    <mergeCell ref="AJ88:AJ89"/>
    <mergeCell ref="AO88:AO89"/>
    <mergeCell ref="AW88:AW89"/>
    <mergeCell ref="AE104:AE105"/>
    <mergeCell ref="AF104:AF105"/>
    <mergeCell ref="AG104:AG105"/>
    <mergeCell ref="AH104:AH105"/>
    <mergeCell ref="AI104:AI105"/>
    <mergeCell ref="AJ104:AJ105"/>
    <mergeCell ref="AO104:AO105"/>
    <mergeCell ref="AP104:AP105"/>
    <mergeCell ref="AQ104:AQ105"/>
    <mergeCell ref="AR104:AR105"/>
    <mergeCell ref="AS104:AS105"/>
    <mergeCell ref="AT104:AT105"/>
    <mergeCell ref="AU104:AU105"/>
    <mergeCell ref="AV104:AV105"/>
    <mergeCell ref="AW104:AW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8"/>
  <sheetViews>
    <sheetView zoomScale="70" zoomScaleNormal="70" workbookViewId="0">
      <selection activeCell="M43" sqref="M43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3.44140625" customWidth="1"/>
    <col min="8" max="8" width="10.109375" customWidth="1"/>
    <col min="9" max="9" width="10.109375" hidden="1" customWidth="1"/>
    <col min="10" max="10" width="10.44140625" customWidth="1"/>
    <col min="11" max="11" width="11" customWidth="1"/>
    <col min="12" max="13" width="10.6640625" customWidth="1"/>
    <col min="14" max="15" width="10.6640625" hidden="1" customWidth="1"/>
    <col min="16" max="16" width="11.6640625" hidden="1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31" width="10.6640625" hidden="1" customWidth="1"/>
    <col min="32" max="33" width="10.6640625" style="54" hidden="1" customWidth="1"/>
    <col min="34" max="34" width="10.6640625" customWidth="1"/>
    <col min="35" max="35" width="10.6640625" style="54" hidden="1" customWidth="1"/>
    <col min="36" max="42" width="10.6640625" hidden="1" customWidth="1"/>
    <col min="43" max="43" width="10.6640625" customWidth="1"/>
    <col min="44" max="48" width="10.6640625" hidden="1" customWidth="1"/>
    <col min="49" max="49" width="9.109375" customWidth="1"/>
    <col min="50" max="50" width="9.109375" hidden="1" customWidth="1"/>
    <col min="51" max="51" width="10.88671875" customWidth="1"/>
    <col min="52" max="52" width="10.88671875" hidden="1" customWidth="1"/>
    <col min="53" max="53" width="10.88671875" customWidth="1"/>
    <col min="54" max="54" width="10.88671875" hidden="1" customWidth="1"/>
    <col min="55" max="55" width="10.6640625" customWidth="1"/>
    <col min="56" max="56" width="10.6640625" hidden="1" customWidth="1"/>
    <col min="57" max="58" width="10.6640625" customWidth="1"/>
    <col min="59" max="61" width="10.6640625" hidden="1" customWidth="1"/>
    <col min="65" max="67" width="0" hidden="1" customWidth="1"/>
    <col min="69" max="69" width="8.88671875" style="54"/>
    <col min="70" max="70" width="8.88671875" style="88" customWidth="1"/>
    <col min="71" max="71" width="13.109375" style="54" customWidth="1"/>
    <col min="72" max="72" width="9.88671875" customWidth="1"/>
  </cols>
  <sheetData>
    <row r="1" spans="1:73" s="54" customFormat="1">
      <c r="A1" s="104" t="s">
        <v>123</v>
      </c>
      <c r="B1" s="104"/>
      <c r="C1" s="104"/>
      <c r="D1" s="104"/>
      <c r="E1" s="104"/>
      <c r="F1" s="104"/>
      <c r="G1" s="105"/>
      <c r="H1" s="105"/>
      <c r="I1" s="105"/>
      <c r="J1" s="106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7"/>
      <c r="BS1" s="105"/>
      <c r="BT1" s="108"/>
      <c r="BU1" s="108"/>
    </row>
    <row r="2" spans="1:73" s="54" customFormat="1" ht="18">
      <c r="A2" s="104" t="s">
        <v>124</v>
      </c>
      <c r="B2" s="104"/>
      <c r="C2" s="104"/>
      <c r="D2" s="104"/>
      <c r="E2" s="104"/>
      <c r="F2" s="105"/>
      <c r="G2" s="109"/>
      <c r="H2" s="109"/>
      <c r="I2" s="105"/>
      <c r="J2" s="105"/>
      <c r="K2" s="110"/>
      <c r="L2" s="110" t="s">
        <v>125</v>
      </c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7"/>
      <c r="BS2" s="105"/>
      <c r="BT2" s="108"/>
      <c r="BU2" s="108"/>
    </row>
    <row r="3" spans="1:73" s="54" customFormat="1" ht="15" customHeight="1">
      <c r="A3" s="105" t="s">
        <v>126</v>
      </c>
      <c r="B3" s="105"/>
      <c r="C3" s="105"/>
      <c r="D3" s="105"/>
      <c r="E3" s="105"/>
      <c r="F3" s="105"/>
      <c r="G3" s="109"/>
      <c r="H3" s="109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7"/>
      <c r="BS3" s="105"/>
      <c r="BT3" s="108"/>
      <c r="BU3" s="108"/>
    </row>
    <row r="4" spans="1:73" s="54" customFormat="1" ht="15.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 t="s">
        <v>127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7"/>
      <c r="BS4" s="105"/>
      <c r="BT4" s="108"/>
      <c r="BU4" s="108"/>
    </row>
    <row r="5" spans="1:73" s="54" customForma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 t="s">
        <v>128</v>
      </c>
      <c r="M5" s="105"/>
      <c r="N5" s="112"/>
      <c r="O5" s="112"/>
      <c r="P5" s="112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7"/>
      <c r="BS5" s="105"/>
      <c r="BT5" s="108"/>
      <c r="BU5" s="108"/>
    </row>
    <row r="6" spans="1:73" s="54" customForma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12"/>
      <c r="O6" s="112"/>
      <c r="P6" s="112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7"/>
      <c r="BS6" s="105"/>
      <c r="BT6" s="108"/>
      <c r="BU6" s="108"/>
    </row>
    <row r="7" spans="1:73">
      <c r="C7" t="s">
        <v>0</v>
      </c>
      <c r="E7" s="1">
        <v>53</v>
      </c>
      <c r="F7" t="s">
        <v>62</v>
      </c>
      <c r="K7" s="50">
        <v>45810</v>
      </c>
      <c r="BE7" s="39"/>
      <c r="BF7" s="39"/>
    </row>
    <row r="8" spans="1:73" s="39" customFormat="1" ht="15" customHeight="1">
      <c r="A8" s="141"/>
      <c r="B8" s="40" t="s">
        <v>1</v>
      </c>
      <c r="C8" s="137" t="s">
        <v>2</v>
      </c>
      <c r="D8" s="137" t="str">
        <f>[2]Цены!A1</f>
        <v>Хлеб пшеничный</v>
      </c>
      <c r="E8" s="137" t="str">
        <f>[2]Цены!B1</f>
        <v>Хлеб ржано-пшеничный</v>
      </c>
      <c r="F8" s="137" t="str">
        <f>[2]Цены!C1</f>
        <v>Сахар</v>
      </c>
      <c r="G8" s="137" t="str">
        <f>[2]Цены!D1</f>
        <v>Чай</v>
      </c>
      <c r="H8" s="137" t="str">
        <f>[2]Цены!E1</f>
        <v>Какао</v>
      </c>
      <c r="I8" s="137" t="str">
        <f>[2]Цены!F1</f>
        <v>Кофейный напиток</v>
      </c>
      <c r="J8" s="137" t="str">
        <f>[2]Цены!G1</f>
        <v>Молоко 2,5%</v>
      </c>
      <c r="K8" s="137" t="str">
        <f>[2]Цены!H1</f>
        <v>Масло сливочное</v>
      </c>
      <c r="L8" s="137" t="str">
        <f>[2]Цены!I1</f>
        <v>Сметана 15%</v>
      </c>
      <c r="M8" s="137" t="str">
        <f>[2]Цены!J1</f>
        <v>Молоко сухое</v>
      </c>
      <c r="N8" s="137" t="str">
        <f>[2]Цены!K1</f>
        <v>Снежок 2,5 %</v>
      </c>
      <c r="O8" s="137" t="str">
        <f>[2]Цены!L1</f>
        <v>Творог 5%</v>
      </c>
      <c r="P8" s="137" t="str">
        <f>[2]Цены!M1</f>
        <v>Молоко сгущенное</v>
      </c>
      <c r="Q8" s="137" t="str">
        <f>[2]Цены!N1</f>
        <v xml:space="preserve">Джем Сава </v>
      </c>
      <c r="R8" s="137" t="str">
        <f>[2]Цены!O1</f>
        <v>Сыр</v>
      </c>
      <c r="S8" s="137" t="str">
        <f>[2]Цены!P1</f>
        <v>Зеленый горошек</v>
      </c>
      <c r="T8" s="137" t="str">
        <f>[2]Цены!Q1</f>
        <v>Кукуруза консервирован.</v>
      </c>
      <c r="U8" s="137" t="str">
        <f>[2]Цены!R1</f>
        <v>Консервы рыбные</v>
      </c>
      <c r="V8" s="137" t="str">
        <f>[2]Цены!S1</f>
        <v>Огурцы консервирован.</v>
      </c>
      <c r="W8" s="137" t="str">
        <f>[2]Цены!T1</f>
        <v>Огурцы свежие</v>
      </c>
      <c r="X8" s="137" t="str">
        <f>[2]Цены!U1</f>
        <v>Яйцо</v>
      </c>
      <c r="Y8" s="137" t="str">
        <f>[2]Цены!V1</f>
        <v>Икра кабачковая</v>
      </c>
      <c r="Z8" s="137" t="str">
        <f>[2]Цены!W1</f>
        <v>Изюм</v>
      </c>
      <c r="AA8" s="137" t="str">
        <f>[2]Цены!X1</f>
        <v>Курага</v>
      </c>
      <c r="AB8" s="137" t="str">
        <f>[2]Цены!Y1</f>
        <v>Чернослив</v>
      </c>
      <c r="AC8" s="137" t="str">
        <f>[2]Цены!Z1</f>
        <v>Шиповник</v>
      </c>
      <c r="AD8" s="137" t="str">
        <f>[2]Цены!AA1</f>
        <v>Сухофрукты</v>
      </c>
      <c r="AE8" s="137" t="str">
        <f>[2]Цены!AB1</f>
        <v>Ягода свежемороженная</v>
      </c>
      <c r="AF8" s="137" t="s">
        <v>116</v>
      </c>
      <c r="AG8" s="137" t="s">
        <v>117</v>
      </c>
      <c r="AH8" s="137" t="str">
        <f>[2]Цены!AC1</f>
        <v>Лимон</v>
      </c>
      <c r="AI8" s="137" t="s">
        <v>118</v>
      </c>
      <c r="AJ8" s="137" t="str">
        <f>[2]Цены!AD1</f>
        <v>Кисель</v>
      </c>
      <c r="AK8" s="137" t="str">
        <f>[2]Цены!AE1</f>
        <v xml:space="preserve">Сок </v>
      </c>
      <c r="AL8" s="137" t="str">
        <f>[2]Цены!AF1</f>
        <v>Макаронные изделия</v>
      </c>
      <c r="AM8" s="137" t="str">
        <f>[2]Цены!AG1</f>
        <v>Мука</v>
      </c>
      <c r="AN8" s="137" t="str">
        <f>[2]Цены!AH1</f>
        <v>Дрожжи</v>
      </c>
      <c r="AO8" s="137" t="str">
        <f>[2]Цены!AI1</f>
        <v>Печенье</v>
      </c>
      <c r="AP8" s="137" t="str">
        <f>[2]Цены!AJ1</f>
        <v>Пряники</v>
      </c>
      <c r="AQ8" s="137" t="str">
        <f>[2]Цены!AK1</f>
        <v>Вафли</v>
      </c>
      <c r="AR8" s="137" t="str">
        <f>[2]Цены!AL1</f>
        <v>Конфеты</v>
      </c>
      <c r="AS8" s="137" t="str">
        <f>[2]Цены!AM1</f>
        <v>Повидло Сава</v>
      </c>
      <c r="AT8" s="137" t="str">
        <f>[2]Цены!AN1</f>
        <v>Крупа геркулес</v>
      </c>
      <c r="AU8" s="137" t="str">
        <f>[2]Цены!AO1</f>
        <v>Крупа горох</v>
      </c>
      <c r="AV8" s="137" t="str">
        <f>[2]Цены!AP1</f>
        <v>Крупа гречневая</v>
      </c>
      <c r="AW8" s="137" t="str">
        <f>[2]Цены!AQ1</f>
        <v>Крупа кукурузная</v>
      </c>
      <c r="AX8" s="137" t="str">
        <f>[2]Цены!AR1</f>
        <v>Крупа манная</v>
      </c>
      <c r="AY8" s="137" t="str">
        <f>[2]Цены!AS1</f>
        <v>Крупа перловая</v>
      </c>
      <c r="AZ8" s="137" t="str">
        <f>[2]Цены!AT1</f>
        <v>Крупа пшеничная</v>
      </c>
      <c r="BA8" s="137" t="str">
        <f>[2]Цены!AU1</f>
        <v>Крупа пшено</v>
      </c>
      <c r="BB8" s="137" t="str">
        <f>[2]Цены!AV1</f>
        <v>Крупа ячневая</v>
      </c>
      <c r="BC8" s="137" t="str">
        <f>[2]Цены!AW1</f>
        <v>Рис</v>
      </c>
      <c r="BD8" s="137" t="str">
        <f>[2]Цены!AX1</f>
        <v>Цыпленок бройлер</v>
      </c>
      <c r="BE8" s="137" t="str">
        <f>[2]Цены!AY1</f>
        <v>Филе куриное</v>
      </c>
      <c r="BF8" s="137" t="str">
        <f>[2]Цены!AZ1</f>
        <v>Фарш говяжий</v>
      </c>
      <c r="BG8" s="137" t="str">
        <f>[2]Цены!BA1</f>
        <v>Печень куриная</v>
      </c>
      <c r="BH8" s="137" t="str">
        <f>[2]Цены!BB1</f>
        <v>Филе минтая</v>
      </c>
      <c r="BI8" s="137" t="str">
        <f>[2]Цены!BC1</f>
        <v>Филе сельди слабосол.</v>
      </c>
      <c r="BJ8" s="137" t="str">
        <f>[2]Цены!BD1</f>
        <v>Картофель</v>
      </c>
      <c r="BK8" s="137" t="str">
        <f>[2]Цены!BE1</f>
        <v>Морковь</v>
      </c>
      <c r="BL8" s="137" t="str">
        <f>[2]Цены!BF1</f>
        <v>Лук</v>
      </c>
      <c r="BM8" s="137" t="str">
        <f>[2]Цены!BG1</f>
        <v>Капуста</v>
      </c>
      <c r="BN8" s="137" t="str">
        <f>[2]Цены!BH1</f>
        <v>Свекла</v>
      </c>
      <c r="BO8" s="137" t="str">
        <f>[2]Цены!BI1</f>
        <v>Томатная паста</v>
      </c>
      <c r="BP8" s="137" t="str">
        <f>[2]Цены!BJ1</f>
        <v>Масло растительное</v>
      </c>
      <c r="BQ8" s="137" t="str">
        <f>[2]Цены!BK1</f>
        <v>Соль</v>
      </c>
      <c r="BR8" s="119" t="s">
        <v>122</v>
      </c>
      <c r="BS8" s="139" t="s">
        <v>3</v>
      </c>
      <c r="BT8" s="139" t="s">
        <v>4</v>
      </c>
    </row>
    <row r="9" spans="1:73" s="39" customFormat="1" ht="30" customHeight="1">
      <c r="A9" s="142"/>
      <c r="B9" s="3" t="s">
        <v>5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19"/>
      <c r="BS9" s="140"/>
      <c r="BT9" s="140"/>
    </row>
    <row r="10" spans="1:73" ht="15" customHeight="1">
      <c r="A10" s="134" t="s">
        <v>6</v>
      </c>
      <c r="B10" s="4" t="s">
        <v>7</v>
      </c>
      <c r="C10" s="125">
        <f>$E$7</f>
        <v>53</v>
      </c>
      <c r="D10" s="4"/>
      <c r="E10" s="4"/>
      <c r="F10" s="4">
        <v>4.0000000000000001E-3</v>
      </c>
      <c r="G10" s="4"/>
      <c r="H10" s="4"/>
      <c r="I10" s="4"/>
      <c r="J10" s="159">
        <v>0.1273</v>
      </c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6"/>
      <c r="AZ10" s="6"/>
      <c r="BA10" s="6">
        <v>1.9E-2</v>
      </c>
      <c r="BB10" s="6"/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5.0000000000000001E-4</v>
      </c>
      <c r="BR10" s="92"/>
    </row>
    <row r="11" spans="1:73" ht="15" customHeight="1">
      <c r="A11" s="135"/>
      <c r="B11" s="7" t="s">
        <v>77</v>
      </c>
      <c r="C11" s="126"/>
      <c r="D11" s="159">
        <v>2.2499999999999999E-2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6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2"/>
    </row>
    <row r="12" spans="1:73" ht="15" customHeight="1">
      <c r="A12" s="135"/>
      <c r="B12" s="4" t="s">
        <v>9</v>
      </c>
      <c r="C12" s="126"/>
      <c r="D12" s="4"/>
      <c r="E12" s="4"/>
      <c r="F12" s="4">
        <v>8.0000000000000002E-3</v>
      </c>
      <c r="G12" s="4"/>
      <c r="H12" s="4">
        <v>8.9999999999999998E-4</v>
      </c>
      <c r="I12" s="4"/>
      <c r="J12" s="4">
        <v>6.7000000000000004E-2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6"/>
      <c r="AZ12" s="6"/>
      <c r="BA12" s="6"/>
      <c r="BB12" s="6"/>
      <c r="BC12" s="6"/>
      <c r="BD12" s="6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2"/>
    </row>
    <row r="13" spans="1:73" ht="15" customHeight="1">
      <c r="A13" s="135"/>
      <c r="B13" s="4"/>
      <c r="C13" s="12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6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2"/>
    </row>
    <row r="14" spans="1:73" ht="15.75" customHeight="1">
      <c r="A14" s="136"/>
      <c r="B14" s="4"/>
      <c r="C14" s="12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6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92"/>
    </row>
    <row r="15" spans="1:73" ht="15" customHeight="1">
      <c r="A15" s="135" t="s">
        <v>10</v>
      </c>
      <c r="B15" s="8" t="s">
        <v>11</v>
      </c>
      <c r="C15" s="126">
        <f>E7</f>
        <v>53</v>
      </c>
      <c r="D15" s="4"/>
      <c r="E15" s="4"/>
      <c r="F15" s="4"/>
      <c r="G15" s="4"/>
      <c r="H15" s="4"/>
      <c r="I15" s="4"/>
      <c r="J15" s="4"/>
      <c r="K15" s="4">
        <v>2.2499999999999998E-3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160">
        <v>1.234E-2</v>
      </c>
      <c r="W15" s="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6">
        <v>3.7499999999999999E-3</v>
      </c>
      <c r="AZ15" s="6"/>
      <c r="BA15" s="6"/>
      <c r="BB15" s="6"/>
      <c r="BC15" s="6"/>
      <c r="BD15" s="6"/>
      <c r="BE15" s="4"/>
      <c r="BF15" s="4">
        <v>1.2E-2</v>
      </c>
      <c r="BG15" s="4"/>
      <c r="BH15" s="4"/>
      <c r="BI15" s="4"/>
      <c r="BJ15" s="4">
        <v>9.4E-2</v>
      </c>
      <c r="BK15" s="4">
        <v>1.2E-2</v>
      </c>
      <c r="BL15" s="4">
        <v>6.3E-3</v>
      </c>
      <c r="BM15" s="4"/>
      <c r="BN15" s="4"/>
      <c r="BO15" s="4"/>
      <c r="BP15" s="4"/>
      <c r="BQ15" s="4">
        <v>2E-3</v>
      </c>
      <c r="BR15" s="92"/>
    </row>
    <row r="16" spans="1:73" ht="15" customHeight="1">
      <c r="A16" s="135"/>
      <c r="B16" s="4" t="s">
        <v>12</v>
      </c>
      <c r="C16" s="126"/>
      <c r="D16" s="4">
        <v>0.01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6"/>
      <c r="AZ16" s="6"/>
      <c r="BA16" s="6"/>
      <c r="BB16" s="6"/>
      <c r="BC16" s="6">
        <v>5.0000000000000001E-3</v>
      </c>
      <c r="BD16" s="6"/>
      <c r="BE16" s="4">
        <v>0.03</v>
      </c>
      <c r="BF16" s="4">
        <v>0.03</v>
      </c>
      <c r="BG16" s="4"/>
      <c r="BH16" s="4"/>
      <c r="BI16" s="4"/>
      <c r="BJ16" s="4"/>
      <c r="BK16" s="4"/>
      <c r="BL16" s="4">
        <v>8.0000000000000002E-3</v>
      </c>
      <c r="BM16" s="4"/>
      <c r="BN16" s="4"/>
      <c r="BO16" s="4"/>
      <c r="BP16" s="4">
        <v>3.0000000000000001E-3</v>
      </c>
      <c r="BQ16" s="4">
        <v>1E-3</v>
      </c>
      <c r="BR16" s="92"/>
    </row>
    <row r="17" spans="1:70" ht="15.75" customHeight="1">
      <c r="A17" s="135"/>
      <c r="B17" s="4" t="s">
        <v>13</v>
      </c>
      <c r="C17" s="126"/>
      <c r="D17" s="4"/>
      <c r="E17" s="4"/>
      <c r="F17" s="4"/>
      <c r="G17" s="4"/>
      <c r="H17" s="4"/>
      <c r="I17" s="4"/>
      <c r="J17" s="4">
        <v>1.7999999999999999E-2</v>
      </c>
      <c r="K17" s="4">
        <v>3.7499999999999999E-3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6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0.16</v>
      </c>
      <c r="BK17" s="4"/>
      <c r="BL17" s="4"/>
      <c r="BM17" s="4"/>
      <c r="BN17" s="4"/>
      <c r="BO17" s="4"/>
      <c r="BP17" s="4"/>
      <c r="BQ17" s="4">
        <v>2E-3</v>
      </c>
      <c r="BR17" s="92"/>
    </row>
    <row r="18" spans="1:70" ht="15" customHeight="1">
      <c r="A18" s="135"/>
      <c r="B18" s="9" t="s">
        <v>14</v>
      </c>
      <c r="C18" s="126"/>
      <c r="D18" s="159">
        <v>2.6249999999999999E-2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6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2"/>
    </row>
    <row r="19" spans="1:70">
      <c r="A19" s="135"/>
      <c r="B19" s="10" t="s">
        <v>60</v>
      </c>
      <c r="C19" s="126"/>
      <c r="D19" s="4"/>
      <c r="E19" s="159">
        <v>4.7539999999999999E-2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6"/>
      <c r="AZ19" s="6"/>
      <c r="BA19" s="6"/>
      <c r="BB19" s="6"/>
      <c r="BC19" s="6"/>
      <c r="BD19" s="6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2"/>
    </row>
    <row r="20" spans="1:70" ht="14.4" hidden="1" customHeight="1">
      <c r="A20" s="135"/>
      <c r="B20" s="10" t="s">
        <v>16</v>
      </c>
      <c r="C20" s="12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5"/>
      <c r="AB20" s="6"/>
      <c r="AC20" s="5"/>
      <c r="AD20" s="5"/>
      <c r="AE20" s="5"/>
      <c r="AF20" s="5"/>
      <c r="AG20" s="5"/>
      <c r="AH20" s="5"/>
      <c r="AI20" s="5"/>
      <c r="AJ20" s="5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6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2"/>
    </row>
    <row r="21" spans="1:70">
      <c r="A21" s="136"/>
      <c r="B21" s="10"/>
      <c r="C21" s="127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6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2"/>
    </row>
    <row r="22" spans="1:70" ht="14.4" customHeight="1">
      <c r="A22" s="134" t="s">
        <v>17</v>
      </c>
      <c r="B22" s="10" t="s">
        <v>76</v>
      </c>
      <c r="C22" s="125">
        <f>$E$7</f>
        <v>53</v>
      </c>
      <c r="D22" s="10"/>
      <c r="E22" s="10"/>
      <c r="F22" s="4">
        <v>1.2E-2</v>
      </c>
      <c r="G22" s="4">
        <v>4.0000000000000002E-4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4"/>
      <c r="AC22" s="4"/>
      <c r="AD22" s="10"/>
      <c r="AE22" s="10"/>
      <c r="AF22" s="10"/>
      <c r="AG22" s="10"/>
      <c r="AH22" s="10">
        <v>5.0000000000000001E-3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2"/>
      <c r="BD22" s="10"/>
      <c r="BE22" s="10"/>
      <c r="BF22" s="10"/>
      <c r="BG22" s="10"/>
      <c r="BH22" s="10"/>
      <c r="BI22" s="10"/>
      <c r="BJ22" s="15"/>
      <c r="BK22" s="15"/>
      <c r="BL22" s="15"/>
      <c r="BM22" s="15"/>
      <c r="BN22" s="15"/>
      <c r="BO22" s="15"/>
      <c r="BP22" s="10"/>
      <c r="BQ22" s="10"/>
      <c r="BR22" s="92"/>
    </row>
    <row r="23" spans="1:70">
      <c r="A23" s="135"/>
      <c r="B23" s="13" t="s">
        <v>138</v>
      </c>
      <c r="C23" s="12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0"/>
      <c r="Q23" s="10"/>
      <c r="R23" s="10"/>
      <c r="S23" s="10"/>
      <c r="T23" s="10"/>
      <c r="U23" s="10"/>
      <c r="V23" s="10"/>
      <c r="W23" s="10"/>
      <c r="X23" s="12"/>
      <c r="Y23" s="1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62">
        <v>1.7420000000000001E-2</v>
      </c>
      <c r="AR23" s="10"/>
      <c r="AS23" s="10"/>
      <c r="AT23" s="10"/>
      <c r="AU23" s="10"/>
      <c r="AV23" s="10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2"/>
    </row>
    <row r="24" spans="1:70" ht="14.4" customHeight="1">
      <c r="A24" s="135"/>
      <c r="B24" s="4"/>
      <c r="C24" s="1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6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2"/>
    </row>
    <row r="25" spans="1:70">
      <c r="A25" s="135"/>
      <c r="B25" s="4"/>
      <c r="C25" s="12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6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2"/>
    </row>
    <row r="26" spans="1:70" ht="14.4" customHeight="1">
      <c r="A26" s="136"/>
      <c r="B26" s="4"/>
      <c r="C26" s="12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6"/>
      <c r="AZ26" s="6"/>
      <c r="BA26" s="6"/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2"/>
    </row>
    <row r="27" spans="1:70" s="16" customFormat="1">
      <c r="A27" s="134" t="s">
        <v>20</v>
      </c>
      <c r="B27" s="13" t="s">
        <v>78</v>
      </c>
      <c r="C27" s="125">
        <f>$E$7</f>
        <v>53</v>
      </c>
      <c r="D27" s="10"/>
      <c r="E27" s="10"/>
      <c r="F27" s="10">
        <v>5.0000000000000001E-3</v>
      </c>
      <c r="G27" s="10"/>
      <c r="H27" s="10"/>
      <c r="I27" s="10"/>
      <c r="J27" s="10"/>
      <c r="K27" s="10">
        <v>3.0000000000000001E-3</v>
      </c>
      <c r="L27" s="10"/>
      <c r="M27" s="161">
        <v>1.3559999999999999E-2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>
        <v>0.02</v>
      </c>
      <c r="AX27" s="10"/>
      <c r="AY27" s="15"/>
      <c r="AZ27" s="15"/>
      <c r="BA27" s="15"/>
      <c r="BB27" s="15"/>
      <c r="BC27" s="15"/>
      <c r="BD27" s="15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>
        <v>5.0000000000000001E-4</v>
      </c>
      <c r="BR27" s="92"/>
    </row>
    <row r="28" spans="1:70" ht="14.4" customHeight="1">
      <c r="A28" s="135"/>
      <c r="B28" t="s">
        <v>14</v>
      </c>
      <c r="C28" s="126"/>
      <c r="D28" s="4">
        <v>0.02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6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2"/>
    </row>
    <row r="29" spans="1:70">
      <c r="A29" s="135"/>
      <c r="B29" s="10" t="s">
        <v>21</v>
      </c>
      <c r="C29" s="126"/>
      <c r="D29" s="4"/>
      <c r="E29" s="4"/>
      <c r="F29" s="4">
        <v>0.01</v>
      </c>
      <c r="G29" s="4">
        <v>5.9999999999999995E-4</v>
      </c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6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2"/>
    </row>
    <row r="30" spans="1:70" ht="14.4" customHeight="1">
      <c r="A30" s="135"/>
      <c r="B30" s="9"/>
      <c r="C30" s="12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6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2"/>
    </row>
    <row r="31" spans="1:70">
      <c r="A31" s="136"/>
      <c r="B31" s="4"/>
      <c r="C31" s="12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6"/>
      <c r="AZ31" s="6"/>
      <c r="BA31" s="6"/>
      <c r="BB31" s="6"/>
      <c r="BC31" s="6"/>
      <c r="BD31" s="6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2"/>
    </row>
    <row r="32" spans="1:70" ht="17.399999999999999" customHeight="1">
      <c r="A32" s="14"/>
      <c r="B32" s="41" t="s">
        <v>22</v>
      </c>
      <c r="C32" s="42"/>
      <c r="D32" s="43">
        <f t="shared" ref="D32:V32" si="0">SUM(D10:D31)</f>
        <v>7.8750000000000001E-2</v>
      </c>
      <c r="E32" s="43">
        <f t="shared" si="0"/>
        <v>4.7539999999999999E-2</v>
      </c>
      <c r="F32" s="43">
        <f t="shared" si="0"/>
        <v>3.9E-2</v>
      </c>
      <c r="G32" s="43">
        <f t="shared" si="0"/>
        <v>1E-3</v>
      </c>
      <c r="H32" s="43">
        <f t="shared" si="0"/>
        <v>8.9999999999999998E-4</v>
      </c>
      <c r="I32" s="43">
        <f t="shared" si="0"/>
        <v>0</v>
      </c>
      <c r="J32" s="43">
        <f t="shared" si="0"/>
        <v>0.21229999999999999</v>
      </c>
      <c r="K32" s="43">
        <f t="shared" si="0"/>
        <v>1.7000000000000001E-2</v>
      </c>
      <c r="L32" s="43">
        <f t="shared" si="0"/>
        <v>7.0000000000000001E-3</v>
      </c>
      <c r="M32" s="43">
        <f t="shared" si="0"/>
        <v>1.3559999999999999E-2</v>
      </c>
      <c r="N32" s="43">
        <f t="shared" si="0"/>
        <v>0</v>
      </c>
      <c r="O32" s="43">
        <f t="shared" si="0"/>
        <v>0</v>
      </c>
      <c r="P32" s="43">
        <f t="shared" si="0"/>
        <v>0</v>
      </c>
      <c r="Q32" s="43">
        <f t="shared" si="0"/>
        <v>0</v>
      </c>
      <c r="R32" s="43">
        <f t="shared" si="0"/>
        <v>0</v>
      </c>
      <c r="S32" s="43">
        <f t="shared" si="0"/>
        <v>0</v>
      </c>
      <c r="T32" s="43">
        <f t="shared" si="0"/>
        <v>0</v>
      </c>
      <c r="U32" s="43">
        <f t="shared" si="0"/>
        <v>0</v>
      </c>
      <c r="V32" s="43">
        <f t="shared" si="0"/>
        <v>1.234E-2</v>
      </c>
      <c r="W32" s="43">
        <f t="shared" ref="W32:X32" si="1">SUM(W10:W31)</f>
        <v>0</v>
      </c>
      <c r="X32" s="43">
        <f t="shared" si="1"/>
        <v>0.25</v>
      </c>
      <c r="Y32" s="43">
        <f t="shared" ref="Y32:BQ32" si="2">SUM(Y10:Y31)</f>
        <v>0</v>
      </c>
      <c r="Z32" s="43">
        <f t="shared" si="2"/>
        <v>0</v>
      </c>
      <c r="AA32" s="43">
        <f t="shared" si="2"/>
        <v>0</v>
      </c>
      <c r="AB32" s="43">
        <f t="shared" si="2"/>
        <v>0</v>
      </c>
      <c r="AC32" s="43">
        <f t="shared" si="2"/>
        <v>0</v>
      </c>
      <c r="AD32" s="43">
        <f t="shared" si="2"/>
        <v>0</v>
      </c>
      <c r="AE32" s="43">
        <f t="shared" si="2"/>
        <v>0</v>
      </c>
      <c r="AF32" s="43">
        <f t="shared" ref="AF32:AI32" si="3">SUM(AF10:AF31)</f>
        <v>0</v>
      </c>
      <c r="AG32" s="43">
        <f t="shared" si="3"/>
        <v>0</v>
      </c>
      <c r="AH32" s="43">
        <f t="shared" si="3"/>
        <v>5.0000000000000001E-3</v>
      </c>
      <c r="AI32" s="43">
        <f t="shared" si="3"/>
        <v>0</v>
      </c>
      <c r="AJ32" s="43">
        <f t="shared" si="2"/>
        <v>0</v>
      </c>
      <c r="AK32" s="43">
        <f t="shared" si="2"/>
        <v>0</v>
      </c>
      <c r="AL32" s="43">
        <f t="shared" si="2"/>
        <v>0</v>
      </c>
      <c r="AM32" s="43">
        <f t="shared" si="2"/>
        <v>0</v>
      </c>
      <c r="AN32" s="43">
        <f t="shared" si="2"/>
        <v>0</v>
      </c>
      <c r="AO32" s="43">
        <f t="shared" si="2"/>
        <v>0</v>
      </c>
      <c r="AP32" s="43">
        <f t="shared" si="2"/>
        <v>0</v>
      </c>
      <c r="AQ32" s="43">
        <f t="shared" si="2"/>
        <v>1.7420000000000001E-2</v>
      </c>
      <c r="AR32" s="43">
        <f t="shared" si="2"/>
        <v>0</v>
      </c>
      <c r="AS32" s="43">
        <f t="shared" si="2"/>
        <v>0</v>
      </c>
      <c r="AT32" s="43">
        <f t="shared" si="2"/>
        <v>0</v>
      </c>
      <c r="AU32" s="43">
        <f t="shared" si="2"/>
        <v>0</v>
      </c>
      <c r="AV32" s="43">
        <f t="shared" si="2"/>
        <v>0</v>
      </c>
      <c r="AW32" s="43">
        <f t="shared" si="2"/>
        <v>0.02</v>
      </c>
      <c r="AX32" s="43">
        <f t="shared" si="2"/>
        <v>0</v>
      </c>
      <c r="AY32" s="43">
        <f t="shared" si="2"/>
        <v>3.7499999999999999E-3</v>
      </c>
      <c r="AZ32" s="43">
        <f t="shared" si="2"/>
        <v>0</v>
      </c>
      <c r="BA32" s="43">
        <f t="shared" si="2"/>
        <v>1.9E-2</v>
      </c>
      <c r="BB32" s="43">
        <f t="shared" si="2"/>
        <v>0</v>
      </c>
      <c r="BC32" s="43">
        <f t="shared" si="2"/>
        <v>5.0000000000000001E-3</v>
      </c>
      <c r="BD32" s="43">
        <f t="shared" si="2"/>
        <v>0</v>
      </c>
      <c r="BE32" s="43">
        <f t="shared" si="2"/>
        <v>0.03</v>
      </c>
      <c r="BF32" s="43">
        <f t="shared" si="2"/>
        <v>4.1999999999999996E-2</v>
      </c>
      <c r="BG32" s="43">
        <f t="shared" si="2"/>
        <v>0</v>
      </c>
      <c r="BH32" s="43">
        <f t="shared" si="2"/>
        <v>0</v>
      </c>
      <c r="BI32" s="43">
        <f t="shared" si="2"/>
        <v>0</v>
      </c>
      <c r="BJ32" s="43">
        <f t="shared" si="2"/>
        <v>0.254</v>
      </c>
      <c r="BK32" s="43">
        <f t="shared" si="2"/>
        <v>1.2E-2</v>
      </c>
      <c r="BL32" s="43">
        <f t="shared" si="2"/>
        <v>1.43E-2</v>
      </c>
      <c r="BM32" s="43">
        <f t="shared" si="2"/>
        <v>0</v>
      </c>
      <c r="BN32" s="43">
        <f t="shared" si="2"/>
        <v>0</v>
      </c>
      <c r="BO32" s="43">
        <f t="shared" si="2"/>
        <v>0</v>
      </c>
      <c r="BP32" s="43">
        <f t="shared" si="2"/>
        <v>3.0000000000000001E-3</v>
      </c>
      <c r="BQ32" s="43">
        <f t="shared" si="2"/>
        <v>6.0000000000000001E-3</v>
      </c>
      <c r="BR32" s="93">
        <f t="shared" ref="BR32" si="4">SUM(BR10:BR31)</f>
        <v>0</v>
      </c>
    </row>
    <row r="33" spans="1:73" ht="17.399999999999999">
      <c r="A33" s="14"/>
      <c r="B33" s="41" t="s">
        <v>61</v>
      </c>
      <c r="C33" s="42"/>
      <c r="D33" s="44">
        <f>ROUND(PRODUCT(D32,$E$7),3)</f>
        <v>4.1740000000000004</v>
      </c>
      <c r="E33" s="44">
        <f t="shared" ref="E33:BR33" si="5">ROUND(PRODUCT(E32,$E$7),3)</f>
        <v>2.52</v>
      </c>
      <c r="F33" s="44">
        <f t="shared" si="5"/>
        <v>2.0670000000000002</v>
      </c>
      <c r="G33" s="44">
        <f t="shared" si="5"/>
        <v>5.2999999999999999E-2</v>
      </c>
      <c r="H33" s="44">
        <f t="shared" si="5"/>
        <v>4.8000000000000001E-2</v>
      </c>
      <c r="I33" s="44">
        <f t="shared" si="5"/>
        <v>0</v>
      </c>
      <c r="J33" s="44">
        <f t="shared" si="5"/>
        <v>11.252000000000001</v>
      </c>
      <c r="K33" s="44">
        <f t="shared" si="5"/>
        <v>0.90100000000000002</v>
      </c>
      <c r="L33" s="44">
        <f t="shared" si="5"/>
        <v>0.371</v>
      </c>
      <c r="M33" s="44">
        <f t="shared" si="5"/>
        <v>0.71899999999999997</v>
      </c>
      <c r="N33" s="44">
        <f t="shared" si="5"/>
        <v>0</v>
      </c>
      <c r="O33" s="44">
        <f t="shared" si="5"/>
        <v>0</v>
      </c>
      <c r="P33" s="44">
        <f t="shared" si="5"/>
        <v>0</v>
      </c>
      <c r="Q33" s="44">
        <f t="shared" si="5"/>
        <v>0</v>
      </c>
      <c r="R33" s="44">
        <f t="shared" si="5"/>
        <v>0</v>
      </c>
      <c r="S33" s="44">
        <f t="shared" si="5"/>
        <v>0</v>
      </c>
      <c r="T33" s="44">
        <f t="shared" si="5"/>
        <v>0</v>
      </c>
      <c r="U33" s="44">
        <f t="shared" si="5"/>
        <v>0</v>
      </c>
      <c r="V33" s="44">
        <f t="shared" si="5"/>
        <v>0.65400000000000003</v>
      </c>
      <c r="W33" s="44">
        <f t="shared" si="5"/>
        <v>0</v>
      </c>
      <c r="X33" s="44">
        <v>12</v>
      </c>
      <c r="Y33" s="44">
        <f t="shared" si="5"/>
        <v>0</v>
      </c>
      <c r="Z33" s="44">
        <f t="shared" si="5"/>
        <v>0</v>
      </c>
      <c r="AA33" s="44">
        <f t="shared" si="5"/>
        <v>0</v>
      </c>
      <c r="AB33" s="44">
        <f t="shared" si="5"/>
        <v>0</v>
      </c>
      <c r="AC33" s="44">
        <f t="shared" si="5"/>
        <v>0</v>
      </c>
      <c r="AD33" s="44">
        <f t="shared" si="5"/>
        <v>0</v>
      </c>
      <c r="AE33" s="44">
        <f t="shared" si="5"/>
        <v>0</v>
      </c>
      <c r="AF33" s="44">
        <f t="shared" ref="AF33:AI33" si="6">ROUND(PRODUCT(AF32,$E$7),3)</f>
        <v>0</v>
      </c>
      <c r="AG33" s="44">
        <f t="shared" si="6"/>
        <v>0</v>
      </c>
      <c r="AH33" s="44">
        <f t="shared" si="6"/>
        <v>0.26500000000000001</v>
      </c>
      <c r="AI33" s="44">
        <f t="shared" si="6"/>
        <v>0</v>
      </c>
      <c r="AJ33" s="44">
        <f t="shared" si="5"/>
        <v>0</v>
      </c>
      <c r="AK33" s="44">
        <f t="shared" si="5"/>
        <v>0</v>
      </c>
      <c r="AL33" s="44">
        <f t="shared" si="5"/>
        <v>0</v>
      </c>
      <c r="AM33" s="44">
        <f t="shared" si="5"/>
        <v>0</v>
      </c>
      <c r="AN33" s="44">
        <f t="shared" si="5"/>
        <v>0</v>
      </c>
      <c r="AO33" s="44">
        <f t="shared" si="5"/>
        <v>0</v>
      </c>
      <c r="AP33" s="44">
        <f t="shared" si="5"/>
        <v>0</v>
      </c>
      <c r="AQ33" s="44">
        <f t="shared" si="5"/>
        <v>0.92300000000000004</v>
      </c>
      <c r="AR33" s="44">
        <f t="shared" si="5"/>
        <v>0</v>
      </c>
      <c r="AS33" s="44">
        <f t="shared" si="5"/>
        <v>0</v>
      </c>
      <c r="AT33" s="44">
        <f t="shared" si="5"/>
        <v>0</v>
      </c>
      <c r="AU33" s="44">
        <f t="shared" si="5"/>
        <v>0</v>
      </c>
      <c r="AV33" s="44">
        <f t="shared" si="5"/>
        <v>0</v>
      </c>
      <c r="AW33" s="44">
        <f t="shared" si="5"/>
        <v>1.06</v>
      </c>
      <c r="AX33" s="44">
        <f t="shared" si="5"/>
        <v>0</v>
      </c>
      <c r="AY33" s="44">
        <f t="shared" si="5"/>
        <v>0.19900000000000001</v>
      </c>
      <c r="AZ33" s="44">
        <f t="shared" si="5"/>
        <v>0</v>
      </c>
      <c r="BA33" s="44">
        <f t="shared" si="5"/>
        <v>1.0069999999999999</v>
      </c>
      <c r="BB33" s="44">
        <f t="shared" si="5"/>
        <v>0</v>
      </c>
      <c r="BC33" s="44">
        <f t="shared" si="5"/>
        <v>0.26500000000000001</v>
      </c>
      <c r="BD33" s="44">
        <f t="shared" si="5"/>
        <v>0</v>
      </c>
      <c r="BE33" s="44">
        <f t="shared" si="5"/>
        <v>1.59</v>
      </c>
      <c r="BF33" s="44">
        <f t="shared" si="5"/>
        <v>2.226</v>
      </c>
      <c r="BG33" s="44">
        <f t="shared" si="5"/>
        <v>0</v>
      </c>
      <c r="BH33" s="44">
        <f t="shared" si="5"/>
        <v>0</v>
      </c>
      <c r="BI33" s="44">
        <f t="shared" si="5"/>
        <v>0</v>
      </c>
      <c r="BJ33" s="44">
        <f t="shared" si="5"/>
        <v>13.462</v>
      </c>
      <c r="BK33" s="44">
        <f t="shared" si="5"/>
        <v>0.63600000000000001</v>
      </c>
      <c r="BL33" s="44">
        <f t="shared" si="5"/>
        <v>0.75800000000000001</v>
      </c>
      <c r="BM33" s="44">
        <f t="shared" si="5"/>
        <v>0</v>
      </c>
      <c r="BN33" s="44">
        <f t="shared" si="5"/>
        <v>0</v>
      </c>
      <c r="BO33" s="44">
        <f t="shared" si="5"/>
        <v>0</v>
      </c>
      <c r="BP33" s="44">
        <f t="shared" si="5"/>
        <v>0.159</v>
      </c>
      <c r="BQ33" s="44">
        <f t="shared" si="5"/>
        <v>0.318</v>
      </c>
      <c r="BR33" s="94">
        <f t="shared" si="5"/>
        <v>0</v>
      </c>
    </row>
    <row r="34" spans="1:73" s="45" customFormat="1" ht="18" customHeight="1">
      <c r="D34" s="46">
        <f>D33+'1,5-2 года (день 3)'!D33+'СВО 3-7лет '!D33+'ОВЗ 3-7лет  '!D33</f>
        <v>4.95</v>
      </c>
      <c r="E34" s="46">
        <f>E33+'1,5-2 года (день 3)'!E33+'СВО 3-7лет '!E33+'ОВЗ 3-7лет  '!E33</f>
        <v>2.9999999999999996</v>
      </c>
      <c r="F34" s="46">
        <f>F33+'1,5-2 года (день 3)'!F33+'СВО 3-7лет '!F33+'ОВЗ 3-7лет  '!F33</f>
        <v>2.4520000000000004</v>
      </c>
      <c r="G34" s="46">
        <f>G33+'1,5-2 года (день 3)'!G33+'СВО 3-7лет '!G33+'ОВЗ 3-7лет  '!G33</f>
        <v>6.3E-2</v>
      </c>
      <c r="H34" s="46">
        <f>H33+'1,5-2 года (день 3)'!H33+'СВО 3-7лет '!H33+'ОВЗ 3-7лет  '!H33</f>
        <v>5.7000000000000002E-2</v>
      </c>
      <c r="I34" s="46">
        <f>I33+'1,5-2 года (день 3)'!I33+'СВО 3-7лет '!I33+'ОВЗ 3-7лет  '!I33</f>
        <v>0</v>
      </c>
      <c r="J34" s="46">
        <f>J33+'1,5-2 года (день 3)'!J33+'СВО 3-7лет '!J33+'ОВЗ 3-7лет  '!J33</f>
        <v>13.5</v>
      </c>
      <c r="K34" s="46">
        <f>K33+'1,5-2 года (день 3)'!K33+'СВО 3-7лет '!K33+'ОВЗ 3-7лет  '!K33</f>
        <v>1.0580000000000001</v>
      </c>
      <c r="L34" s="46">
        <f>L33+'1,5-2 года (день 3)'!L33+'СВО 3-7лет '!L33+'ОВЗ 3-7лет  '!L33</f>
        <v>0.441</v>
      </c>
      <c r="M34" s="46">
        <f>M33+'1,5-2 года (день 3)'!M33+'СВО 3-7лет '!M33+'ОВЗ 3-7лет  '!M33</f>
        <v>0.86399999999999999</v>
      </c>
      <c r="N34" s="46">
        <f>N33+'1,5-2 года (день 3)'!N33+'СВО 3-7лет '!N33+'ОВЗ 3-7лет  '!N33</f>
        <v>0</v>
      </c>
      <c r="O34" s="46">
        <f>O33+'1,5-2 года (день 3)'!O33+'СВО 3-7лет '!O33+'ОВЗ 3-7лет  '!O33</f>
        <v>0</v>
      </c>
      <c r="P34" s="46">
        <f>P33+'1,5-2 года (день 3)'!P33+'СВО 3-7лет '!P33+'ОВЗ 3-7лет  '!P33</f>
        <v>0</v>
      </c>
      <c r="Q34" s="46">
        <f>Q33+'1,5-2 года (день 3)'!Q33+'СВО 3-7лет '!Q33+'ОВЗ 3-7лет  '!Q33</f>
        <v>0</v>
      </c>
      <c r="R34" s="46">
        <f>R33+'1,5-2 года (день 3)'!R33+'СВО 3-7лет '!R33+'ОВЗ 3-7лет  '!R33</f>
        <v>0</v>
      </c>
      <c r="S34" s="46">
        <f>S33+'1,5-2 года (день 3)'!S33+'СВО 3-7лет '!S33+'ОВЗ 3-7лет  '!S33</f>
        <v>0</v>
      </c>
      <c r="T34" s="46">
        <f>T33+'1,5-2 года (день 3)'!T33+'СВО 3-7лет '!T33+'ОВЗ 3-7лет  '!T33</f>
        <v>0</v>
      </c>
      <c r="U34" s="46">
        <f>U33+'1,5-2 года (день 3)'!U33+'СВО 3-7лет '!U33+'ОВЗ 3-7лет  '!U33</f>
        <v>0</v>
      </c>
      <c r="V34" s="46">
        <f>V33+'1,5-2 года (день 3)'!V33+'СВО 3-7лет '!V33+'ОВЗ 3-7лет  '!V33</f>
        <v>0.78</v>
      </c>
      <c r="W34" s="46">
        <f>W33+'1,5-2 года (день 3)'!W33+'СВО 3-7лет '!W33+'ОВЗ 3-7лет  '!W33</f>
        <v>0</v>
      </c>
      <c r="X34" s="46">
        <f>X33+'1,5-2 года (день 3)'!X33+'СВО 3-7лет '!X33+'ОВЗ 3-7лет  '!X33</f>
        <v>15</v>
      </c>
      <c r="Y34" s="46">
        <f>Y33+'1,5-2 года (день 3)'!Y33+'СВО 3-7лет '!Y33+'ОВЗ 3-7лет  '!Y33</f>
        <v>0</v>
      </c>
      <c r="Z34" s="46">
        <f>Z33+'1,5-2 года (день 3)'!Z33+'СВО 3-7лет '!Z33+'ОВЗ 3-7лет  '!Z33</f>
        <v>0</v>
      </c>
      <c r="AA34" s="46">
        <f>AA33+'1,5-2 года (день 3)'!AA33+'СВО 3-7лет '!AA33+'ОВЗ 3-7лет  '!AA33</f>
        <v>0</v>
      </c>
      <c r="AB34" s="46">
        <f>AB33+'1,5-2 года (день 3)'!AB33+'СВО 3-7лет '!AB33+'ОВЗ 3-7лет  '!AB33</f>
        <v>0</v>
      </c>
      <c r="AC34" s="46">
        <f>AC33+'1,5-2 года (день 3)'!AC33+'СВО 3-7лет '!AC33+'ОВЗ 3-7лет  '!AC33</f>
        <v>0</v>
      </c>
      <c r="AD34" s="46">
        <f>AD33+'1,5-2 года (день 3)'!AD33+'СВО 3-7лет '!AD33+'ОВЗ 3-7лет  '!AD33</f>
        <v>0</v>
      </c>
      <c r="AE34" s="46">
        <f>AE33+'1,5-2 года (день 3)'!AE33+'СВО 3-7лет '!AE33+'ОВЗ 3-7лет  '!AE33</f>
        <v>0</v>
      </c>
      <c r="AF34" s="46">
        <f>AF33+'1,5-2 года (день 3)'!AF33+'СВО 3-7лет '!AF33+'ОВЗ 3-7лет  '!AF33</f>
        <v>0</v>
      </c>
      <c r="AG34" s="46">
        <f>AG33+'1,5-2 года (день 3)'!AG33+'СВО 3-7лет '!AG33+'ОВЗ 3-7лет  '!AG33</f>
        <v>0</v>
      </c>
      <c r="AH34" s="46">
        <f>AH33+'1,5-2 года (день 3)'!AH33+'СВО 3-7лет '!AH33+'ОВЗ 3-7лет  '!AH33</f>
        <v>0.32000000000000006</v>
      </c>
      <c r="AI34" s="46">
        <f>AI33+'1,5-2 года (день 3)'!AI33+'СВО 3-7лет '!AI33+'ОВЗ 3-7лет  '!AI33</f>
        <v>0</v>
      </c>
      <c r="AJ34" s="46">
        <f>AJ33+'1,5-2 года (день 3)'!AJ33+'СВО 3-7лет '!AJ33+'ОВЗ 3-7лет  '!AJ33</f>
        <v>0</v>
      </c>
      <c r="AK34" s="46">
        <f>AK33+'1,5-2 года (день 3)'!AK33+'СВО 3-7лет '!AK33+'ОВЗ 3-7лет  '!AK33</f>
        <v>0</v>
      </c>
      <c r="AL34" s="46">
        <f>AL33+'1,5-2 года (день 3)'!AL33+'СВО 3-7лет '!AL33+'ОВЗ 3-7лет  '!AL33</f>
        <v>0</v>
      </c>
      <c r="AM34" s="46">
        <f>AM33+'1,5-2 года (день 3)'!AM33+'СВО 3-7лет '!AM33+'ОВЗ 3-7лет  '!AM33</f>
        <v>0</v>
      </c>
      <c r="AN34" s="46">
        <f>AN33+'1,5-2 года (день 3)'!AN33+'СВО 3-7лет '!AN33+'ОВЗ 3-7лет  '!AN33</f>
        <v>0</v>
      </c>
      <c r="AO34" s="46">
        <f>AO33+'1,5-2 года (день 3)'!AO33+'СВО 3-7лет '!AO33+'ОВЗ 3-7лет  '!AO33</f>
        <v>0</v>
      </c>
      <c r="AP34" s="46">
        <f>AP33+'1,5-2 года (день 3)'!AP33+'СВО 3-7лет '!AP33+'ОВЗ 3-7лет  '!AP33</f>
        <v>0</v>
      </c>
      <c r="AQ34" s="46">
        <f>AQ33+'1,5-2 года (день 3)'!AQ33+'СВО 3-7лет '!AQ33+'ОВЗ 3-7лет  '!AQ33</f>
        <v>1.1460000000000001</v>
      </c>
      <c r="AR34" s="46">
        <f>AR33+'1,5-2 года (день 3)'!AR33+'СВО 3-7лет '!AR33+'ОВЗ 3-7лет  '!AR33</f>
        <v>0</v>
      </c>
      <c r="AS34" s="46">
        <f>AS33+'1,5-2 года (день 3)'!AS33+'СВО 3-7лет '!AS33+'ОВЗ 3-7лет  '!AS33</f>
        <v>0</v>
      </c>
      <c r="AT34" s="46">
        <f>AT33+'1,5-2 года (день 3)'!AT33+'СВО 3-7лет '!AT33+'ОВЗ 3-7лет  '!AT33</f>
        <v>0</v>
      </c>
      <c r="AU34" s="46">
        <f>AU33+'1,5-2 года (день 3)'!AU33+'СВО 3-7лет '!AU33+'ОВЗ 3-7лет  '!AU33</f>
        <v>0</v>
      </c>
      <c r="AV34" s="46">
        <f>AV33+'1,5-2 года (день 3)'!AV33+'СВО 3-7лет '!AV33+'ОВЗ 3-7лет  '!AV33</f>
        <v>0</v>
      </c>
      <c r="AW34" s="46">
        <f>AW33+'1,5-2 года (день 3)'!AW33+'СВО 3-7лет '!AW33+'ОВЗ 3-7лет  '!AW33</f>
        <v>1.2450000000000001</v>
      </c>
      <c r="AX34" s="46">
        <f>AX33+'1,5-2 года (день 3)'!AX33+'СВО 3-7лет '!AX33+'ОВЗ 3-7лет  '!AX33</f>
        <v>0</v>
      </c>
      <c r="AY34" s="46">
        <f>AY33+'1,5-2 года (день 3)'!AY33+'СВО 3-7лет '!AY33+'ОВЗ 3-7лет  '!AY33</f>
        <v>0.23500000000000001</v>
      </c>
      <c r="AZ34" s="46">
        <f>AZ33+'1,5-2 года (день 3)'!AZ33+'СВО 3-7лет '!AZ33+'ОВЗ 3-7лет  '!AZ33</f>
        <v>0</v>
      </c>
      <c r="BA34" s="46">
        <f>BA33+'1,5-2 года (день 3)'!BA33+'СВО 3-7лет '!BA33+'ОВЗ 3-7лет  '!BA33</f>
        <v>1.1809999999999998</v>
      </c>
      <c r="BB34" s="46">
        <f>BB33+'1,5-2 года (день 3)'!BB33+'СВО 3-7лет '!BB33+'ОВЗ 3-7лет  '!BB33</f>
        <v>0</v>
      </c>
      <c r="BC34" s="46">
        <f>BC33+'1,5-2 года (день 3)'!BC33+'СВО 3-7лет '!BC33+'ОВЗ 3-7лет  '!BC33</f>
        <v>0.31300000000000006</v>
      </c>
      <c r="BD34" s="46">
        <f>BD33+'1,5-2 года (день 3)'!BD33+'СВО 3-7лет '!BD33+'ОВЗ 3-7лет  '!BD33</f>
        <v>0</v>
      </c>
      <c r="BE34" s="46">
        <f>BE33+'1,5-2 года (день 3)'!BE33+'СВО 3-7лет '!BE33+'ОВЗ 3-7лет  '!BE33</f>
        <v>1.8850000000000002</v>
      </c>
      <c r="BF34" s="46">
        <f>BF33+'1,5-2 года (день 3)'!BF33+'СВО 3-7лет '!BF33+'ОВЗ 3-7лет  '!BF33</f>
        <v>2.6369999999999996</v>
      </c>
      <c r="BG34" s="46">
        <f>BG33+'1,5-2 года (день 3)'!BG33+'СВО 3-7лет '!BG33+'ОВЗ 3-7лет  '!BG33</f>
        <v>0</v>
      </c>
      <c r="BH34" s="46">
        <f>BH33+'1,5-2 года (день 3)'!BH33+'СВО 3-7лет '!BH33+'ОВЗ 3-7лет  '!BH33</f>
        <v>0</v>
      </c>
      <c r="BI34" s="46">
        <f>BI33+'1,5-2 года (день 3)'!BI33+'СВО 3-7лет '!BI33+'ОВЗ 3-7лет  '!BI33</f>
        <v>0</v>
      </c>
      <c r="BJ34" s="46">
        <f>BJ33+'1,5-2 года (день 3)'!BJ33+'СВО 3-7лет '!BJ33+'ОВЗ 3-7лет  '!BJ33</f>
        <v>15.982999999999999</v>
      </c>
      <c r="BK34" s="46">
        <f>BK33+'1,5-2 года (день 3)'!BK33+'СВО 3-7лет '!BK33+'ОВЗ 3-7лет  '!BK33</f>
        <v>0.754</v>
      </c>
      <c r="BL34" s="46">
        <f>BL33+'1,5-2 года (день 3)'!BL33+'СВО 3-7лет '!BL33+'ОВЗ 3-7лет  '!BL33</f>
        <v>0.88500000000000012</v>
      </c>
      <c r="BM34" s="46">
        <f>BM33+'1,5-2 года (день 3)'!BM33+'СВО 3-7лет '!BM33+'ОВЗ 3-7лет  '!BM33</f>
        <v>0</v>
      </c>
      <c r="BN34" s="46">
        <f>BN33+'1,5-2 года (день 3)'!BN33+'СВО 3-7лет '!BN33+'ОВЗ 3-7лет  '!BN33</f>
        <v>0</v>
      </c>
      <c r="BO34" s="46">
        <f>BO33+'1,5-2 года (день 3)'!BO33+'СВО 3-7лет '!BO33+'ОВЗ 3-7лет  '!BO33</f>
        <v>0</v>
      </c>
      <c r="BP34" s="46">
        <f>BP33+'1,5-2 года (день 3)'!BP33+'СВО 3-7лет '!BP33+'ОВЗ 3-7лет  '!BP33</f>
        <v>0.18500000000000003</v>
      </c>
      <c r="BQ34" s="46">
        <f>BQ33+'1,5-2 года (день 3)'!BQ33+'СВО 3-7лет '!BQ33+'ОВЗ 3-7лет  '!BQ33</f>
        <v>0.37000000000000005</v>
      </c>
      <c r="BR34" s="46">
        <f>BR33+'1,5-2 года (день 3)'!BR33+'СВО 3-7лет '!BR33+'ОВЗ 3-7лет  '!BR33</f>
        <v>0</v>
      </c>
      <c r="BS34" s="47">
        <f>SUM(D34:BQ34)</f>
        <v>69.304000000000016</v>
      </c>
    </row>
    <row r="35" spans="1:73" s="45" customFormat="1" ht="18" customHeight="1"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7"/>
    </row>
    <row r="36" spans="1:73" s="45" customFormat="1" ht="18"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95"/>
      <c r="BS36" s="47"/>
    </row>
    <row r="37" spans="1:73" s="54" customFormat="1">
      <c r="A37" s="105"/>
      <c r="B37" s="105"/>
      <c r="C37" s="105"/>
      <c r="D37" s="105" t="s">
        <v>129</v>
      </c>
      <c r="E37" s="105"/>
      <c r="F37" s="112"/>
      <c r="G37" s="105"/>
      <c r="H37" s="105" t="s">
        <v>130</v>
      </c>
      <c r="I37" s="105"/>
      <c r="J37" s="105"/>
      <c r="K37" s="105" t="s">
        <v>131</v>
      </c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7"/>
      <c r="BS37" s="105"/>
      <c r="BT37" s="108"/>
      <c r="BU37" s="108"/>
    </row>
    <row r="38" spans="1:73" s="54" customFormat="1" ht="11.25" customHeight="1">
      <c r="A38" s="105"/>
      <c r="B38" s="105"/>
      <c r="C38" s="105"/>
      <c r="D38" s="105" t="s">
        <v>132</v>
      </c>
      <c r="E38" s="105"/>
      <c r="F38" s="105" t="s">
        <v>133</v>
      </c>
      <c r="G38" s="105"/>
      <c r="H38" s="105" t="s">
        <v>134</v>
      </c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7"/>
      <c r="BS38" s="105"/>
      <c r="BT38" s="108"/>
      <c r="BU38" s="108"/>
    </row>
    <row r="39" spans="1:73" s="54" customFormat="1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7"/>
      <c r="BS39" s="105"/>
      <c r="BT39" s="108"/>
      <c r="BU39" s="108"/>
    </row>
    <row r="40" spans="1:73" s="54" customFormat="1">
      <c r="A40" s="105"/>
      <c r="B40" s="105"/>
      <c r="C40" s="105"/>
      <c r="D40" s="105"/>
      <c r="E40" s="105"/>
      <c r="F40" s="105" t="s">
        <v>135</v>
      </c>
      <c r="G40" s="105"/>
      <c r="H40" s="105" t="s">
        <v>136</v>
      </c>
      <c r="I40" s="105"/>
      <c r="J40" s="105"/>
      <c r="K40" s="105" t="s">
        <v>139</v>
      </c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7"/>
      <c r="BS40" s="113"/>
      <c r="BT40" s="114"/>
      <c r="BU40" s="108"/>
    </row>
    <row r="41" spans="1:73" s="54" customFormat="1" ht="12" customHeight="1">
      <c r="A41" s="105"/>
      <c r="B41" s="105"/>
      <c r="C41" s="105"/>
      <c r="D41" s="105"/>
      <c r="E41" s="105"/>
      <c r="F41" s="105"/>
      <c r="G41" s="105"/>
      <c r="H41" s="105" t="s">
        <v>134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7"/>
      <c r="BS41" s="105"/>
      <c r="BT41" s="108"/>
      <c r="BU41" s="108"/>
    </row>
    <row r="42" spans="1:73" s="54" customFormat="1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7"/>
      <c r="BS42" s="105"/>
      <c r="BT42" s="108"/>
      <c r="BU42" s="108"/>
    </row>
    <row r="48" spans="1:73" ht="17.399999999999999">
      <c r="A48" s="21"/>
      <c r="B48" s="22" t="s">
        <v>24</v>
      </c>
      <c r="C48" s="23" t="s">
        <v>25</v>
      </c>
      <c r="D48" s="24">
        <v>90.9</v>
      </c>
      <c r="E48" s="24">
        <v>96</v>
      </c>
      <c r="F48" s="24">
        <v>93</v>
      </c>
      <c r="G48" s="24">
        <v>780</v>
      </c>
      <c r="H48" s="24">
        <v>1610</v>
      </c>
      <c r="I48" s="24">
        <v>760</v>
      </c>
      <c r="J48" s="24">
        <v>90.57</v>
      </c>
      <c r="K48" s="24">
        <v>1038.8900000000001</v>
      </c>
      <c r="L48" s="24">
        <v>255.2</v>
      </c>
      <c r="M48" s="24">
        <v>796</v>
      </c>
      <c r="N48" s="24">
        <v>126.38</v>
      </c>
      <c r="O48" s="24">
        <v>416.09</v>
      </c>
      <c r="P48" s="24">
        <v>634.21</v>
      </c>
      <c r="Q48" s="24">
        <v>503.33</v>
      </c>
      <c r="R48" s="24"/>
      <c r="S48" s="24"/>
      <c r="T48" s="24"/>
      <c r="U48" s="24">
        <v>920</v>
      </c>
      <c r="V48" s="72">
        <v>464.1</v>
      </c>
      <c r="W48" s="24">
        <v>249</v>
      </c>
      <c r="X48" s="24">
        <v>8.6999999999999993</v>
      </c>
      <c r="Y48" s="24"/>
      <c r="Z48" s="24">
        <v>415</v>
      </c>
      <c r="AA48" s="24">
        <v>416</v>
      </c>
      <c r="AB48" s="24">
        <v>358</v>
      </c>
      <c r="AC48" s="24">
        <v>283</v>
      </c>
      <c r="AD48" s="24">
        <v>144</v>
      </c>
      <c r="AE48" s="24">
        <v>668</v>
      </c>
      <c r="AF48" s="24"/>
      <c r="AG48" s="24">
        <v>252</v>
      </c>
      <c r="AH48" s="87">
        <v>340</v>
      </c>
      <c r="AI48" s="72">
        <v>186</v>
      </c>
      <c r="AJ48" s="24">
        <v>263.64</v>
      </c>
      <c r="AK48" s="24">
        <v>98</v>
      </c>
      <c r="AL48" s="24">
        <v>67</v>
      </c>
      <c r="AM48" s="24">
        <v>49.4</v>
      </c>
      <c r="AN48" s="24">
        <v>240</v>
      </c>
      <c r="AO48" s="24">
        <v>258</v>
      </c>
      <c r="AP48" s="24"/>
      <c r="AQ48" s="24">
        <v>346</v>
      </c>
      <c r="AR48" s="24"/>
      <c r="AS48" s="24">
        <v>281.61</v>
      </c>
      <c r="AT48" s="24">
        <v>87.5</v>
      </c>
      <c r="AU48" s="24">
        <v>74</v>
      </c>
      <c r="AV48" s="24">
        <v>64.67</v>
      </c>
      <c r="AW48" s="24">
        <v>75.709999999999994</v>
      </c>
      <c r="AX48" s="24">
        <v>85.71</v>
      </c>
      <c r="AY48" s="24">
        <v>58.75</v>
      </c>
      <c r="AZ48" s="24">
        <v>95.38</v>
      </c>
      <c r="BA48" s="24">
        <v>74</v>
      </c>
      <c r="BB48" s="24">
        <v>65</v>
      </c>
      <c r="BC48" s="24">
        <v>139.33000000000001</v>
      </c>
      <c r="BD48" s="24">
        <v>362</v>
      </c>
      <c r="BE48" s="24">
        <v>549</v>
      </c>
      <c r="BF48" s="24">
        <v>666</v>
      </c>
      <c r="BG48" s="24">
        <v>300</v>
      </c>
      <c r="BH48" s="24">
        <v>578</v>
      </c>
      <c r="BI48" s="24"/>
      <c r="BJ48" s="24">
        <v>84</v>
      </c>
      <c r="BK48" s="24">
        <v>68</v>
      </c>
      <c r="BL48" s="24">
        <v>79</v>
      </c>
      <c r="BM48" s="24">
        <v>87</v>
      </c>
      <c r="BN48" s="24">
        <v>109</v>
      </c>
      <c r="BO48" s="24">
        <v>329</v>
      </c>
      <c r="BP48" s="24">
        <v>182.22</v>
      </c>
      <c r="BQ48" s="24">
        <v>25</v>
      </c>
      <c r="BR48" s="93"/>
    </row>
    <row r="49" spans="1:72" ht="17.399999999999999" customHeight="1">
      <c r="B49" s="17" t="s">
        <v>26</v>
      </c>
      <c r="C49" s="18" t="s">
        <v>25</v>
      </c>
      <c r="D49" s="19">
        <f t="shared" ref="D49:BQ49" si="7">D48/1000</f>
        <v>9.0900000000000009E-2</v>
      </c>
      <c r="E49" s="19">
        <f t="shared" si="7"/>
        <v>9.6000000000000002E-2</v>
      </c>
      <c r="F49" s="19">
        <f t="shared" si="7"/>
        <v>9.2999999999999999E-2</v>
      </c>
      <c r="G49" s="19">
        <f t="shared" si="7"/>
        <v>0.78</v>
      </c>
      <c r="H49" s="19">
        <f t="shared" si="7"/>
        <v>1.61</v>
      </c>
      <c r="I49" s="19">
        <f t="shared" si="7"/>
        <v>0.76</v>
      </c>
      <c r="J49" s="19">
        <f t="shared" si="7"/>
        <v>9.0569999999999998E-2</v>
      </c>
      <c r="K49" s="19">
        <f t="shared" si="7"/>
        <v>1.0388900000000001</v>
      </c>
      <c r="L49" s="19">
        <f t="shared" si="7"/>
        <v>0.25519999999999998</v>
      </c>
      <c r="M49" s="19">
        <f t="shared" si="7"/>
        <v>0.79600000000000004</v>
      </c>
      <c r="N49" s="19">
        <f t="shared" si="7"/>
        <v>0.12637999999999999</v>
      </c>
      <c r="O49" s="19">
        <f t="shared" si="7"/>
        <v>0.41608999999999996</v>
      </c>
      <c r="P49" s="19">
        <f t="shared" si="7"/>
        <v>0.63421000000000005</v>
      </c>
      <c r="Q49" s="19">
        <f t="shared" si="7"/>
        <v>0.50332999999999994</v>
      </c>
      <c r="R49" s="19">
        <f t="shared" si="7"/>
        <v>0</v>
      </c>
      <c r="S49" s="19">
        <f t="shared" si="7"/>
        <v>0</v>
      </c>
      <c r="T49" s="19">
        <f t="shared" si="7"/>
        <v>0</v>
      </c>
      <c r="U49" s="19">
        <f t="shared" si="7"/>
        <v>0.92</v>
      </c>
      <c r="V49" s="19">
        <f t="shared" si="7"/>
        <v>0.46410000000000001</v>
      </c>
      <c r="W49" s="19">
        <f>W48/1000</f>
        <v>0.249</v>
      </c>
      <c r="X49" s="19">
        <f t="shared" si="7"/>
        <v>8.6999999999999994E-3</v>
      </c>
      <c r="Y49" s="19">
        <f t="shared" si="7"/>
        <v>0</v>
      </c>
      <c r="Z49" s="19">
        <f t="shared" si="7"/>
        <v>0.41499999999999998</v>
      </c>
      <c r="AA49" s="19">
        <f t="shared" si="7"/>
        <v>0.41599999999999998</v>
      </c>
      <c r="AB49" s="19">
        <f t="shared" si="7"/>
        <v>0.35799999999999998</v>
      </c>
      <c r="AC49" s="19">
        <f t="shared" si="7"/>
        <v>0.28299999999999997</v>
      </c>
      <c r="AD49" s="19">
        <f t="shared" si="7"/>
        <v>0.14399999999999999</v>
      </c>
      <c r="AE49" s="19">
        <f t="shared" si="7"/>
        <v>0.66800000000000004</v>
      </c>
      <c r="AF49" s="19">
        <f t="shared" ref="AF49:AI49" si="8">AF48/1000</f>
        <v>0</v>
      </c>
      <c r="AG49" s="19">
        <f t="shared" si="8"/>
        <v>0.252</v>
      </c>
      <c r="AH49" s="19">
        <f t="shared" si="8"/>
        <v>0.34</v>
      </c>
      <c r="AI49" s="19">
        <f t="shared" si="8"/>
        <v>0.186</v>
      </c>
      <c r="AJ49" s="19">
        <f t="shared" si="7"/>
        <v>0.26363999999999999</v>
      </c>
      <c r="AK49" s="19">
        <f t="shared" si="7"/>
        <v>9.8000000000000004E-2</v>
      </c>
      <c r="AL49" s="19">
        <f t="shared" si="7"/>
        <v>6.7000000000000004E-2</v>
      </c>
      <c r="AM49" s="19">
        <f t="shared" si="7"/>
        <v>4.9399999999999999E-2</v>
      </c>
      <c r="AN49" s="19">
        <f t="shared" si="7"/>
        <v>0.24</v>
      </c>
      <c r="AO49" s="19">
        <f t="shared" si="7"/>
        <v>0.25800000000000001</v>
      </c>
      <c r="AP49" s="19"/>
      <c r="AQ49" s="19"/>
      <c r="AR49" s="19"/>
      <c r="AS49" s="19"/>
      <c r="AT49" s="19"/>
      <c r="AU49" s="19"/>
      <c r="AV49" s="19"/>
      <c r="AW49" s="19">
        <f t="shared" si="7"/>
        <v>7.571E-2</v>
      </c>
      <c r="AX49" s="19">
        <f t="shared" si="7"/>
        <v>8.5709999999999995E-2</v>
      </c>
      <c r="AY49" s="19">
        <f t="shared" si="7"/>
        <v>5.8749999999999997E-2</v>
      </c>
      <c r="AZ49" s="19">
        <f t="shared" si="7"/>
        <v>9.5379999999999993E-2</v>
      </c>
      <c r="BA49" s="19">
        <f t="shared" si="7"/>
        <v>7.3999999999999996E-2</v>
      </c>
      <c r="BB49" s="19">
        <f t="shared" si="7"/>
        <v>6.5000000000000002E-2</v>
      </c>
      <c r="BC49" s="19">
        <f t="shared" si="7"/>
        <v>0.13933000000000001</v>
      </c>
      <c r="BD49" s="19">
        <f t="shared" si="7"/>
        <v>0.36199999999999999</v>
      </c>
      <c r="BE49" s="19">
        <f t="shared" si="7"/>
        <v>0.54900000000000004</v>
      </c>
      <c r="BF49" s="19">
        <f t="shared" si="7"/>
        <v>0.66600000000000004</v>
      </c>
      <c r="BG49" s="19">
        <f t="shared" si="7"/>
        <v>0.3</v>
      </c>
      <c r="BH49" s="19">
        <f t="shared" si="7"/>
        <v>0.57799999999999996</v>
      </c>
      <c r="BI49" s="19">
        <f t="shared" si="7"/>
        <v>0</v>
      </c>
      <c r="BJ49" s="19">
        <f t="shared" si="7"/>
        <v>8.4000000000000005E-2</v>
      </c>
      <c r="BK49" s="19">
        <f t="shared" si="7"/>
        <v>6.8000000000000005E-2</v>
      </c>
      <c r="BL49" s="19">
        <f t="shared" si="7"/>
        <v>7.9000000000000001E-2</v>
      </c>
      <c r="BM49" s="19">
        <f t="shared" si="7"/>
        <v>8.6999999999999994E-2</v>
      </c>
      <c r="BN49" s="19">
        <f t="shared" si="7"/>
        <v>0.109</v>
      </c>
      <c r="BO49" s="19">
        <f t="shared" si="7"/>
        <v>0.32900000000000001</v>
      </c>
      <c r="BP49" s="19">
        <f t="shared" si="7"/>
        <v>0.18221999999999999</v>
      </c>
      <c r="BQ49" s="19">
        <f t="shared" si="7"/>
        <v>2.5000000000000001E-2</v>
      </c>
      <c r="BR49" s="93">
        <f t="shared" ref="BR49" si="9">BR48/1000</f>
        <v>0</v>
      </c>
    </row>
    <row r="50" spans="1:72" ht="17.399999999999999">
      <c r="A50" s="25"/>
      <c r="B50" s="26" t="s">
        <v>27</v>
      </c>
      <c r="C50" s="131"/>
      <c r="D50" s="27">
        <f t="shared" ref="D50:AO50" si="10">D33*D48</f>
        <v>379.41660000000007</v>
      </c>
      <c r="E50" s="27">
        <f t="shared" si="10"/>
        <v>241.92000000000002</v>
      </c>
      <c r="F50" s="27">
        <f t="shared" si="10"/>
        <v>192.23100000000002</v>
      </c>
      <c r="G50" s="27">
        <f t="shared" si="10"/>
        <v>41.339999999999996</v>
      </c>
      <c r="H50" s="27">
        <f t="shared" si="10"/>
        <v>77.28</v>
      </c>
      <c r="I50" s="27">
        <f t="shared" si="10"/>
        <v>0</v>
      </c>
      <c r="J50" s="27">
        <f t="shared" si="10"/>
        <v>1019.0936399999999</v>
      </c>
      <c r="K50" s="27">
        <f t="shared" si="10"/>
        <v>936.03989000000013</v>
      </c>
      <c r="L50" s="27">
        <f t="shared" si="10"/>
        <v>94.679199999999994</v>
      </c>
      <c r="M50" s="27">
        <f t="shared" si="10"/>
        <v>572.32399999999996</v>
      </c>
      <c r="N50" s="27">
        <f t="shared" si="10"/>
        <v>0</v>
      </c>
      <c r="O50" s="27">
        <f t="shared" si="10"/>
        <v>0</v>
      </c>
      <c r="P50" s="27">
        <f t="shared" si="10"/>
        <v>0</v>
      </c>
      <c r="Q50" s="27">
        <f t="shared" si="10"/>
        <v>0</v>
      </c>
      <c r="R50" s="27">
        <f t="shared" si="10"/>
        <v>0</v>
      </c>
      <c r="S50" s="27">
        <f t="shared" si="10"/>
        <v>0</v>
      </c>
      <c r="T50" s="27">
        <f t="shared" si="10"/>
        <v>0</v>
      </c>
      <c r="U50" s="27">
        <f t="shared" si="10"/>
        <v>0</v>
      </c>
      <c r="V50" s="27">
        <f t="shared" si="10"/>
        <v>303.52140000000003</v>
      </c>
      <c r="W50" s="27">
        <f t="shared" si="10"/>
        <v>0</v>
      </c>
      <c r="X50" s="27">
        <f t="shared" si="10"/>
        <v>104.39999999999999</v>
      </c>
      <c r="Y50" s="27">
        <f t="shared" si="10"/>
        <v>0</v>
      </c>
      <c r="Z50" s="27">
        <f t="shared" si="10"/>
        <v>0</v>
      </c>
      <c r="AA50" s="27">
        <f t="shared" si="10"/>
        <v>0</v>
      </c>
      <c r="AB50" s="27">
        <f t="shared" si="10"/>
        <v>0</v>
      </c>
      <c r="AC50" s="27">
        <f t="shared" si="10"/>
        <v>0</v>
      </c>
      <c r="AD50" s="27">
        <f t="shared" si="10"/>
        <v>0</v>
      </c>
      <c r="AE50" s="27">
        <f t="shared" si="10"/>
        <v>0</v>
      </c>
      <c r="AF50" s="27">
        <f t="shared" ref="AF50:AI50" si="11">AF33*AF48</f>
        <v>0</v>
      </c>
      <c r="AG50" s="27">
        <f t="shared" si="11"/>
        <v>0</v>
      </c>
      <c r="AH50" s="27">
        <f t="shared" si="11"/>
        <v>90.100000000000009</v>
      </c>
      <c r="AI50" s="27">
        <f t="shared" si="11"/>
        <v>0</v>
      </c>
      <c r="AJ50" s="27">
        <f t="shared" si="10"/>
        <v>0</v>
      </c>
      <c r="AK50" s="27">
        <f t="shared" si="10"/>
        <v>0</v>
      </c>
      <c r="AL50" s="27">
        <f t="shared" si="10"/>
        <v>0</v>
      </c>
      <c r="AM50" s="27">
        <f t="shared" si="10"/>
        <v>0</v>
      </c>
      <c r="AN50" s="27">
        <f t="shared" si="10"/>
        <v>0</v>
      </c>
      <c r="AO50" s="27">
        <f t="shared" si="10"/>
        <v>0</v>
      </c>
      <c r="AP50" s="27"/>
      <c r="AQ50" s="27"/>
      <c r="AR50" s="27"/>
      <c r="AS50" s="27"/>
      <c r="AT50" s="27"/>
      <c r="AU50" s="27"/>
      <c r="AV50" s="27"/>
      <c r="AW50" s="27">
        <f t="shared" ref="AW50:BR50" si="12">AW33*AW48</f>
        <v>80.252600000000001</v>
      </c>
      <c r="AX50" s="27">
        <f t="shared" si="12"/>
        <v>0</v>
      </c>
      <c r="AY50" s="27">
        <f t="shared" si="12"/>
        <v>11.69125</v>
      </c>
      <c r="AZ50" s="27">
        <f t="shared" si="12"/>
        <v>0</v>
      </c>
      <c r="BA50" s="27">
        <f t="shared" si="12"/>
        <v>74.517999999999986</v>
      </c>
      <c r="BB50" s="27">
        <f t="shared" si="12"/>
        <v>0</v>
      </c>
      <c r="BC50" s="27">
        <f t="shared" si="12"/>
        <v>36.922450000000005</v>
      </c>
      <c r="BD50" s="27">
        <f t="shared" si="12"/>
        <v>0</v>
      </c>
      <c r="BE50" s="27">
        <f t="shared" si="12"/>
        <v>872.91000000000008</v>
      </c>
      <c r="BF50" s="27">
        <f t="shared" si="12"/>
        <v>1482.5160000000001</v>
      </c>
      <c r="BG50" s="27">
        <f t="shared" si="12"/>
        <v>0</v>
      </c>
      <c r="BH50" s="27">
        <f t="shared" si="12"/>
        <v>0</v>
      </c>
      <c r="BI50" s="27">
        <f t="shared" si="12"/>
        <v>0</v>
      </c>
      <c r="BJ50" s="27">
        <f t="shared" si="12"/>
        <v>1130.808</v>
      </c>
      <c r="BK50" s="27">
        <f t="shared" si="12"/>
        <v>43.247999999999998</v>
      </c>
      <c r="BL50" s="27">
        <f t="shared" si="12"/>
        <v>59.881999999999998</v>
      </c>
      <c r="BM50" s="27">
        <f t="shared" si="12"/>
        <v>0</v>
      </c>
      <c r="BN50" s="27">
        <f t="shared" si="12"/>
        <v>0</v>
      </c>
      <c r="BO50" s="27">
        <f t="shared" si="12"/>
        <v>0</v>
      </c>
      <c r="BP50" s="27">
        <f t="shared" si="12"/>
        <v>28.97298</v>
      </c>
      <c r="BQ50" s="27">
        <f t="shared" si="12"/>
        <v>7.95</v>
      </c>
      <c r="BR50" s="96">
        <f t="shared" si="12"/>
        <v>0</v>
      </c>
      <c r="BS50" s="28">
        <f>SUM(D50:BQ50)</f>
        <v>7882.0170099999987</v>
      </c>
      <c r="BT50" s="29">
        <f>BS50/$C$10</f>
        <v>148.71730207547168</v>
      </c>
    </row>
    <row r="51" spans="1:72" ht="17.399999999999999" customHeight="1">
      <c r="A51" s="25"/>
      <c r="B51" s="26" t="s">
        <v>28</v>
      </c>
      <c r="C51" s="131"/>
      <c r="D51" s="27">
        <f t="shared" ref="D51:AO51" si="13">D33*D48</f>
        <v>379.41660000000007</v>
      </c>
      <c r="E51" s="27">
        <f t="shared" si="13"/>
        <v>241.92000000000002</v>
      </c>
      <c r="F51" s="27">
        <f t="shared" si="13"/>
        <v>192.23100000000002</v>
      </c>
      <c r="G51" s="27">
        <f t="shared" si="13"/>
        <v>41.339999999999996</v>
      </c>
      <c r="H51" s="27">
        <f t="shared" si="13"/>
        <v>77.28</v>
      </c>
      <c r="I51" s="27">
        <f t="shared" si="13"/>
        <v>0</v>
      </c>
      <c r="J51" s="27">
        <f t="shared" si="13"/>
        <v>1019.0936399999999</v>
      </c>
      <c r="K51" s="27">
        <f t="shared" si="13"/>
        <v>936.03989000000013</v>
      </c>
      <c r="L51" s="27">
        <f t="shared" si="13"/>
        <v>94.679199999999994</v>
      </c>
      <c r="M51" s="27">
        <f t="shared" si="13"/>
        <v>572.32399999999996</v>
      </c>
      <c r="N51" s="27">
        <f t="shared" si="13"/>
        <v>0</v>
      </c>
      <c r="O51" s="27">
        <f t="shared" si="13"/>
        <v>0</v>
      </c>
      <c r="P51" s="27">
        <f t="shared" si="13"/>
        <v>0</v>
      </c>
      <c r="Q51" s="27">
        <f t="shared" si="13"/>
        <v>0</v>
      </c>
      <c r="R51" s="27">
        <f t="shared" si="13"/>
        <v>0</v>
      </c>
      <c r="S51" s="27">
        <f t="shared" si="13"/>
        <v>0</v>
      </c>
      <c r="T51" s="27">
        <f t="shared" si="13"/>
        <v>0</v>
      </c>
      <c r="U51" s="27">
        <f t="shared" si="13"/>
        <v>0</v>
      </c>
      <c r="V51" s="27">
        <f t="shared" si="13"/>
        <v>303.52140000000003</v>
      </c>
      <c r="W51" s="27">
        <f t="shared" si="13"/>
        <v>0</v>
      </c>
      <c r="X51" s="27">
        <f t="shared" si="13"/>
        <v>104.39999999999999</v>
      </c>
      <c r="Y51" s="27">
        <f t="shared" si="13"/>
        <v>0</v>
      </c>
      <c r="Z51" s="27">
        <f t="shared" si="13"/>
        <v>0</v>
      </c>
      <c r="AA51" s="27">
        <f t="shared" si="13"/>
        <v>0</v>
      </c>
      <c r="AB51" s="27">
        <f t="shared" si="13"/>
        <v>0</v>
      </c>
      <c r="AC51" s="27">
        <f t="shared" si="13"/>
        <v>0</v>
      </c>
      <c r="AD51" s="27">
        <f t="shared" si="13"/>
        <v>0</v>
      </c>
      <c r="AE51" s="27">
        <f t="shared" si="13"/>
        <v>0</v>
      </c>
      <c r="AF51" s="27">
        <f t="shared" ref="AF51:AI51" si="14">AF33*AF48</f>
        <v>0</v>
      </c>
      <c r="AG51" s="27">
        <f t="shared" si="14"/>
        <v>0</v>
      </c>
      <c r="AH51" s="27">
        <f t="shared" si="14"/>
        <v>90.100000000000009</v>
      </c>
      <c r="AI51" s="27">
        <f t="shared" si="14"/>
        <v>0</v>
      </c>
      <c r="AJ51" s="27">
        <f t="shared" si="13"/>
        <v>0</v>
      </c>
      <c r="AK51" s="27">
        <f t="shared" si="13"/>
        <v>0</v>
      </c>
      <c r="AL51" s="27">
        <f t="shared" si="13"/>
        <v>0</v>
      </c>
      <c r="AM51" s="27">
        <f t="shared" si="13"/>
        <v>0</v>
      </c>
      <c r="AN51" s="27">
        <f t="shared" si="13"/>
        <v>0</v>
      </c>
      <c r="AO51" s="27">
        <f t="shared" si="13"/>
        <v>0</v>
      </c>
      <c r="AP51" s="27"/>
      <c r="AQ51" s="27"/>
      <c r="AR51" s="27"/>
      <c r="AS51" s="27"/>
      <c r="AT51" s="27"/>
      <c r="AU51" s="27"/>
      <c r="AV51" s="27"/>
      <c r="AW51" s="27">
        <f t="shared" ref="AW51:BR51" si="15">AW33*AW48</f>
        <v>80.252600000000001</v>
      </c>
      <c r="AX51" s="27">
        <f t="shared" si="15"/>
        <v>0</v>
      </c>
      <c r="AY51" s="27">
        <f t="shared" si="15"/>
        <v>11.69125</v>
      </c>
      <c r="AZ51" s="27">
        <f t="shared" si="15"/>
        <v>0</v>
      </c>
      <c r="BA51" s="27">
        <f t="shared" si="15"/>
        <v>74.517999999999986</v>
      </c>
      <c r="BB51" s="27">
        <f t="shared" si="15"/>
        <v>0</v>
      </c>
      <c r="BC51" s="27">
        <f t="shared" si="15"/>
        <v>36.922450000000005</v>
      </c>
      <c r="BD51" s="27">
        <f t="shared" si="15"/>
        <v>0</v>
      </c>
      <c r="BE51" s="27">
        <f t="shared" si="15"/>
        <v>872.91000000000008</v>
      </c>
      <c r="BF51" s="27">
        <f t="shared" si="15"/>
        <v>1482.5160000000001</v>
      </c>
      <c r="BG51" s="27">
        <f t="shared" si="15"/>
        <v>0</v>
      </c>
      <c r="BH51" s="27">
        <f t="shared" si="15"/>
        <v>0</v>
      </c>
      <c r="BI51" s="27">
        <f t="shared" si="15"/>
        <v>0</v>
      </c>
      <c r="BJ51" s="27">
        <f t="shared" si="15"/>
        <v>1130.808</v>
      </c>
      <c r="BK51" s="27">
        <f t="shared" si="15"/>
        <v>43.247999999999998</v>
      </c>
      <c r="BL51" s="27">
        <f t="shared" si="15"/>
        <v>59.881999999999998</v>
      </c>
      <c r="BM51" s="27">
        <f t="shared" si="15"/>
        <v>0</v>
      </c>
      <c r="BN51" s="27">
        <f t="shared" si="15"/>
        <v>0</v>
      </c>
      <c r="BO51" s="27">
        <f t="shared" si="15"/>
        <v>0</v>
      </c>
      <c r="BP51" s="27">
        <f t="shared" si="15"/>
        <v>28.97298</v>
      </c>
      <c r="BQ51" s="27">
        <f t="shared" si="15"/>
        <v>7.95</v>
      </c>
      <c r="BR51" s="96">
        <f t="shared" si="15"/>
        <v>0</v>
      </c>
      <c r="BS51" s="28">
        <f>SUM(D51:BQ51)</f>
        <v>7882.0170099999987</v>
      </c>
      <c r="BT51" s="29">
        <f>BS51/$C$10</f>
        <v>148.71730207547168</v>
      </c>
    </row>
    <row r="52" spans="1:72">
      <c r="A52" s="30"/>
      <c r="B52" s="30" t="s">
        <v>29</v>
      </c>
    </row>
    <row r="53" spans="1:72" ht="14.4" customHeight="1">
      <c r="A53" s="30"/>
      <c r="B53" s="30" t="s">
        <v>30</v>
      </c>
      <c r="BT53" s="32">
        <f>BT68+BT85+BT101+BT117</f>
        <v>148.04524004716981</v>
      </c>
    </row>
    <row r="55" spans="1:72" ht="14.4" customHeight="1">
      <c r="J55" s="1"/>
    </row>
    <row r="56" spans="1:72" ht="15" customHeight="1">
      <c r="A56" s="122"/>
      <c r="B56" s="2" t="s">
        <v>1</v>
      </c>
      <c r="C56" s="117" t="s">
        <v>2</v>
      </c>
      <c r="D56" s="117" t="str">
        <f>[1]Цены!A1</f>
        <v>Хлеб пшеничный</v>
      </c>
      <c r="E56" s="117" t="str">
        <f>[1]Цены!B1</f>
        <v>Хлеб ржано-пшеничный</v>
      </c>
      <c r="F56" s="117" t="str">
        <f>[1]Цены!C1</f>
        <v>Сахар</v>
      </c>
      <c r="G56" s="117" t="str">
        <f>[1]Цены!D1</f>
        <v>Чай</v>
      </c>
      <c r="H56" s="117" t="str">
        <f>[1]Цены!E1</f>
        <v>Какао</v>
      </c>
      <c r="I56" s="33"/>
      <c r="J56" s="117" t="str">
        <f>[1]Цены!G1</f>
        <v>Молоко 2,5%</v>
      </c>
      <c r="K56" s="117" t="str">
        <f>[1]Цены!H1</f>
        <v>Масло сливочное</v>
      </c>
      <c r="L56" s="117" t="str">
        <f>[1]Цены!I1</f>
        <v>Сметана 15%</v>
      </c>
      <c r="M56" s="117" t="str">
        <f>[1]Цены!J1</f>
        <v>Молоко сухое</v>
      </c>
      <c r="N56" s="33"/>
      <c r="O56" s="117" t="s">
        <v>41</v>
      </c>
      <c r="P56" s="117" t="s">
        <v>42</v>
      </c>
      <c r="Q56" s="33"/>
      <c r="R56" s="117" t="str">
        <f>[1]Цены!O1</f>
        <v>Сыр</v>
      </c>
      <c r="S56" s="33"/>
      <c r="T56" s="33"/>
      <c r="U56" s="33"/>
      <c r="V56" s="117" t="str">
        <f>V8</f>
        <v>Огурцы консервирован.</v>
      </c>
      <c r="W56" s="117" t="str">
        <f>W8</f>
        <v>Огурцы свежие</v>
      </c>
      <c r="X56" s="117" t="str">
        <f>X8</f>
        <v>Яйцо</v>
      </c>
      <c r="Y56" s="117" t="str">
        <f t="shared" ref="Y56:AE56" si="16">Y8</f>
        <v>Икра кабачковая</v>
      </c>
      <c r="Z56" s="117" t="str">
        <f t="shared" si="16"/>
        <v>Изюм</v>
      </c>
      <c r="AA56" s="117" t="str">
        <f t="shared" si="16"/>
        <v>Курага</v>
      </c>
      <c r="AB56" s="117" t="str">
        <f t="shared" si="16"/>
        <v>Чернослив</v>
      </c>
      <c r="AC56" s="117" t="str">
        <f t="shared" si="16"/>
        <v>Шиповник</v>
      </c>
      <c r="AD56" s="117" t="str">
        <f t="shared" si="16"/>
        <v>Сухофрукты</v>
      </c>
      <c r="AE56" s="117" t="str">
        <f t="shared" si="16"/>
        <v>Ягода свежемороженная</v>
      </c>
      <c r="AF56" s="117" t="str">
        <f t="shared" ref="AF56:AI56" si="17">AF8</f>
        <v>Апельсин</v>
      </c>
      <c r="AG56" s="117" t="str">
        <f t="shared" si="17"/>
        <v>Банан</v>
      </c>
      <c r="AH56" s="117" t="str">
        <f t="shared" si="17"/>
        <v>Лимон</v>
      </c>
      <c r="AI56" s="117" t="str">
        <f t="shared" si="17"/>
        <v>Яблоко</v>
      </c>
      <c r="AJ56" s="117" t="str">
        <f t="shared" ref="AJ56:AO56" si="18">AJ8</f>
        <v>Кисель</v>
      </c>
      <c r="AK56" s="117" t="str">
        <f t="shared" si="18"/>
        <v xml:space="preserve">Сок </v>
      </c>
      <c r="AL56" s="117" t="str">
        <f t="shared" si="18"/>
        <v>Макаронные изделия</v>
      </c>
      <c r="AM56" s="117" t="str">
        <f t="shared" si="18"/>
        <v>Мука</v>
      </c>
      <c r="AN56" s="117" t="str">
        <f t="shared" si="18"/>
        <v>Дрожжи</v>
      </c>
      <c r="AO56" s="117" t="str">
        <f t="shared" si="18"/>
        <v>Печенье</v>
      </c>
      <c r="AP56" s="33"/>
      <c r="AQ56" s="33"/>
      <c r="AR56" s="33"/>
      <c r="AS56" s="33"/>
      <c r="AT56" s="33"/>
      <c r="AU56" s="33"/>
      <c r="AV56" s="33"/>
      <c r="AW56" s="117" t="str">
        <f t="shared" ref="AW56" si="19">AW8</f>
        <v>Крупа кукурузная</v>
      </c>
      <c r="AX56" s="117" t="str">
        <f>AX8</f>
        <v>Крупа манная</v>
      </c>
      <c r="AY56" s="117" t="s">
        <v>48</v>
      </c>
      <c r="AZ56" s="117" t="s">
        <v>48</v>
      </c>
      <c r="BA56" s="117" t="s">
        <v>49</v>
      </c>
      <c r="BB56" s="117" t="s">
        <v>49</v>
      </c>
      <c r="BC56" s="117" t="s">
        <v>50</v>
      </c>
      <c r="BD56" s="117" t="s">
        <v>50</v>
      </c>
      <c r="BE56" s="117" t="s">
        <v>51</v>
      </c>
      <c r="BF56" s="117" t="s">
        <v>52</v>
      </c>
      <c r="BG56" s="117" t="s">
        <v>52</v>
      </c>
      <c r="BH56" s="117" t="s">
        <v>52</v>
      </c>
      <c r="BI56" s="117" t="s">
        <v>52</v>
      </c>
      <c r="BJ56" s="117" t="s">
        <v>53</v>
      </c>
      <c r="BK56" s="117" t="s">
        <v>54</v>
      </c>
      <c r="BL56" s="117" t="s">
        <v>55</v>
      </c>
      <c r="BM56" s="33"/>
      <c r="BN56" s="117" t="s">
        <v>56</v>
      </c>
      <c r="BO56" s="33"/>
      <c r="BP56" s="117" t="s">
        <v>57</v>
      </c>
      <c r="BQ56" s="117" t="s">
        <v>58</v>
      </c>
      <c r="BR56" s="120" t="s">
        <v>82</v>
      </c>
      <c r="BS56" s="132" t="s">
        <v>3</v>
      </c>
      <c r="BT56" s="132" t="s">
        <v>4</v>
      </c>
    </row>
    <row r="57" spans="1:72" ht="30" customHeight="1">
      <c r="A57" s="123"/>
      <c r="B57" s="3" t="s">
        <v>5</v>
      </c>
      <c r="C57" s="118"/>
      <c r="D57" s="118"/>
      <c r="E57" s="118"/>
      <c r="F57" s="118"/>
      <c r="G57" s="118"/>
      <c r="H57" s="118"/>
      <c r="I57" s="34"/>
      <c r="J57" s="118"/>
      <c r="K57" s="118"/>
      <c r="L57" s="118"/>
      <c r="M57" s="118"/>
      <c r="N57" s="34"/>
      <c r="O57" s="118"/>
      <c r="P57" s="118"/>
      <c r="Q57" s="34"/>
      <c r="R57" s="118"/>
      <c r="S57" s="34"/>
      <c r="T57" s="34"/>
      <c r="U57" s="34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34"/>
      <c r="AQ57" s="34"/>
      <c r="AR57" s="34"/>
      <c r="AS57" s="34"/>
      <c r="AT57" s="34"/>
      <c r="AU57" s="34"/>
      <c r="AV57" s="34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34"/>
      <c r="BN57" s="118"/>
      <c r="BO57" s="34"/>
      <c r="BP57" s="118"/>
      <c r="BQ57" s="118"/>
      <c r="BR57" s="121"/>
      <c r="BS57" s="133"/>
      <c r="BT57" s="133"/>
    </row>
    <row r="58" spans="1:72" ht="15" customHeight="1">
      <c r="A58" s="134" t="s">
        <v>6</v>
      </c>
      <c r="B58" s="4" t="s">
        <v>7</v>
      </c>
      <c r="C58" s="125">
        <f>$E$7</f>
        <v>53</v>
      </c>
      <c r="D58" s="4">
        <f t="shared" ref="D58:AO58" si="20">D10</f>
        <v>0</v>
      </c>
      <c r="E58" s="4">
        <f t="shared" si="20"/>
        <v>0</v>
      </c>
      <c r="F58" s="4">
        <f t="shared" si="20"/>
        <v>4.0000000000000001E-3</v>
      </c>
      <c r="G58" s="4">
        <f t="shared" si="20"/>
        <v>0</v>
      </c>
      <c r="H58" s="4">
        <f t="shared" si="20"/>
        <v>0</v>
      </c>
      <c r="I58" s="4">
        <f t="shared" si="20"/>
        <v>0</v>
      </c>
      <c r="J58" s="4">
        <f t="shared" si="20"/>
        <v>0.1273</v>
      </c>
      <c r="K58" s="4">
        <f t="shared" si="20"/>
        <v>3.0000000000000001E-3</v>
      </c>
      <c r="L58" s="4">
        <f t="shared" si="20"/>
        <v>0</v>
      </c>
      <c r="M58" s="4">
        <f t="shared" si="20"/>
        <v>0</v>
      </c>
      <c r="N58" s="4">
        <f t="shared" si="20"/>
        <v>0</v>
      </c>
      <c r="O58" s="4">
        <f t="shared" si="20"/>
        <v>0</v>
      </c>
      <c r="P58" s="4">
        <f t="shared" si="20"/>
        <v>0</v>
      </c>
      <c r="Q58" s="4">
        <f t="shared" si="20"/>
        <v>0</v>
      </c>
      <c r="R58" s="4">
        <f t="shared" si="20"/>
        <v>0</v>
      </c>
      <c r="S58" s="4">
        <f t="shared" si="20"/>
        <v>0</v>
      </c>
      <c r="T58" s="4">
        <f t="shared" si="20"/>
        <v>0</v>
      </c>
      <c r="U58" s="4">
        <f t="shared" si="20"/>
        <v>0</v>
      </c>
      <c r="V58" s="4">
        <f t="shared" si="20"/>
        <v>0</v>
      </c>
      <c r="W58" s="4">
        <f t="shared" si="20"/>
        <v>0</v>
      </c>
      <c r="X58" s="4">
        <f t="shared" si="20"/>
        <v>0</v>
      </c>
      <c r="Y58" s="4">
        <f t="shared" si="20"/>
        <v>0</v>
      </c>
      <c r="Z58" s="4">
        <f t="shared" si="20"/>
        <v>0</v>
      </c>
      <c r="AA58" s="4">
        <f t="shared" si="20"/>
        <v>0</v>
      </c>
      <c r="AB58" s="4">
        <f t="shared" si="20"/>
        <v>0</v>
      </c>
      <c r="AC58" s="4">
        <f t="shared" si="20"/>
        <v>0</v>
      </c>
      <c r="AD58" s="4">
        <f t="shared" si="20"/>
        <v>0</v>
      </c>
      <c r="AE58" s="4">
        <f t="shared" si="20"/>
        <v>0</v>
      </c>
      <c r="AF58" s="4">
        <f t="shared" si="20"/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20"/>
        <v>0</v>
      </c>
      <c r="AK58" s="4">
        <f t="shared" si="20"/>
        <v>0</v>
      </c>
      <c r="AL58" s="4">
        <f t="shared" si="20"/>
        <v>0</v>
      </c>
      <c r="AM58" s="4">
        <f t="shared" si="20"/>
        <v>0</v>
      </c>
      <c r="AN58" s="4">
        <f t="shared" si="20"/>
        <v>0</v>
      </c>
      <c r="AO58" s="4">
        <f t="shared" si="20"/>
        <v>0</v>
      </c>
      <c r="AP58" s="4"/>
      <c r="AQ58" s="4"/>
      <c r="AR58" s="4"/>
      <c r="AS58" s="4"/>
      <c r="AT58" s="4"/>
      <c r="AU58" s="4"/>
      <c r="AV58" s="4"/>
      <c r="AW58" s="4">
        <f t="shared" ref="AW58:BR58" si="21">AW10</f>
        <v>0</v>
      </c>
      <c r="AX58" s="4">
        <f t="shared" si="21"/>
        <v>0</v>
      </c>
      <c r="AY58" s="4">
        <f t="shared" si="21"/>
        <v>0</v>
      </c>
      <c r="AZ58" s="4">
        <f t="shared" si="21"/>
        <v>0</v>
      </c>
      <c r="BA58" s="4">
        <f t="shared" si="21"/>
        <v>1.9E-2</v>
      </c>
      <c r="BB58" s="4">
        <f t="shared" si="21"/>
        <v>0</v>
      </c>
      <c r="BC58" s="4">
        <f t="shared" si="21"/>
        <v>0</v>
      </c>
      <c r="BD58" s="4">
        <f t="shared" si="21"/>
        <v>0</v>
      </c>
      <c r="BE58" s="4">
        <f t="shared" si="21"/>
        <v>0</v>
      </c>
      <c r="BF58" s="4">
        <f t="shared" si="21"/>
        <v>0</v>
      </c>
      <c r="BG58" s="4">
        <f t="shared" si="21"/>
        <v>0</v>
      </c>
      <c r="BH58" s="4">
        <f t="shared" si="21"/>
        <v>0</v>
      </c>
      <c r="BI58" s="4">
        <f t="shared" si="21"/>
        <v>0</v>
      </c>
      <c r="BJ58" s="4">
        <f t="shared" si="21"/>
        <v>0</v>
      </c>
      <c r="BK58" s="4">
        <f t="shared" si="21"/>
        <v>0</v>
      </c>
      <c r="BL58" s="4">
        <f t="shared" si="21"/>
        <v>0</v>
      </c>
      <c r="BM58" s="4">
        <f t="shared" si="21"/>
        <v>0</v>
      </c>
      <c r="BN58" s="4">
        <f t="shared" si="21"/>
        <v>0</v>
      </c>
      <c r="BO58" s="4">
        <f t="shared" si="21"/>
        <v>0</v>
      </c>
      <c r="BP58" s="4">
        <f t="shared" si="21"/>
        <v>0</v>
      </c>
      <c r="BQ58" s="4">
        <f t="shared" si="21"/>
        <v>5.0000000000000001E-4</v>
      </c>
      <c r="BR58" s="92">
        <f t="shared" si="21"/>
        <v>0</v>
      </c>
    </row>
    <row r="59" spans="1:72" ht="15" customHeight="1">
      <c r="A59" s="135"/>
      <c r="B59" s="7" t="s">
        <v>8</v>
      </c>
      <c r="C59" s="126"/>
      <c r="D59" s="4">
        <f t="shared" ref="D59:AO59" si="22">D11</f>
        <v>2.2499999999999999E-2</v>
      </c>
      <c r="E59" s="4">
        <f t="shared" si="22"/>
        <v>0</v>
      </c>
      <c r="F59" s="4">
        <f t="shared" si="22"/>
        <v>0</v>
      </c>
      <c r="G59" s="4">
        <f t="shared" si="22"/>
        <v>0</v>
      </c>
      <c r="H59" s="4">
        <f t="shared" si="22"/>
        <v>0</v>
      </c>
      <c r="I59" s="4">
        <f t="shared" si="22"/>
        <v>0</v>
      </c>
      <c r="J59" s="4">
        <f t="shared" si="22"/>
        <v>0</v>
      </c>
      <c r="K59" s="4">
        <f t="shared" si="22"/>
        <v>5.0000000000000001E-3</v>
      </c>
      <c r="L59" s="4">
        <f t="shared" si="22"/>
        <v>0</v>
      </c>
      <c r="M59" s="4">
        <f t="shared" si="22"/>
        <v>0</v>
      </c>
      <c r="N59" s="4">
        <f t="shared" si="22"/>
        <v>0</v>
      </c>
      <c r="O59" s="4">
        <f t="shared" si="22"/>
        <v>0</v>
      </c>
      <c r="P59" s="4">
        <f t="shared" si="22"/>
        <v>0</v>
      </c>
      <c r="Q59" s="4">
        <f t="shared" si="22"/>
        <v>0</v>
      </c>
      <c r="R59" s="4">
        <f t="shared" si="22"/>
        <v>0</v>
      </c>
      <c r="S59" s="4">
        <f t="shared" si="22"/>
        <v>0</v>
      </c>
      <c r="T59" s="4">
        <f t="shared" si="22"/>
        <v>0</v>
      </c>
      <c r="U59" s="4">
        <f t="shared" si="22"/>
        <v>0</v>
      </c>
      <c r="V59" s="4">
        <f t="shared" si="22"/>
        <v>0</v>
      </c>
      <c r="W59" s="4">
        <f t="shared" si="22"/>
        <v>0</v>
      </c>
      <c r="X59" s="4">
        <f t="shared" si="22"/>
        <v>0</v>
      </c>
      <c r="Y59" s="4">
        <f t="shared" si="22"/>
        <v>0</v>
      </c>
      <c r="Z59" s="4">
        <f t="shared" si="22"/>
        <v>0</v>
      </c>
      <c r="AA59" s="4">
        <f t="shared" si="22"/>
        <v>0</v>
      </c>
      <c r="AB59" s="4">
        <f t="shared" si="22"/>
        <v>0</v>
      </c>
      <c r="AC59" s="4">
        <f t="shared" si="22"/>
        <v>0</v>
      </c>
      <c r="AD59" s="4">
        <f t="shared" si="22"/>
        <v>0</v>
      </c>
      <c r="AE59" s="4">
        <f t="shared" si="22"/>
        <v>0</v>
      </c>
      <c r="AF59" s="4">
        <f t="shared" si="22"/>
        <v>0</v>
      </c>
      <c r="AG59" s="4">
        <f t="shared" si="22"/>
        <v>0</v>
      </c>
      <c r="AH59" s="4">
        <f t="shared" si="22"/>
        <v>0</v>
      </c>
      <c r="AI59" s="4">
        <f t="shared" si="22"/>
        <v>0</v>
      </c>
      <c r="AJ59" s="4">
        <f t="shared" si="22"/>
        <v>0</v>
      </c>
      <c r="AK59" s="4">
        <f t="shared" si="22"/>
        <v>0</v>
      </c>
      <c r="AL59" s="4">
        <f t="shared" si="22"/>
        <v>0</v>
      </c>
      <c r="AM59" s="4">
        <f t="shared" si="22"/>
        <v>0</v>
      </c>
      <c r="AN59" s="4">
        <f t="shared" si="22"/>
        <v>0</v>
      </c>
      <c r="AO59" s="4">
        <f t="shared" si="22"/>
        <v>0</v>
      </c>
      <c r="AP59" s="4"/>
      <c r="AQ59" s="4"/>
      <c r="AR59" s="4"/>
      <c r="AS59" s="4"/>
      <c r="AT59" s="4"/>
      <c r="AU59" s="4"/>
      <c r="AV59" s="4"/>
      <c r="AW59" s="4">
        <f t="shared" ref="AW59:BR59" si="23">AW11</f>
        <v>0</v>
      </c>
      <c r="AX59" s="4">
        <f t="shared" si="23"/>
        <v>0</v>
      </c>
      <c r="AY59" s="4">
        <f t="shared" si="23"/>
        <v>0</v>
      </c>
      <c r="AZ59" s="4">
        <f t="shared" si="23"/>
        <v>0</v>
      </c>
      <c r="BA59" s="4">
        <f t="shared" si="23"/>
        <v>0</v>
      </c>
      <c r="BB59" s="4">
        <f t="shared" si="23"/>
        <v>0</v>
      </c>
      <c r="BC59" s="4">
        <f t="shared" si="23"/>
        <v>0</v>
      </c>
      <c r="BD59" s="4">
        <f t="shared" si="23"/>
        <v>0</v>
      </c>
      <c r="BE59" s="4">
        <f t="shared" si="23"/>
        <v>0</v>
      </c>
      <c r="BF59" s="4">
        <f t="shared" si="23"/>
        <v>0</v>
      </c>
      <c r="BG59" s="4">
        <f t="shared" si="23"/>
        <v>0</v>
      </c>
      <c r="BH59" s="4">
        <f t="shared" si="23"/>
        <v>0</v>
      </c>
      <c r="BI59" s="4">
        <f t="shared" si="23"/>
        <v>0</v>
      </c>
      <c r="BJ59" s="4">
        <f t="shared" si="23"/>
        <v>0</v>
      </c>
      <c r="BK59" s="4">
        <f t="shared" si="23"/>
        <v>0</v>
      </c>
      <c r="BL59" s="4">
        <f t="shared" si="23"/>
        <v>0</v>
      </c>
      <c r="BM59" s="4">
        <f t="shared" si="23"/>
        <v>0</v>
      </c>
      <c r="BN59" s="4">
        <f t="shared" si="23"/>
        <v>0</v>
      </c>
      <c r="BO59" s="4">
        <f t="shared" si="23"/>
        <v>0</v>
      </c>
      <c r="BP59" s="4">
        <f t="shared" si="23"/>
        <v>0</v>
      </c>
      <c r="BQ59" s="4">
        <f t="shared" si="23"/>
        <v>0</v>
      </c>
      <c r="BR59" s="92">
        <f t="shared" si="23"/>
        <v>0</v>
      </c>
    </row>
    <row r="60" spans="1:72" ht="15" customHeight="1">
      <c r="A60" s="135"/>
      <c r="B60" s="4" t="s">
        <v>9</v>
      </c>
      <c r="C60" s="126"/>
      <c r="D60" s="4">
        <f t="shared" ref="D60:BQ62" si="24">D12</f>
        <v>0</v>
      </c>
      <c r="E60" s="4">
        <f t="shared" si="24"/>
        <v>0</v>
      </c>
      <c r="F60" s="4">
        <f t="shared" si="24"/>
        <v>8.0000000000000002E-3</v>
      </c>
      <c r="G60" s="4">
        <f t="shared" si="24"/>
        <v>0</v>
      </c>
      <c r="H60" s="4">
        <f t="shared" si="24"/>
        <v>8.9999999999999998E-4</v>
      </c>
      <c r="I60" s="4">
        <f t="shared" si="24"/>
        <v>0</v>
      </c>
      <c r="J60" s="4">
        <f t="shared" si="24"/>
        <v>6.7000000000000004E-2</v>
      </c>
      <c r="K60" s="4">
        <f t="shared" si="24"/>
        <v>0</v>
      </c>
      <c r="L60" s="4">
        <f t="shared" si="24"/>
        <v>0</v>
      </c>
      <c r="M60" s="4">
        <f t="shared" si="24"/>
        <v>0</v>
      </c>
      <c r="N60" s="4">
        <f t="shared" si="24"/>
        <v>0</v>
      </c>
      <c r="O60" s="4">
        <f t="shared" si="24"/>
        <v>0</v>
      </c>
      <c r="P60" s="4">
        <f t="shared" si="24"/>
        <v>0</v>
      </c>
      <c r="Q60" s="4">
        <f t="shared" si="24"/>
        <v>0</v>
      </c>
      <c r="R60" s="4">
        <f t="shared" si="24"/>
        <v>0</v>
      </c>
      <c r="S60" s="4">
        <f t="shared" si="24"/>
        <v>0</v>
      </c>
      <c r="T60" s="4">
        <f t="shared" si="24"/>
        <v>0</v>
      </c>
      <c r="U60" s="4">
        <f t="shared" si="24"/>
        <v>0</v>
      </c>
      <c r="V60" s="4">
        <f t="shared" si="24"/>
        <v>0</v>
      </c>
      <c r="W60" s="4">
        <f>W12</f>
        <v>0</v>
      </c>
      <c r="X60" s="4">
        <f t="shared" si="24"/>
        <v>0</v>
      </c>
      <c r="Y60" s="4">
        <f t="shared" si="24"/>
        <v>0</v>
      </c>
      <c r="Z60" s="4">
        <f t="shared" si="24"/>
        <v>0</v>
      </c>
      <c r="AA60" s="4">
        <f t="shared" si="24"/>
        <v>0</v>
      </c>
      <c r="AB60" s="4">
        <f t="shared" si="24"/>
        <v>0</v>
      </c>
      <c r="AC60" s="4">
        <f t="shared" si="24"/>
        <v>0</v>
      </c>
      <c r="AD60" s="4">
        <f t="shared" si="24"/>
        <v>0</v>
      </c>
      <c r="AE60" s="4">
        <f t="shared" si="24"/>
        <v>0</v>
      </c>
      <c r="AF60" s="4">
        <f t="shared" ref="AF60:AI62" si="25">AF12</f>
        <v>0</v>
      </c>
      <c r="AG60" s="4">
        <f t="shared" si="25"/>
        <v>0</v>
      </c>
      <c r="AH60" s="4">
        <f t="shared" si="25"/>
        <v>0</v>
      </c>
      <c r="AI60" s="4">
        <f t="shared" si="25"/>
        <v>0</v>
      </c>
      <c r="AJ60" s="4">
        <f t="shared" si="24"/>
        <v>0</v>
      </c>
      <c r="AK60" s="4">
        <f t="shared" si="24"/>
        <v>0</v>
      </c>
      <c r="AL60" s="4">
        <f t="shared" si="24"/>
        <v>0</v>
      </c>
      <c r="AM60" s="4">
        <f t="shared" si="24"/>
        <v>0</v>
      </c>
      <c r="AN60" s="4">
        <f t="shared" si="24"/>
        <v>0</v>
      </c>
      <c r="AO60" s="4">
        <f t="shared" si="24"/>
        <v>0</v>
      </c>
      <c r="AP60" s="4"/>
      <c r="AQ60" s="4"/>
      <c r="AR60" s="4"/>
      <c r="AS60" s="4"/>
      <c r="AT60" s="4"/>
      <c r="AU60" s="4"/>
      <c r="AV60" s="4"/>
      <c r="AW60" s="4">
        <f t="shared" si="24"/>
        <v>0</v>
      </c>
      <c r="AX60" s="4">
        <f t="shared" si="24"/>
        <v>0</v>
      </c>
      <c r="AY60" s="4">
        <f t="shared" si="24"/>
        <v>0</v>
      </c>
      <c r="AZ60" s="4">
        <f t="shared" si="24"/>
        <v>0</v>
      </c>
      <c r="BA60" s="4">
        <f t="shared" si="24"/>
        <v>0</v>
      </c>
      <c r="BB60" s="4">
        <f t="shared" si="24"/>
        <v>0</v>
      </c>
      <c r="BC60" s="4">
        <f t="shared" si="24"/>
        <v>0</v>
      </c>
      <c r="BD60" s="4">
        <f t="shared" si="24"/>
        <v>0</v>
      </c>
      <c r="BE60" s="4">
        <f t="shared" si="24"/>
        <v>0</v>
      </c>
      <c r="BF60" s="4">
        <f t="shared" si="24"/>
        <v>0</v>
      </c>
      <c r="BG60" s="4">
        <f t="shared" si="24"/>
        <v>0</v>
      </c>
      <c r="BH60" s="4">
        <f t="shared" si="24"/>
        <v>0</v>
      </c>
      <c r="BI60" s="4">
        <f t="shared" si="24"/>
        <v>0</v>
      </c>
      <c r="BJ60" s="4">
        <f t="shared" si="24"/>
        <v>0</v>
      </c>
      <c r="BK60" s="4">
        <f t="shared" si="24"/>
        <v>0</v>
      </c>
      <c r="BL60" s="4">
        <f t="shared" si="24"/>
        <v>0</v>
      </c>
      <c r="BM60" s="4">
        <f t="shared" si="24"/>
        <v>0</v>
      </c>
      <c r="BN60" s="4">
        <f t="shared" si="24"/>
        <v>0</v>
      </c>
      <c r="BO60" s="4">
        <f t="shared" si="24"/>
        <v>0</v>
      </c>
      <c r="BP60" s="4">
        <f t="shared" si="24"/>
        <v>0</v>
      </c>
      <c r="BQ60" s="4">
        <f t="shared" si="24"/>
        <v>0</v>
      </c>
      <c r="BR60" s="92">
        <f t="shared" ref="BR60:BR61" si="26">BR12</f>
        <v>0</v>
      </c>
    </row>
    <row r="61" spans="1:72" ht="15" customHeight="1">
      <c r="A61" s="135"/>
      <c r="B61" s="4"/>
      <c r="C61" s="126"/>
      <c r="D61" s="4">
        <f t="shared" si="24"/>
        <v>0</v>
      </c>
      <c r="E61" s="4">
        <f t="shared" si="24"/>
        <v>0</v>
      </c>
      <c r="F61" s="4">
        <f t="shared" si="24"/>
        <v>0</v>
      </c>
      <c r="G61" s="4">
        <f t="shared" si="24"/>
        <v>0</v>
      </c>
      <c r="H61" s="4">
        <f t="shared" si="24"/>
        <v>0</v>
      </c>
      <c r="I61" s="4">
        <f t="shared" si="24"/>
        <v>0</v>
      </c>
      <c r="J61" s="4">
        <f t="shared" si="24"/>
        <v>0</v>
      </c>
      <c r="K61" s="4">
        <f t="shared" si="24"/>
        <v>0</v>
      </c>
      <c r="L61" s="4">
        <f t="shared" si="24"/>
        <v>0</v>
      </c>
      <c r="M61" s="4">
        <f t="shared" si="24"/>
        <v>0</v>
      </c>
      <c r="N61" s="4">
        <f t="shared" si="24"/>
        <v>0</v>
      </c>
      <c r="O61" s="4">
        <f t="shared" si="24"/>
        <v>0</v>
      </c>
      <c r="P61" s="4">
        <f t="shared" si="24"/>
        <v>0</v>
      </c>
      <c r="Q61" s="4">
        <f t="shared" si="24"/>
        <v>0</v>
      </c>
      <c r="R61" s="4">
        <f t="shared" si="24"/>
        <v>0</v>
      </c>
      <c r="S61" s="4">
        <f t="shared" si="24"/>
        <v>0</v>
      </c>
      <c r="T61" s="4">
        <f t="shared" si="24"/>
        <v>0</v>
      </c>
      <c r="U61" s="4">
        <f t="shared" si="24"/>
        <v>0</v>
      </c>
      <c r="V61" s="4">
        <f t="shared" si="24"/>
        <v>0</v>
      </c>
      <c r="W61" s="4">
        <f>W13</f>
        <v>0</v>
      </c>
      <c r="X61" s="4">
        <f t="shared" si="24"/>
        <v>0</v>
      </c>
      <c r="Y61" s="4">
        <f t="shared" si="24"/>
        <v>0</v>
      </c>
      <c r="Z61" s="4">
        <f t="shared" si="24"/>
        <v>0</v>
      </c>
      <c r="AA61" s="4">
        <f t="shared" si="24"/>
        <v>0</v>
      </c>
      <c r="AB61" s="4">
        <f t="shared" si="24"/>
        <v>0</v>
      </c>
      <c r="AC61" s="4">
        <f t="shared" si="24"/>
        <v>0</v>
      </c>
      <c r="AD61" s="4">
        <f t="shared" si="24"/>
        <v>0</v>
      </c>
      <c r="AE61" s="4">
        <f t="shared" si="24"/>
        <v>0</v>
      </c>
      <c r="AF61" s="4">
        <f t="shared" si="25"/>
        <v>0</v>
      </c>
      <c r="AG61" s="4">
        <f t="shared" si="25"/>
        <v>0</v>
      </c>
      <c r="AH61" s="4">
        <f t="shared" si="25"/>
        <v>0</v>
      </c>
      <c r="AI61" s="4">
        <f t="shared" si="25"/>
        <v>0</v>
      </c>
      <c r="AJ61" s="4">
        <f t="shared" si="24"/>
        <v>0</v>
      </c>
      <c r="AK61" s="4">
        <f t="shared" si="24"/>
        <v>0</v>
      </c>
      <c r="AL61" s="4">
        <f t="shared" si="24"/>
        <v>0</v>
      </c>
      <c r="AM61" s="4">
        <f t="shared" si="24"/>
        <v>0</v>
      </c>
      <c r="AN61" s="4">
        <f t="shared" si="24"/>
        <v>0</v>
      </c>
      <c r="AO61" s="4">
        <f t="shared" si="24"/>
        <v>0</v>
      </c>
      <c r="AP61" s="4"/>
      <c r="AQ61" s="4"/>
      <c r="AR61" s="4"/>
      <c r="AS61" s="4"/>
      <c r="AT61" s="4"/>
      <c r="AU61" s="4"/>
      <c r="AV61" s="4"/>
      <c r="AW61" s="4">
        <f t="shared" si="24"/>
        <v>0</v>
      </c>
      <c r="AX61" s="4">
        <f t="shared" si="24"/>
        <v>0</v>
      </c>
      <c r="AY61" s="4">
        <f t="shared" si="24"/>
        <v>0</v>
      </c>
      <c r="AZ61" s="4">
        <f t="shared" si="24"/>
        <v>0</v>
      </c>
      <c r="BA61" s="4">
        <f t="shared" si="24"/>
        <v>0</v>
      </c>
      <c r="BB61" s="4">
        <f t="shared" si="24"/>
        <v>0</v>
      </c>
      <c r="BC61" s="4">
        <f t="shared" si="24"/>
        <v>0</v>
      </c>
      <c r="BD61" s="4">
        <f t="shared" si="24"/>
        <v>0</v>
      </c>
      <c r="BE61" s="4">
        <f t="shared" si="24"/>
        <v>0</v>
      </c>
      <c r="BF61" s="4">
        <f t="shared" si="24"/>
        <v>0</v>
      </c>
      <c r="BG61" s="4">
        <f t="shared" si="24"/>
        <v>0</v>
      </c>
      <c r="BH61" s="4">
        <f t="shared" si="24"/>
        <v>0</v>
      </c>
      <c r="BI61" s="4">
        <f t="shared" si="24"/>
        <v>0</v>
      </c>
      <c r="BJ61" s="4">
        <f t="shared" si="24"/>
        <v>0</v>
      </c>
      <c r="BK61" s="4">
        <f t="shared" si="24"/>
        <v>0</v>
      </c>
      <c r="BL61" s="4">
        <f t="shared" si="24"/>
        <v>0</v>
      </c>
      <c r="BM61" s="4">
        <f t="shared" si="24"/>
        <v>0</v>
      </c>
      <c r="BN61" s="4">
        <f t="shared" si="24"/>
        <v>0</v>
      </c>
      <c r="BO61" s="4">
        <f t="shared" si="24"/>
        <v>0</v>
      </c>
      <c r="BP61" s="4">
        <f t="shared" si="24"/>
        <v>0</v>
      </c>
      <c r="BQ61" s="4">
        <f t="shared" si="24"/>
        <v>0</v>
      </c>
      <c r="BR61" s="92">
        <f t="shared" si="26"/>
        <v>0</v>
      </c>
    </row>
    <row r="62" spans="1:72" ht="15" customHeight="1">
      <c r="A62" s="136"/>
      <c r="B62" s="4"/>
      <c r="C62" s="127"/>
      <c r="D62" s="4">
        <f t="shared" si="24"/>
        <v>0</v>
      </c>
      <c r="E62" s="4">
        <f t="shared" si="24"/>
        <v>0</v>
      </c>
      <c r="F62" s="4">
        <f t="shared" si="24"/>
        <v>0</v>
      </c>
      <c r="G62" s="4">
        <f t="shared" si="24"/>
        <v>0</v>
      </c>
      <c r="H62" s="4">
        <f t="shared" si="24"/>
        <v>0</v>
      </c>
      <c r="I62" s="4">
        <f t="shared" si="24"/>
        <v>0</v>
      </c>
      <c r="J62" s="4">
        <f t="shared" si="24"/>
        <v>0</v>
      </c>
      <c r="K62" s="4">
        <f t="shared" si="24"/>
        <v>0</v>
      </c>
      <c r="L62" s="4">
        <f t="shared" si="24"/>
        <v>0</v>
      </c>
      <c r="M62" s="4">
        <f t="shared" si="24"/>
        <v>0</v>
      </c>
      <c r="N62" s="4">
        <f t="shared" si="24"/>
        <v>0</v>
      </c>
      <c r="O62" s="4">
        <f t="shared" si="24"/>
        <v>0</v>
      </c>
      <c r="P62" s="4">
        <f t="shared" si="24"/>
        <v>0</v>
      </c>
      <c r="Q62" s="4">
        <f t="shared" si="24"/>
        <v>0</v>
      </c>
      <c r="R62" s="4">
        <f t="shared" si="24"/>
        <v>0</v>
      </c>
      <c r="S62" s="4">
        <f t="shared" si="24"/>
        <v>0</v>
      </c>
      <c r="T62" s="4">
        <f t="shared" si="24"/>
        <v>0</v>
      </c>
      <c r="U62" s="4">
        <f t="shared" si="24"/>
        <v>0</v>
      </c>
      <c r="V62" s="4">
        <f t="shared" si="24"/>
        <v>0</v>
      </c>
      <c r="W62" s="4">
        <f>W14</f>
        <v>0</v>
      </c>
      <c r="X62" s="4">
        <f t="shared" si="24"/>
        <v>0</v>
      </c>
      <c r="Y62" s="4">
        <f t="shared" si="24"/>
        <v>0</v>
      </c>
      <c r="Z62" s="4">
        <f t="shared" si="24"/>
        <v>0</v>
      </c>
      <c r="AA62" s="4">
        <f t="shared" si="24"/>
        <v>0</v>
      </c>
      <c r="AB62" s="4">
        <f t="shared" si="24"/>
        <v>0</v>
      </c>
      <c r="AC62" s="4">
        <f t="shared" si="24"/>
        <v>0</v>
      </c>
      <c r="AD62" s="4">
        <f t="shared" si="24"/>
        <v>0</v>
      </c>
      <c r="AE62" s="4">
        <f t="shared" si="24"/>
        <v>0</v>
      </c>
      <c r="AF62" s="4">
        <f t="shared" si="25"/>
        <v>0</v>
      </c>
      <c r="AG62" s="4">
        <f t="shared" si="25"/>
        <v>0</v>
      </c>
      <c r="AH62" s="4">
        <f t="shared" si="25"/>
        <v>0</v>
      </c>
      <c r="AI62" s="4">
        <f t="shared" si="25"/>
        <v>0</v>
      </c>
      <c r="AJ62" s="4">
        <f t="shared" si="24"/>
        <v>0</v>
      </c>
      <c r="AK62" s="4">
        <f t="shared" si="24"/>
        <v>0</v>
      </c>
      <c r="AL62" s="4">
        <f t="shared" si="24"/>
        <v>0</v>
      </c>
      <c r="AM62" s="4">
        <f t="shared" si="24"/>
        <v>0</v>
      </c>
      <c r="AN62" s="4">
        <f t="shared" si="24"/>
        <v>0</v>
      </c>
      <c r="AO62" s="4">
        <f t="shared" si="24"/>
        <v>0</v>
      </c>
      <c r="AP62" s="4"/>
      <c r="AQ62" s="4"/>
      <c r="AR62" s="4"/>
      <c r="AS62" s="4"/>
      <c r="AT62" s="4"/>
      <c r="AU62" s="4"/>
      <c r="AV62" s="4"/>
      <c r="AW62" s="4">
        <f t="shared" si="24"/>
        <v>0</v>
      </c>
      <c r="AX62" s="4">
        <f t="shared" ref="AX62:BQ62" si="27">AX14</f>
        <v>0</v>
      </c>
      <c r="AY62" s="4">
        <f t="shared" si="27"/>
        <v>0</v>
      </c>
      <c r="AZ62" s="4">
        <f t="shared" si="27"/>
        <v>0</v>
      </c>
      <c r="BA62" s="4">
        <f t="shared" si="27"/>
        <v>0</v>
      </c>
      <c r="BB62" s="4">
        <f t="shared" si="27"/>
        <v>0</v>
      </c>
      <c r="BC62" s="4">
        <f t="shared" si="27"/>
        <v>0</v>
      </c>
      <c r="BD62" s="4">
        <f t="shared" si="27"/>
        <v>0</v>
      </c>
      <c r="BE62" s="4">
        <f t="shared" si="27"/>
        <v>0</v>
      </c>
      <c r="BF62" s="4">
        <f t="shared" si="27"/>
        <v>0</v>
      </c>
      <c r="BG62" s="4">
        <f t="shared" si="27"/>
        <v>0</v>
      </c>
      <c r="BH62" s="4">
        <f t="shared" si="27"/>
        <v>0</v>
      </c>
      <c r="BI62" s="4">
        <f t="shared" si="27"/>
        <v>0</v>
      </c>
      <c r="BJ62" s="4">
        <f t="shared" si="27"/>
        <v>0</v>
      </c>
      <c r="BK62" s="4">
        <f t="shared" si="27"/>
        <v>0</v>
      </c>
      <c r="BL62" s="4">
        <f t="shared" si="27"/>
        <v>0</v>
      </c>
      <c r="BM62" s="4">
        <f t="shared" si="27"/>
        <v>0</v>
      </c>
      <c r="BN62" s="4">
        <f t="shared" si="27"/>
        <v>0</v>
      </c>
      <c r="BO62" s="4">
        <f t="shared" si="27"/>
        <v>0</v>
      </c>
      <c r="BP62" s="4">
        <f t="shared" si="27"/>
        <v>0</v>
      </c>
      <c r="BQ62" s="4">
        <f t="shared" si="27"/>
        <v>0</v>
      </c>
      <c r="BR62" s="92">
        <f t="shared" ref="BR62" si="28">BR14</f>
        <v>0</v>
      </c>
    </row>
    <row r="63" spans="1:72" ht="17.399999999999999" customHeight="1">
      <c r="B63" s="17" t="s">
        <v>22</v>
      </c>
      <c r="C63" s="18"/>
      <c r="D63" s="19">
        <f t="shared" ref="D63:AM63" si="29">SUM(D58:D62)</f>
        <v>2.2499999999999999E-2</v>
      </c>
      <c r="E63" s="19">
        <f t="shared" si="29"/>
        <v>0</v>
      </c>
      <c r="F63" s="19">
        <f t="shared" si="29"/>
        <v>1.2E-2</v>
      </c>
      <c r="G63" s="19">
        <f t="shared" si="29"/>
        <v>0</v>
      </c>
      <c r="H63" s="19">
        <f t="shared" si="29"/>
        <v>8.9999999999999998E-4</v>
      </c>
      <c r="I63" s="19">
        <f t="shared" si="29"/>
        <v>0</v>
      </c>
      <c r="J63" s="19">
        <f t="shared" si="29"/>
        <v>0.1943</v>
      </c>
      <c r="K63" s="19">
        <f t="shared" si="29"/>
        <v>8.0000000000000002E-3</v>
      </c>
      <c r="L63" s="19">
        <f t="shared" si="29"/>
        <v>0</v>
      </c>
      <c r="M63" s="19">
        <f t="shared" si="29"/>
        <v>0</v>
      </c>
      <c r="N63" s="19">
        <f t="shared" si="29"/>
        <v>0</v>
      </c>
      <c r="O63" s="19">
        <f t="shared" si="29"/>
        <v>0</v>
      </c>
      <c r="P63" s="19">
        <f t="shared" si="29"/>
        <v>0</v>
      </c>
      <c r="Q63" s="19">
        <f t="shared" si="29"/>
        <v>0</v>
      </c>
      <c r="R63" s="19">
        <f t="shared" si="29"/>
        <v>0</v>
      </c>
      <c r="S63" s="19">
        <f t="shared" si="29"/>
        <v>0</v>
      </c>
      <c r="T63" s="19">
        <f t="shared" si="29"/>
        <v>0</v>
      </c>
      <c r="U63" s="19">
        <f t="shared" si="29"/>
        <v>0</v>
      </c>
      <c r="V63" s="19">
        <f t="shared" si="29"/>
        <v>0</v>
      </c>
      <c r="W63" s="19">
        <f>SUM(W58:W62)</f>
        <v>0</v>
      </c>
      <c r="X63" s="19">
        <f t="shared" si="29"/>
        <v>0</v>
      </c>
      <c r="Y63" s="19">
        <f t="shared" si="29"/>
        <v>0</v>
      </c>
      <c r="Z63" s="19">
        <f t="shared" si="29"/>
        <v>0</v>
      </c>
      <c r="AA63" s="19">
        <f t="shared" si="29"/>
        <v>0</v>
      </c>
      <c r="AB63" s="19">
        <f t="shared" si="29"/>
        <v>0</v>
      </c>
      <c r="AC63" s="19">
        <f t="shared" si="29"/>
        <v>0</v>
      </c>
      <c r="AD63" s="19">
        <f t="shared" si="29"/>
        <v>0</v>
      </c>
      <c r="AE63" s="19">
        <f t="shared" si="29"/>
        <v>0</v>
      </c>
      <c r="AF63" s="19">
        <f t="shared" ref="AF63:AI63" si="30">SUM(AF58:AF62)</f>
        <v>0</v>
      </c>
      <c r="AG63" s="19">
        <f t="shared" si="30"/>
        <v>0</v>
      </c>
      <c r="AH63" s="19">
        <f t="shared" si="30"/>
        <v>0</v>
      </c>
      <c r="AI63" s="19">
        <f t="shared" si="30"/>
        <v>0</v>
      </c>
      <c r="AJ63" s="19">
        <f t="shared" si="29"/>
        <v>0</v>
      </c>
      <c r="AK63" s="19">
        <f t="shared" si="29"/>
        <v>0</v>
      </c>
      <c r="AL63" s="19">
        <f t="shared" si="29"/>
        <v>0</v>
      </c>
      <c r="AM63" s="19">
        <f t="shared" si="29"/>
        <v>0</v>
      </c>
      <c r="AN63" s="19">
        <f t="shared" ref="AN63:BQ63" si="31">SUM(AN58:AN62)</f>
        <v>0</v>
      </c>
      <c r="AO63" s="19">
        <f t="shared" si="31"/>
        <v>0</v>
      </c>
      <c r="AP63" s="19"/>
      <c r="AQ63" s="19"/>
      <c r="AR63" s="19"/>
      <c r="AS63" s="19"/>
      <c r="AT63" s="19"/>
      <c r="AU63" s="19"/>
      <c r="AV63" s="19"/>
      <c r="AW63" s="19">
        <f t="shared" si="31"/>
        <v>0</v>
      </c>
      <c r="AX63" s="19">
        <f t="shared" si="31"/>
        <v>0</v>
      </c>
      <c r="AY63" s="19">
        <f t="shared" si="31"/>
        <v>0</v>
      </c>
      <c r="AZ63" s="19">
        <f t="shared" si="31"/>
        <v>0</v>
      </c>
      <c r="BA63" s="19">
        <f t="shared" si="31"/>
        <v>1.9E-2</v>
      </c>
      <c r="BB63" s="19">
        <f t="shared" si="31"/>
        <v>0</v>
      </c>
      <c r="BC63" s="19">
        <f t="shared" si="31"/>
        <v>0</v>
      </c>
      <c r="BD63" s="19">
        <f t="shared" si="31"/>
        <v>0</v>
      </c>
      <c r="BE63" s="19">
        <f t="shared" si="31"/>
        <v>0</v>
      </c>
      <c r="BF63" s="19">
        <f t="shared" si="31"/>
        <v>0</v>
      </c>
      <c r="BG63" s="19">
        <f t="shared" si="31"/>
        <v>0</v>
      </c>
      <c r="BH63" s="19">
        <f t="shared" si="31"/>
        <v>0</v>
      </c>
      <c r="BI63" s="19">
        <f t="shared" si="31"/>
        <v>0</v>
      </c>
      <c r="BJ63" s="19">
        <f t="shared" si="31"/>
        <v>0</v>
      </c>
      <c r="BK63" s="19">
        <f t="shared" si="31"/>
        <v>0</v>
      </c>
      <c r="BL63" s="19">
        <f t="shared" si="31"/>
        <v>0</v>
      </c>
      <c r="BM63" s="19">
        <f t="shared" si="31"/>
        <v>0</v>
      </c>
      <c r="BN63" s="19">
        <f t="shared" si="31"/>
        <v>0</v>
      </c>
      <c r="BO63" s="19">
        <f t="shared" si="31"/>
        <v>0</v>
      </c>
      <c r="BP63" s="19">
        <f t="shared" si="31"/>
        <v>0</v>
      </c>
      <c r="BQ63" s="19">
        <f t="shared" si="31"/>
        <v>5.0000000000000001E-4</v>
      </c>
      <c r="BR63" s="93">
        <f t="shared" ref="BR63" si="32">SUM(BR58:BR62)</f>
        <v>0</v>
      </c>
    </row>
    <row r="64" spans="1:72" ht="17.399999999999999">
      <c r="B64" s="17" t="s">
        <v>23</v>
      </c>
      <c r="C64" s="18"/>
      <c r="D64" s="20">
        <f t="shared" ref="D64:BQ64" si="33">PRODUCT(D63,$E$7)</f>
        <v>1.1924999999999999</v>
      </c>
      <c r="E64" s="20">
        <f t="shared" si="33"/>
        <v>0</v>
      </c>
      <c r="F64" s="20">
        <f t="shared" si="33"/>
        <v>0.63600000000000001</v>
      </c>
      <c r="G64" s="20">
        <f t="shared" si="33"/>
        <v>0</v>
      </c>
      <c r="H64" s="20">
        <f t="shared" si="33"/>
        <v>4.7699999999999999E-2</v>
      </c>
      <c r="I64" s="20">
        <f t="shared" si="33"/>
        <v>0</v>
      </c>
      <c r="J64" s="20">
        <f t="shared" si="33"/>
        <v>10.2979</v>
      </c>
      <c r="K64" s="20">
        <f t="shared" si="33"/>
        <v>0.42399999999999999</v>
      </c>
      <c r="L64" s="20">
        <f t="shared" si="33"/>
        <v>0</v>
      </c>
      <c r="M64" s="20">
        <f t="shared" si="33"/>
        <v>0</v>
      </c>
      <c r="N64" s="20">
        <f t="shared" si="33"/>
        <v>0</v>
      </c>
      <c r="O64" s="20">
        <f t="shared" si="33"/>
        <v>0</v>
      </c>
      <c r="P64" s="20">
        <f t="shared" si="33"/>
        <v>0</v>
      </c>
      <c r="Q64" s="20">
        <f t="shared" si="33"/>
        <v>0</v>
      </c>
      <c r="R64" s="20">
        <f t="shared" si="33"/>
        <v>0</v>
      </c>
      <c r="S64" s="20">
        <f t="shared" si="33"/>
        <v>0</v>
      </c>
      <c r="T64" s="20">
        <f t="shared" si="33"/>
        <v>0</v>
      </c>
      <c r="U64" s="20">
        <f t="shared" si="33"/>
        <v>0</v>
      </c>
      <c r="V64" s="20">
        <f t="shared" si="33"/>
        <v>0</v>
      </c>
      <c r="W64" s="20">
        <f>PRODUCT(W63,$E$7)</f>
        <v>0</v>
      </c>
      <c r="X64" s="20">
        <f t="shared" si="33"/>
        <v>0</v>
      </c>
      <c r="Y64" s="20">
        <f t="shared" si="33"/>
        <v>0</v>
      </c>
      <c r="Z64" s="20">
        <f t="shared" si="33"/>
        <v>0</v>
      </c>
      <c r="AA64" s="20">
        <f t="shared" si="33"/>
        <v>0</v>
      </c>
      <c r="AB64" s="20">
        <f t="shared" si="33"/>
        <v>0</v>
      </c>
      <c r="AC64" s="20">
        <f t="shared" si="33"/>
        <v>0</v>
      </c>
      <c r="AD64" s="20">
        <f t="shared" si="33"/>
        <v>0</v>
      </c>
      <c r="AE64" s="20">
        <f t="shared" si="33"/>
        <v>0</v>
      </c>
      <c r="AF64" s="20">
        <f t="shared" ref="AF64:AI64" si="34">PRODUCT(AF63,$E$7)</f>
        <v>0</v>
      </c>
      <c r="AG64" s="20">
        <f t="shared" si="34"/>
        <v>0</v>
      </c>
      <c r="AH64" s="20">
        <f t="shared" si="34"/>
        <v>0</v>
      </c>
      <c r="AI64" s="20">
        <f t="shared" si="34"/>
        <v>0</v>
      </c>
      <c r="AJ64" s="20">
        <f t="shared" si="33"/>
        <v>0</v>
      </c>
      <c r="AK64" s="20">
        <f t="shared" si="33"/>
        <v>0</v>
      </c>
      <c r="AL64" s="20">
        <f t="shared" si="33"/>
        <v>0</v>
      </c>
      <c r="AM64" s="20">
        <f t="shared" si="33"/>
        <v>0</v>
      </c>
      <c r="AN64" s="20">
        <f t="shared" si="33"/>
        <v>0</v>
      </c>
      <c r="AO64" s="20">
        <f t="shared" si="33"/>
        <v>0</v>
      </c>
      <c r="AP64" s="20"/>
      <c r="AQ64" s="20"/>
      <c r="AR64" s="20"/>
      <c r="AS64" s="20"/>
      <c r="AT64" s="20"/>
      <c r="AU64" s="20"/>
      <c r="AV64" s="20"/>
      <c r="AW64" s="20">
        <f t="shared" si="33"/>
        <v>0</v>
      </c>
      <c r="AX64" s="20">
        <f t="shared" si="33"/>
        <v>0</v>
      </c>
      <c r="AY64" s="20">
        <f t="shared" si="33"/>
        <v>0</v>
      </c>
      <c r="AZ64" s="20">
        <f t="shared" si="33"/>
        <v>0</v>
      </c>
      <c r="BA64" s="20">
        <f t="shared" si="33"/>
        <v>1.0069999999999999</v>
      </c>
      <c r="BB64" s="20">
        <f t="shared" si="33"/>
        <v>0</v>
      </c>
      <c r="BC64" s="20">
        <f t="shared" si="33"/>
        <v>0</v>
      </c>
      <c r="BD64" s="20">
        <f t="shared" si="33"/>
        <v>0</v>
      </c>
      <c r="BE64" s="20">
        <f t="shared" si="33"/>
        <v>0</v>
      </c>
      <c r="BF64" s="20">
        <f t="shared" si="33"/>
        <v>0</v>
      </c>
      <c r="BG64" s="20">
        <f t="shared" si="33"/>
        <v>0</v>
      </c>
      <c r="BH64" s="20">
        <f t="shared" si="33"/>
        <v>0</v>
      </c>
      <c r="BI64" s="20">
        <f t="shared" si="33"/>
        <v>0</v>
      </c>
      <c r="BJ64" s="20">
        <f t="shared" si="33"/>
        <v>0</v>
      </c>
      <c r="BK64" s="20">
        <f t="shared" si="33"/>
        <v>0</v>
      </c>
      <c r="BL64" s="20">
        <f t="shared" si="33"/>
        <v>0</v>
      </c>
      <c r="BM64" s="20">
        <f t="shared" si="33"/>
        <v>0</v>
      </c>
      <c r="BN64" s="20">
        <f t="shared" si="33"/>
        <v>0</v>
      </c>
      <c r="BO64" s="20">
        <f t="shared" si="33"/>
        <v>0</v>
      </c>
      <c r="BP64" s="20">
        <f t="shared" si="33"/>
        <v>0</v>
      </c>
      <c r="BQ64" s="20">
        <f t="shared" si="33"/>
        <v>2.6499999999999999E-2</v>
      </c>
      <c r="BR64" s="94">
        <f t="shared" ref="BR64" si="35">PRODUCT(BR63,$E$7)</f>
        <v>0</v>
      </c>
    </row>
    <row r="66" spans="1:72" ht="17.399999999999999">
      <c r="A66" s="21"/>
      <c r="B66" s="22" t="s">
        <v>24</v>
      </c>
      <c r="C66" s="23" t="s">
        <v>25</v>
      </c>
      <c r="D66" s="24">
        <f t="shared" ref="D66:BQ66" si="36">D48</f>
        <v>90.9</v>
      </c>
      <c r="E66" s="24">
        <f t="shared" si="36"/>
        <v>96</v>
      </c>
      <c r="F66" s="24">
        <f t="shared" si="36"/>
        <v>93</v>
      </c>
      <c r="G66" s="24">
        <f t="shared" si="36"/>
        <v>780</v>
      </c>
      <c r="H66" s="24">
        <f t="shared" si="36"/>
        <v>1610</v>
      </c>
      <c r="I66" s="24">
        <f t="shared" si="36"/>
        <v>760</v>
      </c>
      <c r="J66" s="24">
        <f t="shared" si="36"/>
        <v>90.57</v>
      </c>
      <c r="K66" s="24">
        <f t="shared" si="36"/>
        <v>1038.8900000000001</v>
      </c>
      <c r="L66" s="24">
        <f t="shared" si="36"/>
        <v>255.2</v>
      </c>
      <c r="M66" s="24">
        <f t="shared" si="36"/>
        <v>796</v>
      </c>
      <c r="N66" s="24">
        <f t="shared" si="36"/>
        <v>126.38</v>
      </c>
      <c r="O66" s="24">
        <f t="shared" si="36"/>
        <v>416.09</v>
      </c>
      <c r="P66" s="24">
        <f t="shared" si="36"/>
        <v>634.21</v>
      </c>
      <c r="Q66" s="24">
        <f t="shared" si="36"/>
        <v>503.33</v>
      </c>
      <c r="R66" s="24">
        <f t="shared" si="36"/>
        <v>0</v>
      </c>
      <c r="S66" s="24">
        <f t="shared" si="36"/>
        <v>0</v>
      </c>
      <c r="T66" s="24">
        <f t="shared" si="36"/>
        <v>0</v>
      </c>
      <c r="U66" s="24">
        <f t="shared" si="36"/>
        <v>920</v>
      </c>
      <c r="V66" s="24">
        <f t="shared" si="36"/>
        <v>464.1</v>
      </c>
      <c r="W66" s="24">
        <f>W48</f>
        <v>249</v>
      </c>
      <c r="X66" s="24">
        <f t="shared" si="36"/>
        <v>8.6999999999999993</v>
      </c>
      <c r="Y66" s="24">
        <f t="shared" si="36"/>
        <v>0</v>
      </c>
      <c r="Z66" s="24">
        <f t="shared" si="36"/>
        <v>415</v>
      </c>
      <c r="AA66" s="24">
        <f t="shared" si="36"/>
        <v>416</v>
      </c>
      <c r="AB66" s="24">
        <f t="shared" si="36"/>
        <v>358</v>
      </c>
      <c r="AC66" s="24">
        <f t="shared" si="36"/>
        <v>283</v>
      </c>
      <c r="AD66" s="24">
        <f t="shared" si="36"/>
        <v>144</v>
      </c>
      <c r="AE66" s="24">
        <f t="shared" si="36"/>
        <v>668</v>
      </c>
      <c r="AF66" s="24"/>
      <c r="AG66" s="24"/>
      <c r="AH66" s="24">
        <f t="shared" si="36"/>
        <v>340</v>
      </c>
      <c r="AI66" s="24"/>
      <c r="AJ66" s="24">
        <f t="shared" si="36"/>
        <v>263.64</v>
      </c>
      <c r="AK66" s="24">
        <f t="shared" si="36"/>
        <v>98</v>
      </c>
      <c r="AL66" s="24">
        <f t="shared" si="36"/>
        <v>67</v>
      </c>
      <c r="AM66" s="24">
        <f t="shared" si="36"/>
        <v>49.4</v>
      </c>
      <c r="AN66" s="24">
        <f t="shared" si="36"/>
        <v>240</v>
      </c>
      <c r="AO66" s="24">
        <f t="shared" si="36"/>
        <v>258</v>
      </c>
      <c r="AP66" s="24"/>
      <c r="AQ66" s="24"/>
      <c r="AR66" s="24"/>
      <c r="AS66" s="24"/>
      <c r="AT66" s="24"/>
      <c r="AU66" s="24"/>
      <c r="AV66" s="24"/>
      <c r="AW66" s="24">
        <f t="shared" si="36"/>
        <v>75.709999999999994</v>
      </c>
      <c r="AX66" s="24">
        <f t="shared" si="36"/>
        <v>85.71</v>
      </c>
      <c r="AY66" s="24">
        <f t="shared" si="36"/>
        <v>58.75</v>
      </c>
      <c r="AZ66" s="24">
        <f t="shared" si="36"/>
        <v>95.38</v>
      </c>
      <c r="BA66" s="24">
        <f t="shared" si="36"/>
        <v>74</v>
      </c>
      <c r="BB66" s="24">
        <f t="shared" si="36"/>
        <v>65</v>
      </c>
      <c r="BC66" s="24">
        <f t="shared" si="36"/>
        <v>139.33000000000001</v>
      </c>
      <c r="BD66" s="24">
        <f t="shared" si="36"/>
        <v>362</v>
      </c>
      <c r="BE66" s="24">
        <f t="shared" si="36"/>
        <v>549</v>
      </c>
      <c r="BF66" s="24">
        <f t="shared" si="36"/>
        <v>666</v>
      </c>
      <c r="BG66" s="24">
        <f t="shared" si="36"/>
        <v>300</v>
      </c>
      <c r="BH66" s="24">
        <f t="shared" si="36"/>
        <v>578</v>
      </c>
      <c r="BI66" s="24">
        <f t="shared" si="36"/>
        <v>0</v>
      </c>
      <c r="BJ66" s="24">
        <f t="shared" si="36"/>
        <v>84</v>
      </c>
      <c r="BK66" s="24">
        <f t="shared" si="36"/>
        <v>68</v>
      </c>
      <c r="BL66" s="24">
        <f t="shared" si="36"/>
        <v>79</v>
      </c>
      <c r="BM66" s="24">
        <f t="shared" si="36"/>
        <v>87</v>
      </c>
      <c r="BN66" s="24">
        <f t="shared" si="36"/>
        <v>109</v>
      </c>
      <c r="BO66" s="24">
        <f t="shared" si="36"/>
        <v>329</v>
      </c>
      <c r="BP66" s="24">
        <f t="shared" si="36"/>
        <v>182.22</v>
      </c>
      <c r="BQ66" s="24">
        <f t="shared" si="36"/>
        <v>25</v>
      </c>
      <c r="BR66" s="93">
        <f t="shared" ref="BR66" si="37">BR48</f>
        <v>0</v>
      </c>
    </row>
    <row r="67" spans="1:72" ht="17.399999999999999" customHeight="1">
      <c r="B67" s="17" t="s">
        <v>26</v>
      </c>
      <c r="C67" s="18" t="s">
        <v>25</v>
      </c>
      <c r="D67" s="19">
        <f t="shared" ref="D67:BQ67" si="38">D66/1000</f>
        <v>9.0900000000000009E-2</v>
      </c>
      <c r="E67" s="19">
        <f t="shared" si="38"/>
        <v>9.6000000000000002E-2</v>
      </c>
      <c r="F67" s="19">
        <f t="shared" si="38"/>
        <v>9.2999999999999999E-2</v>
      </c>
      <c r="G67" s="19">
        <f t="shared" si="38"/>
        <v>0.78</v>
      </c>
      <c r="H67" s="19">
        <f t="shared" si="38"/>
        <v>1.61</v>
      </c>
      <c r="I67" s="19">
        <f t="shared" si="38"/>
        <v>0.76</v>
      </c>
      <c r="J67" s="19">
        <f t="shared" si="38"/>
        <v>9.0569999999999998E-2</v>
      </c>
      <c r="K67" s="19">
        <f t="shared" si="38"/>
        <v>1.0388900000000001</v>
      </c>
      <c r="L67" s="19">
        <f t="shared" si="38"/>
        <v>0.25519999999999998</v>
      </c>
      <c r="M67" s="19">
        <f t="shared" si="38"/>
        <v>0.79600000000000004</v>
      </c>
      <c r="N67" s="19">
        <f t="shared" si="38"/>
        <v>0.12637999999999999</v>
      </c>
      <c r="O67" s="19">
        <f t="shared" si="38"/>
        <v>0.41608999999999996</v>
      </c>
      <c r="P67" s="19">
        <f t="shared" si="38"/>
        <v>0.63421000000000005</v>
      </c>
      <c r="Q67" s="19">
        <f t="shared" si="38"/>
        <v>0.50332999999999994</v>
      </c>
      <c r="R67" s="19">
        <f t="shared" si="38"/>
        <v>0</v>
      </c>
      <c r="S67" s="19">
        <f t="shared" si="38"/>
        <v>0</v>
      </c>
      <c r="T67" s="19">
        <f t="shared" si="38"/>
        <v>0</v>
      </c>
      <c r="U67" s="19">
        <f t="shared" si="38"/>
        <v>0.92</v>
      </c>
      <c r="V67" s="19">
        <f t="shared" si="38"/>
        <v>0.46410000000000001</v>
      </c>
      <c r="W67" s="19">
        <f>W66/1000</f>
        <v>0.249</v>
      </c>
      <c r="X67" s="19">
        <f t="shared" si="38"/>
        <v>8.6999999999999994E-3</v>
      </c>
      <c r="Y67" s="19">
        <f t="shared" si="38"/>
        <v>0</v>
      </c>
      <c r="Z67" s="19">
        <f t="shared" si="38"/>
        <v>0.41499999999999998</v>
      </c>
      <c r="AA67" s="19">
        <f t="shared" si="38"/>
        <v>0.41599999999999998</v>
      </c>
      <c r="AB67" s="19">
        <f t="shared" si="38"/>
        <v>0.35799999999999998</v>
      </c>
      <c r="AC67" s="19">
        <f t="shared" si="38"/>
        <v>0.28299999999999997</v>
      </c>
      <c r="AD67" s="19">
        <f t="shared" si="38"/>
        <v>0.14399999999999999</v>
      </c>
      <c r="AE67" s="19">
        <f t="shared" si="38"/>
        <v>0.66800000000000004</v>
      </c>
      <c r="AF67" s="19">
        <f t="shared" ref="AF67:AI67" si="39">AF66/1000</f>
        <v>0</v>
      </c>
      <c r="AG67" s="19">
        <f t="shared" si="39"/>
        <v>0</v>
      </c>
      <c r="AH67" s="19">
        <f t="shared" si="39"/>
        <v>0.34</v>
      </c>
      <c r="AI67" s="19">
        <f t="shared" si="39"/>
        <v>0</v>
      </c>
      <c r="AJ67" s="19">
        <f t="shared" si="38"/>
        <v>0.26363999999999999</v>
      </c>
      <c r="AK67" s="19">
        <f t="shared" si="38"/>
        <v>9.8000000000000004E-2</v>
      </c>
      <c r="AL67" s="19">
        <f t="shared" si="38"/>
        <v>6.7000000000000004E-2</v>
      </c>
      <c r="AM67" s="19">
        <f t="shared" si="38"/>
        <v>4.9399999999999999E-2</v>
      </c>
      <c r="AN67" s="19">
        <f t="shared" si="38"/>
        <v>0.24</v>
      </c>
      <c r="AO67" s="19">
        <f t="shared" si="38"/>
        <v>0.25800000000000001</v>
      </c>
      <c r="AP67" s="19"/>
      <c r="AQ67" s="19"/>
      <c r="AR67" s="19"/>
      <c r="AS67" s="19"/>
      <c r="AT67" s="19"/>
      <c r="AU67" s="19"/>
      <c r="AV67" s="19"/>
      <c r="AW67" s="19">
        <f t="shared" si="38"/>
        <v>7.571E-2</v>
      </c>
      <c r="AX67" s="19">
        <f t="shared" si="38"/>
        <v>8.5709999999999995E-2</v>
      </c>
      <c r="AY67" s="19">
        <f t="shared" si="38"/>
        <v>5.8749999999999997E-2</v>
      </c>
      <c r="AZ67" s="19">
        <f t="shared" si="38"/>
        <v>9.5379999999999993E-2</v>
      </c>
      <c r="BA67" s="19">
        <f t="shared" si="38"/>
        <v>7.3999999999999996E-2</v>
      </c>
      <c r="BB67" s="19">
        <f t="shared" si="38"/>
        <v>6.5000000000000002E-2</v>
      </c>
      <c r="BC67" s="19">
        <f t="shared" si="38"/>
        <v>0.13933000000000001</v>
      </c>
      <c r="BD67" s="19">
        <f t="shared" si="38"/>
        <v>0.36199999999999999</v>
      </c>
      <c r="BE67" s="19">
        <f t="shared" si="38"/>
        <v>0.54900000000000004</v>
      </c>
      <c r="BF67" s="19">
        <f t="shared" si="38"/>
        <v>0.66600000000000004</v>
      </c>
      <c r="BG67" s="19">
        <f t="shared" si="38"/>
        <v>0.3</v>
      </c>
      <c r="BH67" s="19">
        <f t="shared" si="38"/>
        <v>0.57799999999999996</v>
      </c>
      <c r="BI67" s="19">
        <f t="shared" si="38"/>
        <v>0</v>
      </c>
      <c r="BJ67" s="19">
        <f t="shared" si="38"/>
        <v>8.4000000000000005E-2</v>
      </c>
      <c r="BK67" s="19">
        <f t="shared" si="38"/>
        <v>6.8000000000000005E-2</v>
      </c>
      <c r="BL67" s="19">
        <f t="shared" si="38"/>
        <v>7.9000000000000001E-2</v>
      </c>
      <c r="BM67" s="19">
        <f t="shared" si="38"/>
        <v>8.6999999999999994E-2</v>
      </c>
      <c r="BN67" s="19">
        <f t="shared" si="38"/>
        <v>0.109</v>
      </c>
      <c r="BO67" s="19">
        <f t="shared" si="38"/>
        <v>0.32900000000000001</v>
      </c>
      <c r="BP67" s="19">
        <f t="shared" si="38"/>
        <v>0.18221999999999999</v>
      </c>
      <c r="BQ67" s="19">
        <f t="shared" si="38"/>
        <v>2.5000000000000001E-2</v>
      </c>
      <c r="BR67" s="93">
        <f t="shared" ref="BR67" si="40">BR66/1000</f>
        <v>0</v>
      </c>
    </row>
    <row r="68" spans="1:72" ht="17.399999999999999">
      <c r="A68" s="25"/>
      <c r="B68" s="26" t="s">
        <v>27</v>
      </c>
      <c r="C68" s="131"/>
      <c r="D68" s="27">
        <f t="shared" ref="D68:BQ68" si="41">D64*D66</f>
        <v>108.39824999999999</v>
      </c>
      <c r="E68" s="27">
        <f t="shared" si="41"/>
        <v>0</v>
      </c>
      <c r="F68" s="27">
        <f t="shared" si="41"/>
        <v>59.148000000000003</v>
      </c>
      <c r="G68" s="27">
        <f t="shared" si="41"/>
        <v>0</v>
      </c>
      <c r="H68" s="27">
        <f t="shared" si="41"/>
        <v>76.796999999999997</v>
      </c>
      <c r="I68" s="27">
        <f t="shared" si="41"/>
        <v>0</v>
      </c>
      <c r="J68" s="27">
        <f t="shared" si="41"/>
        <v>932.68080299999997</v>
      </c>
      <c r="K68" s="27">
        <f t="shared" si="41"/>
        <v>440.48936000000003</v>
      </c>
      <c r="L68" s="27">
        <f t="shared" si="41"/>
        <v>0</v>
      </c>
      <c r="M68" s="27">
        <f t="shared" si="41"/>
        <v>0</v>
      </c>
      <c r="N68" s="27">
        <f t="shared" si="41"/>
        <v>0</v>
      </c>
      <c r="O68" s="27">
        <f t="shared" si="41"/>
        <v>0</v>
      </c>
      <c r="P68" s="27">
        <f t="shared" si="41"/>
        <v>0</v>
      </c>
      <c r="Q68" s="27">
        <f t="shared" si="41"/>
        <v>0</v>
      </c>
      <c r="R68" s="27">
        <f t="shared" si="41"/>
        <v>0</v>
      </c>
      <c r="S68" s="27">
        <f t="shared" si="41"/>
        <v>0</v>
      </c>
      <c r="T68" s="27">
        <f t="shared" si="41"/>
        <v>0</v>
      </c>
      <c r="U68" s="27">
        <f t="shared" si="41"/>
        <v>0</v>
      </c>
      <c r="V68" s="27">
        <f t="shared" si="41"/>
        <v>0</v>
      </c>
      <c r="W68" s="27">
        <f>W64*W66</f>
        <v>0</v>
      </c>
      <c r="X68" s="27">
        <f t="shared" si="41"/>
        <v>0</v>
      </c>
      <c r="Y68" s="27">
        <f t="shared" si="41"/>
        <v>0</v>
      </c>
      <c r="Z68" s="27">
        <f t="shared" si="41"/>
        <v>0</v>
      </c>
      <c r="AA68" s="27">
        <f t="shared" si="41"/>
        <v>0</v>
      </c>
      <c r="AB68" s="27">
        <f t="shared" si="41"/>
        <v>0</v>
      </c>
      <c r="AC68" s="27">
        <f t="shared" si="41"/>
        <v>0</v>
      </c>
      <c r="AD68" s="27">
        <f t="shared" si="41"/>
        <v>0</v>
      </c>
      <c r="AE68" s="27">
        <f t="shared" si="41"/>
        <v>0</v>
      </c>
      <c r="AF68" s="27">
        <f t="shared" ref="AF68:AI68" si="42">AF64*AF66</f>
        <v>0</v>
      </c>
      <c r="AG68" s="27">
        <f t="shared" si="42"/>
        <v>0</v>
      </c>
      <c r="AH68" s="27">
        <f t="shared" si="42"/>
        <v>0</v>
      </c>
      <c r="AI68" s="27">
        <f t="shared" si="42"/>
        <v>0</v>
      </c>
      <c r="AJ68" s="27">
        <f t="shared" si="41"/>
        <v>0</v>
      </c>
      <c r="AK68" s="27">
        <f t="shared" si="41"/>
        <v>0</v>
      </c>
      <c r="AL68" s="27">
        <f t="shared" si="41"/>
        <v>0</v>
      </c>
      <c r="AM68" s="27">
        <f t="shared" si="41"/>
        <v>0</v>
      </c>
      <c r="AN68" s="27">
        <f t="shared" si="41"/>
        <v>0</v>
      </c>
      <c r="AO68" s="27">
        <f t="shared" si="41"/>
        <v>0</v>
      </c>
      <c r="AP68" s="27"/>
      <c r="AQ68" s="27"/>
      <c r="AR68" s="27"/>
      <c r="AS68" s="27"/>
      <c r="AT68" s="27"/>
      <c r="AU68" s="27"/>
      <c r="AV68" s="27"/>
      <c r="AW68" s="27">
        <f t="shared" si="41"/>
        <v>0</v>
      </c>
      <c r="AX68" s="27">
        <f t="shared" si="41"/>
        <v>0</v>
      </c>
      <c r="AY68" s="27">
        <f t="shared" si="41"/>
        <v>0</v>
      </c>
      <c r="AZ68" s="27">
        <f t="shared" si="41"/>
        <v>0</v>
      </c>
      <c r="BA68" s="27">
        <f t="shared" si="41"/>
        <v>74.517999999999986</v>
      </c>
      <c r="BB68" s="27">
        <f t="shared" si="41"/>
        <v>0</v>
      </c>
      <c r="BC68" s="27">
        <f t="shared" si="41"/>
        <v>0</v>
      </c>
      <c r="BD68" s="27">
        <f t="shared" si="41"/>
        <v>0</v>
      </c>
      <c r="BE68" s="27">
        <f t="shared" si="41"/>
        <v>0</v>
      </c>
      <c r="BF68" s="27">
        <f t="shared" si="41"/>
        <v>0</v>
      </c>
      <c r="BG68" s="27">
        <f t="shared" si="41"/>
        <v>0</v>
      </c>
      <c r="BH68" s="27">
        <f t="shared" si="41"/>
        <v>0</v>
      </c>
      <c r="BI68" s="27">
        <f t="shared" si="41"/>
        <v>0</v>
      </c>
      <c r="BJ68" s="27">
        <f t="shared" si="41"/>
        <v>0</v>
      </c>
      <c r="BK68" s="27">
        <f t="shared" si="41"/>
        <v>0</v>
      </c>
      <c r="BL68" s="27">
        <f t="shared" si="41"/>
        <v>0</v>
      </c>
      <c r="BM68" s="27">
        <f t="shared" si="41"/>
        <v>0</v>
      </c>
      <c r="BN68" s="27">
        <f t="shared" si="41"/>
        <v>0</v>
      </c>
      <c r="BO68" s="27">
        <f t="shared" si="41"/>
        <v>0</v>
      </c>
      <c r="BP68" s="27">
        <f t="shared" si="41"/>
        <v>0</v>
      </c>
      <c r="BQ68" s="27">
        <f t="shared" si="41"/>
        <v>0.66249999999999998</v>
      </c>
      <c r="BR68" s="96">
        <f t="shared" ref="BR68" si="43">BR64*BR66</f>
        <v>0</v>
      </c>
      <c r="BS68" s="28">
        <f>SUM(D68:BQ68)</f>
        <v>1692.6939129999998</v>
      </c>
      <c r="BT68" s="29">
        <f>BS68/$C$10</f>
        <v>31.937620999999996</v>
      </c>
    </row>
    <row r="69" spans="1:72" ht="17.399999999999999" customHeight="1">
      <c r="A69" s="25"/>
      <c r="B69" s="26" t="s">
        <v>28</v>
      </c>
      <c r="C69" s="131"/>
      <c r="D69" s="27">
        <f t="shared" ref="D69:BQ69" si="44">D64*D66</f>
        <v>108.39824999999999</v>
      </c>
      <c r="E69" s="27">
        <f t="shared" si="44"/>
        <v>0</v>
      </c>
      <c r="F69" s="27">
        <f t="shared" si="44"/>
        <v>59.148000000000003</v>
      </c>
      <c r="G69" s="27">
        <f t="shared" si="44"/>
        <v>0</v>
      </c>
      <c r="H69" s="27">
        <f t="shared" si="44"/>
        <v>76.796999999999997</v>
      </c>
      <c r="I69" s="27">
        <f t="shared" si="44"/>
        <v>0</v>
      </c>
      <c r="J69" s="27">
        <f t="shared" si="44"/>
        <v>932.68080299999997</v>
      </c>
      <c r="K69" s="27">
        <f t="shared" si="44"/>
        <v>440.48936000000003</v>
      </c>
      <c r="L69" s="27">
        <f t="shared" si="44"/>
        <v>0</v>
      </c>
      <c r="M69" s="27">
        <f t="shared" si="44"/>
        <v>0</v>
      </c>
      <c r="N69" s="27">
        <f t="shared" si="44"/>
        <v>0</v>
      </c>
      <c r="O69" s="27">
        <f t="shared" si="44"/>
        <v>0</v>
      </c>
      <c r="P69" s="27">
        <f t="shared" si="44"/>
        <v>0</v>
      </c>
      <c r="Q69" s="27">
        <f t="shared" si="44"/>
        <v>0</v>
      </c>
      <c r="R69" s="27">
        <f t="shared" si="44"/>
        <v>0</v>
      </c>
      <c r="S69" s="27">
        <f t="shared" si="44"/>
        <v>0</v>
      </c>
      <c r="T69" s="27">
        <f t="shared" si="44"/>
        <v>0</v>
      </c>
      <c r="U69" s="27">
        <f t="shared" si="44"/>
        <v>0</v>
      </c>
      <c r="V69" s="27">
        <f t="shared" si="44"/>
        <v>0</v>
      </c>
      <c r="W69" s="27">
        <f>W64*W66</f>
        <v>0</v>
      </c>
      <c r="X69" s="27">
        <f t="shared" si="44"/>
        <v>0</v>
      </c>
      <c r="Y69" s="27">
        <f t="shared" si="44"/>
        <v>0</v>
      </c>
      <c r="Z69" s="27">
        <f t="shared" si="44"/>
        <v>0</v>
      </c>
      <c r="AA69" s="27">
        <f t="shared" si="44"/>
        <v>0</v>
      </c>
      <c r="AB69" s="27">
        <f t="shared" si="44"/>
        <v>0</v>
      </c>
      <c r="AC69" s="27">
        <f t="shared" si="44"/>
        <v>0</v>
      </c>
      <c r="AD69" s="27">
        <f t="shared" si="44"/>
        <v>0</v>
      </c>
      <c r="AE69" s="27">
        <f t="shared" si="44"/>
        <v>0</v>
      </c>
      <c r="AF69" s="27">
        <f t="shared" ref="AF69:AI69" si="45">AF64*AF66</f>
        <v>0</v>
      </c>
      <c r="AG69" s="27">
        <f t="shared" si="45"/>
        <v>0</v>
      </c>
      <c r="AH69" s="27">
        <f t="shared" si="45"/>
        <v>0</v>
      </c>
      <c r="AI69" s="27">
        <f t="shared" si="45"/>
        <v>0</v>
      </c>
      <c r="AJ69" s="27">
        <f t="shared" si="44"/>
        <v>0</v>
      </c>
      <c r="AK69" s="27">
        <f t="shared" si="44"/>
        <v>0</v>
      </c>
      <c r="AL69" s="27">
        <f t="shared" si="44"/>
        <v>0</v>
      </c>
      <c r="AM69" s="27">
        <f t="shared" si="44"/>
        <v>0</v>
      </c>
      <c r="AN69" s="27">
        <f t="shared" si="44"/>
        <v>0</v>
      </c>
      <c r="AO69" s="27">
        <f t="shared" si="44"/>
        <v>0</v>
      </c>
      <c r="AP69" s="27"/>
      <c r="AQ69" s="27"/>
      <c r="AR69" s="27"/>
      <c r="AS69" s="27"/>
      <c r="AT69" s="27"/>
      <c r="AU69" s="27"/>
      <c r="AV69" s="27"/>
      <c r="AW69" s="27">
        <f t="shared" si="44"/>
        <v>0</v>
      </c>
      <c r="AX69" s="27">
        <f t="shared" si="44"/>
        <v>0</v>
      </c>
      <c r="AY69" s="27">
        <f t="shared" si="44"/>
        <v>0</v>
      </c>
      <c r="AZ69" s="27">
        <f t="shared" si="44"/>
        <v>0</v>
      </c>
      <c r="BA69" s="27">
        <f t="shared" si="44"/>
        <v>74.517999999999986</v>
      </c>
      <c r="BB69" s="27">
        <f t="shared" si="44"/>
        <v>0</v>
      </c>
      <c r="BC69" s="27">
        <f t="shared" si="44"/>
        <v>0</v>
      </c>
      <c r="BD69" s="27">
        <f t="shared" si="44"/>
        <v>0</v>
      </c>
      <c r="BE69" s="27">
        <f t="shared" si="44"/>
        <v>0</v>
      </c>
      <c r="BF69" s="27">
        <f t="shared" si="44"/>
        <v>0</v>
      </c>
      <c r="BG69" s="27">
        <f t="shared" si="44"/>
        <v>0</v>
      </c>
      <c r="BH69" s="27">
        <f t="shared" si="44"/>
        <v>0</v>
      </c>
      <c r="BI69" s="27">
        <f t="shared" si="44"/>
        <v>0</v>
      </c>
      <c r="BJ69" s="27">
        <f t="shared" si="44"/>
        <v>0</v>
      </c>
      <c r="BK69" s="27">
        <f t="shared" si="44"/>
        <v>0</v>
      </c>
      <c r="BL69" s="27">
        <f t="shared" si="44"/>
        <v>0</v>
      </c>
      <c r="BM69" s="27">
        <f t="shared" si="44"/>
        <v>0</v>
      </c>
      <c r="BN69" s="27">
        <f t="shared" si="44"/>
        <v>0</v>
      </c>
      <c r="BO69" s="27">
        <f t="shared" si="44"/>
        <v>0</v>
      </c>
      <c r="BP69" s="27">
        <f t="shared" si="44"/>
        <v>0</v>
      </c>
      <c r="BQ69" s="27">
        <f t="shared" si="44"/>
        <v>0.66249999999999998</v>
      </c>
      <c r="BR69" s="96">
        <f t="shared" ref="BR69" si="46">BR64*BR66</f>
        <v>0</v>
      </c>
      <c r="BS69" s="28">
        <f>SUM(D69:BQ69)</f>
        <v>1692.6939129999998</v>
      </c>
      <c r="BT69" s="29">
        <f>BS69/$C$10</f>
        <v>31.937620999999996</v>
      </c>
    </row>
    <row r="71" spans="1:72" ht="14.4" customHeight="1">
      <c r="J71" s="1"/>
    </row>
    <row r="72" spans="1:72" ht="15" customHeight="1">
      <c r="A72" s="122"/>
      <c r="B72" s="2" t="s">
        <v>1</v>
      </c>
      <c r="C72" s="117" t="s">
        <v>2</v>
      </c>
      <c r="D72" s="117" t="s">
        <v>33</v>
      </c>
      <c r="E72" s="117" t="s">
        <v>34</v>
      </c>
      <c r="F72" s="117" t="s">
        <v>35</v>
      </c>
      <c r="G72" s="117" t="s">
        <v>36</v>
      </c>
      <c r="H72" s="117" t="s">
        <v>37</v>
      </c>
      <c r="I72" s="33"/>
      <c r="J72" s="117" t="s">
        <v>38</v>
      </c>
      <c r="K72" s="117" t="s">
        <v>39</v>
      </c>
      <c r="L72" s="117" t="s">
        <v>40</v>
      </c>
      <c r="M72" s="33"/>
      <c r="N72" s="33"/>
      <c r="O72" s="117" t="s">
        <v>41</v>
      </c>
      <c r="P72" s="117" t="s">
        <v>42</v>
      </c>
      <c r="Q72" s="33"/>
      <c r="R72" s="117" t="s">
        <v>43</v>
      </c>
      <c r="S72" s="33"/>
      <c r="T72" s="33"/>
      <c r="U72" s="33"/>
      <c r="V72" s="117" t="s">
        <v>44</v>
      </c>
      <c r="W72" s="33"/>
      <c r="X72" s="117" t="s">
        <v>45</v>
      </c>
      <c r="Y72" s="33"/>
      <c r="Z72" s="33"/>
      <c r="AA72" s="33"/>
      <c r="AB72" s="33"/>
      <c r="AC72" s="33"/>
      <c r="AD72" s="33"/>
      <c r="AE72" s="117" t="str">
        <f>AE8</f>
        <v>Ягода свежемороженная</v>
      </c>
      <c r="AF72" s="117" t="str">
        <f t="shared" ref="AF72:AJ72" si="47">AF8</f>
        <v>Апельсин</v>
      </c>
      <c r="AG72" s="117" t="str">
        <f t="shared" si="47"/>
        <v>Банан</v>
      </c>
      <c r="AH72" s="117" t="str">
        <f t="shared" si="47"/>
        <v>Лимон</v>
      </c>
      <c r="AI72" s="117" t="str">
        <f t="shared" si="47"/>
        <v>Яблоко</v>
      </c>
      <c r="AJ72" s="117" t="str">
        <f t="shared" si="47"/>
        <v>Кисель</v>
      </c>
      <c r="AK72" s="117" t="s">
        <v>16</v>
      </c>
      <c r="AL72" s="33"/>
      <c r="AM72" s="117" t="s">
        <v>46</v>
      </c>
      <c r="AN72" s="33"/>
      <c r="AO72" s="117" t="str">
        <f>AO8</f>
        <v>Печенье</v>
      </c>
      <c r="AP72" s="117"/>
      <c r="AQ72" s="117"/>
      <c r="AR72" s="117"/>
      <c r="AS72" s="117"/>
      <c r="AT72" s="117"/>
      <c r="AU72" s="117"/>
      <c r="AV72" s="117"/>
      <c r="AW72" s="117" t="str">
        <f>AW8</f>
        <v>Крупа кукурузная</v>
      </c>
      <c r="AX72" s="33"/>
      <c r="AY72" s="117" t="s">
        <v>48</v>
      </c>
      <c r="AZ72" s="33"/>
      <c r="BA72" s="117" t="s">
        <v>49</v>
      </c>
      <c r="BB72" s="33"/>
      <c r="BC72" s="117" t="s">
        <v>50</v>
      </c>
      <c r="BD72" s="33"/>
      <c r="BE72" s="117" t="s">
        <v>51</v>
      </c>
      <c r="BF72" s="117" t="s">
        <v>52</v>
      </c>
      <c r="BG72" s="33"/>
      <c r="BH72" s="33"/>
      <c r="BI72" s="33"/>
      <c r="BJ72" s="117" t="s">
        <v>53</v>
      </c>
      <c r="BK72" s="117" t="s">
        <v>54</v>
      </c>
      <c r="BL72" s="117" t="s">
        <v>55</v>
      </c>
      <c r="BM72" s="33"/>
      <c r="BN72" s="117" t="s">
        <v>56</v>
      </c>
      <c r="BO72" s="33"/>
      <c r="BP72" s="117" t="s">
        <v>57</v>
      </c>
      <c r="BQ72" s="117" t="s">
        <v>58</v>
      </c>
      <c r="BR72" s="120" t="s">
        <v>82</v>
      </c>
      <c r="BS72" s="132" t="s">
        <v>3</v>
      </c>
      <c r="BT72" s="132" t="s">
        <v>4</v>
      </c>
    </row>
    <row r="73" spans="1:72" ht="30" customHeight="1">
      <c r="A73" s="123"/>
      <c r="B73" s="3" t="s">
        <v>5</v>
      </c>
      <c r="C73" s="118"/>
      <c r="D73" s="118"/>
      <c r="E73" s="118"/>
      <c r="F73" s="118"/>
      <c r="G73" s="118"/>
      <c r="H73" s="118"/>
      <c r="I73" s="34"/>
      <c r="J73" s="118"/>
      <c r="K73" s="118"/>
      <c r="L73" s="118"/>
      <c r="M73" s="34"/>
      <c r="N73" s="34"/>
      <c r="O73" s="118"/>
      <c r="P73" s="118"/>
      <c r="Q73" s="34"/>
      <c r="R73" s="118"/>
      <c r="S73" s="34"/>
      <c r="T73" s="34"/>
      <c r="U73" s="34"/>
      <c r="V73" s="118"/>
      <c r="W73" s="34"/>
      <c r="X73" s="118"/>
      <c r="Y73" s="34"/>
      <c r="Z73" s="34"/>
      <c r="AA73" s="34"/>
      <c r="AB73" s="34"/>
      <c r="AC73" s="34"/>
      <c r="AD73" s="34"/>
      <c r="AE73" s="118"/>
      <c r="AF73" s="118"/>
      <c r="AG73" s="118"/>
      <c r="AH73" s="118"/>
      <c r="AI73" s="118"/>
      <c r="AJ73" s="118"/>
      <c r="AK73" s="118"/>
      <c r="AL73" s="34"/>
      <c r="AM73" s="118"/>
      <c r="AN73" s="34"/>
      <c r="AO73" s="118"/>
      <c r="AP73" s="118"/>
      <c r="AQ73" s="118"/>
      <c r="AR73" s="118"/>
      <c r="AS73" s="118"/>
      <c r="AT73" s="118"/>
      <c r="AU73" s="118"/>
      <c r="AV73" s="118"/>
      <c r="AW73" s="118"/>
      <c r="AX73" s="34"/>
      <c r="AY73" s="118"/>
      <c r="AZ73" s="34"/>
      <c r="BA73" s="118"/>
      <c r="BB73" s="34"/>
      <c r="BC73" s="118"/>
      <c r="BD73" s="34"/>
      <c r="BE73" s="118"/>
      <c r="BF73" s="118"/>
      <c r="BG73" s="34"/>
      <c r="BH73" s="34"/>
      <c r="BI73" s="34"/>
      <c r="BJ73" s="118"/>
      <c r="BK73" s="118"/>
      <c r="BL73" s="118"/>
      <c r="BM73" s="34"/>
      <c r="BN73" s="118"/>
      <c r="BO73" s="34"/>
      <c r="BP73" s="118"/>
      <c r="BQ73" s="118"/>
      <c r="BR73" s="121"/>
      <c r="BS73" s="133"/>
      <c r="BT73" s="133"/>
    </row>
    <row r="74" spans="1:72" ht="15" customHeight="1">
      <c r="A74" s="48"/>
      <c r="B74" s="8" t="s">
        <v>11</v>
      </c>
      <c r="C74" s="36"/>
      <c r="D74" s="4">
        <f t="shared" ref="D74:BQ77" si="48">D15</f>
        <v>0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2.2499999999999998E-3</v>
      </c>
      <c r="L74" s="4">
        <f t="shared" si="48"/>
        <v>7.0000000000000001E-3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1.234E-2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ref="AF74:AI74" si="49">AF15</f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/>
      <c r="AQ74" s="4"/>
      <c r="AR74" s="4"/>
      <c r="AS74" s="4"/>
      <c r="AT74" s="4"/>
      <c r="AU74" s="4"/>
      <c r="AV74" s="4"/>
      <c r="AW74" s="4">
        <f t="shared" si="48"/>
        <v>0</v>
      </c>
      <c r="AX74" s="4">
        <f t="shared" si="48"/>
        <v>0</v>
      </c>
      <c r="AY74" s="4">
        <f t="shared" si="48"/>
        <v>3.7499999999999999E-3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1.2E-2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9.4E-2</v>
      </c>
      <c r="BK74" s="4">
        <f t="shared" si="48"/>
        <v>1.2E-2</v>
      </c>
      <c r="BL74" s="4">
        <f t="shared" si="48"/>
        <v>6.3E-3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2E-3</v>
      </c>
      <c r="BR74" s="92">
        <f t="shared" ref="BR74" si="50">BR15</f>
        <v>0</v>
      </c>
    </row>
    <row r="75" spans="1:72" ht="15" customHeight="1">
      <c r="A75" s="48"/>
      <c r="B75" s="4" t="s">
        <v>12</v>
      </c>
      <c r="C75" s="36"/>
      <c r="D75" s="4">
        <f t="shared" si="48"/>
        <v>0.01</v>
      </c>
      <c r="E75" s="4">
        <f t="shared" si="48"/>
        <v>0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0.25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ref="AF75:AI75" si="51">AF16</f>
        <v>0</v>
      </c>
      <c r="AG75" s="4">
        <f t="shared" si="51"/>
        <v>0</v>
      </c>
      <c r="AH75" s="4">
        <f t="shared" si="51"/>
        <v>0</v>
      </c>
      <c r="AI75" s="4">
        <f t="shared" si="51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/>
      <c r="AQ75" s="4"/>
      <c r="AR75" s="4"/>
      <c r="AS75" s="4"/>
      <c r="AT75" s="4"/>
      <c r="AU75" s="4"/>
      <c r="AV75" s="4"/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5.0000000000000001E-3</v>
      </c>
      <c r="BD75" s="4">
        <f t="shared" si="48"/>
        <v>0</v>
      </c>
      <c r="BE75" s="4">
        <f t="shared" si="48"/>
        <v>0.03</v>
      </c>
      <c r="BF75" s="4">
        <f t="shared" si="48"/>
        <v>0.03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</v>
      </c>
      <c r="BK75" s="4">
        <f t="shared" si="48"/>
        <v>0</v>
      </c>
      <c r="BL75" s="4">
        <f t="shared" si="48"/>
        <v>8.0000000000000002E-3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3.0000000000000001E-3</v>
      </c>
      <c r="BQ75" s="4">
        <f t="shared" si="48"/>
        <v>1E-3</v>
      </c>
      <c r="BR75" s="92">
        <f t="shared" ref="BR75" si="52">BR16</f>
        <v>0</v>
      </c>
    </row>
    <row r="76" spans="1:72" ht="15.75" customHeight="1">
      <c r="A76" s="48"/>
      <c r="B76" s="4" t="s">
        <v>13</v>
      </c>
      <c r="C76" s="36"/>
      <c r="D76" s="4">
        <f t="shared" si="48"/>
        <v>0</v>
      </c>
      <c r="E76" s="4">
        <f t="shared" si="48"/>
        <v>0</v>
      </c>
      <c r="F76" s="4">
        <f t="shared" si="48"/>
        <v>0</v>
      </c>
      <c r="G76" s="4">
        <f t="shared" si="48"/>
        <v>0</v>
      </c>
      <c r="H76" s="4">
        <f t="shared" si="48"/>
        <v>0</v>
      </c>
      <c r="I76" s="4">
        <f t="shared" si="48"/>
        <v>0</v>
      </c>
      <c r="J76" s="4">
        <f t="shared" si="48"/>
        <v>1.7999999999999999E-2</v>
      </c>
      <c r="K76" s="4">
        <f t="shared" si="48"/>
        <v>3.7499999999999999E-3</v>
      </c>
      <c r="L76" s="4">
        <f t="shared" si="48"/>
        <v>0</v>
      </c>
      <c r="M76" s="4">
        <f t="shared" si="48"/>
        <v>0</v>
      </c>
      <c r="N76" s="4">
        <f t="shared" si="48"/>
        <v>0</v>
      </c>
      <c r="O76" s="4">
        <f t="shared" si="48"/>
        <v>0</v>
      </c>
      <c r="P76" s="4">
        <f t="shared" si="48"/>
        <v>0</v>
      </c>
      <c r="Q76" s="4">
        <f t="shared" si="48"/>
        <v>0</v>
      </c>
      <c r="R76" s="4">
        <f t="shared" si="48"/>
        <v>0</v>
      </c>
      <c r="S76" s="4">
        <f t="shared" si="48"/>
        <v>0</v>
      </c>
      <c r="T76" s="4">
        <f t="shared" si="48"/>
        <v>0</v>
      </c>
      <c r="U76" s="4">
        <f t="shared" si="48"/>
        <v>0</v>
      </c>
      <c r="V76" s="4">
        <f t="shared" si="48"/>
        <v>0</v>
      </c>
      <c r="W76" s="4">
        <f t="shared" si="48"/>
        <v>0</v>
      </c>
      <c r="X76" s="4">
        <f t="shared" si="48"/>
        <v>0</v>
      </c>
      <c r="Y76" s="4">
        <f t="shared" si="48"/>
        <v>0</v>
      </c>
      <c r="Z76" s="4">
        <f t="shared" si="48"/>
        <v>0</v>
      </c>
      <c r="AA76" s="4">
        <f t="shared" si="48"/>
        <v>0</v>
      </c>
      <c r="AB76" s="4">
        <f t="shared" si="48"/>
        <v>0</v>
      </c>
      <c r="AC76" s="4">
        <f t="shared" si="48"/>
        <v>0</v>
      </c>
      <c r="AD76" s="4">
        <f t="shared" si="48"/>
        <v>0</v>
      </c>
      <c r="AE76" s="4">
        <f t="shared" si="48"/>
        <v>0</v>
      </c>
      <c r="AF76" s="4">
        <f t="shared" ref="AF76:AI76" si="53">AF17</f>
        <v>0</v>
      </c>
      <c r="AG76" s="4">
        <f t="shared" si="53"/>
        <v>0</v>
      </c>
      <c r="AH76" s="4">
        <f t="shared" si="53"/>
        <v>0</v>
      </c>
      <c r="AI76" s="4">
        <f t="shared" si="53"/>
        <v>0</v>
      </c>
      <c r="AJ76" s="4">
        <f t="shared" si="48"/>
        <v>0</v>
      </c>
      <c r="AK76" s="4">
        <f t="shared" si="48"/>
        <v>0</v>
      </c>
      <c r="AL76" s="4">
        <f t="shared" si="48"/>
        <v>0</v>
      </c>
      <c r="AM76" s="4">
        <f t="shared" si="48"/>
        <v>0</v>
      </c>
      <c r="AN76" s="4">
        <f t="shared" si="48"/>
        <v>0</v>
      </c>
      <c r="AO76" s="4">
        <f t="shared" si="48"/>
        <v>0</v>
      </c>
      <c r="AP76" s="4"/>
      <c r="AQ76" s="4"/>
      <c r="AR76" s="4"/>
      <c r="AS76" s="4"/>
      <c r="AT76" s="4"/>
      <c r="AU76" s="4"/>
      <c r="AV76" s="4"/>
      <c r="AW76" s="4">
        <f t="shared" si="48"/>
        <v>0</v>
      </c>
      <c r="AX76" s="4">
        <f t="shared" si="48"/>
        <v>0</v>
      </c>
      <c r="AY76" s="4">
        <f t="shared" si="48"/>
        <v>0</v>
      </c>
      <c r="AZ76" s="4">
        <f t="shared" si="48"/>
        <v>0</v>
      </c>
      <c r="BA76" s="4">
        <f t="shared" si="48"/>
        <v>0</v>
      </c>
      <c r="BB76" s="4">
        <f t="shared" si="48"/>
        <v>0</v>
      </c>
      <c r="BC76" s="4">
        <f t="shared" si="48"/>
        <v>0</v>
      </c>
      <c r="BD76" s="4">
        <f t="shared" si="48"/>
        <v>0</v>
      </c>
      <c r="BE76" s="4">
        <f t="shared" si="48"/>
        <v>0</v>
      </c>
      <c r="BF76" s="4">
        <f t="shared" si="48"/>
        <v>0</v>
      </c>
      <c r="BG76" s="4">
        <f t="shared" si="48"/>
        <v>0</v>
      </c>
      <c r="BH76" s="4">
        <f t="shared" si="48"/>
        <v>0</v>
      </c>
      <c r="BI76" s="4">
        <f t="shared" si="48"/>
        <v>0</v>
      </c>
      <c r="BJ76" s="4">
        <f t="shared" si="48"/>
        <v>0.16</v>
      </c>
      <c r="BK76" s="4">
        <f t="shared" si="48"/>
        <v>0</v>
      </c>
      <c r="BL76" s="4">
        <f t="shared" si="48"/>
        <v>0</v>
      </c>
      <c r="BM76" s="4">
        <f t="shared" si="48"/>
        <v>0</v>
      </c>
      <c r="BN76" s="4">
        <f t="shared" si="48"/>
        <v>0</v>
      </c>
      <c r="BO76" s="4">
        <f t="shared" si="48"/>
        <v>0</v>
      </c>
      <c r="BP76" s="4">
        <f t="shared" si="48"/>
        <v>0</v>
      </c>
      <c r="BQ76" s="4">
        <f t="shared" si="48"/>
        <v>2E-3</v>
      </c>
      <c r="BR76" s="92">
        <f t="shared" ref="BR76" si="54">BR17</f>
        <v>0</v>
      </c>
    </row>
    <row r="77" spans="1:72" ht="15" customHeight="1">
      <c r="A77" s="48"/>
      <c r="B77" s="9" t="s">
        <v>14</v>
      </c>
      <c r="C77" s="36"/>
      <c r="D77" s="4">
        <f t="shared" si="48"/>
        <v>2.6249999999999999E-2</v>
      </c>
      <c r="E77" s="4">
        <f t="shared" si="48"/>
        <v>0</v>
      </c>
      <c r="F77" s="4">
        <f t="shared" si="48"/>
        <v>0</v>
      </c>
      <c r="G77" s="4">
        <f t="shared" si="48"/>
        <v>0</v>
      </c>
      <c r="H77" s="4">
        <f t="shared" si="48"/>
        <v>0</v>
      </c>
      <c r="I77" s="4">
        <f t="shared" si="48"/>
        <v>0</v>
      </c>
      <c r="J77" s="4">
        <f t="shared" si="48"/>
        <v>0</v>
      </c>
      <c r="K77" s="4">
        <f t="shared" si="48"/>
        <v>0</v>
      </c>
      <c r="L77" s="4">
        <f t="shared" si="48"/>
        <v>0</v>
      </c>
      <c r="M77" s="4">
        <f t="shared" si="48"/>
        <v>0</v>
      </c>
      <c r="N77" s="4">
        <f t="shared" si="48"/>
        <v>0</v>
      </c>
      <c r="O77" s="4">
        <f t="shared" si="48"/>
        <v>0</v>
      </c>
      <c r="P77" s="4">
        <f t="shared" si="48"/>
        <v>0</v>
      </c>
      <c r="Q77" s="4">
        <f t="shared" si="48"/>
        <v>0</v>
      </c>
      <c r="R77" s="4">
        <f t="shared" si="48"/>
        <v>0</v>
      </c>
      <c r="S77" s="4">
        <f t="shared" si="48"/>
        <v>0</v>
      </c>
      <c r="T77" s="4">
        <f t="shared" si="48"/>
        <v>0</v>
      </c>
      <c r="U77" s="4">
        <f t="shared" si="48"/>
        <v>0</v>
      </c>
      <c r="V77" s="4">
        <f t="shared" si="48"/>
        <v>0</v>
      </c>
      <c r="W77" s="4">
        <f t="shared" si="48"/>
        <v>0</v>
      </c>
      <c r="X77" s="4">
        <f t="shared" si="48"/>
        <v>0</v>
      </c>
      <c r="Y77" s="4">
        <f t="shared" si="48"/>
        <v>0</v>
      </c>
      <c r="Z77" s="4">
        <f t="shared" si="48"/>
        <v>0</v>
      </c>
      <c r="AA77" s="4">
        <f t="shared" si="48"/>
        <v>0</v>
      </c>
      <c r="AB77" s="4">
        <f t="shared" si="48"/>
        <v>0</v>
      </c>
      <c r="AC77" s="4">
        <f t="shared" si="48"/>
        <v>0</v>
      </c>
      <c r="AD77" s="4">
        <f t="shared" si="48"/>
        <v>0</v>
      </c>
      <c r="AE77" s="4">
        <f t="shared" si="48"/>
        <v>0</v>
      </c>
      <c r="AF77" s="4">
        <f t="shared" ref="AF77:AI77" si="55">AF18</f>
        <v>0</v>
      </c>
      <c r="AG77" s="4">
        <f t="shared" si="55"/>
        <v>0</v>
      </c>
      <c r="AH77" s="4">
        <f t="shared" si="55"/>
        <v>0</v>
      </c>
      <c r="AI77" s="4">
        <f t="shared" si="55"/>
        <v>0</v>
      </c>
      <c r="AJ77" s="4">
        <f t="shared" si="48"/>
        <v>0</v>
      </c>
      <c r="AK77" s="4">
        <f t="shared" si="48"/>
        <v>0</v>
      </c>
      <c r="AL77" s="4">
        <f t="shared" ref="AL77:BQ77" si="56">AL18</f>
        <v>0</v>
      </c>
      <c r="AM77" s="4">
        <f t="shared" si="56"/>
        <v>0</v>
      </c>
      <c r="AN77" s="4">
        <f t="shared" si="56"/>
        <v>0</v>
      </c>
      <c r="AO77" s="4">
        <f t="shared" si="56"/>
        <v>0</v>
      </c>
      <c r="AP77" s="4"/>
      <c r="AQ77" s="4"/>
      <c r="AR77" s="4"/>
      <c r="AS77" s="4"/>
      <c r="AT77" s="4"/>
      <c r="AU77" s="4"/>
      <c r="AV77" s="4"/>
      <c r="AW77" s="4">
        <f t="shared" si="56"/>
        <v>0</v>
      </c>
      <c r="AX77" s="4">
        <f t="shared" si="56"/>
        <v>0</v>
      </c>
      <c r="AY77" s="4">
        <f t="shared" si="56"/>
        <v>0</v>
      </c>
      <c r="AZ77" s="4">
        <f t="shared" si="56"/>
        <v>0</v>
      </c>
      <c r="BA77" s="4">
        <f t="shared" si="56"/>
        <v>0</v>
      </c>
      <c r="BB77" s="4">
        <f t="shared" si="56"/>
        <v>0</v>
      </c>
      <c r="BC77" s="4">
        <f t="shared" si="56"/>
        <v>0</v>
      </c>
      <c r="BD77" s="4">
        <f t="shared" si="56"/>
        <v>0</v>
      </c>
      <c r="BE77" s="4">
        <f t="shared" si="56"/>
        <v>0</v>
      </c>
      <c r="BF77" s="4">
        <f t="shared" si="56"/>
        <v>0</v>
      </c>
      <c r="BG77" s="4">
        <f t="shared" si="56"/>
        <v>0</v>
      </c>
      <c r="BH77" s="4">
        <f t="shared" si="56"/>
        <v>0</v>
      </c>
      <c r="BI77" s="4">
        <f t="shared" si="56"/>
        <v>0</v>
      </c>
      <c r="BJ77" s="4">
        <f t="shared" si="56"/>
        <v>0</v>
      </c>
      <c r="BK77" s="4">
        <f t="shared" si="56"/>
        <v>0</v>
      </c>
      <c r="BL77" s="4">
        <f t="shared" si="56"/>
        <v>0</v>
      </c>
      <c r="BM77" s="4">
        <f t="shared" si="56"/>
        <v>0</v>
      </c>
      <c r="BN77" s="4">
        <f t="shared" si="56"/>
        <v>0</v>
      </c>
      <c r="BO77" s="4">
        <f t="shared" si="56"/>
        <v>0</v>
      </c>
      <c r="BP77" s="4">
        <f t="shared" si="56"/>
        <v>0</v>
      </c>
      <c r="BQ77" s="4">
        <f t="shared" si="56"/>
        <v>0</v>
      </c>
      <c r="BR77" s="92">
        <f t="shared" ref="BR77" si="57">BR18</f>
        <v>0</v>
      </c>
    </row>
    <row r="78" spans="1:72" ht="25.8">
      <c r="A78" s="48"/>
      <c r="B78" s="10" t="s">
        <v>60</v>
      </c>
      <c r="C78" s="36"/>
      <c r="D78" s="4">
        <f t="shared" ref="D78:BQ79" si="58">D19</f>
        <v>0</v>
      </c>
      <c r="E78" s="4">
        <f t="shared" si="58"/>
        <v>4.7539999999999999E-2</v>
      </c>
      <c r="F78" s="4">
        <f t="shared" si="58"/>
        <v>0</v>
      </c>
      <c r="G78" s="4">
        <f t="shared" si="58"/>
        <v>0</v>
      </c>
      <c r="H78" s="4">
        <f t="shared" si="58"/>
        <v>0</v>
      </c>
      <c r="I78" s="4">
        <f t="shared" si="58"/>
        <v>0</v>
      </c>
      <c r="J78" s="4">
        <f t="shared" si="58"/>
        <v>0</v>
      </c>
      <c r="K78" s="4">
        <f t="shared" si="58"/>
        <v>0</v>
      </c>
      <c r="L78" s="4">
        <f t="shared" si="58"/>
        <v>0</v>
      </c>
      <c r="M78" s="4">
        <f t="shared" si="58"/>
        <v>0</v>
      </c>
      <c r="N78" s="4">
        <f t="shared" si="58"/>
        <v>0</v>
      </c>
      <c r="O78" s="4">
        <f t="shared" si="58"/>
        <v>0</v>
      </c>
      <c r="P78" s="4">
        <f t="shared" si="58"/>
        <v>0</v>
      </c>
      <c r="Q78" s="4">
        <f t="shared" si="58"/>
        <v>0</v>
      </c>
      <c r="R78" s="4">
        <f t="shared" si="58"/>
        <v>0</v>
      </c>
      <c r="S78" s="4">
        <f t="shared" si="58"/>
        <v>0</v>
      </c>
      <c r="T78" s="4">
        <f t="shared" si="58"/>
        <v>0</v>
      </c>
      <c r="U78" s="4">
        <f t="shared" si="58"/>
        <v>0</v>
      </c>
      <c r="V78" s="4">
        <f t="shared" si="58"/>
        <v>0</v>
      </c>
      <c r="W78" s="4">
        <f t="shared" si="58"/>
        <v>0</v>
      </c>
      <c r="X78" s="4">
        <f t="shared" si="58"/>
        <v>0</v>
      </c>
      <c r="Y78" s="4">
        <f t="shared" si="58"/>
        <v>0</v>
      </c>
      <c r="Z78" s="4">
        <f t="shared" si="58"/>
        <v>0</v>
      </c>
      <c r="AA78" s="4">
        <f t="shared" si="58"/>
        <v>0</v>
      </c>
      <c r="AB78" s="4">
        <f t="shared" si="58"/>
        <v>0</v>
      </c>
      <c r="AC78" s="4">
        <f t="shared" si="58"/>
        <v>0</v>
      </c>
      <c r="AD78" s="4">
        <f t="shared" si="58"/>
        <v>0</v>
      </c>
      <c r="AE78" s="4">
        <f t="shared" si="58"/>
        <v>0</v>
      </c>
      <c r="AF78" s="4">
        <f t="shared" ref="AF78:AI78" si="59">AF19</f>
        <v>0</v>
      </c>
      <c r="AG78" s="4">
        <f t="shared" si="59"/>
        <v>0</v>
      </c>
      <c r="AH78" s="4">
        <f t="shared" si="59"/>
        <v>0</v>
      </c>
      <c r="AI78" s="4">
        <f t="shared" si="59"/>
        <v>0</v>
      </c>
      <c r="AJ78" s="4">
        <f t="shared" si="58"/>
        <v>0</v>
      </c>
      <c r="AK78" s="4">
        <f t="shared" si="58"/>
        <v>0</v>
      </c>
      <c r="AL78" s="4">
        <f t="shared" si="58"/>
        <v>0</v>
      </c>
      <c r="AM78" s="4">
        <f t="shared" si="58"/>
        <v>0</v>
      </c>
      <c r="AN78" s="4">
        <f t="shared" si="58"/>
        <v>0</v>
      </c>
      <c r="AO78" s="4">
        <f t="shared" si="58"/>
        <v>0</v>
      </c>
      <c r="AP78" s="4"/>
      <c r="AQ78" s="4"/>
      <c r="AR78" s="4"/>
      <c r="AS78" s="4"/>
      <c r="AT78" s="4"/>
      <c r="AU78" s="4"/>
      <c r="AV78" s="4"/>
      <c r="AW78" s="4">
        <f t="shared" si="58"/>
        <v>0</v>
      </c>
      <c r="AX78" s="4">
        <f t="shared" si="58"/>
        <v>0</v>
      </c>
      <c r="AY78" s="4">
        <f t="shared" si="58"/>
        <v>0</v>
      </c>
      <c r="AZ78" s="4">
        <f t="shared" si="58"/>
        <v>0</v>
      </c>
      <c r="BA78" s="4">
        <f t="shared" si="58"/>
        <v>0</v>
      </c>
      <c r="BB78" s="4">
        <f t="shared" si="58"/>
        <v>0</v>
      </c>
      <c r="BC78" s="4">
        <f t="shared" si="58"/>
        <v>0</v>
      </c>
      <c r="BD78" s="4">
        <f t="shared" si="58"/>
        <v>0</v>
      </c>
      <c r="BE78" s="4">
        <f t="shared" si="58"/>
        <v>0</v>
      </c>
      <c r="BF78" s="4">
        <f t="shared" si="58"/>
        <v>0</v>
      </c>
      <c r="BG78" s="4">
        <f t="shared" si="58"/>
        <v>0</v>
      </c>
      <c r="BH78" s="4">
        <f t="shared" si="58"/>
        <v>0</v>
      </c>
      <c r="BI78" s="4">
        <f t="shared" si="58"/>
        <v>0</v>
      </c>
      <c r="BJ78" s="4">
        <f t="shared" si="58"/>
        <v>0</v>
      </c>
      <c r="BK78" s="4">
        <f t="shared" si="58"/>
        <v>0</v>
      </c>
      <c r="BL78" s="4">
        <f t="shared" si="58"/>
        <v>0</v>
      </c>
      <c r="BM78" s="4">
        <f t="shared" si="58"/>
        <v>0</v>
      </c>
      <c r="BN78" s="4">
        <f t="shared" si="58"/>
        <v>0</v>
      </c>
      <c r="BO78" s="4">
        <f t="shared" si="58"/>
        <v>0</v>
      </c>
      <c r="BP78" s="4">
        <f t="shared" si="58"/>
        <v>0</v>
      </c>
      <c r="BQ78" s="4">
        <f t="shared" si="58"/>
        <v>0</v>
      </c>
      <c r="BR78" s="92">
        <f t="shared" ref="BR78" si="60">BR19</f>
        <v>0</v>
      </c>
    </row>
    <row r="79" spans="1:72" ht="25.95" customHeight="1">
      <c r="A79" s="49"/>
      <c r="B79" s="10" t="s">
        <v>16</v>
      </c>
      <c r="C79" s="37"/>
      <c r="D79" s="4">
        <f t="shared" si="58"/>
        <v>0</v>
      </c>
      <c r="E79" s="4">
        <f t="shared" si="58"/>
        <v>0</v>
      </c>
      <c r="F79" s="4">
        <f t="shared" si="58"/>
        <v>0</v>
      </c>
      <c r="G79" s="4">
        <f t="shared" si="58"/>
        <v>0</v>
      </c>
      <c r="H79" s="4">
        <f t="shared" si="58"/>
        <v>0</v>
      </c>
      <c r="I79" s="4">
        <f t="shared" si="58"/>
        <v>0</v>
      </c>
      <c r="J79" s="4">
        <f t="shared" si="58"/>
        <v>0</v>
      </c>
      <c r="K79" s="4">
        <f t="shared" si="58"/>
        <v>0</v>
      </c>
      <c r="L79" s="4">
        <f t="shared" si="58"/>
        <v>0</v>
      </c>
      <c r="M79" s="4">
        <f t="shared" si="58"/>
        <v>0</v>
      </c>
      <c r="N79" s="4">
        <f t="shared" si="58"/>
        <v>0</v>
      </c>
      <c r="O79" s="4">
        <f t="shared" si="58"/>
        <v>0</v>
      </c>
      <c r="P79" s="4">
        <f t="shared" si="58"/>
        <v>0</v>
      </c>
      <c r="Q79" s="4">
        <f t="shared" si="58"/>
        <v>0</v>
      </c>
      <c r="R79" s="4">
        <f t="shared" si="58"/>
        <v>0</v>
      </c>
      <c r="S79" s="4">
        <f t="shared" si="58"/>
        <v>0</v>
      </c>
      <c r="T79" s="4">
        <f t="shared" si="58"/>
        <v>0</v>
      </c>
      <c r="U79" s="4">
        <f t="shared" si="58"/>
        <v>0</v>
      </c>
      <c r="V79" s="4">
        <f t="shared" si="58"/>
        <v>0</v>
      </c>
      <c r="W79" s="4">
        <f t="shared" si="58"/>
        <v>0</v>
      </c>
      <c r="X79" s="4">
        <f t="shared" si="58"/>
        <v>0</v>
      </c>
      <c r="Y79" s="4">
        <f t="shared" si="58"/>
        <v>0</v>
      </c>
      <c r="Z79" s="4">
        <f t="shared" si="58"/>
        <v>0</v>
      </c>
      <c r="AA79" s="4">
        <f t="shared" si="58"/>
        <v>0</v>
      </c>
      <c r="AB79" s="4">
        <f t="shared" si="58"/>
        <v>0</v>
      </c>
      <c r="AC79" s="4">
        <f t="shared" si="58"/>
        <v>0</v>
      </c>
      <c r="AD79" s="4">
        <f t="shared" si="58"/>
        <v>0</v>
      </c>
      <c r="AE79" s="4">
        <f t="shared" si="58"/>
        <v>0</v>
      </c>
      <c r="AF79" s="4">
        <f t="shared" ref="AF79:AI79" si="61">AF20</f>
        <v>0</v>
      </c>
      <c r="AG79" s="4">
        <f t="shared" si="61"/>
        <v>0</v>
      </c>
      <c r="AH79" s="4">
        <f t="shared" si="61"/>
        <v>0</v>
      </c>
      <c r="AI79" s="4">
        <f t="shared" si="61"/>
        <v>0</v>
      </c>
      <c r="AJ79" s="4">
        <f t="shared" si="58"/>
        <v>0</v>
      </c>
      <c r="AK79" s="4">
        <f t="shared" si="58"/>
        <v>0</v>
      </c>
      <c r="AL79" s="4">
        <f t="shared" si="58"/>
        <v>0</v>
      </c>
      <c r="AM79" s="4">
        <f t="shared" si="58"/>
        <v>0</v>
      </c>
      <c r="AN79" s="4">
        <f t="shared" si="58"/>
        <v>0</v>
      </c>
      <c r="AO79" s="4">
        <f t="shared" si="58"/>
        <v>0</v>
      </c>
      <c r="AP79" s="4"/>
      <c r="AQ79" s="4"/>
      <c r="AR79" s="4"/>
      <c r="AS79" s="4"/>
      <c r="AT79" s="4"/>
      <c r="AU79" s="4"/>
      <c r="AV79" s="4"/>
      <c r="AW79" s="4">
        <f t="shared" si="58"/>
        <v>0</v>
      </c>
      <c r="AX79" s="4">
        <f t="shared" si="58"/>
        <v>0</v>
      </c>
      <c r="AY79" s="4">
        <f t="shared" si="58"/>
        <v>0</v>
      </c>
      <c r="AZ79" s="4">
        <f t="shared" si="58"/>
        <v>0</v>
      </c>
      <c r="BA79" s="4">
        <f t="shared" si="58"/>
        <v>0</v>
      </c>
      <c r="BB79" s="4">
        <f t="shared" si="58"/>
        <v>0</v>
      </c>
      <c r="BC79" s="4">
        <f t="shared" si="58"/>
        <v>0</v>
      </c>
      <c r="BD79" s="4">
        <f t="shared" si="58"/>
        <v>0</v>
      </c>
      <c r="BE79" s="4">
        <f t="shared" si="58"/>
        <v>0</v>
      </c>
      <c r="BF79" s="4">
        <f t="shared" si="58"/>
        <v>0</v>
      </c>
      <c r="BG79" s="4">
        <f t="shared" si="58"/>
        <v>0</v>
      </c>
      <c r="BH79" s="4">
        <f t="shared" si="58"/>
        <v>0</v>
      </c>
      <c r="BI79" s="4">
        <f t="shared" si="58"/>
        <v>0</v>
      </c>
      <c r="BJ79" s="4">
        <f t="shared" si="58"/>
        <v>0</v>
      </c>
      <c r="BK79" s="4">
        <f t="shared" si="58"/>
        <v>0</v>
      </c>
      <c r="BL79" s="4">
        <f t="shared" si="58"/>
        <v>0</v>
      </c>
      <c r="BM79" s="4">
        <f t="shared" si="58"/>
        <v>0</v>
      </c>
      <c r="BN79" s="4">
        <f t="shared" si="58"/>
        <v>0</v>
      </c>
      <c r="BO79" s="4">
        <f t="shared" si="58"/>
        <v>0</v>
      </c>
      <c r="BP79" s="4">
        <f t="shared" si="58"/>
        <v>0</v>
      </c>
      <c r="BQ79" s="4">
        <f t="shared" si="58"/>
        <v>0</v>
      </c>
      <c r="BR79" s="92">
        <f t="shared" ref="BR79" si="62">BR20</f>
        <v>0</v>
      </c>
    </row>
    <row r="80" spans="1:72" ht="17.399999999999999">
      <c r="B80" s="17" t="s">
        <v>22</v>
      </c>
      <c r="C80" s="18"/>
      <c r="D80" s="19">
        <f t="shared" ref="D80:V80" si="63">SUM(D74:D79)</f>
        <v>3.6249999999999998E-2</v>
      </c>
      <c r="E80" s="19">
        <f t="shared" si="63"/>
        <v>4.7539999999999999E-2</v>
      </c>
      <c r="F80" s="19">
        <f t="shared" si="63"/>
        <v>0</v>
      </c>
      <c r="G80" s="19">
        <f t="shared" si="63"/>
        <v>0</v>
      </c>
      <c r="H80" s="19">
        <f t="shared" si="63"/>
        <v>0</v>
      </c>
      <c r="I80" s="19">
        <f t="shared" si="63"/>
        <v>0</v>
      </c>
      <c r="J80" s="19">
        <f t="shared" si="63"/>
        <v>1.7999999999999999E-2</v>
      </c>
      <c r="K80" s="19">
        <f t="shared" si="63"/>
        <v>6.0000000000000001E-3</v>
      </c>
      <c r="L80" s="19">
        <f t="shared" si="63"/>
        <v>7.0000000000000001E-3</v>
      </c>
      <c r="M80" s="19">
        <f t="shared" si="63"/>
        <v>0</v>
      </c>
      <c r="N80" s="19">
        <f t="shared" si="63"/>
        <v>0</v>
      </c>
      <c r="O80" s="19">
        <f t="shared" si="63"/>
        <v>0</v>
      </c>
      <c r="P80" s="19">
        <f t="shared" si="63"/>
        <v>0</v>
      </c>
      <c r="Q80" s="19">
        <f t="shared" si="63"/>
        <v>0</v>
      </c>
      <c r="R80" s="19">
        <f t="shared" si="63"/>
        <v>0</v>
      </c>
      <c r="S80" s="19">
        <f t="shared" si="63"/>
        <v>0</v>
      </c>
      <c r="T80" s="19">
        <f t="shared" si="63"/>
        <v>0</v>
      </c>
      <c r="U80" s="19">
        <f t="shared" si="63"/>
        <v>0</v>
      </c>
      <c r="V80" s="19">
        <f t="shared" si="63"/>
        <v>1.234E-2</v>
      </c>
      <c r="W80" s="19">
        <f t="shared" ref="W80:X80" si="64">SUM(W74:W79)</f>
        <v>0</v>
      </c>
      <c r="X80" s="19">
        <f t="shared" si="64"/>
        <v>0.25</v>
      </c>
      <c r="Y80" s="19">
        <f t="shared" ref="Y80:AO80" si="65">SUM(Y74:Y79)</f>
        <v>0</v>
      </c>
      <c r="Z80" s="19">
        <f t="shared" si="65"/>
        <v>0</v>
      </c>
      <c r="AA80" s="19">
        <f t="shared" si="65"/>
        <v>0</v>
      </c>
      <c r="AB80" s="19">
        <f t="shared" si="65"/>
        <v>0</v>
      </c>
      <c r="AC80" s="19">
        <f t="shared" si="65"/>
        <v>0</v>
      </c>
      <c r="AD80" s="19">
        <f t="shared" si="65"/>
        <v>0</v>
      </c>
      <c r="AE80" s="19">
        <f t="shared" si="65"/>
        <v>0</v>
      </c>
      <c r="AF80" s="19">
        <f t="shared" ref="AF80:AI80" si="66">SUM(AF74:AF79)</f>
        <v>0</v>
      </c>
      <c r="AG80" s="19">
        <f t="shared" si="66"/>
        <v>0</v>
      </c>
      <c r="AH80" s="19">
        <f t="shared" si="66"/>
        <v>0</v>
      </c>
      <c r="AI80" s="19">
        <f t="shared" si="66"/>
        <v>0</v>
      </c>
      <c r="AJ80" s="19">
        <f t="shared" si="65"/>
        <v>0</v>
      </c>
      <c r="AK80" s="19">
        <f t="shared" si="65"/>
        <v>0</v>
      </c>
      <c r="AL80" s="19">
        <f t="shared" si="65"/>
        <v>0</v>
      </c>
      <c r="AM80" s="19">
        <f t="shared" si="65"/>
        <v>0</v>
      </c>
      <c r="AN80" s="19">
        <f t="shared" si="65"/>
        <v>0</v>
      </c>
      <c r="AO80" s="19">
        <f t="shared" si="65"/>
        <v>0</v>
      </c>
      <c r="AP80" s="19"/>
      <c r="AQ80" s="19"/>
      <c r="AR80" s="19"/>
      <c r="AS80" s="19"/>
      <c r="AT80" s="19"/>
      <c r="AU80" s="19"/>
      <c r="AV80" s="19"/>
      <c r="AW80" s="19">
        <f t="shared" ref="AW80:BQ80" si="67">SUM(AW74:AW79)</f>
        <v>0</v>
      </c>
      <c r="AX80" s="19">
        <f t="shared" si="67"/>
        <v>0</v>
      </c>
      <c r="AY80" s="19">
        <f t="shared" si="67"/>
        <v>3.7499999999999999E-3</v>
      </c>
      <c r="AZ80" s="19">
        <f t="shared" si="67"/>
        <v>0</v>
      </c>
      <c r="BA80" s="19">
        <f t="shared" si="67"/>
        <v>0</v>
      </c>
      <c r="BB80" s="19">
        <f t="shared" si="67"/>
        <v>0</v>
      </c>
      <c r="BC80" s="19">
        <f t="shared" si="67"/>
        <v>5.0000000000000001E-3</v>
      </c>
      <c r="BD80" s="19">
        <f t="shared" si="67"/>
        <v>0</v>
      </c>
      <c r="BE80" s="19">
        <f t="shared" si="67"/>
        <v>0.03</v>
      </c>
      <c r="BF80" s="19">
        <f t="shared" si="67"/>
        <v>4.1999999999999996E-2</v>
      </c>
      <c r="BG80" s="19">
        <f t="shared" si="67"/>
        <v>0</v>
      </c>
      <c r="BH80" s="19">
        <f t="shared" si="67"/>
        <v>0</v>
      </c>
      <c r="BI80" s="19">
        <f t="shared" si="67"/>
        <v>0</v>
      </c>
      <c r="BJ80" s="19">
        <f t="shared" si="67"/>
        <v>0.254</v>
      </c>
      <c r="BK80" s="19">
        <f t="shared" si="67"/>
        <v>1.2E-2</v>
      </c>
      <c r="BL80" s="19">
        <f t="shared" si="67"/>
        <v>1.43E-2</v>
      </c>
      <c r="BM80" s="19">
        <f t="shared" si="67"/>
        <v>0</v>
      </c>
      <c r="BN80" s="19">
        <f t="shared" si="67"/>
        <v>0</v>
      </c>
      <c r="BO80" s="19">
        <f t="shared" si="67"/>
        <v>0</v>
      </c>
      <c r="BP80" s="19">
        <f t="shared" si="67"/>
        <v>3.0000000000000001E-3</v>
      </c>
      <c r="BQ80" s="19">
        <f t="shared" si="67"/>
        <v>5.0000000000000001E-3</v>
      </c>
      <c r="BR80" s="93">
        <f t="shared" ref="BR80" si="68">SUM(BR74:BR79)</f>
        <v>0</v>
      </c>
    </row>
    <row r="81" spans="1:72" ht="17.399999999999999" customHeight="1">
      <c r="B81" s="17" t="s">
        <v>23</v>
      </c>
      <c r="C81" s="18"/>
      <c r="D81" s="20">
        <f t="shared" ref="D81:BQ81" si="69">PRODUCT(D80,$E$7)</f>
        <v>1.9212499999999999</v>
      </c>
      <c r="E81" s="20">
        <f t="shared" si="69"/>
        <v>2.5196199999999997</v>
      </c>
      <c r="F81" s="20">
        <f t="shared" si="69"/>
        <v>0</v>
      </c>
      <c r="G81" s="20">
        <f t="shared" si="69"/>
        <v>0</v>
      </c>
      <c r="H81" s="20">
        <f t="shared" si="69"/>
        <v>0</v>
      </c>
      <c r="I81" s="20">
        <f t="shared" si="69"/>
        <v>0</v>
      </c>
      <c r="J81" s="20">
        <f t="shared" si="69"/>
        <v>0.95399999999999996</v>
      </c>
      <c r="K81" s="20">
        <f t="shared" si="69"/>
        <v>0.318</v>
      </c>
      <c r="L81" s="20">
        <f t="shared" si="69"/>
        <v>0.371</v>
      </c>
      <c r="M81" s="20">
        <f t="shared" si="69"/>
        <v>0</v>
      </c>
      <c r="N81" s="20">
        <f t="shared" si="69"/>
        <v>0</v>
      </c>
      <c r="O81" s="20">
        <f t="shared" si="69"/>
        <v>0</v>
      </c>
      <c r="P81" s="20">
        <f t="shared" si="69"/>
        <v>0</v>
      </c>
      <c r="Q81" s="20">
        <f t="shared" si="69"/>
        <v>0</v>
      </c>
      <c r="R81" s="20">
        <f t="shared" si="69"/>
        <v>0</v>
      </c>
      <c r="S81" s="20">
        <f t="shared" si="69"/>
        <v>0</v>
      </c>
      <c r="T81" s="20">
        <f t="shared" si="69"/>
        <v>0</v>
      </c>
      <c r="U81" s="20">
        <f t="shared" si="69"/>
        <v>0</v>
      </c>
      <c r="V81" s="20">
        <f t="shared" si="69"/>
        <v>0.65402000000000005</v>
      </c>
      <c r="W81" s="20">
        <f t="shared" ref="W81" si="70">PRODUCT(W80,$E$7)</f>
        <v>0</v>
      </c>
      <c r="X81" s="20">
        <v>8</v>
      </c>
      <c r="Y81" s="20">
        <f t="shared" si="69"/>
        <v>0</v>
      </c>
      <c r="Z81" s="20">
        <f t="shared" si="69"/>
        <v>0</v>
      </c>
      <c r="AA81" s="20">
        <f t="shared" si="69"/>
        <v>0</v>
      </c>
      <c r="AB81" s="20">
        <f t="shared" si="69"/>
        <v>0</v>
      </c>
      <c r="AC81" s="20">
        <f t="shared" si="69"/>
        <v>0</v>
      </c>
      <c r="AD81" s="20">
        <f t="shared" si="69"/>
        <v>0</v>
      </c>
      <c r="AE81" s="20">
        <f t="shared" si="69"/>
        <v>0</v>
      </c>
      <c r="AF81" s="20">
        <f t="shared" ref="AF81:AI81" si="71">PRODUCT(AF80,$E$7)</f>
        <v>0</v>
      </c>
      <c r="AG81" s="20">
        <f t="shared" si="71"/>
        <v>0</v>
      </c>
      <c r="AH81" s="20">
        <f t="shared" si="71"/>
        <v>0</v>
      </c>
      <c r="AI81" s="20">
        <f t="shared" si="71"/>
        <v>0</v>
      </c>
      <c r="AJ81" s="20">
        <f t="shared" si="69"/>
        <v>0</v>
      </c>
      <c r="AK81" s="20">
        <f t="shared" si="69"/>
        <v>0</v>
      </c>
      <c r="AL81" s="20">
        <f t="shared" si="69"/>
        <v>0</v>
      </c>
      <c r="AM81" s="20">
        <f t="shared" si="69"/>
        <v>0</v>
      </c>
      <c r="AN81" s="20">
        <f t="shared" si="69"/>
        <v>0</v>
      </c>
      <c r="AO81" s="20">
        <f t="shared" si="69"/>
        <v>0</v>
      </c>
      <c r="AP81" s="20"/>
      <c r="AQ81" s="20"/>
      <c r="AR81" s="20"/>
      <c r="AS81" s="20"/>
      <c r="AT81" s="20"/>
      <c r="AU81" s="20"/>
      <c r="AV81" s="20"/>
      <c r="AW81" s="20">
        <f t="shared" si="69"/>
        <v>0</v>
      </c>
      <c r="AX81" s="20">
        <f t="shared" si="69"/>
        <v>0</v>
      </c>
      <c r="AY81" s="20">
        <f t="shared" si="69"/>
        <v>0.19874999999999998</v>
      </c>
      <c r="AZ81" s="20">
        <f t="shared" si="69"/>
        <v>0</v>
      </c>
      <c r="BA81" s="20">
        <f t="shared" si="69"/>
        <v>0</v>
      </c>
      <c r="BB81" s="20">
        <f t="shared" si="69"/>
        <v>0</v>
      </c>
      <c r="BC81" s="20">
        <f t="shared" si="69"/>
        <v>0.26500000000000001</v>
      </c>
      <c r="BD81" s="20">
        <f t="shared" si="69"/>
        <v>0</v>
      </c>
      <c r="BE81" s="20">
        <f t="shared" si="69"/>
        <v>1.5899999999999999</v>
      </c>
      <c r="BF81" s="20">
        <f t="shared" si="69"/>
        <v>2.226</v>
      </c>
      <c r="BG81" s="20">
        <f t="shared" si="69"/>
        <v>0</v>
      </c>
      <c r="BH81" s="20">
        <f t="shared" si="69"/>
        <v>0</v>
      </c>
      <c r="BI81" s="20">
        <f t="shared" si="69"/>
        <v>0</v>
      </c>
      <c r="BJ81" s="20">
        <f t="shared" si="69"/>
        <v>13.462</v>
      </c>
      <c r="BK81" s="20">
        <f t="shared" si="69"/>
        <v>0.63600000000000001</v>
      </c>
      <c r="BL81" s="20">
        <f t="shared" si="69"/>
        <v>0.75790000000000002</v>
      </c>
      <c r="BM81" s="20">
        <f t="shared" si="69"/>
        <v>0</v>
      </c>
      <c r="BN81" s="20">
        <f t="shared" si="69"/>
        <v>0</v>
      </c>
      <c r="BO81" s="20">
        <f t="shared" si="69"/>
        <v>0</v>
      </c>
      <c r="BP81" s="20">
        <f t="shared" si="69"/>
        <v>0.159</v>
      </c>
      <c r="BQ81" s="20">
        <f t="shared" si="69"/>
        <v>0.26500000000000001</v>
      </c>
      <c r="BR81" s="94">
        <f t="shared" ref="BR81" si="72">PRODUCT(BR80,$E$7)</f>
        <v>0</v>
      </c>
    </row>
    <row r="83" spans="1:72" ht="17.399999999999999" customHeight="1">
      <c r="A83" s="21"/>
      <c r="B83" s="22" t="s">
        <v>24</v>
      </c>
      <c r="C83" s="23" t="s">
        <v>25</v>
      </c>
      <c r="D83" s="24">
        <f t="shared" ref="D83:BQ83" si="73">D48</f>
        <v>90.9</v>
      </c>
      <c r="E83" s="24">
        <f t="shared" si="73"/>
        <v>96</v>
      </c>
      <c r="F83" s="24">
        <f t="shared" si="73"/>
        <v>93</v>
      </c>
      <c r="G83" s="24">
        <f t="shared" si="73"/>
        <v>780</v>
      </c>
      <c r="H83" s="24">
        <f t="shared" si="73"/>
        <v>1610</v>
      </c>
      <c r="I83" s="24">
        <f t="shared" si="73"/>
        <v>760</v>
      </c>
      <c r="J83" s="24">
        <f t="shared" si="73"/>
        <v>90.57</v>
      </c>
      <c r="K83" s="24">
        <f t="shared" si="73"/>
        <v>1038.8900000000001</v>
      </c>
      <c r="L83" s="24">
        <f t="shared" si="73"/>
        <v>255.2</v>
      </c>
      <c r="M83" s="24">
        <f t="shared" si="73"/>
        <v>796</v>
      </c>
      <c r="N83" s="24">
        <f t="shared" si="73"/>
        <v>126.38</v>
      </c>
      <c r="O83" s="24">
        <f t="shared" si="73"/>
        <v>416.09</v>
      </c>
      <c r="P83" s="24">
        <f t="shared" si="73"/>
        <v>634.21</v>
      </c>
      <c r="Q83" s="24">
        <f t="shared" si="73"/>
        <v>503.33</v>
      </c>
      <c r="R83" s="24">
        <f t="shared" si="73"/>
        <v>0</v>
      </c>
      <c r="S83" s="24">
        <f t="shared" si="73"/>
        <v>0</v>
      </c>
      <c r="T83" s="24">
        <f t="shared" si="73"/>
        <v>0</v>
      </c>
      <c r="U83" s="24">
        <f t="shared" si="73"/>
        <v>920</v>
      </c>
      <c r="V83" s="24">
        <f t="shared" si="73"/>
        <v>464.1</v>
      </c>
      <c r="W83" s="24">
        <f>W48</f>
        <v>249</v>
      </c>
      <c r="X83" s="24">
        <f t="shared" si="73"/>
        <v>8.6999999999999993</v>
      </c>
      <c r="Y83" s="24">
        <f t="shared" si="73"/>
        <v>0</v>
      </c>
      <c r="Z83" s="24">
        <f t="shared" si="73"/>
        <v>415</v>
      </c>
      <c r="AA83" s="24">
        <f t="shared" si="73"/>
        <v>416</v>
      </c>
      <c r="AB83" s="24">
        <f t="shared" si="73"/>
        <v>358</v>
      </c>
      <c r="AC83" s="24">
        <f t="shared" si="73"/>
        <v>283</v>
      </c>
      <c r="AD83" s="24">
        <f t="shared" si="73"/>
        <v>144</v>
      </c>
      <c r="AE83" s="24">
        <f t="shared" si="73"/>
        <v>668</v>
      </c>
      <c r="AF83" s="24"/>
      <c r="AG83" s="24"/>
      <c r="AH83" s="24">
        <f t="shared" si="73"/>
        <v>340</v>
      </c>
      <c r="AI83" s="24"/>
      <c r="AJ83" s="24">
        <f t="shared" si="73"/>
        <v>263.64</v>
      </c>
      <c r="AK83" s="24">
        <f t="shared" si="73"/>
        <v>98</v>
      </c>
      <c r="AL83" s="24">
        <f t="shared" si="73"/>
        <v>67</v>
      </c>
      <c r="AM83" s="24">
        <f t="shared" si="73"/>
        <v>49.4</v>
      </c>
      <c r="AN83" s="24">
        <f t="shared" si="73"/>
        <v>240</v>
      </c>
      <c r="AO83" s="24">
        <f t="shared" si="73"/>
        <v>258</v>
      </c>
      <c r="AP83" s="24"/>
      <c r="AQ83" s="24"/>
      <c r="AR83" s="24"/>
      <c r="AS83" s="24"/>
      <c r="AT83" s="24"/>
      <c r="AU83" s="24"/>
      <c r="AV83" s="24"/>
      <c r="AW83" s="24">
        <f t="shared" si="73"/>
        <v>75.709999999999994</v>
      </c>
      <c r="AX83" s="24">
        <f t="shared" si="73"/>
        <v>85.71</v>
      </c>
      <c r="AY83" s="24">
        <f t="shared" si="73"/>
        <v>58.75</v>
      </c>
      <c r="AZ83" s="24">
        <f t="shared" si="73"/>
        <v>95.38</v>
      </c>
      <c r="BA83" s="24">
        <f t="shared" si="73"/>
        <v>74</v>
      </c>
      <c r="BB83" s="24">
        <f t="shared" si="73"/>
        <v>65</v>
      </c>
      <c r="BC83" s="24">
        <f t="shared" si="73"/>
        <v>139.33000000000001</v>
      </c>
      <c r="BD83" s="24">
        <f t="shared" si="73"/>
        <v>362</v>
      </c>
      <c r="BE83" s="24">
        <f t="shared" si="73"/>
        <v>549</v>
      </c>
      <c r="BF83" s="24">
        <f t="shared" si="73"/>
        <v>666</v>
      </c>
      <c r="BG83" s="24">
        <f t="shared" si="73"/>
        <v>300</v>
      </c>
      <c r="BH83" s="24">
        <f t="shared" si="73"/>
        <v>578</v>
      </c>
      <c r="BI83" s="24">
        <f t="shared" si="73"/>
        <v>0</v>
      </c>
      <c r="BJ83" s="24">
        <f t="shared" si="73"/>
        <v>84</v>
      </c>
      <c r="BK83" s="24">
        <f t="shared" si="73"/>
        <v>68</v>
      </c>
      <c r="BL83" s="24">
        <f t="shared" si="73"/>
        <v>79</v>
      </c>
      <c r="BM83" s="24">
        <f t="shared" si="73"/>
        <v>87</v>
      </c>
      <c r="BN83" s="24">
        <f t="shared" si="73"/>
        <v>109</v>
      </c>
      <c r="BO83" s="24">
        <f t="shared" si="73"/>
        <v>329</v>
      </c>
      <c r="BP83" s="24">
        <f t="shared" si="73"/>
        <v>182.22</v>
      </c>
      <c r="BQ83" s="24">
        <f t="shared" si="73"/>
        <v>25</v>
      </c>
      <c r="BR83" s="93">
        <f t="shared" ref="BR83" si="74">BR48</f>
        <v>0</v>
      </c>
    </row>
    <row r="84" spans="1:72" ht="17.399999999999999">
      <c r="B84" s="17" t="s">
        <v>26</v>
      </c>
      <c r="C84" s="18" t="s">
        <v>25</v>
      </c>
      <c r="D84" s="19">
        <f t="shared" ref="D84:BQ84" si="75">D83/1000</f>
        <v>9.0900000000000009E-2</v>
      </c>
      <c r="E84" s="19">
        <f t="shared" si="75"/>
        <v>9.6000000000000002E-2</v>
      </c>
      <c r="F84" s="19">
        <f t="shared" si="75"/>
        <v>9.2999999999999999E-2</v>
      </c>
      <c r="G84" s="19">
        <f t="shared" si="75"/>
        <v>0.78</v>
      </c>
      <c r="H84" s="19">
        <f t="shared" si="75"/>
        <v>1.61</v>
      </c>
      <c r="I84" s="19">
        <f t="shared" si="75"/>
        <v>0.76</v>
      </c>
      <c r="J84" s="19">
        <f t="shared" si="75"/>
        <v>9.0569999999999998E-2</v>
      </c>
      <c r="K84" s="19">
        <f t="shared" si="75"/>
        <v>1.0388900000000001</v>
      </c>
      <c r="L84" s="19">
        <f t="shared" si="75"/>
        <v>0.25519999999999998</v>
      </c>
      <c r="M84" s="19">
        <f t="shared" si="75"/>
        <v>0.79600000000000004</v>
      </c>
      <c r="N84" s="19">
        <f t="shared" si="75"/>
        <v>0.12637999999999999</v>
      </c>
      <c r="O84" s="19">
        <f t="shared" si="75"/>
        <v>0.41608999999999996</v>
      </c>
      <c r="P84" s="19">
        <f t="shared" si="75"/>
        <v>0.63421000000000005</v>
      </c>
      <c r="Q84" s="19">
        <f t="shared" si="75"/>
        <v>0.50332999999999994</v>
      </c>
      <c r="R84" s="19">
        <f t="shared" si="75"/>
        <v>0</v>
      </c>
      <c r="S84" s="19">
        <f t="shared" si="75"/>
        <v>0</v>
      </c>
      <c r="T84" s="19">
        <f t="shared" si="75"/>
        <v>0</v>
      </c>
      <c r="U84" s="19">
        <f t="shared" si="75"/>
        <v>0.92</v>
      </c>
      <c r="V84" s="19">
        <f t="shared" si="75"/>
        <v>0.46410000000000001</v>
      </c>
      <c r="W84" s="19">
        <f>W83/1000</f>
        <v>0.249</v>
      </c>
      <c r="X84" s="19">
        <f t="shared" si="75"/>
        <v>8.6999999999999994E-3</v>
      </c>
      <c r="Y84" s="19">
        <f t="shared" si="75"/>
        <v>0</v>
      </c>
      <c r="Z84" s="19">
        <f t="shared" si="75"/>
        <v>0.41499999999999998</v>
      </c>
      <c r="AA84" s="19">
        <f t="shared" si="75"/>
        <v>0.41599999999999998</v>
      </c>
      <c r="AB84" s="19">
        <f t="shared" si="75"/>
        <v>0.35799999999999998</v>
      </c>
      <c r="AC84" s="19">
        <f t="shared" si="75"/>
        <v>0.28299999999999997</v>
      </c>
      <c r="AD84" s="19">
        <f t="shared" si="75"/>
        <v>0.14399999999999999</v>
      </c>
      <c r="AE84" s="19">
        <f t="shared" si="75"/>
        <v>0.66800000000000004</v>
      </c>
      <c r="AF84" s="19">
        <f t="shared" ref="AF84:AI84" si="76">AF83/1000</f>
        <v>0</v>
      </c>
      <c r="AG84" s="19">
        <f t="shared" si="76"/>
        <v>0</v>
      </c>
      <c r="AH84" s="19">
        <f t="shared" si="76"/>
        <v>0.34</v>
      </c>
      <c r="AI84" s="19">
        <f t="shared" si="76"/>
        <v>0</v>
      </c>
      <c r="AJ84" s="19">
        <f t="shared" si="75"/>
        <v>0.26363999999999999</v>
      </c>
      <c r="AK84" s="19">
        <f t="shared" si="75"/>
        <v>9.8000000000000004E-2</v>
      </c>
      <c r="AL84" s="19">
        <f t="shared" si="75"/>
        <v>6.7000000000000004E-2</v>
      </c>
      <c r="AM84" s="19">
        <f t="shared" si="75"/>
        <v>4.9399999999999999E-2</v>
      </c>
      <c r="AN84" s="19">
        <f t="shared" si="75"/>
        <v>0.24</v>
      </c>
      <c r="AO84" s="19">
        <f t="shared" si="75"/>
        <v>0.25800000000000001</v>
      </c>
      <c r="AP84" s="19"/>
      <c r="AQ84" s="19"/>
      <c r="AR84" s="19"/>
      <c r="AS84" s="19"/>
      <c r="AT84" s="19"/>
      <c r="AU84" s="19"/>
      <c r="AV84" s="19"/>
      <c r="AW84" s="19">
        <f t="shared" si="75"/>
        <v>7.571E-2</v>
      </c>
      <c r="AX84" s="19">
        <f t="shared" si="75"/>
        <v>8.5709999999999995E-2</v>
      </c>
      <c r="AY84" s="19">
        <f t="shared" si="75"/>
        <v>5.8749999999999997E-2</v>
      </c>
      <c r="AZ84" s="19">
        <f t="shared" si="75"/>
        <v>9.5379999999999993E-2</v>
      </c>
      <c r="BA84" s="19">
        <f t="shared" si="75"/>
        <v>7.3999999999999996E-2</v>
      </c>
      <c r="BB84" s="19">
        <f t="shared" si="75"/>
        <v>6.5000000000000002E-2</v>
      </c>
      <c r="BC84" s="19">
        <f t="shared" si="75"/>
        <v>0.13933000000000001</v>
      </c>
      <c r="BD84" s="19">
        <f t="shared" si="75"/>
        <v>0.36199999999999999</v>
      </c>
      <c r="BE84" s="19">
        <f t="shared" si="75"/>
        <v>0.54900000000000004</v>
      </c>
      <c r="BF84" s="19">
        <f t="shared" si="75"/>
        <v>0.66600000000000004</v>
      </c>
      <c r="BG84" s="19">
        <f t="shared" si="75"/>
        <v>0.3</v>
      </c>
      <c r="BH84" s="19">
        <f t="shared" si="75"/>
        <v>0.57799999999999996</v>
      </c>
      <c r="BI84" s="19">
        <f t="shared" si="75"/>
        <v>0</v>
      </c>
      <c r="BJ84" s="19">
        <f t="shared" si="75"/>
        <v>8.4000000000000005E-2</v>
      </c>
      <c r="BK84" s="19">
        <f t="shared" si="75"/>
        <v>6.8000000000000005E-2</v>
      </c>
      <c r="BL84" s="19">
        <f t="shared" si="75"/>
        <v>7.9000000000000001E-2</v>
      </c>
      <c r="BM84" s="19">
        <f t="shared" si="75"/>
        <v>8.6999999999999994E-2</v>
      </c>
      <c r="BN84" s="19">
        <f t="shared" si="75"/>
        <v>0.109</v>
      </c>
      <c r="BO84" s="19">
        <f t="shared" si="75"/>
        <v>0.32900000000000001</v>
      </c>
      <c r="BP84" s="19">
        <f t="shared" si="75"/>
        <v>0.18221999999999999</v>
      </c>
      <c r="BQ84" s="19">
        <f t="shared" si="75"/>
        <v>2.5000000000000001E-2</v>
      </c>
      <c r="BR84" s="93">
        <f t="shared" ref="BR84" si="77">BR83/1000</f>
        <v>0</v>
      </c>
    </row>
    <row r="85" spans="1:72" ht="17.399999999999999" customHeight="1">
      <c r="A85" s="25"/>
      <c r="B85" s="26" t="s">
        <v>27</v>
      </c>
      <c r="C85" s="131"/>
      <c r="D85" s="27">
        <f t="shared" ref="D85:BQ85" si="78">D81*D83</f>
        <v>174.641625</v>
      </c>
      <c r="E85" s="27">
        <f t="shared" si="78"/>
        <v>241.88351999999998</v>
      </c>
      <c r="F85" s="27">
        <f t="shared" si="78"/>
        <v>0</v>
      </c>
      <c r="G85" s="27">
        <f t="shared" si="78"/>
        <v>0</v>
      </c>
      <c r="H85" s="27">
        <f t="shared" si="78"/>
        <v>0</v>
      </c>
      <c r="I85" s="27">
        <f t="shared" si="78"/>
        <v>0</v>
      </c>
      <c r="J85" s="27">
        <f t="shared" si="78"/>
        <v>86.403779999999983</v>
      </c>
      <c r="K85" s="27">
        <f t="shared" si="78"/>
        <v>330.36702000000002</v>
      </c>
      <c r="L85" s="27">
        <f t="shared" si="78"/>
        <v>94.679199999999994</v>
      </c>
      <c r="M85" s="27">
        <f t="shared" si="78"/>
        <v>0</v>
      </c>
      <c r="N85" s="27">
        <f t="shared" si="78"/>
        <v>0</v>
      </c>
      <c r="O85" s="27">
        <f t="shared" si="78"/>
        <v>0</v>
      </c>
      <c r="P85" s="27">
        <f t="shared" si="78"/>
        <v>0</v>
      </c>
      <c r="Q85" s="27">
        <f t="shared" si="78"/>
        <v>0</v>
      </c>
      <c r="R85" s="27">
        <f t="shared" si="78"/>
        <v>0</v>
      </c>
      <c r="S85" s="27">
        <f t="shared" si="78"/>
        <v>0</v>
      </c>
      <c r="T85" s="27">
        <f t="shared" si="78"/>
        <v>0</v>
      </c>
      <c r="U85" s="27">
        <f t="shared" si="78"/>
        <v>0</v>
      </c>
      <c r="V85" s="27">
        <f t="shared" si="78"/>
        <v>303.53068200000001</v>
      </c>
      <c r="W85" s="27">
        <f>W81*W83</f>
        <v>0</v>
      </c>
      <c r="X85" s="27">
        <f t="shared" si="78"/>
        <v>69.599999999999994</v>
      </c>
      <c r="Y85" s="27">
        <f t="shared" si="78"/>
        <v>0</v>
      </c>
      <c r="Z85" s="27">
        <f t="shared" si="78"/>
        <v>0</v>
      </c>
      <c r="AA85" s="27">
        <f t="shared" si="78"/>
        <v>0</v>
      </c>
      <c r="AB85" s="27">
        <f t="shared" si="78"/>
        <v>0</v>
      </c>
      <c r="AC85" s="27">
        <f t="shared" si="78"/>
        <v>0</v>
      </c>
      <c r="AD85" s="27">
        <f t="shared" si="78"/>
        <v>0</v>
      </c>
      <c r="AE85" s="27">
        <f t="shared" si="78"/>
        <v>0</v>
      </c>
      <c r="AF85" s="27">
        <f t="shared" ref="AF85:AI85" si="79">AF81*AF83</f>
        <v>0</v>
      </c>
      <c r="AG85" s="27">
        <f t="shared" si="79"/>
        <v>0</v>
      </c>
      <c r="AH85" s="27">
        <f t="shared" si="79"/>
        <v>0</v>
      </c>
      <c r="AI85" s="27">
        <f t="shared" si="79"/>
        <v>0</v>
      </c>
      <c r="AJ85" s="27">
        <f t="shared" si="78"/>
        <v>0</v>
      </c>
      <c r="AK85" s="27">
        <f t="shared" si="78"/>
        <v>0</v>
      </c>
      <c r="AL85" s="27">
        <f t="shared" si="78"/>
        <v>0</v>
      </c>
      <c r="AM85" s="27">
        <f t="shared" si="78"/>
        <v>0</v>
      </c>
      <c r="AN85" s="27">
        <f t="shared" si="78"/>
        <v>0</v>
      </c>
      <c r="AO85" s="27">
        <f t="shared" si="78"/>
        <v>0</v>
      </c>
      <c r="AP85" s="27"/>
      <c r="AQ85" s="27"/>
      <c r="AR85" s="27"/>
      <c r="AS85" s="27"/>
      <c r="AT85" s="27"/>
      <c r="AU85" s="27"/>
      <c r="AV85" s="27"/>
      <c r="AW85" s="27">
        <f t="shared" si="78"/>
        <v>0</v>
      </c>
      <c r="AX85" s="27">
        <f t="shared" si="78"/>
        <v>0</v>
      </c>
      <c r="AY85" s="27">
        <f t="shared" si="78"/>
        <v>11.676562499999999</v>
      </c>
      <c r="AZ85" s="27">
        <f t="shared" si="78"/>
        <v>0</v>
      </c>
      <c r="BA85" s="27">
        <f t="shared" si="78"/>
        <v>0</v>
      </c>
      <c r="BB85" s="27">
        <f t="shared" si="78"/>
        <v>0</v>
      </c>
      <c r="BC85" s="27">
        <f t="shared" si="78"/>
        <v>36.922450000000005</v>
      </c>
      <c r="BD85" s="27">
        <f t="shared" si="78"/>
        <v>0</v>
      </c>
      <c r="BE85" s="27">
        <f t="shared" si="78"/>
        <v>872.91</v>
      </c>
      <c r="BF85" s="27">
        <f t="shared" si="78"/>
        <v>1482.5160000000001</v>
      </c>
      <c r="BG85" s="27">
        <f t="shared" si="78"/>
        <v>0</v>
      </c>
      <c r="BH85" s="27">
        <f t="shared" si="78"/>
        <v>0</v>
      </c>
      <c r="BI85" s="27">
        <f t="shared" si="78"/>
        <v>0</v>
      </c>
      <c r="BJ85" s="27">
        <f t="shared" si="78"/>
        <v>1130.808</v>
      </c>
      <c r="BK85" s="27">
        <f t="shared" si="78"/>
        <v>43.247999999999998</v>
      </c>
      <c r="BL85" s="27">
        <f t="shared" si="78"/>
        <v>59.874099999999999</v>
      </c>
      <c r="BM85" s="27">
        <f t="shared" si="78"/>
        <v>0</v>
      </c>
      <c r="BN85" s="27">
        <f t="shared" si="78"/>
        <v>0</v>
      </c>
      <c r="BO85" s="27">
        <f t="shared" si="78"/>
        <v>0</v>
      </c>
      <c r="BP85" s="27">
        <f t="shared" si="78"/>
        <v>28.97298</v>
      </c>
      <c r="BQ85" s="27">
        <f t="shared" si="78"/>
        <v>6.625</v>
      </c>
      <c r="BR85" s="96">
        <f t="shared" ref="BR85" si="80">BR81*BR83</f>
        <v>0</v>
      </c>
      <c r="BS85" s="28">
        <f>SUM(D85:BQ85)</f>
        <v>4974.6589194999997</v>
      </c>
      <c r="BT85" s="29">
        <f>BS85/$C$10</f>
        <v>93.861489047169812</v>
      </c>
    </row>
    <row r="86" spans="1:72" ht="17.399999999999999">
      <c r="A86" s="25"/>
      <c r="B86" s="26" t="s">
        <v>28</v>
      </c>
      <c r="C86" s="131"/>
      <c r="D86" s="27">
        <f t="shared" ref="D86:BQ86" si="81">D81*D83</f>
        <v>174.641625</v>
      </c>
      <c r="E86" s="27">
        <f t="shared" si="81"/>
        <v>241.88351999999998</v>
      </c>
      <c r="F86" s="27">
        <f t="shared" si="81"/>
        <v>0</v>
      </c>
      <c r="G86" s="27">
        <f t="shared" si="81"/>
        <v>0</v>
      </c>
      <c r="H86" s="27">
        <f t="shared" si="81"/>
        <v>0</v>
      </c>
      <c r="I86" s="27">
        <f t="shared" si="81"/>
        <v>0</v>
      </c>
      <c r="J86" s="27">
        <f t="shared" si="81"/>
        <v>86.403779999999983</v>
      </c>
      <c r="K86" s="27">
        <f t="shared" si="81"/>
        <v>330.36702000000002</v>
      </c>
      <c r="L86" s="27">
        <f t="shared" si="81"/>
        <v>94.679199999999994</v>
      </c>
      <c r="M86" s="27">
        <f t="shared" si="81"/>
        <v>0</v>
      </c>
      <c r="N86" s="27">
        <f t="shared" si="81"/>
        <v>0</v>
      </c>
      <c r="O86" s="27">
        <f t="shared" si="81"/>
        <v>0</v>
      </c>
      <c r="P86" s="27">
        <f t="shared" si="81"/>
        <v>0</v>
      </c>
      <c r="Q86" s="27">
        <f t="shared" si="81"/>
        <v>0</v>
      </c>
      <c r="R86" s="27">
        <f t="shared" si="81"/>
        <v>0</v>
      </c>
      <c r="S86" s="27">
        <f t="shared" si="81"/>
        <v>0</v>
      </c>
      <c r="T86" s="27">
        <f t="shared" si="81"/>
        <v>0</v>
      </c>
      <c r="U86" s="27">
        <f t="shared" si="81"/>
        <v>0</v>
      </c>
      <c r="V86" s="27">
        <f t="shared" si="81"/>
        <v>303.53068200000001</v>
      </c>
      <c r="W86" s="27">
        <f>W81*W83</f>
        <v>0</v>
      </c>
      <c r="X86" s="27">
        <f t="shared" si="81"/>
        <v>69.599999999999994</v>
      </c>
      <c r="Y86" s="27">
        <f t="shared" si="81"/>
        <v>0</v>
      </c>
      <c r="Z86" s="27">
        <f t="shared" si="81"/>
        <v>0</v>
      </c>
      <c r="AA86" s="27">
        <f t="shared" si="81"/>
        <v>0</v>
      </c>
      <c r="AB86" s="27">
        <f t="shared" si="81"/>
        <v>0</v>
      </c>
      <c r="AC86" s="27">
        <f t="shared" si="81"/>
        <v>0</v>
      </c>
      <c r="AD86" s="27">
        <f t="shared" si="81"/>
        <v>0</v>
      </c>
      <c r="AE86" s="27">
        <f t="shared" si="81"/>
        <v>0</v>
      </c>
      <c r="AF86" s="27">
        <f t="shared" ref="AF86:AI86" si="82">AF81*AF83</f>
        <v>0</v>
      </c>
      <c r="AG86" s="27">
        <f t="shared" si="82"/>
        <v>0</v>
      </c>
      <c r="AH86" s="27">
        <f t="shared" si="82"/>
        <v>0</v>
      </c>
      <c r="AI86" s="27">
        <f t="shared" si="82"/>
        <v>0</v>
      </c>
      <c r="AJ86" s="27">
        <f t="shared" si="81"/>
        <v>0</v>
      </c>
      <c r="AK86" s="27">
        <f t="shared" si="81"/>
        <v>0</v>
      </c>
      <c r="AL86" s="27">
        <f t="shared" si="81"/>
        <v>0</v>
      </c>
      <c r="AM86" s="27">
        <f t="shared" si="81"/>
        <v>0</v>
      </c>
      <c r="AN86" s="27">
        <f t="shared" si="81"/>
        <v>0</v>
      </c>
      <c r="AO86" s="27">
        <f t="shared" si="81"/>
        <v>0</v>
      </c>
      <c r="AP86" s="27"/>
      <c r="AQ86" s="27"/>
      <c r="AR86" s="27"/>
      <c r="AS86" s="27"/>
      <c r="AT86" s="27"/>
      <c r="AU86" s="27"/>
      <c r="AV86" s="27"/>
      <c r="AW86" s="27">
        <f t="shared" si="81"/>
        <v>0</v>
      </c>
      <c r="AX86" s="27">
        <f t="shared" si="81"/>
        <v>0</v>
      </c>
      <c r="AY86" s="27">
        <f t="shared" si="81"/>
        <v>11.676562499999999</v>
      </c>
      <c r="AZ86" s="27">
        <f t="shared" si="81"/>
        <v>0</v>
      </c>
      <c r="BA86" s="27">
        <f t="shared" si="81"/>
        <v>0</v>
      </c>
      <c r="BB86" s="27">
        <f t="shared" si="81"/>
        <v>0</v>
      </c>
      <c r="BC86" s="27">
        <f t="shared" si="81"/>
        <v>36.922450000000005</v>
      </c>
      <c r="BD86" s="27">
        <f t="shared" si="81"/>
        <v>0</v>
      </c>
      <c r="BE86" s="27">
        <f t="shared" si="81"/>
        <v>872.91</v>
      </c>
      <c r="BF86" s="27">
        <f t="shared" si="81"/>
        <v>1482.5160000000001</v>
      </c>
      <c r="BG86" s="27">
        <f t="shared" si="81"/>
        <v>0</v>
      </c>
      <c r="BH86" s="27">
        <f t="shared" si="81"/>
        <v>0</v>
      </c>
      <c r="BI86" s="27">
        <f t="shared" si="81"/>
        <v>0</v>
      </c>
      <c r="BJ86" s="27">
        <f t="shared" si="81"/>
        <v>1130.808</v>
      </c>
      <c r="BK86" s="27">
        <f t="shared" si="81"/>
        <v>43.247999999999998</v>
      </c>
      <c r="BL86" s="27">
        <f t="shared" si="81"/>
        <v>59.874099999999999</v>
      </c>
      <c r="BM86" s="27">
        <f t="shared" si="81"/>
        <v>0</v>
      </c>
      <c r="BN86" s="27">
        <f t="shared" si="81"/>
        <v>0</v>
      </c>
      <c r="BO86" s="27">
        <f t="shared" si="81"/>
        <v>0</v>
      </c>
      <c r="BP86" s="27">
        <f t="shared" si="81"/>
        <v>28.97298</v>
      </c>
      <c r="BQ86" s="27">
        <f t="shared" si="81"/>
        <v>6.625</v>
      </c>
      <c r="BR86" s="96">
        <f t="shared" ref="BR86" si="83">BR81*BR83</f>
        <v>0</v>
      </c>
      <c r="BS86" s="28">
        <f>SUM(D86:BQ86)</f>
        <v>4974.6589194999997</v>
      </c>
      <c r="BT86" s="29">
        <f>BS86/$C$10</f>
        <v>93.861489047169812</v>
      </c>
    </row>
    <row r="88" spans="1:72">
      <c r="J88" s="1">
        <v>49</v>
      </c>
      <c r="K88" t="s">
        <v>0</v>
      </c>
      <c r="V88" t="s">
        <v>31</v>
      </c>
    </row>
    <row r="89" spans="1:72" ht="15" customHeight="1">
      <c r="A89" s="122"/>
      <c r="B89" s="2" t="s">
        <v>1</v>
      </c>
      <c r="C89" s="117" t="s">
        <v>2</v>
      </c>
      <c r="D89" s="117" t="s">
        <v>33</v>
      </c>
      <c r="E89" s="117" t="s">
        <v>34</v>
      </c>
      <c r="F89" s="117" t="s">
        <v>35</v>
      </c>
      <c r="G89" s="117" t="s">
        <v>36</v>
      </c>
      <c r="H89" s="117" t="s">
        <v>37</v>
      </c>
      <c r="I89" s="33"/>
      <c r="J89" s="117" t="s">
        <v>38</v>
      </c>
      <c r="K89" s="117" t="s">
        <v>39</v>
      </c>
      <c r="L89" s="117" t="s">
        <v>40</v>
      </c>
      <c r="M89" s="33"/>
      <c r="N89" s="33"/>
      <c r="O89" s="117" t="s">
        <v>41</v>
      </c>
      <c r="P89" s="117" t="s">
        <v>42</v>
      </c>
      <c r="Q89" s="33"/>
      <c r="R89" s="117" t="s">
        <v>43</v>
      </c>
      <c r="S89" s="33"/>
      <c r="T89" s="33"/>
      <c r="U89" s="33"/>
      <c r="V89" s="117" t="s">
        <v>44</v>
      </c>
      <c r="W89" s="33"/>
      <c r="X89" s="117" t="s">
        <v>45</v>
      </c>
      <c r="Y89" s="33"/>
      <c r="Z89" s="33"/>
      <c r="AA89" s="33"/>
      <c r="AB89" s="33"/>
      <c r="AC89" s="33"/>
      <c r="AD89" s="33"/>
      <c r="AE89" s="117" t="str">
        <f>AE8</f>
        <v>Ягода свежемороженная</v>
      </c>
      <c r="AF89" s="117" t="str">
        <f t="shared" ref="AF89:AJ89" si="84">AF8</f>
        <v>Апельсин</v>
      </c>
      <c r="AG89" s="117" t="str">
        <f t="shared" si="84"/>
        <v>Банан</v>
      </c>
      <c r="AH89" s="117" t="str">
        <f t="shared" si="84"/>
        <v>Лимон</v>
      </c>
      <c r="AI89" s="117" t="str">
        <f t="shared" si="84"/>
        <v>Яблоко</v>
      </c>
      <c r="AJ89" s="117" t="str">
        <f t="shared" si="84"/>
        <v>Кисель</v>
      </c>
      <c r="AK89" s="117" t="s">
        <v>16</v>
      </c>
      <c r="AL89" s="33"/>
      <c r="AM89" s="117" t="s">
        <v>46</v>
      </c>
      <c r="AN89" s="33"/>
      <c r="AO89" s="117" t="str">
        <f>AO8</f>
        <v>Печенье</v>
      </c>
      <c r="AP89" s="117"/>
      <c r="AQ89" s="117"/>
      <c r="AR89" s="117"/>
      <c r="AS89" s="117"/>
      <c r="AT89" s="117"/>
      <c r="AU89" s="117"/>
      <c r="AV89" s="117"/>
      <c r="AW89" s="117" t="str">
        <f>AW8</f>
        <v>Крупа кукурузная</v>
      </c>
      <c r="AX89" s="33"/>
      <c r="AY89" s="117" t="s">
        <v>48</v>
      </c>
      <c r="AZ89" s="33"/>
      <c r="BA89" s="117" t="s">
        <v>49</v>
      </c>
      <c r="BB89" s="33"/>
      <c r="BC89" s="117" t="s">
        <v>50</v>
      </c>
      <c r="BD89" s="33"/>
      <c r="BE89" s="117" t="s">
        <v>51</v>
      </c>
      <c r="BF89" s="117" t="s">
        <v>52</v>
      </c>
      <c r="BG89" s="33"/>
      <c r="BH89" s="33"/>
      <c r="BI89" s="33"/>
      <c r="BJ89" s="117" t="s">
        <v>53</v>
      </c>
      <c r="BK89" s="117" t="s">
        <v>54</v>
      </c>
      <c r="BL89" s="117" t="s">
        <v>55</v>
      </c>
      <c r="BM89" s="33"/>
      <c r="BN89" s="117" t="s">
        <v>56</v>
      </c>
      <c r="BO89" s="33"/>
      <c r="BP89" s="117" t="s">
        <v>57</v>
      </c>
      <c r="BQ89" s="117" t="s">
        <v>58</v>
      </c>
      <c r="BR89" s="120" t="s">
        <v>82</v>
      </c>
      <c r="BS89" s="132" t="s">
        <v>3</v>
      </c>
      <c r="BT89" s="132" t="s">
        <v>4</v>
      </c>
    </row>
    <row r="90" spans="1:72" ht="30" customHeight="1">
      <c r="A90" s="123"/>
      <c r="B90" s="3" t="s">
        <v>5</v>
      </c>
      <c r="C90" s="118"/>
      <c r="D90" s="118"/>
      <c r="E90" s="118"/>
      <c r="F90" s="118"/>
      <c r="G90" s="118"/>
      <c r="H90" s="118"/>
      <c r="I90" s="34"/>
      <c r="J90" s="118"/>
      <c r="K90" s="118"/>
      <c r="L90" s="118"/>
      <c r="M90" s="34"/>
      <c r="N90" s="34"/>
      <c r="O90" s="118"/>
      <c r="P90" s="118"/>
      <c r="Q90" s="34"/>
      <c r="R90" s="118"/>
      <c r="S90" s="34"/>
      <c r="T90" s="34"/>
      <c r="U90" s="34"/>
      <c r="V90" s="118"/>
      <c r="W90" s="34"/>
      <c r="X90" s="118"/>
      <c r="Y90" s="34"/>
      <c r="Z90" s="34"/>
      <c r="AA90" s="34"/>
      <c r="AB90" s="34"/>
      <c r="AC90" s="34"/>
      <c r="AD90" s="34"/>
      <c r="AE90" s="118"/>
      <c r="AF90" s="118"/>
      <c r="AG90" s="118"/>
      <c r="AH90" s="118"/>
      <c r="AI90" s="118"/>
      <c r="AJ90" s="118"/>
      <c r="AK90" s="118"/>
      <c r="AL90" s="34"/>
      <c r="AM90" s="118"/>
      <c r="AN90" s="34"/>
      <c r="AO90" s="118"/>
      <c r="AP90" s="118"/>
      <c r="AQ90" s="118"/>
      <c r="AR90" s="118"/>
      <c r="AS90" s="118"/>
      <c r="AT90" s="118"/>
      <c r="AU90" s="118"/>
      <c r="AV90" s="118"/>
      <c r="AW90" s="118"/>
      <c r="AX90" s="34"/>
      <c r="AY90" s="118"/>
      <c r="AZ90" s="34"/>
      <c r="BA90" s="118"/>
      <c r="BB90" s="34"/>
      <c r="BC90" s="118"/>
      <c r="BD90" s="34"/>
      <c r="BE90" s="118"/>
      <c r="BF90" s="118"/>
      <c r="BG90" s="34"/>
      <c r="BH90" s="34"/>
      <c r="BI90" s="34"/>
      <c r="BJ90" s="118"/>
      <c r="BK90" s="118"/>
      <c r="BL90" s="118"/>
      <c r="BM90" s="34"/>
      <c r="BN90" s="118"/>
      <c r="BO90" s="34"/>
      <c r="BP90" s="118"/>
      <c r="BQ90" s="118"/>
      <c r="BR90" s="121"/>
      <c r="BS90" s="133"/>
      <c r="BT90" s="133"/>
    </row>
    <row r="91" spans="1:72" ht="14.4" customHeight="1">
      <c r="A91" s="134" t="s">
        <v>17</v>
      </c>
      <c r="B91" s="4" t="s">
        <v>18</v>
      </c>
      <c r="C91" s="125">
        <f>$E$7</f>
        <v>53</v>
      </c>
      <c r="D91" s="4">
        <f t="shared" ref="D91:BQ95" si="85">D22</f>
        <v>0</v>
      </c>
      <c r="E91" s="4">
        <f t="shared" si="85"/>
        <v>0</v>
      </c>
      <c r="F91" s="4">
        <f t="shared" si="85"/>
        <v>1.2E-2</v>
      </c>
      <c r="G91" s="4">
        <f t="shared" si="85"/>
        <v>4.0000000000000002E-4</v>
      </c>
      <c r="H91" s="4">
        <f t="shared" si="85"/>
        <v>0</v>
      </c>
      <c r="I91" s="4">
        <f t="shared" si="85"/>
        <v>0</v>
      </c>
      <c r="J91" s="4">
        <f t="shared" si="85"/>
        <v>0</v>
      </c>
      <c r="K91" s="4">
        <f t="shared" si="85"/>
        <v>0</v>
      </c>
      <c r="L91" s="4">
        <f t="shared" si="85"/>
        <v>0</v>
      </c>
      <c r="M91" s="4">
        <f t="shared" si="85"/>
        <v>0</v>
      </c>
      <c r="N91" s="4">
        <f t="shared" si="85"/>
        <v>0</v>
      </c>
      <c r="O91" s="4">
        <f t="shared" si="85"/>
        <v>0</v>
      </c>
      <c r="P91" s="4">
        <f t="shared" si="85"/>
        <v>0</v>
      </c>
      <c r="Q91" s="4">
        <f t="shared" si="85"/>
        <v>0</v>
      </c>
      <c r="R91" s="4">
        <f t="shared" si="85"/>
        <v>0</v>
      </c>
      <c r="S91" s="4">
        <f t="shared" si="85"/>
        <v>0</v>
      </c>
      <c r="T91" s="4">
        <f t="shared" si="85"/>
        <v>0</v>
      </c>
      <c r="U91" s="4">
        <f t="shared" si="85"/>
        <v>0</v>
      </c>
      <c r="V91" s="4">
        <f t="shared" si="85"/>
        <v>0</v>
      </c>
      <c r="W91" s="4">
        <f>W22</f>
        <v>0</v>
      </c>
      <c r="X91" s="4">
        <f t="shared" si="85"/>
        <v>0</v>
      </c>
      <c r="Y91" s="4">
        <f t="shared" si="85"/>
        <v>0</v>
      </c>
      <c r="Z91" s="4">
        <f t="shared" si="85"/>
        <v>0</v>
      </c>
      <c r="AA91" s="4">
        <f t="shared" si="85"/>
        <v>0</v>
      </c>
      <c r="AB91" s="4">
        <f t="shared" si="85"/>
        <v>0</v>
      </c>
      <c r="AC91" s="4">
        <f t="shared" si="85"/>
        <v>0</v>
      </c>
      <c r="AD91" s="4">
        <f t="shared" si="85"/>
        <v>0</v>
      </c>
      <c r="AE91" s="4">
        <f t="shared" si="85"/>
        <v>0</v>
      </c>
      <c r="AF91" s="4"/>
      <c r="AG91" s="4"/>
      <c r="AH91" s="4">
        <f t="shared" si="85"/>
        <v>5.0000000000000001E-3</v>
      </c>
      <c r="AI91" s="4"/>
      <c r="AJ91" s="4">
        <f t="shared" si="85"/>
        <v>0</v>
      </c>
      <c r="AK91" s="4">
        <f t="shared" si="85"/>
        <v>0</v>
      </c>
      <c r="AL91" s="4">
        <f t="shared" si="85"/>
        <v>0</v>
      </c>
      <c r="AM91" s="4">
        <f t="shared" si="85"/>
        <v>0</v>
      </c>
      <c r="AN91" s="4">
        <f t="shared" si="85"/>
        <v>0</v>
      </c>
      <c r="AO91" s="4">
        <f t="shared" si="85"/>
        <v>0</v>
      </c>
      <c r="AP91" s="4"/>
      <c r="AQ91" s="4"/>
      <c r="AR91" s="4"/>
      <c r="AS91" s="4"/>
      <c r="AT91" s="4"/>
      <c r="AU91" s="4"/>
      <c r="AV91" s="4"/>
      <c r="AW91" s="4">
        <f t="shared" si="85"/>
        <v>0</v>
      </c>
      <c r="AX91" s="4">
        <f t="shared" si="85"/>
        <v>0</v>
      </c>
      <c r="AY91" s="4">
        <f t="shared" si="85"/>
        <v>0</v>
      </c>
      <c r="AZ91" s="4">
        <f t="shared" si="85"/>
        <v>0</v>
      </c>
      <c r="BA91" s="4">
        <f t="shared" si="85"/>
        <v>0</v>
      </c>
      <c r="BB91" s="4">
        <f t="shared" si="85"/>
        <v>0</v>
      </c>
      <c r="BC91" s="4">
        <f t="shared" si="85"/>
        <v>0</v>
      </c>
      <c r="BD91" s="4">
        <f t="shared" si="85"/>
        <v>0</v>
      </c>
      <c r="BE91" s="4">
        <f t="shared" si="85"/>
        <v>0</v>
      </c>
      <c r="BF91" s="4">
        <f t="shared" si="85"/>
        <v>0</v>
      </c>
      <c r="BG91" s="4">
        <f t="shared" si="85"/>
        <v>0</v>
      </c>
      <c r="BH91" s="4">
        <f t="shared" si="85"/>
        <v>0</v>
      </c>
      <c r="BI91" s="4">
        <f t="shared" si="85"/>
        <v>0</v>
      </c>
      <c r="BJ91" s="4">
        <f t="shared" si="85"/>
        <v>0</v>
      </c>
      <c r="BK91" s="4">
        <f t="shared" si="85"/>
        <v>0</v>
      </c>
      <c r="BL91" s="4">
        <f t="shared" si="85"/>
        <v>0</v>
      </c>
      <c r="BM91" s="4">
        <f t="shared" si="85"/>
        <v>0</v>
      </c>
      <c r="BN91" s="4">
        <f t="shared" si="85"/>
        <v>0</v>
      </c>
      <c r="BO91" s="4">
        <f t="shared" si="85"/>
        <v>0</v>
      </c>
      <c r="BP91" s="4">
        <f t="shared" si="85"/>
        <v>0</v>
      </c>
      <c r="BQ91" s="4">
        <f t="shared" si="85"/>
        <v>0</v>
      </c>
      <c r="BR91" s="92">
        <f t="shared" ref="BR91:BR94" si="86">BR22</f>
        <v>0</v>
      </c>
    </row>
    <row r="92" spans="1:72">
      <c r="A92" s="135"/>
      <c r="B92" s="4" t="s">
        <v>19</v>
      </c>
      <c r="C92" s="126"/>
      <c r="D92" s="4">
        <f t="shared" si="85"/>
        <v>0</v>
      </c>
      <c r="E92" s="4">
        <f t="shared" si="85"/>
        <v>0</v>
      </c>
      <c r="F92" s="4">
        <f t="shared" si="85"/>
        <v>0</v>
      </c>
      <c r="G92" s="4">
        <f t="shared" si="85"/>
        <v>0</v>
      </c>
      <c r="H92" s="4">
        <f t="shared" si="85"/>
        <v>0</v>
      </c>
      <c r="I92" s="4">
        <f t="shared" si="85"/>
        <v>0</v>
      </c>
      <c r="J92" s="4">
        <f t="shared" si="85"/>
        <v>0</v>
      </c>
      <c r="K92" s="4">
        <f t="shared" si="85"/>
        <v>0</v>
      </c>
      <c r="L92" s="4">
        <f t="shared" si="85"/>
        <v>0</v>
      </c>
      <c r="M92" s="4">
        <f t="shared" si="85"/>
        <v>0</v>
      </c>
      <c r="N92" s="4">
        <f t="shared" si="85"/>
        <v>0</v>
      </c>
      <c r="O92" s="4">
        <f t="shared" si="85"/>
        <v>0</v>
      </c>
      <c r="P92" s="4">
        <f t="shared" si="85"/>
        <v>0</v>
      </c>
      <c r="Q92" s="4">
        <f t="shared" si="85"/>
        <v>0</v>
      </c>
      <c r="R92" s="4">
        <f t="shared" si="85"/>
        <v>0</v>
      </c>
      <c r="S92" s="4">
        <f t="shared" si="85"/>
        <v>0</v>
      </c>
      <c r="T92" s="4">
        <f t="shared" si="85"/>
        <v>0</v>
      </c>
      <c r="U92" s="4">
        <f t="shared" si="85"/>
        <v>0</v>
      </c>
      <c r="V92" s="4">
        <f t="shared" si="85"/>
        <v>0</v>
      </c>
      <c r="W92" s="4">
        <f>W23</f>
        <v>0</v>
      </c>
      <c r="X92" s="4">
        <f t="shared" si="85"/>
        <v>0</v>
      </c>
      <c r="Y92" s="4">
        <f t="shared" si="85"/>
        <v>0</v>
      </c>
      <c r="Z92" s="4">
        <f t="shared" si="85"/>
        <v>0</v>
      </c>
      <c r="AA92" s="4">
        <f t="shared" si="85"/>
        <v>0</v>
      </c>
      <c r="AB92" s="4">
        <f t="shared" si="85"/>
        <v>0</v>
      </c>
      <c r="AC92" s="4">
        <f t="shared" si="85"/>
        <v>0</v>
      </c>
      <c r="AD92" s="4">
        <f t="shared" si="85"/>
        <v>0</v>
      </c>
      <c r="AE92" s="4">
        <f t="shared" si="85"/>
        <v>0</v>
      </c>
      <c r="AF92" s="4">
        <f t="shared" ref="AF92:AJ95" si="87">AF23</f>
        <v>0</v>
      </c>
      <c r="AG92" s="4">
        <f t="shared" si="87"/>
        <v>0</v>
      </c>
      <c r="AH92" s="4">
        <f t="shared" si="87"/>
        <v>0</v>
      </c>
      <c r="AI92" s="4">
        <f t="shared" si="87"/>
        <v>0</v>
      </c>
      <c r="AJ92" s="4">
        <f t="shared" si="87"/>
        <v>0</v>
      </c>
      <c r="AK92" s="4">
        <f t="shared" si="85"/>
        <v>0</v>
      </c>
      <c r="AL92" s="4">
        <f t="shared" si="85"/>
        <v>0</v>
      </c>
      <c r="AM92" s="4">
        <f t="shared" si="85"/>
        <v>0</v>
      </c>
      <c r="AN92" s="4">
        <f t="shared" si="85"/>
        <v>0</v>
      </c>
      <c r="AO92" s="4">
        <f t="shared" si="85"/>
        <v>0</v>
      </c>
      <c r="AP92" s="4"/>
      <c r="AQ92" s="4"/>
      <c r="AR92" s="4"/>
      <c r="AS92" s="4"/>
      <c r="AT92" s="4"/>
      <c r="AU92" s="4"/>
      <c r="AV92" s="4"/>
      <c r="AW92" s="4">
        <f t="shared" si="85"/>
        <v>0</v>
      </c>
      <c r="AX92" s="4">
        <f t="shared" si="85"/>
        <v>0</v>
      </c>
      <c r="AY92" s="4">
        <f t="shared" si="85"/>
        <v>0</v>
      </c>
      <c r="AZ92" s="4">
        <f t="shared" si="85"/>
        <v>0</v>
      </c>
      <c r="BA92" s="4">
        <f t="shared" si="85"/>
        <v>0</v>
      </c>
      <c r="BB92" s="4">
        <f t="shared" si="85"/>
        <v>0</v>
      </c>
      <c r="BC92" s="4">
        <f t="shared" si="85"/>
        <v>0</v>
      </c>
      <c r="BD92" s="4">
        <f t="shared" si="85"/>
        <v>0</v>
      </c>
      <c r="BE92" s="4">
        <f t="shared" si="85"/>
        <v>0</v>
      </c>
      <c r="BF92" s="4">
        <f t="shared" si="85"/>
        <v>0</v>
      </c>
      <c r="BG92" s="4">
        <f t="shared" si="85"/>
        <v>0</v>
      </c>
      <c r="BH92" s="4">
        <f t="shared" si="85"/>
        <v>0</v>
      </c>
      <c r="BI92" s="4">
        <f t="shared" si="85"/>
        <v>0</v>
      </c>
      <c r="BJ92" s="4">
        <f t="shared" si="85"/>
        <v>0</v>
      </c>
      <c r="BK92" s="4">
        <f t="shared" si="85"/>
        <v>0</v>
      </c>
      <c r="BL92" s="4">
        <f t="shared" si="85"/>
        <v>0</v>
      </c>
      <c r="BM92" s="4">
        <f t="shared" si="85"/>
        <v>0</v>
      </c>
      <c r="BN92" s="4">
        <f t="shared" si="85"/>
        <v>0</v>
      </c>
      <c r="BO92" s="4">
        <f t="shared" si="85"/>
        <v>0</v>
      </c>
      <c r="BP92" s="4">
        <f t="shared" si="85"/>
        <v>0</v>
      </c>
      <c r="BQ92" s="4">
        <f t="shared" si="85"/>
        <v>0</v>
      </c>
      <c r="BR92" s="92">
        <f t="shared" si="86"/>
        <v>0</v>
      </c>
    </row>
    <row r="93" spans="1:72" ht="15" customHeight="1">
      <c r="A93" s="135"/>
      <c r="B93" s="4"/>
      <c r="C93" s="126"/>
      <c r="D93" s="4">
        <f t="shared" si="85"/>
        <v>0</v>
      </c>
      <c r="E93" s="4">
        <f t="shared" si="85"/>
        <v>0</v>
      </c>
      <c r="F93" s="4">
        <f t="shared" si="85"/>
        <v>0</v>
      </c>
      <c r="G93" s="4">
        <f t="shared" si="85"/>
        <v>0</v>
      </c>
      <c r="H93" s="4">
        <f t="shared" si="85"/>
        <v>0</v>
      </c>
      <c r="I93" s="4">
        <f t="shared" si="85"/>
        <v>0</v>
      </c>
      <c r="J93" s="4">
        <f t="shared" si="85"/>
        <v>0</v>
      </c>
      <c r="K93" s="4">
        <f t="shared" si="85"/>
        <v>0</v>
      </c>
      <c r="L93" s="4">
        <f t="shared" si="85"/>
        <v>0</v>
      </c>
      <c r="M93" s="4">
        <f t="shared" si="85"/>
        <v>0</v>
      </c>
      <c r="N93" s="4">
        <f t="shared" si="85"/>
        <v>0</v>
      </c>
      <c r="O93" s="4">
        <f t="shared" si="85"/>
        <v>0</v>
      </c>
      <c r="P93" s="4">
        <f t="shared" si="85"/>
        <v>0</v>
      </c>
      <c r="Q93" s="4">
        <f t="shared" si="85"/>
        <v>0</v>
      </c>
      <c r="R93" s="4">
        <f t="shared" si="85"/>
        <v>0</v>
      </c>
      <c r="S93" s="4">
        <f t="shared" si="85"/>
        <v>0</v>
      </c>
      <c r="T93" s="4">
        <f t="shared" si="85"/>
        <v>0</v>
      </c>
      <c r="U93" s="4">
        <f t="shared" si="85"/>
        <v>0</v>
      </c>
      <c r="V93" s="4">
        <f t="shared" si="85"/>
        <v>0</v>
      </c>
      <c r="W93" s="4">
        <f>W24</f>
        <v>0</v>
      </c>
      <c r="X93" s="4">
        <f t="shared" si="85"/>
        <v>0</v>
      </c>
      <c r="Y93" s="4">
        <f t="shared" si="85"/>
        <v>0</v>
      </c>
      <c r="Z93" s="4">
        <f t="shared" si="85"/>
        <v>0</v>
      </c>
      <c r="AA93" s="4">
        <f t="shared" si="85"/>
        <v>0</v>
      </c>
      <c r="AB93" s="4">
        <f t="shared" si="85"/>
        <v>0</v>
      </c>
      <c r="AC93" s="4">
        <f t="shared" si="85"/>
        <v>0</v>
      </c>
      <c r="AD93" s="4">
        <f t="shared" si="85"/>
        <v>0</v>
      </c>
      <c r="AE93" s="4">
        <f t="shared" si="85"/>
        <v>0</v>
      </c>
      <c r="AF93" s="4">
        <f t="shared" si="87"/>
        <v>0</v>
      </c>
      <c r="AG93" s="4">
        <f t="shared" si="87"/>
        <v>0</v>
      </c>
      <c r="AH93" s="4">
        <f t="shared" si="87"/>
        <v>0</v>
      </c>
      <c r="AI93" s="4">
        <f t="shared" si="87"/>
        <v>0</v>
      </c>
      <c r="AJ93" s="4">
        <f t="shared" si="87"/>
        <v>0</v>
      </c>
      <c r="AK93" s="4">
        <f t="shared" si="85"/>
        <v>0</v>
      </c>
      <c r="AL93" s="4">
        <f t="shared" si="85"/>
        <v>0</v>
      </c>
      <c r="AM93" s="4">
        <f t="shared" si="85"/>
        <v>0</v>
      </c>
      <c r="AN93" s="4">
        <f t="shared" si="85"/>
        <v>0</v>
      </c>
      <c r="AO93" s="4">
        <f t="shared" si="85"/>
        <v>0</v>
      </c>
      <c r="AP93" s="4"/>
      <c r="AQ93" s="4"/>
      <c r="AR93" s="4"/>
      <c r="AS93" s="4"/>
      <c r="AT93" s="4"/>
      <c r="AU93" s="4"/>
      <c r="AV93" s="4"/>
      <c r="AW93" s="4">
        <f t="shared" si="85"/>
        <v>0</v>
      </c>
      <c r="AX93" s="4">
        <f t="shared" si="85"/>
        <v>0</v>
      </c>
      <c r="AY93" s="4">
        <f t="shared" si="85"/>
        <v>0</v>
      </c>
      <c r="AZ93" s="4">
        <f t="shared" si="85"/>
        <v>0</v>
      </c>
      <c r="BA93" s="4">
        <f t="shared" si="85"/>
        <v>0</v>
      </c>
      <c r="BB93" s="4">
        <f t="shared" si="85"/>
        <v>0</v>
      </c>
      <c r="BC93" s="4">
        <f t="shared" si="85"/>
        <v>0</v>
      </c>
      <c r="BD93" s="4">
        <f t="shared" si="85"/>
        <v>0</v>
      </c>
      <c r="BE93" s="4">
        <f t="shared" si="85"/>
        <v>0</v>
      </c>
      <c r="BF93" s="4">
        <f t="shared" si="85"/>
        <v>0</v>
      </c>
      <c r="BG93" s="4">
        <f t="shared" si="85"/>
        <v>0</v>
      </c>
      <c r="BH93" s="4">
        <f t="shared" si="85"/>
        <v>0</v>
      </c>
      <c r="BI93" s="4">
        <f t="shared" si="85"/>
        <v>0</v>
      </c>
      <c r="BJ93" s="4">
        <f t="shared" si="85"/>
        <v>0</v>
      </c>
      <c r="BK93" s="4">
        <f t="shared" si="85"/>
        <v>0</v>
      </c>
      <c r="BL93" s="4">
        <f t="shared" si="85"/>
        <v>0</v>
      </c>
      <c r="BM93" s="4">
        <f t="shared" si="85"/>
        <v>0</v>
      </c>
      <c r="BN93" s="4">
        <f t="shared" si="85"/>
        <v>0</v>
      </c>
      <c r="BO93" s="4">
        <f t="shared" si="85"/>
        <v>0</v>
      </c>
      <c r="BP93" s="4">
        <f t="shared" si="85"/>
        <v>0</v>
      </c>
      <c r="BQ93" s="4">
        <f t="shared" si="85"/>
        <v>0</v>
      </c>
      <c r="BR93" s="92">
        <f t="shared" si="86"/>
        <v>0</v>
      </c>
    </row>
    <row r="94" spans="1:72" ht="15" customHeight="1">
      <c r="A94" s="135"/>
      <c r="B94" s="4"/>
      <c r="C94" s="126"/>
      <c r="D94" s="4">
        <f t="shared" si="85"/>
        <v>0</v>
      </c>
      <c r="E94" s="4">
        <f t="shared" si="85"/>
        <v>0</v>
      </c>
      <c r="F94" s="4">
        <f t="shared" si="85"/>
        <v>0</v>
      </c>
      <c r="G94" s="4">
        <f t="shared" si="85"/>
        <v>0</v>
      </c>
      <c r="H94" s="4">
        <f t="shared" si="85"/>
        <v>0</v>
      </c>
      <c r="I94" s="4">
        <f t="shared" si="85"/>
        <v>0</v>
      </c>
      <c r="J94" s="4">
        <f t="shared" si="85"/>
        <v>0</v>
      </c>
      <c r="K94" s="4">
        <f t="shared" si="85"/>
        <v>0</v>
      </c>
      <c r="L94" s="4">
        <f t="shared" si="85"/>
        <v>0</v>
      </c>
      <c r="M94" s="4">
        <f t="shared" si="85"/>
        <v>0</v>
      </c>
      <c r="N94" s="4">
        <f t="shared" si="85"/>
        <v>0</v>
      </c>
      <c r="O94" s="4">
        <f t="shared" si="85"/>
        <v>0</v>
      </c>
      <c r="P94" s="4">
        <f t="shared" si="85"/>
        <v>0</v>
      </c>
      <c r="Q94" s="4">
        <f t="shared" si="85"/>
        <v>0</v>
      </c>
      <c r="R94" s="4">
        <f t="shared" si="85"/>
        <v>0</v>
      </c>
      <c r="S94" s="4">
        <f t="shared" si="85"/>
        <v>0</v>
      </c>
      <c r="T94" s="4">
        <f t="shared" si="85"/>
        <v>0</v>
      </c>
      <c r="U94" s="4">
        <f t="shared" si="85"/>
        <v>0</v>
      </c>
      <c r="V94" s="4">
        <f t="shared" si="85"/>
        <v>0</v>
      </c>
      <c r="W94" s="4">
        <f>W25</f>
        <v>0</v>
      </c>
      <c r="X94" s="4">
        <f t="shared" si="85"/>
        <v>0</v>
      </c>
      <c r="Y94" s="4">
        <f t="shared" si="85"/>
        <v>0</v>
      </c>
      <c r="Z94" s="4">
        <f t="shared" si="85"/>
        <v>0</v>
      </c>
      <c r="AA94" s="4">
        <f t="shared" si="85"/>
        <v>0</v>
      </c>
      <c r="AB94" s="4">
        <f t="shared" si="85"/>
        <v>0</v>
      </c>
      <c r="AC94" s="4">
        <f t="shared" si="85"/>
        <v>0</v>
      </c>
      <c r="AD94" s="4">
        <f t="shared" si="85"/>
        <v>0</v>
      </c>
      <c r="AE94" s="4">
        <f t="shared" si="85"/>
        <v>0</v>
      </c>
      <c r="AF94" s="4">
        <f t="shared" si="87"/>
        <v>0</v>
      </c>
      <c r="AG94" s="4">
        <f t="shared" si="87"/>
        <v>0</v>
      </c>
      <c r="AH94" s="4">
        <f t="shared" si="87"/>
        <v>0</v>
      </c>
      <c r="AI94" s="4">
        <f t="shared" si="87"/>
        <v>0</v>
      </c>
      <c r="AJ94" s="4">
        <f t="shared" si="87"/>
        <v>0</v>
      </c>
      <c r="AK94" s="4">
        <f t="shared" si="85"/>
        <v>0</v>
      </c>
      <c r="AL94" s="4">
        <f t="shared" si="85"/>
        <v>0</v>
      </c>
      <c r="AM94" s="4">
        <f t="shared" si="85"/>
        <v>0</v>
      </c>
      <c r="AN94" s="4">
        <f t="shared" si="85"/>
        <v>0</v>
      </c>
      <c r="AO94" s="4">
        <f t="shared" si="85"/>
        <v>0</v>
      </c>
      <c r="AP94" s="4"/>
      <c r="AQ94" s="4"/>
      <c r="AR94" s="4"/>
      <c r="AS94" s="4"/>
      <c r="AT94" s="4"/>
      <c r="AU94" s="4"/>
      <c r="AV94" s="4"/>
      <c r="AW94" s="4">
        <f t="shared" si="85"/>
        <v>0</v>
      </c>
      <c r="AX94" s="4">
        <f t="shared" si="85"/>
        <v>0</v>
      </c>
      <c r="AY94" s="4">
        <f t="shared" si="85"/>
        <v>0</v>
      </c>
      <c r="AZ94" s="4">
        <f t="shared" si="85"/>
        <v>0</v>
      </c>
      <c r="BA94" s="4">
        <f t="shared" si="85"/>
        <v>0</v>
      </c>
      <c r="BB94" s="4">
        <f t="shared" si="85"/>
        <v>0</v>
      </c>
      <c r="BC94" s="4">
        <f t="shared" si="85"/>
        <v>0</v>
      </c>
      <c r="BD94" s="4">
        <f t="shared" si="85"/>
        <v>0</v>
      </c>
      <c r="BE94" s="4">
        <f t="shared" si="85"/>
        <v>0</v>
      </c>
      <c r="BF94" s="4">
        <f t="shared" si="85"/>
        <v>0</v>
      </c>
      <c r="BG94" s="4">
        <f t="shared" si="85"/>
        <v>0</v>
      </c>
      <c r="BH94" s="4">
        <f t="shared" si="85"/>
        <v>0</v>
      </c>
      <c r="BI94" s="4">
        <f t="shared" si="85"/>
        <v>0</v>
      </c>
      <c r="BJ94" s="4">
        <f t="shared" si="85"/>
        <v>0</v>
      </c>
      <c r="BK94" s="4">
        <f t="shared" si="85"/>
        <v>0</v>
      </c>
      <c r="BL94" s="4">
        <f t="shared" si="85"/>
        <v>0</v>
      </c>
      <c r="BM94" s="4">
        <f t="shared" si="85"/>
        <v>0</v>
      </c>
      <c r="BN94" s="4">
        <f t="shared" si="85"/>
        <v>0</v>
      </c>
      <c r="BO94" s="4">
        <f t="shared" si="85"/>
        <v>0</v>
      </c>
      <c r="BP94" s="4">
        <f t="shared" si="85"/>
        <v>0</v>
      </c>
      <c r="BQ94" s="4">
        <f t="shared" si="85"/>
        <v>0</v>
      </c>
      <c r="BR94" s="92">
        <f t="shared" si="86"/>
        <v>0</v>
      </c>
    </row>
    <row r="95" spans="1:72" ht="15" customHeight="1">
      <c r="A95" s="136"/>
      <c r="B95" s="4"/>
      <c r="C95" s="127"/>
      <c r="D95" s="4">
        <f t="shared" si="85"/>
        <v>0</v>
      </c>
      <c r="E95" s="4">
        <f t="shared" si="85"/>
        <v>0</v>
      </c>
      <c r="F95" s="4">
        <f t="shared" si="85"/>
        <v>0</v>
      </c>
      <c r="G95" s="4">
        <f t="shared" si="85"/>
        <v>0</v>
      </c>
      <c r="H95" s="4">
        <f t="shared" si="85"/>
        <v>0</v>
      </c>
      <c r="I95" s="4">
        <f t="shared" si="85"/>
        <v>0</v>
      </c>
      <c r="J95" s="4">
        <f t="shared" si="85"/>
        <v>0</v>
      </c>
      <c r="K95" s="4">
        <f t="shared" si="85"/>
        <v>0</v>
      </c>
      <c r="L95" s="4">
        <f t="shared" si="85"/>
        <v>0</v>
      </c>
      <c r="M95" s="4">
        <f t="shared" si="85"/>
        <v>0</v>
      </c>
      <c r="N95" s="4">
        <f t="shared" si="85"/>
        <v>0</v>
      </c>
      <c r="O95" s="4">
        <f t="shared" si="85"/>
        <v>0</v>
      </c>
      <c r="P95" s="4">
        <f t="shared" si="85"/>
        <v>0</v>
      </c>
      <c r="Q95" s="4">
        <f t="shared" si="85"/>
        <v>0</v>
      </c>
      <c r="R95" s="4">
        <f t="shared" si="85"/>
        <v>0</v>
      </c>
      <c r="S95" s="4">
        <f t="shared" si="85"/>
        <v>0</v>
      </c>
      <c r="T95" s="4">
        <f t="shared" si="85"/>
        <v>0</v>
      </c>
      <c r="U95" s="4">
        <f t="shared" si="85"/>
        <v>0</v>
      </c>
      <c r="V95" s="4">
        <f t="shared" si="85"/>
        <v>0</v>
      </c>
      <c r="W95" s="4">
        <f>W26</f>
        <v>0</v>
      </c>
      <c r="X95" s="4">
        <f t="shared" si="85"/>
        <v>0</v>
      </c>
      <c r="Y95" s="4">
        <f t="shared" si="85"/>
        <v>0</v>
      </c>
      <c r="Z95" s="4">
        <f t="shared" si="85"/>
        <v>0</v>
      </c>
      <c r="AA95" s="4">
        <f t="shared" si="85"/>
        <v>0</v>
      </c>
      <c r="AB95" s="4">
        <f t="shared" si="85"/>
        <v>0</v>
      </c>
      <c r="AC95" s="4">
        <f t="shared" si="85"/>
        <v>0</v>
      </c>
      <c r="AD95" s="4">
        <f t="shared" si="85"/>
        <v>0</v>
      </c>
      <c r="AE95" s="4">
        <f t="shared" si="85"/>
        <v>0</v>
      </c>
      <c r="AF95" s="4">
        <f t="shared" si="87"/>
        <v>0</v>
      </c>
      <c r="AG95" s="4">
        <f t="shared" si="87"/>
        <v>0</v>
      </c>
      <c r="AH95" s="4">
        <f t="shared" si="87"/>
        <v>0</v>
      </c>
      <c r="AI95" s="4">
        <f t="shared" si="87"/>
        <v>0</v>
      </c>
      <c r="AJ95" s="4">
        <f t="shared" si="87"/>
        <v>0</v>
      </c>
      <c r="AK95" s="4">
        <f t="shared" si="85"/>
        <v>0</v>
      </c>
      <c r="AL95" s="4">
        <f t="shared" si="85"/>
        <v>0</v>
      </c>
      <c r="AM95" s="4">
        <f t="shared" si="85"/>
        <v>0</v>
      </c>
      <c r="AN95" s="4">
        <f t="shared" si="85"/>
        <v>0</v>
      </c>
      <c r="AO95" s="4">
        <f t="shared" si="85"/>
        <v>0</v>
      </c>
      <c r="AP95" s="4"/>
      <c r="AQ95" s="4"/>
      <c r="AR95" s="4"/>
      <c r="AS95" s="4"/>
      <c r="AT95" s="4"/>
      <c r="AU95" s="4"/>
      <c r="AV95" s="4"/>
      <c r="AW95" s="4">
        <f t="shared" si="85"/>
        <v>0</v>
      </c>
      <c r="AX95" s="4">
        <f t="shared" ref="AX95:BQ95" si="88">AX26</f>
        <v>0</v>
      </c>
      <c r="AY95" s="4">
        <f t="shared" si="88"/>
        <v>0</v>
      </c>
      <c r="AZ95" s="4">
        <f t="shared" si="88"/>
        <v>0</v>
      </c>
      <c r="BA95" s="4">
        <f t="shared" si="88"/>
        <v>0</v>
      </c>
      <c r="BB95" s="4">
        <f t="shared" si="88"/>
        <v>0</v>
      </c>
      <c r="BC95" s="4">
        <f t="shared" si="88"/>
        <v>0</v>
      </c>
      <c r="BD95" s="4">
        <f t="shared" si="88"/>
        <v>0</v>
      </c>
      <c r="BE95" s="4">
        <f t="shared" si="88"/>
        <v>0</v>
      </c>
      <c r="BF95" s="4">
        <f t="shared" si="88"/>
        <v>0</v>
      </c>
      <c r="BG95" s="4">
        <f t="shared" si="88"/>
        <v>0</v>
      </c>
      <c r="BH95" s="4">
        <f t="shared" si="88"/>
        <v>0</v>
      </c>
      <c r="BI95" s="4">
        <f t="shared" si="88"/>
        <v>0</v>
      </c>
      <c r="BJ95" s="4">
        <f t="shared" si="88"/>
        <v>0</v>
      </c>
      <c r="BK95" s="4">
        <f t="shared" si="88"/>
        <v>0</v>
      </c>
      <c r="BL95" s="4">
        <f t="shared" si="88"/>
        <v>0</v>
      </c>
      <c r="BM95" s="4">
        <f t="shared" si="88"/>
        <v>0</v>
      </c>
      <c r="BN95" s="4">
        <f t="shared" si="88"/>
        <v>0</v>
      </c>
      <c r="BO95" s="4">
        <f t="shared" si="88"/>
        <v>0</v>
      </c>
      <c r="BP95" s="4">
        <f t="shared" si="88"/>
        <v>0</v>
      </c>
      <c r="BQ95" s="4">
        <f t="shared" si="88"/>
        <v>0</v>
      </c>
      <c r="BR95" s="92">
        <f t="shared" ref="BR95" si="89">BR26</f>
        <v>0</v>
      </c>
    </row>
    <row r="96" spans="1:72" ht="17.399999999999999">
      <c r="B96" s="17" t="s">
        <v>22</v>
      </c>
      <c r="C96" s="18"/>
      <c r="D96" s="19">
        <f t="shared" ref="D96:BQ96" si="90">SUM(D91:D95)</f>
        <v>0</v>
      </c>
      <c r="E96" s="19">
        <f t="shared" si="90"/>
        <v>0</v>
      </c>
      <c r="F96" s="19">
        <f t="shared" si="90"/>
        <v>1.2E-2</v>
      </c>
      <c r="G96" s="19">
        <f t="shared" si="90"/>
        <v>4.0000000000000002E-4</v>
      </c>
      <c r="H96" s="19">
        <f t="shared" si="90"/>
        <v>0</v>
      </c>
      <c r="I96" s="19">
        <f t="shared" si="90"/>
        <v>0</v>
      </c>
      <c r="J96" s="19">
        <f t="shared" si="90"/>
        <v>0</v>
      </c>
      <c r="K96" s="19">
        <f t="shared" si="90"/>
        <v>0</v>
      </c>
      <c r="L96" s="19">
        <f t="shared" si="90"/>
        <v>0</v>
      </c>
      <c r="M96" s="19">
        <f t="shared" si="90"/>
        <v>0</v>
      </c>
      <c r="N96" s="19">
        <f t="shared" si="90"/>
        <v>0</v>
      </c>
      <c r="O96" s="19">
        <f t="shared" si="90"/>
        <v>0</v>
      </c>
      <c r="P96" s="19">
        <f t="shared" si="90"/>
        <v>0</v>
      </c>
      <c r="Q96" s="19">
        <f t="shared" si="90"/>
        <v>0</v>
      </c>
      <c r="R96" s="19">
        <f t="shared" si="90"/>
        <v>0</v>
      </c>
      <c r="S96" s="19">
        <f t="shared" si="90"/>
        <v>0</v>
      </c>
      <c r="T96" s="19">
        <f t="shared" si="90"/>
        <v>0</v>
      </c>
      <c r="U96" s="19">
        <f t="shared" si="90"/>
        <v>0</v>
      </c>
      <c r="V96" s="19">
        <f t="shared" si="90"/>
        <v>0</v>
      </c>
      <c r="W96" s="19">
        <f t="shared" ref="W96:X96" si="91">SUM(W91:W95)</f>
        <v>0</v>
      </c>
      <c r="X96" s="19">
        <f t="shared" si="91"/>
        <v>0</v>
      </c>
      <c r="Y96" s="19">
        <f t="shared" si="90"/>
        <v>0</v>
      </c>
      <c r="Z96" s="19">
        <f t="shared" si="90"/>
        <v>0</v>
      </c>
      <c r="AA96" s="19">
        <f t="shared" si="90"/>
        <v>0</v>
      </c>
      <c r="AB96" s="19">
        <f t="shared" si="90"/>
        <v>0</v>
      </c>
      <c r="AC96" s="19">
        <f t="shared" si="90"/>
        <v>0</v>
      </c>
      <c r="AD96" s="19">
        <f t="shared" si="90"/>
        <v>0</v>
      </c>
      <c r="AE96" s="19">
        <f t="shared" si="90"/>
        <v>0</v>
      </c>
      <c r="AF96" s="19">
        <f t="shared" ref="AF96:AJ96" si="92">SUM(AF91:AF95)</f>
        <v>0</v>
      </c>
      <c r="AG96" s="19">
        <f t="shared" si="92"/>
        <v>0</v>
      </c>
      <c r="AH96" s="19">
        <f t="shared" si="92"/>
        <v>5.0000000000000001E-3</v>
      </c>
      <c r="AI96" s="19">
        <f t="shared" si="92"/>
        <v>0</v>
      </c>
      <c r="AJ96" s="19">
        <f t="shared" si="92"/>
        <v>0</v>
      </c>
      <c r="AK96" s="19">
        <f t="shared" si="90"/>
        <v>0</v>
      </c>
      <c r="AL96" s="19">
        <f t="shared" si="90"/>
        <v>0</v>
      </c>
      <c r="AM96" s="19">
        <f t="shared" si="90"/>
        <v>0</v>
      </c>
      <c r="AN96" s="19">
        <f t="shared" si="90"/>
        <v>0</v>
      </c>
      <c r="AO96" s="19">
        <f t="shared" si="90"/>
        <v>0</v>
      </c>
      <c r="AP96" s="19"/>
      <c r="AQ96" s="19"/>
      <c r="AR96" s="19"/>
      <c r="AS96" s="19"/>
      <c r="AT96" s="19"/>
      <c r="AU96" s="19"/>
      <c r="AV96" s="19"/>
      <c r="AW96" s="19">
        <f t="shared" si="90"/>
        <v>0</v>
      </c>
      <c r="AX96" s="19">
        <f t="shared" si="90"/>
        <v>0</v>
      </c>
      <c r="AY96" s="19">
        <f t="shared" si="90"/>
        <v>0</v>
      </c>
      <c r="AZ96" s="19">
        <f t="shared" si="90"/>
        <v>0</v>
      </c>
      <c r="BA96" s="19">
        <f t="shared" si="90"/>
        <v>0</v>
      </c>
      <c r="BB96" s="19">
        <f t="shared" si="90"/>
        <v>0</v>
      </c>
      <c r="BC96" s="19">
        <f t="shared" si="90"/>
        <v>0</v>
      </c>
      <c r="BD96" s="19">
        <f t="shared" si="90"/>
        <v>0</v>
      </c>
      <c r="BE96" s="19">
        <f t="shared" si="90"/>
        <v>0</v>
      </c>
      <c r="BF96" s="19">
        <f t="shared" si="90"/>
        <v>0</v>
      </c>
      <c r="BG96" s="19">
        <f t="shared" si="90"/>
        <v>0</v>
      </c>
      <c r="BH96" s="19">
        <f t="shared" si="90"/>
        <v>0</v>
      </c>
      <c r="BI96" s="19">
        <f t="shared" si="90"/>
        <v>0</v>
      </c>
      <c r="BJ96" s="19">
        <f t="shared" si="90"/>
        <v>0</v>
      </c>
      <c r="BK96" s="19">
        <f t="shared" si="90"/>
        <v>0</v>
      </c>
      <c r="BL96" s="19">
        <f t="shared" si="90"/>
        <v>0</v>
      </c>
      <c r="BM96" s="19">
        <f t="shared" si="90"/>
        <v>0</v>
      </c>
      <c r="BN96" s="19">
        <f t="shared" si="90"/>
        <v>0</v>
      </c>
      <c r="BO96" s="19">
        <f t="shared" si="90"/>
        <v>0</v>
      </c>
      <c r="BP96" s="19">
        <f t="shared" si="90"/>
        <v>0</v>
      </c>
      <c r="BQ96" s="19">
        <f t="shared" si="90"/>
        <v>0</v>
      </c>
      <c r="BR96" s="93">
        <f t="shared" ref="BR96" si="93">SUM(BR91:BR95)</f>
        <v>0</v>
      </c>
    </row>
    <row r="97" spans="1:72" ht="17.399999999999999" customHeight="1">
      <c r="B97" s="17" t="s">
        <v>23</v>
      </c>
      <c r="C97" s="18"/>
      <c r="D97" s="20">
        <f t="shared" ref="D97:BQ97" si="94">PRODUCT(D96,$E$7)</f>
        <v>0</v>
      </c>
      <c r="E97" s="20">
        <f t="shared" si="94"/>
        <v>0</v>
      </c>
      <c r="F97" s="20">
        <f t="shared" si="94"/>
        <v>0.63600000000000001</v>
      </c>
      <c r="G97" s="20">
        <f t="shared" si="94"/>
        <v>2.12E-2</v>
      </c>
      <c r="H97" s="20">
        <f t="shared" si="94"/>
        <v>0</v>
      </c>
      <c r="I97" s="20">
        <f t="shared" si="94"/>
        <v>0</v>
      </c>
      <c r="J97" s="20">
        <f t="shared" si="94"/>
        <v>0</v>
      </c>
      <c r="K97" s="20">
        <f t="shared" si="94"/>
        <v>0</v>
      </c>
      <c r="L97" s="20">
        <f t="shared" si="94"/>
        <v>0</v>
      </c>
      <c r="M97" s="20">
        <f t="shared" si="94"/>
        <v>0</v>
      </c>
      <c r="N97" s="20">
        <f t="shared" si="94"/>
        <v>0</v>
      </c>
      <c r="O97" s="20">
        <f t="shared" si="94"/>
        <v>0</v>
      </c>
      <c r="P97" s="20">
        <f t="shared" si="94"/>
        <v>0</v>
      </c>
      <c r="Q97" s="20">
        <f t="shared" si="94"/>
        <v>0</v>
      </c>
      <c r="R97" s="20">
        <f t="shared" si="94"/>
        <v>0</v>
      </c>
      <c r="S97" s="20">
        <f t="shared" si="94"/>
        <v>0</v>
      </c>
      <c r="T97" s="20">
        <f t="shared" si="94"/>
        <v>0</v>
      </c>
      <c r="U97" s="20">
        <f t="shared" si="94"/>
        <v>0</v>
      </c>
      <c r="V97" s="20">
        <f t="shared" si="94"/>
        <v>0</v>
      </c>
      <c r="W97" s="20">
        <f t="shared" ref="W97:X97" si="95">PRODUCT(W96,$E$7)</f>
        <v>0</v>
      </c>
      <c r="X97" s="20">
        <f t="shared" si="95"/>
        <v>0</v>
      </c>
      <c r="Y97" s="20">
        <f t="shared" si="94"/>
        <v>0</v>
      </c>
      <c r="Z97" s="20">
        <f t="shared" si="94"/>
        <v>0</v>
      </c>
      <c r="AA97" s="20">
        <f t="shared" si="94"/>
        <v>0</v>
      </c>
      <c r="AB97" s="20">
        <f t="shared" si="94"/>
        <v>0</v>
      </c>
      <c r="AC97" s="20">
        <f t="shared" si="94"/>
        <v>0</v>
      </c>
      <c r="AD97" s="20">
        <f t="shared" si="94"/>
        <v>0</v>
      </c>
      <c r="AE97" s="20">
        <f t="shared" si="94"/>
        <v>0</v>
      </c>
      <c r="AF97" s="20">
        <f t="shared" ref="AF97:AJ97" si="96">PRODUCT(AF96,$E$7)</f>
        <v>0</v>
      </c>
      <c r="AG97" s="20">
        <f t="shared" si="96"/>
        <v>0</v>
      </c>
      <c r="AH97" s="20">
        <f t="shared" si="96"/>
        <v>0.26500000000000001</v>
      </c>
      <c r="AI97" s="20">
        <f t="shared" si="96"/>
        <v>0</v>
      </c>
      <c r="AJ97" s="20">
        <f t="shared" si="96"/>
        <v>0</v>
      </c>
      <c r="AK97" s="20">
        <f t="shared" si="94"/>
        <v>0</v>
      </c>
      <c r="AL97" s="20">
        <f t="shared" si="94"/>
        <v>0</v>
      </c>
      <c r="AM97" s="20">
        <f t="shared" si="94"/>
        <v>0</v>
      </c>
      <c r="AN97" s="20">
        <f t="shared" si="94"/>
        <v>0</v>
      </c>
      <c r="AO97" s="20">
        <f t="shared" si="94"/>
        <v>0</v>
      </c>
      <c r="AP97" s="20"/>
      <c r="AQ97" s="20"/>
      <c r="AR97" s="20"/>
      <c r="AS97" s="20"/>
      <c r="AT97" s="20"/>
      <c r="AU97" s="20"/>
      <c r="AV97" s="20"/>
      <c r="AW97" s="20">
        <f t="shared" si="94"/>
        <v>0</v>
      </c>
      <c r="AX97" s="20">
        <f t="shared" si="94"/>
        <v>0</v>
      </c>
      <c r="AY97" s="20">
        <f t="shared" si="94"/>
        <v>0</v>
      </c>
      <c r="AZ97" s="20">
        <f t="shared" si="94"/>
        <v>0</v>
      </c>
      <c r="BA97" s="20">
        <f t="shared" si="94"/>
        <v>0</v>
      </c>
      <c r="BB97" s="20">
        <f t="shared" si="94"/>
        <v>0</v>
      </c>
      <c r="BC97" s="20">
        <f t="shared" si="94"/>
        <v>0</v>
      </c>
      <c r="BD97" s="20">
        <f t="shared" si="94"/>
        <v>0</v>
      </c>
      <c r="BE97" s="20">
        <f t="shared" si="94"/>
        <v>0</v>
      </c>
      <c r="BF97" s="20">
        <f t="shared" si="94"/>
        <v>0</v>
      </c>
      <c r="BG97" s="20">
        <f t="shared" si="94"/>
        <v>0</v>
      </c>
      <c r="BH97" s="20">
        <f t="shared" si="94"/>
        <v>0</v>
      </c>
      <c r="BI97" s="20">
        <f t="shared" si="94"/>
        <v>0</v>
      </c>
      <c r="BJ97" s="20">
        <f t="shared" si="94"/>
        <v>0</v>
      </c>
      <c r="BK97" s="20">
        <f t="shared" si="94"/>
        <v>0</v>
      </c>
      <c r="BL97" s="20">
        <f t="shared" si="94"/>
        <v>0</v>
      </c>
      <c r="BM97" s="20">
        <f t="shared" si="94"/>
        <v>0</v>
      </c>
      <c r="BN97" s="20">
        <f t="shared" si="94"/>
        <v>0</v>
      </c>
      <c r="BO97" s="20">
        <f t="shared" si="94"/>
        <v>0</v>
      </c>
      <c r="BP97" s="20">
        <f t="shared" si="94"/>
        <v>0</v>
      </c>
      <c r="BQ97" s="20">
        <f t="shared" si="94"/>
        <v>0</v>
      </c>
      <c r="BR97" s="94">
        <f t="shared" ref="BR97" si="97">PRODUCT(BR96,$E$7)</f>
        <v>0</v>
      </c>
    </row>
    <row r="99" spans="1:72" ht="17.399999999999999" customHeight="1">
      <c r="A99" s="21"/>
      <c r="B99" s="22" t="s">
        <v>24</v>
      </c>
      <c r="C99" s="23" t="s">
        <v>25</v>
      </c>
      <c r="D99" s="24">
        <f t="shared" ref="D99:BQ99" si="98">D48</f>
        <v>90.9</v>
      </c>
      <c r="E99" s="24">
        <f t="shared" si="98"/>
        <v>96</v>
      </c>
      <c r="F99" s="24">
        <f t="shared" si="98"/>
        <v>93</v>
      </c>
      <c r="G99" s="24">
        <f t="shared" si="98"/>
        <v>780</v>
      </c>
      <c r="H99" s="24">
        <f t="shared" si="98"/>
        <v>1610</v>
      </c>
      <c r="I99" s="24">
        <f t="shared" si="98"/>
        <v>760</v>
      </c>
      <c r="J99" s="24">
        <f t="shared" si="98"/>
        <v>90.57</v>
      </c>
      <c r="K99" s="24">
        <f t="shared" si="98"/>
        <v>1038.8900000000001</v>
      </c>
      <c r="L99" s="24">
        <f t="shared" si="98"/>
        <v>255.2</v>
      </c>
      <c r="M99" s="24">
        <f t="shared" si="98"/>
        <v>796</v>
      </c>
      <c r="N99" s="24">
        <f t="shared" si="98"/>
        <v>126.38</v>
      </c>
      <c r="O99" s="24">
        <f t="shared" si="98"/>
        <v>416.09</v>
      </c>
      <c r="P99" s="24">
        <f t="shared" si="98"/>
        <v>634.21</v>
      </c>
      <c r="Q99" s="24">
        <f t="shared" si="98"/>
        <v>503.33</v>
      </c>
      <c r="R99" s="24">
        <f t="shared" si="98"/>
        <v>0</v>
      </c>
      <c r="S99" s="24">
        <f t="shared" si="98"/>
        <v>0</v>
      </c>
      <c r="T99" s="24">
        <f t="shared" si="98"/>
        <v>0</v>
      </c>
      <c r="U99" s="24">
        <f t="shared" si="98"/>
        <v>920</v>
      </c>
      <c r="V99" s="24">
        <f t="shared" si="98"/>
        <v>464.1</v>
      </c>
      <c r="W99" s="24">
        <f>W48</f>
        <v>249</v>
      </c>
      <c r="X99" s="24">
        <f t="shared" si="98"/>
        <v>8.6999999999999993</v>
      </c>
      <c r="Y99" s="24">
        <f t="shared" si="98"/>
        <v>0</v>
      </c>
      <c r="Z99" s="24">
        <f t="shared" si="98"/>
        <v>415</v>
      </c>
      <c r="AA99" s="24">
        <f t="shared" si="98"/>
        <v>416</v>
      </c>
      <c r="AB99" s="24">
        <f t="shared" si="98"/>
        <v>358</v>
      </c>
      <c r="AC99" s="24">
        <f t="shared" si="98"/>
        <v>283</v>
      </c>
      <c r="AD99" s="24">
        <f t="shared" si="98"/>
        <v>144</v>
      </c>
      <c r="AE99" s="24">
        <f t="shared" si="98"/>
        <v>668</v>
      </c>
      <c r="AF99" s="24"/>
      <c r="AG99" s="24"/>
      <c r="AH99" s="24">
        <f t="shared" si="98"/>
        <v>340</v>
      </c>
      <c r="AI99" s="24"/>
      <c r="AJ99" s="24">
        <f t="shared" si="98"/>
        <v>263.64</v>
      </c>
      <c r="AK99" s="24">
        <f t="shared" si="98"/>
        <v>98</v>
      </c>
      <c r="AL99" s="24">
        <f t="shared" si="98"/>
        <v>67</v>
      </c>
      <c r="AM99" s="24">
        <f t="shared" si="98"/>
        <v>49.4</v>
      </c>
      <c r="AN99" s="24">
        <f t="shared" si="98"/>
        <v>240</v>
      </c>
      <c r="AO99" s="24">
        <f t="shared" si="98"/>
        <v>258</v>
      </c>
      <c r="AP99" s="24"/>
      <c r="AQ99" s="24"/>
      <c r="AR99" s="24"/>
      <c r="AS99" s="24"/>
      <c r="AT99" s="24"/>
      <c r="AU99" s="24"/>
      <c r="AV99" s="24"/>
      <c r="AW99" s="24">
        <f t="shared" si="98"/>
        <v>75.709999999999994</v>
      </c>
      <c r="AX99" s="24">
        <f t="shared" si="98"/>
        <v>85.71</v>
      </c>
      <c r="AY99" s="24">
        <f t="shared" si="98"/>
        <v>58.75</v>
      </c>
      <c r="AZ99" s="24">
        <f t="shared" si="98"/>
        <v>95.38</v>
      </c>
      <c r="BA99" s="24">
        <f t="shared" si="98"/>
        <v>74</v>
      </c>
      <c r="BB99" s="24">
        <f t="shared" si="98"/>
        <v>65</v>
      </c>
      <c r="BC99" s="24">
        <f t="shared" si="98"/>
        <v>139.33000000000001</v>
      </c>
      <c r="BD99" s="24">
        <f t="shared" si="98"/>
        <v>362</v>
      </c>
      <c r="BE99" s="24">
        <f t="shared" si="98"/>
        <v>549</v>
      </c>
      <c r="BF99" s="24">
        <f t="shared" si="98"/>
        <v>666</v>
      </c>
      <c r="BG99" s="24">
        <f t="shared" si="98"/>
        <v>300</v>
      </c>
      <c r="BH99" s="24">
        <f t="shared" si="98"/>
        <v>578</v>
      </c>
      <c r="BI99" s="24">
        <f t="shared" si="98"/>
        <v>0</v>
      </c>
      <c r="BJ99" s="24">
        <f t="shared" si="98"/>
        <v>84</v>
      </c>
      <c r="BK99" s="24">
        <f t="shared" si="98"/>
        <v>68</v>
      </c>
      <c r="BL99" s="24">
        <f t="shared" si="98"/>
        <v>79</v>
      </c>
      <c r="BM99" s="24">
        <f t="shared" si="98"/>
        <v>87</v>
      </c>
      <c r="BN99" s="24">
        <f t="shared" si="98"/>
        <v>109</v>
      </c>
      <c r="BO99" s="24">
        <f t="shared" si="98"/>
        <v>329</v>
      </c>
      <c r="BP99" s="24">
        <f t="shared" si="98"/>
        <v>182.22</v>
      </c>
      <c r="BQ99" s="24">
        <f t="shared" si="98"/>
        <v>25</v>
      </c>
      <c r="BR99" s="93">
        <f t="shared" ref="BR99" si="99">BR48</f>
        <v>0</v>
      </c>
    </row>
    <row r="100" spans="1:72" ht="17.399999999999999">
      <c r="B100" s="17" t="s">
        <v>26</v>
      </c>
      <c r="C100" s="18" t="s">
        <v>25</v>
      </c>
      <c r="D100" s="19">
        <f t="shared" ref="D100:BQ100" si="100">D99/1000</f>
        <v>9.0900000000000009E-2</v>
      </c>
      <c r="E100" s="19">
        <f t="shared" si="100"/>
        <v>9.6000000000000002E-2</v>
      </c>
      <c r="F100" s="19">
        <f t="shared" si="100"/>
        <v>9.2999999999999999E-2</v>
      </c>
      <c r="G100" s="19">
        <f t="shared" si="100"/>
        <v>0.78</v>
      </c>
      <c r="H100" s="19">
        <f t="shared" si="100"/>
        <v>1.61</v>
      </c>
      <c r="I100" s="19">
        <f t="shared" si="100"/>
        <v>0.76</v>
      </c>
      <c r="J100" s="19">
        <f t="shared" si="100"/>
        <v>9.0569999999999998E-2</v>
      </c>
      <c r="K100" s="19">
        <f t="shared" si="100"/>
        <v>1.0388900000000001</v>
      </c>
      <c r="L100" s="19">
        <f t="shared" si="100"/>
        <v>0.25519999999999998</v>
      </c>
      <c r="M100" s="19">
        <f t="shared" si="100"/>
        <v>0.79600000000000004</v>
      </c>
      <c r="N100" s="19">
        <f t="shared" si="100"/>
        <v>0.12637999999999999</v>
      </c>
      <c r="O100" s="19">
        <f t="shared" si="100"/>
        <v>0.41608999999999996</v>
      </c>
      <c r="P100" s="19">
        <f t="shared" si="100"/>
        <v>0.63421000000000005</v>
      </c>
      <c r="Q100" s="19">
        <f t="shared" si="100"/>
        <v>0.50332999999999994</v>
      </c>
      <c r="R100" s="19">
        <f t="shared" si="100"/>
        <v>0</v>
      </c>
      <c r="S100" s="19">
        <f t="shared" si="100"/>
        <v>0</v>
      </c>
      <c r="T100" s="19">
        <f t="shared" si="100"/>
        <v>0</v>
      </c>
      <c r="U100" s="19">
        <f t="shared" si="100"/>
        <v>0.92</v>
      </c>
      <c r="V100" s="19">
        <f t="shared" si="100"/>
        <v>0.46410000000000001</v>
      </c>
      <c r="W100" s="19">
        <f>W99/1000</f>
        <v>0.249</v>
      </c>
      <c r="X100" s="19">
        <f t="shared" si="100"/>
        <v>8.6999999999999994E-3</v>
      </c>
      <c r="Y100" s="19">
        <f t="shared" si="100"/>
        <v>0</v>
      </c>
      <c r="Z100" s="19">
        <f t="shared" si="100"/>
        <v>0.41499999999999998</v>
      </c>
      <c r="AA100" s="19">
        <f t="shared" si="100"/>
        <v>0.41599999999999998</v>
      </c>
      <c r="AB100" s="19">
        <f t="shared" si="100"/>
        <v>0.35799999999999998</v>
      </c>
      <c r="AC100" s="19">
        <f t="shared" si="100"/>
        <v>0.28299999999999997</v>
      </c>
      <c r="AD100" s="19">
        <f t="shared" si="100"/>
        <v>0.14399999999999999</v>
      </c>
      <c r="AE100" s="19">
        <f t="shared" si="100"/>
        <v>0.66800000000000004</v>
      </c>
      <c r="AF100" s="19">
        <f t="shared" ref="AF100:AI100" si="101">AF99/1000</f>
        <v>0</v>
      </c>
      <c r="AG100" s="19">
        <f t="shared" si="101"/>
        <v>0</v>
      </c>
      <c r="AH100" s="19">
        <f t="shared" si="101"/>
        <v>0.34</v>
      </c>
      <c r="AI100" s="19">
        <f t="shared" si="101"/>
        <v>0</v>
      </c>
      <c r="AJ100" s="19">
        <f t="shared" si="100"/>
        <v>0.26363999999999999</v>
      </c>
      <c r="AK100" s="19">
        <f t="shared" si="100"/>
        <v>9.8000000000000004E-2</v>
      </c>
      <c r="AL100" s="19">
        <f t="shared" si="100"/>
        <v>6.7000000000000004E-2</v>
      </c>
      <c r="AM100" s="19">
        <f t="shared" si="100"/>
        <v>4.9399999999999999E-2</v>
      </c>
      <c r="AN100" s="19">
        <f t="shared" si="100"/>
        <v>0.24</v>
      </c>
      <c r="AO100" s="19">
        <f t="shared" si="100"/>
        <v>0.25800000000000001</v>
      </c>
      <c r="AP100" s="19"/>
      <c r="AQ100" s="19"/>
      <c r="AR100" s="19"/>
      <c r="AS100" s="19"/>
      <c r="AT100" s="19"/>
      <c r="AU100" s="19"/>
      <c r="AV100" s="19"/>
      <c r="AW100" s="19">
        <f t="shared" si="100"/>
        <v>7.571E-2</v>
      </c>
      <c r="AX100" s="19">
        <f t="shared" si="100"/>
        <v>8.5709999999999995E-2</v>
      </c>
      <c r="AY100" s="19">
        <f t="shared" si="100"/>
        <v>5.8749999999999997E-2</v>
      </c>
      <c r="AZ100" s="19">
        <f t="shared" si="100"/>
        <v>9.5379999999999993E-2</v>
      </c>
      <c r="BA100" s="19">
        <f t="shared" si="100"/>
        <v>7.3999999999999996E-2</v>
      </c>
      <c r="BB100" s="19">
        <f t="shared" si="100"/>
        <v>6.5000000000000002E-2</v>
      </c>
      <c r="BC100" s="19">
        <f t="shared" si="100"/>
        <v>0.13933000000000001</v>
      </c>
      <c r="BD100" s="19">
        <f t="shared" si="100"/>
        <v>0.36199999999999999</v>
      </c>
      <c r="BE100" s="19">
        <f t="shared" si="100"/>
        <v>0.54900000000000004</v>
      </c>
      <c r="BF100" s="19">
        <f t="shared" si="100"/>
        <v>0.66600000000000004</v>
      </c>
      <c r="BG100" s="19">
        <f t="shared" si="100"/>
        <v>0.3</v>
      </c>
      <c r="BH100" s="19">
        <f t="shared" si="100"/>
        <v>0.57799999999999996</v>
      </c>
      <c r="BI100" s="19">
        <f t="shared" si="100"/>
        <v>0</v>
      </c>
      <c r="BJ100" s="19">
        <f t="shared" si="100"/>
        <v>8.4000000000000005E-2</v>
      </c>
      <c r="BK100" s="19">
        <f t="shared" si="100"/>
        <v>6.8000000000000005E-2</v>
      </c>
      <c r="BL100" s="19">
        <f t="shared" si="100"/>
        <v>7.9000000000000001E-2</v>
      </c>
      <c r="BM100" s="19">
        <f t="shared" si="100"/>
        <v>8.6999999999999994E-2</v>
      </c>
      <c r="BN100" s="19">
        <f t="shared" si="100"/>
        <v>0.109</v>
      </c>
      <c r="BO100" s="19">
        <f t="shared" si="100"/>
        <v>0.32900000000000001</v>
      </c>
      <c r="BP100" s="19">
        <f t="shared" si="100"/>
        <v>0.18221999999999999</v>
      </c>
      <c r="BQ100" s="19">
        <f t="shared" si="100"/>
        <v>2.5000000000000001E-2</v>
      </c>
      <c r="BR100" s="93">
        <f t="shared" ref="BR100" si="102">BR99/1000</f>
        <v>0</v>
      </c>
    </row>
    <row r="101" spans="1:72" ht="17.399999999999999" customHeight="1">
      <c r="A101" s="25"/>
      <c r="B101" s="26" t="s">
        <v>27</v>
      </c>
      <c r="C101" s="131"/>
      <c r="D101" s="27">
        <f t="shared" ref="D101:BQ101" si="103">D97*D99</f>
        <v>0</v>
      </c>
      <c r="E101" s="27">
        <f t="shared" si="103"/>
        <v>0</v>
      </c>
      <c r="F101" s="27">
        <f t="shared" si="103"/>
        <v>59.148000000000003</v>
      </c>
      <c r="G101" s="27">
        <f t="shared" si="103"/>
        <v>16.536000000000001</v>
      </c>
      <c r="H101" s="27">
        <f t="shared" si="103"/>
        <v>0</v>
      </c>
      <c r="I101" s="27">
        <f t="shared" si="103"/>
        <v>0</v>
      </c>
      <c r="J101" s="27">
        <f t="shared" si="103"/>
        <v>0</v>
      </c>
      <c r="K101" s="27">
        <f t="shared" si="103"/>
        <v>0</v>
      </c>
      <c r="L101" s="27">
        <f t="shared" si="103"/>
        <v>0</v>
      </c>
      <c r="M101" s="27">
        <f t="shared" si="103"/>
        <v>0</v>
      </c>
      <c r="N101" s="27">
        <f t="shared" si="103"/>
        <v>0</v>
      </c>
      <c r="O101" s="27">
        <f t="shared" si="103"/>
        <v>0</v>
      </c>
      <c r="P101" s="27">
        <f t="shared" si="103"/>
        <v>0</v>
      </c>
      <c r="Q101" s="27">
        <f t="shared" si="103"/>
        <v>0</v>
      </c>
      <c r="R101" s="27">
        <f t="shared" si="103"/>
        <v>0</v>
      </c>
      <c r="S101" s="27">
        <f t="shared" si="103"/>
        <v>0</v>
      </c>
      <c r="T101" s="27">
        <f t="shared" si="103"/>
        <v>0</v>
      </c>
      <c r="U101" s="27">
        <f t="shared" si="103"/>
        <v>0</v>
      </c>
      <c r="V101" s="27">
        <f t="shared" si="103"/>
        <v>0</v>
      </c>
      <c r="W101" s="27">
        <f>W97*W99</f>
        <v>0</v>
      </c>
      <c r="X101" s="27">
        <f t="shared" si="103"/>
        <v>0</v>
      </c>
      <c r="Y101" s="27">
        <f t="shared" si="103"/>
        <v>0</v>
      </c>
      <c r="Z101" s="27">
        <f t="shared" si="103"/>
        <v>0</v>
      </c>
      <c r="AA101" s="27">
        <f t="shared" si="103"/>
        <v>0</v>
      </c>
      <c r="AB101" s="27">
        <f t="shared" si="103"/>
        <v>0</v>
      </c>
      <c r="AC101" s="27">
        <f t="shared" si="103"/>
        <v>0</v>
      </c>
      <c r="AD101" s="27">
        <f t="shared" si="103"/>
        <v>0</v>
      </c>
      <c r="AE101" s="27">
        <f t="shared" si="103"/>
        <v>0</v>
      </c>
      <c r="AF101" s="27">
        <f t="shared" ref="AF101:AI101" si="104">AF97*AF99</f>
        <v>0</v>
      </c>
      <c r="AG101" s="27">
        <f t="shared" si="104"/>
        <v>0</v>
      </c>
      <c r="AH101" s="27">
        <f t="shared" si="104"/>
        <v>90.100000000000009</v>
      </c>
      <c r="AI101" s="27">
        <f t="shared" si="104"/>
        <v>0</v>
      </c>
      <c r="AJ101" s="27">
        <f t="shared" si="103"/>
        <v>0</v>
      </c>
      <c r="AK101" s="27">
        <f t="shared" si="103"/>
        <v>0</v>
      </c>
      <c r="AL101" s="27">
        <f t="shared" si="103"/>
        <v>0</v>
      </c>
      <c r="AM101" s="27">
        <f t="shared" si="103"/>
        <v>0</v>
      </c>
      <c r="AN101" s="27">
        <f t="shared" si="103"/>
        <v>0</v>
      </c>
      <c r="AO101" s="27">
        <f t="shared" si="103"/>
        <v>0</v>
      </c>
      <c r="AP101" s="27"/>
      <c r="AQ101" s="27"/>
      <c r="AR101" s="27"/>
      <c r="AS101" s="27"/>
      <c r="AT101" s="27"/>
      <c r="AU101" s="27"/>
      <c r="AV101" s="27"/>
      <c r="AW101" s="27">
        <f t="shared" si="103"/>
        <v>0</v>
      </c>
      <c r="AX101" s="27">
        <f t="shared" si="103"/>
        <v>0</v>
      </c>
      <c r="AY101" s="27">
        <f t="shared" si="103"/>
        <v>0</v>
      </c>
      <c r="AZ101" s="27">
        <f t="shared" si="103"/>
        <v>0</v>
      </c>
      <c r="BA101" s="27">
        <f t="shared" si="103"/>
        <v>0</v>
      </c>
      <c r="BB101" s="27">
        <f t="shared" si="103"/>
        <v>0</v>
      </c>
      <c r="BC101" s="27">
        <f t="shared" si="103"/>
        <v>0</v>
      </c>
      <c r="BD101" s="27">
        <f t="shared" si="103"/>
        <v>0</v>
      </c>
      <c r="BE101" s="27">
        <f t="shared" si="103"/>
        <v>0</v>
      </c>
      <c r="BF101" s="27">
        <f t="shared" si="103"/>
        <v>0</v>
      </c>
      <c r="BG101" s="27">
        <f t="shared" si="103"/>
        <v>0</v>
      </c>
      <c r="BH101" s="27">
        <f t="shared" si="103"/>
        <v>0</v>
      </c>
      <c r="BI101" s="27">
        <f t="shared" si="103"/>
        <v>0</v>
      </c>
      <c r="BJ101" s="27">
        <f t="shared" si="103"/>
        <v>0</v>
      </c>
      <c r="BK101" s="27">
        <f t="shared" si="103"/>
        <v>0</v>
      </c>
      <c r="BL101" s="27">
        <f t="shared" si="103"/>
        <v>0</v>
      </c>
      <c r="BM101" s="27">
        <f t="shared" si="103"/>
        <v>0</v>
      </c>
      <c r="BN101" s="27">
        <f t="shared" si="103"/>
        <v>0</v>
      </c>
      <c r="BO101" s="27">
        <f t="shared" si="103"/>
        <v>0</v>
      </c>
      <c r="BP101" s="27">
        <f t="shared" si="103"/>
        <v>0</v>
      </c>
      <c r="BQ101" s="27">
        <f t="shared" si="103"/>
        <v>0</v>
      </c>
      <c r="BR101" s="96">
        <f t="shared" ref="BR101" si="105">BR97*BR99</f>
        <v>0</v>
      </c>
      <c r="BS101" s="28">
        <f>SUM(D101:BQ101)</f>
        <v>165.78399999999999</v>
      </c>
      <c r="BT101" s="29">
        <f>BS101/$C$10</f>
        <v>3.1279999999999997</v>
      </c>
    </row>
    <row r="102" spans="1:72" ht="17.399999999999999">
      <c r="A102" s="25"/>
      <c r="B102" s="26" t="s">
        <v>28</v>
      </c>
      <c r="C102" s="131"/>
      <c r="D102" s="27">
        <f t="shared" ref="D102:BQ102" si="106">D97*D99</f>
        <v>0</v>
      </c>
      <c r="E102" s="27">
        <f t="shared" si="106"/>
        <v>0</v>
      </c>
      <c r="F102" s="27">
        <f t="shared" si="106"/>
        <v>59.148000000000003</v>
      </c>
      <c r="G102" s="27">
        <f t="shared" si="106"/>
        <v>16.536000000000001</v>
      </c>
      <c r="H102" s="27">
        <f t="shared" si="106"/>
        <v>0</v>
      </c>
      <c r="I102" s="27">
        <f t="shared" si="106"/>
        <v>0</v>
      </c>
      <c r="J102" s="27">
        <f t="shared" si="106"/>
        <v>0</v>
      </c>
      <c r="K102" s="27">
        <f t="shared" si="106"/>
        <v>0</v>
      </c>
      <c r="L102" s="27">
        <f t="shared" si="106"/>
        <v>0</v>
      </c>
      <c r="M102" s="27">
        <f t="shared" si="106"/>
        <v>0</v>
      </c>
      <c r="N102" s="27">
        <f t="shared" si="106"/>
        <v>0</v>
      </c>
      <c r="O102" s="27">
        <f t="shared" si="106"/>
        <v>0</v>
      </c>
      <c r="P102" s="27">
        <f t="shared" si="106"/>
        <v>0</v>
      </c>
      <c r="Q102" s="27">
        <f t="shared" si="106"/>
        <v>0</v>
      </c>
      <c r="R102" s="27">
        <f t="shared" si="106"/>
        <v>0</v>
      </c>
      <c r="S102" s="27">
        <f t="shared" si="106"/>
        <v>0</v>
      </c>
      <c r="T102" s="27">
        <f t="shared" si="106"/>
        <v>0</v>
      </c>
      <c r="U102" s="27">
        <f t="shared" si="106"/>
        <v>0</v>
      </c>
      <c r="V102" s="27">
        <f t="shared" si="106"/>
        <v>0</v>
      </c>
      <c r="W102" s="27">
        <f>W97*W99</f>
        <v>0</v>
      </c>
      <c r="X102" s="27">
        <f t="shared" si="106"/>
        <v>0</v>
      </c>
      <c r="Y102" s="27">
        <f t="shared" si="106"/>
        <v>0</v>
      </c>
      <c r="Z102" s="27">
        <f t="shared" si="106"/>
        <v>0</v>
      </c>
      <c r="AA102" s="27">
        <f t="shared" si="106"/>
        <v>0</v>
      </c>
      <c r="AB102" s="27">
        <f t="shared" si="106"/>
        <v>0</v>
      </c>
      <c r="AC102" s="27">
        <f t="shared" si="106"/>
        <v>0</v>
      </c>
      <c r="AD102" s="27">
        <f t="shared" si="106"/>
        <v>0</v>
      </c>
      <c r="AE102" s="27">
        <f t="shared" si="106"/>
        <v>0</v>
      </c>
      <c r="AF102" s="27">
        <f t="shared" ref="AF102:AI102" si="107">AF97*AF99</f>
        <v>0</v>
      </c>
      <c r="AG102" s="27">
        <f t="shared" si="107"/>
        <v>0</v>
      </c>
      <c r="AH102" s="27">
        <f t="shared" si="107"/>
        <v>90.100000000000009</v>
      </c>
      <c r="AI102" s="27">
        <f t="shared" si="107"/>
        <v>0</v>
      </c>
      <c r="AJ102" s="27">
        <f t="shared" si="106"/>
        <v>0</v>
      </c>
      <c r="AK102" s="27">
        <f t="shared" si="106"/>
        <v>0</v>
      </c>
      <c r="AL102" s="27">
        <f t="shared" si="106"/>
        <v>0</v>
      </c>
      <c r="AM102" s="27">
        <f t="shared" si="106"/>
        <v>0</v>
      </c>
      <c r="AN102" s="27">
        <f t="shared" si="106"/>
        <v>0</v>
      </c>
      <c r="AO102" s="27">
        <f t="shared" si="106"/>
        <v>0</v>
      </c>
      <c r="AP102" s="27"/>
      <c r="AQ102" s="27"/>
      <c r="AR102" s="27"/>
      <c r="AS102" s="27"/>
      <c r="AT102" s="27"/>
      <c r="AU102" s="27"/>
      <c r="AV102" s="27"/>
      <c r="AW102" s="27">
        <f t="shared" si="106"/>
        <v>0</v>
      </c>
      <c r="AX102" s="27">
        <f t="shared" si="106"/>
        <v>0</v>
      </c>
      <c r="AY102" s="27">
        <f t="shared" si="106"/>
        <v>0</v>
      </c>
      <c r="AZ102" s="27">
        <f t="shared" si="106"/>
        <v>0</v>
      </c>
      <c r="BA102" s="27">
        <f t="shared" si="106"/>
        <v>0</v>
      </c>
      <c r="BB102" s="27">
        <f t="shared" si="106"/>
        <v>0</v>
      </c>
      <c r="BC102" s="27">
        <f t="shared" si="106"/>
        <v>0</v>
      </c>
      <c r="BD102" s="27">
        <f t="shared" si="106"/>
        <v>0</v>
      </c>
      <c r="BE102" s="27">
        <f t="shared" si="106"/>
        <v>0</v>
      </c>
      <c r="BF102" s="27">
        <f t="shared" si="106"/>
        <v>0</v>
      </c>
      <c r="BG102" s="27">
        <f t="shared" si="106"/>
        <v>0</v>
      </c>
      <c r="BH102" s="27">
        <f t="shared" si="106"/>
        <v>0</v>
      </c>
      <c r="BI102" s="27">
        <f t="shared" si="106"/>
        <v>0</v>
      </c>
      <c r="BJ102" s="27">
        <f t="shared" si="106"/>
        <v>0</v>
      </c>
      <c r="BK102" s="27">
        <f t="shared" si="106"/>
        <v>0</v>
      </c>
      <c r="BL102" s="27">
        <f t="shared" si="106"/>
        <v>0</v>
      </c>
      <c r="BM102" s="27">
        <f t="shared" si="106"/>
        <v>0</v>
      </c>
      <c r="BN102" s="27">
        <f t="shared" si="106"/>
        <v>0</v>
      </c>
      <c r="BO102" s="27">
        <f t="shared" si="106"/>
        <v>0</v>
      </c>
      <c r="BP102" s="27">
        <f t="shared" si="106"/>
        <v>0</v>
      </c>
      <c r="BQ102" s="27">
        <f t="shared" si="106"/>
        <v>0</v>
      </c>
      <c r="BR102" s="96">
        <f t="shared" ref="BR102" si="108">BR97*BR99</f>
        <v>0</v>
      </c>
      <c r="BS102" s="28">
        <f>SUM(D102:BQ102)</f>
        <v>165.78399999999999</v>
      </c>
      <c r="BT102" s="29">
        <f>BS102/$C$10</f>
        <v>3.1279999999999997</v>
      </c>
    </row>
    <row r="104" spans="1:72">
      <c r="J104" s="1">
        <v>49</v>
      </c>
      <c r="K104" t="s">
        <v>0</v>
      </c>
      <c r="V104" t="s">
        <v>31</v>
      </c>
    </row>
    <row r="105" spans="1:72" ht="15" customHeight="1">
      <c r="A105" s="122"/>
      <c r="B105" s="2" t="s">
        <v>1</v>
      </c>
      <c r="C105" s="117" t="s">
        <v>2</v>
      </c>
      <c r="D105" s="117" t="s">
        <v>33</v>
      </c>
      <c r="E105" s="117" t="s">
        <v>34</v>
      </c>
      <c r="F105" s="117" t="s">
        <v>35</v>
      </c>
      <c r="G105" s="117" t="s">
        <v>36</v>
      </c>
      <c r="H105" s="117" t="s">
        <v>37</v>
      </c>
      <c r="I105" s="33"/>
      <c r="J105" s="117" t="s">
        <v>38</v>
      </c>
      <c r="K105" s="117" t="s">
        <v>39</v>
      </c>
      <c r="L105" s="117" t="s">
        <v>40</v>
      </c>
      <c r="M105" s="33"/>
      <c r="N105" s="33"/>
      <c r="O105" s="117" t="s">
        <v>41</v>
      </c>
      <c r="P105" s="117" t="s">
        <v>42</v>
      </c>
      <c r="Q105" s="33"/>
      <c r="R105" s="117" t="s">
        <v>43</v>
      </c>
      <c r="S105" s="33"/>
      <c r="T105" s="33"/>
      <c r="U105" s="33"/>
      <c r="V105" s="117" t="s">
        <v>44</v>
      </c>
      <c r="W105" s="33"/>
      <c r="X105" s="117" t="s">
        <v>45</v>
      </c>
      <c r="Y105" s="33"/>
      <c r="Z105" s="33"/>
      <c r="AA105" s="33"/>
      <c r="AB105" s="33"/>
      <c r="AC105" s="33"/>
      <c r="AD105" s="33"/>
      <c r="AE105" s="117" t="str">
        <f>AE8</f>
        <v>Ягода свежемороженная</v>
      </c>
      <c r="AF105" s="117" t="str">
        <f t="shared" ref="AF105:AJ105" si="109">AF8</f>
        <v>Апельсин</v>
      </c>
      <c r="AG105" s="117" t="str">
        <f t="shared" si="109"/>
        <v>Банан</v>
      </c>
      <c r="AH105" s="117" t="str">
        <f t="shared" si="109"/>
        <v>Лимон</v>
      </c>
      <c r="AI105" s="117" t="str">
        <f t="shared" si="109"/>
        <v>Яблоко</v>
      </c>
      <c r="AJ105" s="117" t="str">
        <f t="shared" si="109"/>
        <v>Кисель</v>
      </c>
      <c r="AK105" s="117" t="s">
        <v>16</v>
      </c>
      <c r="AL105" s="33"/>
      <c r="AM105" s="117" t="s">
        <v>46</v>
      </c>
      <c r="AN105" s="33"/>
      <c r="AO105" s="117" t="str">
        <f>AO8</f>
        <v>Печенье</v>
      </c>
      <c r="AP105" s="117"/>
      <c r="AQ105" s="117"/>
      <c r="AR105" s="117"/>
      <c r="AS105" s="117"/>
      <c r="AT105" s="117"/>
      <c r="AU105" s="117"/>
      <c r="AV105" s="117"/>
      <c r="AW105" s="117" t="str">
        <f>AW8</f>
        <v>Крупа кукурузная</v>
      </c>
      <c r="AX105" s="33"/>
      <c r="AY105" s="117" t="s">
        <v>48</v>
      </c>
      <c r="AZ105" s="33"/>
      <c r="BA105" s="117" t="s">
        <v>49</v>
      </c>
      <c r="BB105" s="33"/>
      <c r="BC105" s="117" t="s">
        <v>50</v>
      </c>
      <c r="BD105" s="33"/>
      <c r="BE105" s="117" t="s">
        <v>51</v>
      </c>
      <c r="BF105" s="117" t="s">
        <v>52</v>
      </c>
      <c r="BG105" s="33"/>
      <c r="BH105" s="33"/>
      <c r="BI105" s="33"/>
      <c r="BJ105" s="117" t="s">
        <v>53</v>
      </c>
      <c r="BK105" s="117" t="s">
        <v>54</v>
      </c>
      <c r="BL105" s="117" t="s">
        <v>55</v>
      </c>
      <c r="BM105" s="33"/>
      <c r="BN105" s="117" t="s">
        <v>56</v>
      </c>
      <c r="BO105" s="33"/>
      <c r="BP105" s="117" t="s">
        <v>57</v>
      </c>
      <c r="BQ105" s="117" t="s">
        <v>58</v>
      </c>
      <c r="BR105" s="120" t="s">
        <v>82</v>
      </c>
      <c r="BS105" s="132" t="s">
        <v>3</v>
      </c>
      <c r="BT105" s="132" t="s">
        <v>4</v>
      </c>
    </row>
    <row r="106" spans="1:72" ht="30" customHeight="1">
      <c r="A106" s="123"/>
      <c r="B106" s="3" t="s">
        <v>5</v>
      </c>
      <c r="C106" s="118"/>
      <c r="D106" s="118"/>
      <c r="E106" s="118"/>
      <c r="F106" s="118"/>
      <c r="G106" s="118"/>
      <c r="H106" s="118"/>
      <c r="I106" s="34"/>
      <c r="J106" s="118"/>
      <c r="K106" s="118"/>
      <c r="L106" s="118"/>
      <c r="M106" s="34"/>
      <c r="N106" s="34"/>
      <c r="O106" s="118"/>
      <c r="P106" s="118"/>
      <c r="Q106" s="34"/>
      <c r="R106" s="118"/>
      <c r="S106" s="34"/>
      <c r="T106" s="34"/>
      <c r="U106" s="34"/>
      <c r="V106" s="118"/>
      <c r="W106" s="34"/>
      <c r="X106" s="118"/>
      <c r="Y106" s="34"/>
      <c r="Z106" s="34"/>
      <c r="AA106" s="34"/>
      <c r="AB106" s="34"/>
      <c r="AC106" s="34"/>
      <c r="AD106" s="34"/>
      <c r="AE106" s="118"/>
      <c r="AF106" s="118"/>
      <c r="AG106" s="118"/>
      <c r="AH106" s="118"/>
      <c r="AI106" s="118"/>
      <c r="AJ106" s="118"/>
      <c r="AK106" s="118"/>
      <c r="AL106" s="34"/>
      <c r="AM106" s="118"/>
      <c r="AN106" s="34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34"/>
      <c r="AY106" s="118"/>
      <c r="AZ106" s="34"/>
      <c r="BA106" s="118"/>
      <c r="BB106" s="34"/>
      <c r="BC106" s="118"/>
      <c r="BD106" s="34"/>
      <c r="BE106" s="118"/>
      <c r="BF106" s="118"/>
      <c r="BG106" s="34"/>
      <c r="BH106" s="34"/>
      <c r="BI106" s="34"/>
      <c r="BJ106" s="118"/>
      <c r="BK106" s="118"/>
      <c r="BL106" s="118"/>
      <c r="BM106" s="34"/>
      <c r="BN106" s="118"/>
      <c r="BO106" s="34"/>
      <c r="BP106" s="118"/>
      <c r="BQ106" s="118"/>
      <c r="BR106" s="121"/>
      <c r="BS106" s="133"/>
      <c r="BT106" s="133"/>
    </row>
    <row r="107" spans="1:72" ht="14.4" customHeight="1">
      <c r="A107" s="134" t="s">
        <v>20</v>
      </c>
      <c r="B107" s="38" t="s">
        <v>59</v>
      </c>
      <c r="C107" s="125">
        <f>$E$7</f>
        <v>53</v>
      </c>
      <c r="D107" s="4">
        <f t="shared" ref="D107:BQ111" si="110">D27</f>
        <v>0</v>
      </c>
      <c r="E107" s="4">
        <f t="shared" si="110"/>
        <v>0</v>
      </c>
      <c r="F107" s="4">
        <f t="shared" si="110"/>
        <v>5.0000000000000001E-3</v>
      </c>
      <c r="G107" s="4">
        <f t="shared" si="110"/>
        <v>0</v>
      </c>
      <c r="H107" s="4">
        <f t="shared" si="110"/>
        <v>0</v>
      </c>
      <c r="I107" s="4">
        <f t="shared" si="110"/>
        <v>0</v>
      </c>
      <c r="J107" s="4">
        <f t="shared" si="110"/>
        <v>0</v>
      </c>
      <c r="K107" s="4">
        <f t="shared" si="110"/>
        <v>3.0000000000000001E-3</v>
      </c>
      <c r="L107" s="4">
        <f t="shared" si="110"/>
        <v>0</v>
      </c>
      <c r="M107" s="4">
        <f t="shared" si="110"/>
        <v>1.3559999999999999E-2</v>
      </c>
      <c r="N107" s="4">
        <f t="shared" si="110"/>
        <v>0</v>
      </c>
      <c r="O107" s="4">
        <f t="shared" si="110"/>
        <v>0</v>
      </c>
      <c r="P107" s="4">
        <f t="shared" si="110"/>
        <v>0</v>
      </c>
      <c r="Q107" s="4">
        <f t="shared" si="110"/>
        <v>0</v>
      </c>
      <c r="R107" s="4">
        <f t="shared" si="110"/>
        <v>0</v>
      </c>
      <c r="S107" s="4">
        <f t="shared" si="110"/>
        <v>0</v>
      </c>
      <c r="T107" s="4">
        <f t="shared" si="110"/>
        <v>0</v>
      </c>
      <c r="U107" s="4">
        <f t="shared" si="110"/>
        <v>0</v>
      </c>
      <c r="V107" s="4">
        <f t="shared" si="110"/>
        <v>0</v>
      </c>
      <c r="W107" s="4">
        <f>W27</f>
        <v>0</v>
      </c>
      <c r="X107" s="4">
        <f t="shared" si="110"/>
        <v>0</v>
      </c>
      <c r="Y107" s="4">
        <f t="shared" si="110"/>
        <v>0</v>
      </c>
      <c r="Z107" s="4">
        <f t="shared" si="110"/>
        <v>0</v>
      </c>
      <c r="AA107" s="4">
        <f t="shared" si="110"/>
        <v>0</v>
      </c>
      <c r="AB107" s="4">
        <f t="shared" si="110"/>
        <v>0</v>
      </c>
      <c r="AC107" s="4">
        <f t="shared" si="110"/>
        <v>0</v>
      </c>
      <c r="AD107" s="4">
        <f t="shared" si="110"/>
        <v>0</v>
      </c>
      <c r="AE107" s="4">
        <f t="shared" si="110"/>
        <v>0</v>
      </c>
      <c r="AF107" s="4">
        <f t="shared" ref="AF107:AI111" si="111">AF27</f>
        <v>0</v>
      </c>
      <c r="AG107" s="4">
        <f t="shared" si="111"/>
        <v>0</v>
      </c>
      <c r="AH107" s="4">
        <f t="shared" si="111"/>
        <v>0</v>
      </c>
      <c r="AI107" s="4">
        <f t="shared" si="111"/>
        <v>0</v>
      </c>
      <c r="AJ107" s="4">
        <f t="shared" si="110"/>
        <v>0</v>
      </c>
      <c r="AK107" s="4">
        <f t="shared" si="110"/>
        <v>0</v>
      </c>
      <c r="AL107" s="4">
        <f t="shared" si="110"/>
        <v>0</v>
      </c>
      <c r="AM107" s="4">
        <f t="shared" si="110"/>
        <v>0</v>
      </c>
      <c r="AN107" s="4">
        <f t="shared" si="110"/>
        <v>0</v>
      </c>
      <c r="AO107" s="4">
        <f t="shared" si="110"/>
        <v>0</v>
      </c>
      <c r="AP107" s="4"/>
      <c r="AQ107" s="4"/>
      <c r="AR107" s="4"/>
      <c r="AS107" s="4"/>
      <c r="AT107" s="4"/>
      <c r="AU107" s="4"/>
      <c r="AV107" s="4"/>
      <c r="AW107" s="4">
        <f t="shared" si="110"/>
        <v>0.02</v>
      </c>
      <c r="AX107" s="4">
        <f t="shared" si="110"/>
        <v>0</v>
      </c>
      <c r="AY107" s="4">
        <f t="shared" si="110"/>
        <v>0</v>
      </c>
      <c r="AZ107" s="4">
        <f t="shared" si="110"/>
        <v>0</v>
      </c>
      <c r="BA107" s="4">
        <f t="shared" si="110"/>
        <v>0</v>
      </c>
      <c r="BB107" s="4">
        <f t="shared" si="110"/>
        <v>0</v>
      </c>
      <c r="BC107" s="4">
        <f t="shared" si="110"/>
        <v>0</v>
      </c>
      <c r="BD107" s="4">
        <f t="shared" si="110"/>
        <v>0</v>
      </c>
      <c r="BE107" s="4">
        <f t="shared" si="110"/>
        <v>0</v>
      </c>
      <c r="BF107" s="4">
        <f t="shared" si="110"/>
        <v>0</v>
      </c>
      <c r="BG107" s="4">
        <f t="shared" si="110"/>
        <v>0</v>
      </c>
      <c r="BH107" s="4">
        <f t="shared" si="110"/>
        <v>0</v>
      </c>
      <c r="BI107" s="4">
        <f t="shared" si="110"/>
        <v>0</v>
      </c>
      <c r="BJ107" s="4">
        <f t="shared" si="110"/>
        <v>0</v>
      </c>
      <c r="BK107" s="4">
        <f t="shared" si="110"/>
        <v>0</v>
      </c>
      <c r="BL107" s="4">
        <f t="shared" si="110"/>
        <v>0</v>
      </c>
      <c r="BM107" s="4">
        <f t="shared" si="110"/>
        <v>0</v>
      </c>
      <c r="BN107" s="4">
        <f t="shared" si="110"/>
        <v>0</v>
      </c>
      <c r="BO107" s="4">
        <f t="shared" si="110"/>
        <v>0</v>
      </c>
      <c r="BP107" s="4">
        <f t="shared" si="110"/>
        <v>0</v>
      </c>
      <c r="BQ107" s="4">
        <f t="shared" si="110"/>
        <v>5.0000000000000001E-4</v>
      </c>
      <c r="BR107" s="92">
        <f t="shared" ref="BR107:BR110" si="112">BR27</f>
        <v>0</v>
      </c>
    </row>
    <row r="108" spans="1:72">
      <c r="A108" s="135"/>
      <c r="B108" t="s">
        <v>14</v>
      </c>
      <c r="C108" s="126"/>
      <c r="D108" s="4">
        <f t="shared" si="110"/>
        <v>0.02</v>
      </c>
      <c r="E108" s="4">
        <f t="shared" si="110"/>
        <v>0</v>
      </c>
      <c r="F108" s="4">
        <f t="shared" si="110"/>
        <v>0</v>
      </c>
      <c r="G108" s="4">
        <f t="shared" si="110"/>
        <v>0</v>
      </c>
      <c r="H108" s="4">
        <f t="shared" si="110"/>
        <v>0</v>
      </c>
      <c r="I108" s="4">
        <f t="shared" si="110"/>
        <v>0</v>
      </c>
      <c r="J108" s="4">
        <f t="shared" si="110"/>
        <v>0</v>
      </c>
      <c r="K108" s="4">
        <f t="shared" si="110"/>
        <v>0</v>
      </c>
      <c r="L108" s="4">
        <f t="shared" si="110"/>
        <v>0</v>
      </c>
      <c r="M108" s="4">
        <f t="shared" si="110"/>
        <v>0</v>
      </c>
      <c r="N108" s="4">
        <f t="shared" si="110"/>
        <v>0</v>
      </c>
      <c r="O108" s="4">
        <f t="shared" si="110"/>
        <v>0</v>
      </c>
      <c r="P108" s="4">
        <f t="shared" si="110"/>
        <v>0</v>
      </c>
      <c r="Q108" s="4">
        <f t="shared" si="110"/>
        <v>0</v>
      </c>
      <c r="R108" s="4">
        <f t="shared" si="110"/>
        <v>0</v>
      </c>
      <c r="S108" s="4">
        <f t="shared" si="110"/>
        <v>0</v>
      </c>
      <c r="T108" s="4">
        <f t="shared" si="110"/>
        <v>0</v>
      </c>
      <c r="U108" s="4">
        <f t="shared" si="110"/>
        <v>0</v>
      </c>
      <c r="V108" s="4">
        <f t="shared" si="110"/>
        <v>0</v>
      </c>
      <c r="W108" s="4">
        <f>W28</f>
        <v>0</v>
      </c>
      <c r="X108" s="4">
        <f t="shared" si="110"/>
        <v>0</v>
      </c>
      <c r="Y108" s="4">
        <f t="shared" si="110"/>
        <v>0</v>
      </c>
      <c r="Z108" s="4">
        <f t="shared" si="110"/>
        <v>0</v>
      </c>
      <c r="AA108" s="4">
        <f t="shared" si="110"/>
        <v>0</v>
      </c>
      <c r="AB108" s="4">
        <f t="shared" si="110"/>
        <v>0</v>
      </c>
      <c r="AC108" s="4">
        <f t="shared" si="110"/>
        <v>0</v>
      </c>
      <c r="AD108" s="4">
        <f t="shared" si="110"/>
        <v>0</v>
      </c>
      <c r="AE108" s="4">
        <f t="shared" si="110"/>
        <v>0</v>
      </c>
      <c r="AF108" s="4">
        <f t="shared" si="111"/>
        <v>0</v>
      </c>
      <c r="AG108" s="4">
        <f t="shared" si="111"/>
        <v>0</v>
      </c>
      <c r="AH108" s="4">
        <f t="shared" si="111"/>
        <v>0</v>
      </c>
      <c r="AI108" s="4">
        <f t="shared" si="111"/>
        <v>0</v>
      </c>
      <c r="AJ108" s="4">
        <f t="shared" si="110"/>
        <v>0</v>
      </c>
      <c r="AK108" s="4">
        <f t="shared" si="110"/>
        <v>0</v>
      </c>
      <c r="AL108" s="4">
        <f t="shared" si="110"/>
        <v>0</v>
      </c>
      <c r="AM108" s="4">
        <f t="shared" si="110"/>
        <v>0</v>
      </c>
      <c r="AN108" s="4">
        <f t="shared" si="110"/>
        <v>0</v>
      </c>
      <c r="AO108" s="4">
        <f t="shared" si="110"/>
        <v>0</v>
      </c>
      <c r="AP108" s="4"/>
      <c r="AQ108" s="4"/>
      <c r="AR108" s="4"/>
      <c r="AS108" s="4"/>
      <c r="AT108" s="4"/>
      <c r="AU108" s="4"/>
      <c r="AV108" s="4"/>
      <c r="AW108" s="4">
        <f t="shared" si="110"/>
        <v>0</v>
      </c>
      <c r="AX108" s="4">
        <f t="shared" si="110"/>
        <v>0</v>
      </c>
      <c r="AY108" s="4">
        <f t="shared" si="110"/>
        <v>0</v>
      </c>
      <c r="AZ108" s="4">
        <f t="shared" si="110"/>
        <v>0</v>
      </c>
      <c r="BA108" s="4">
        <f t="shared" si="110"/>
        <v>0</v>
      </c>
      <c r="BB108" s="4">
        <f t="shared" si="110"/>
        <v>0</v>
      </c>
      <c r="BC108" s="4">
        <f t="shared" si="110"/>
        <v>0</v>
      </c>
      <c r="BD108" s="4">
        <f t="shared" si="110"/>
        <v>0</v>
      </c>
      <c r="BE108" s="4">
        <f t="shared" si="110"/>
        <v>0</v>
      </c>
      <c r="BF108" s="4">
        <f t="shared" si="110"/>
        <v>0</v>
      </c>
      <c r="BG108" s="4">
        <f t="shared" si="110"/>
        <v>0</v>
      </c>
      <c r="BH108" s="4">
        <f t="shared" si="110"/>
        <v>0</v>
      </c>
      <c r="BI108" s="4">
        <f t="shared" si="110"/>
        <v>0</v>
      </c>
      <c r="BJ108" s="4">
        <f t="shared" si="110"/>
        <v>0</v>
      </c>
      <c r="BK108" s="4">
        <f t="shared" si="110"/>
        <v>0</v>
      </c>
      <c r="BL108" s="4">
        <f t="shared" si="110"/>
        <v>0</v>
      </c>
      <c r="BM108" s="4">
        <f t="shared" si="110"/>
        <v>0</v>
      </c>
      <c r="BN108" s="4">
        <f t="shared" si="110"/>
        <v>0</v>
      </c>
      <c r="BO108" s="4">
        <f t="shared" si="110"/>
        <v>0</v>
      </c>
      <c r="BP108" s="4">
        <f t="shared" si="110"/>
        <v>0</v>
      </c>
      <c r="BQ108" s="4">
        <f t="shared" si="110"/>
        <v>0</v>
      </c>
      <c r="BR108" s="92">
        <f t="shared" si="112"/>
        <v>0</v>
      </c>
    </row>
    <row r="109" spans="1:72" ht="14.4" customHeight="1">
      <c r="A109" s="135"/>
      <c r="B109" s="10" t="s">
        <v>21</v>
      </c>
      <c r="C109" s="126"/>
      <c r="D109" s="4">
        <f t="shared" si="110"/>
        <v>0</v>
      </c>
      <c r="E109" s="4">
        <f t="shared" si="110"/>
        <v>0</v>
      </c>
      <c r="F109" s="4">
        <f t="shared" si="110"/>
        <v>0.01</v>
      </c>
      <c r="G109" s="4">
        <f t="shared" si="110"/>
        <v>5.9999999999999995E-4</v>
      </c>
      <c r="H109" s="4">
        <f t="shared" si="110"/>
        <v>0</v>
      </c>
      <c r="I109" s="4">
        <f t="shared" si="110"/>
        <v>0</v>
      </c>
      <c r="J109" s="4">
        <f t="shared" si="110"/>
        <v>0</v>
      </c>
      <c r="K109" s="4">
        <f t="shared" si="110"/>
        <v>0</v>
      </c>
      <c r="L109" s="4">
        <f t="shared" si="110"/>
        <v>0</v>
      </c>
      <c r="M109" s="4">
        <f t="shared" si="110"/>
        <v>0</v>
      </c>
      <c r="N109" s="4">
        <f t="shared" si="110"/>
        <v>0</v>
      </c>
      <c r="O109" s="4">
        <f t="shared" si="110"/>
        <v>0</v>
      </c>
      <c r="P109" s="4">
        <f t="shared" si="110"/>
        <v>0</v>
      </c>
      <c r="Q109" s="4">
        <f t="shared" si="110"/>
        <v>0</v>
      </c>
      <c r="R109" s="4">
        <f t="shared" si="110"/>
        <v>0</v>
      </c>
      <c r="S109" s="4">
        <f t="shared" si="110"/>
        <v>0</v>
      </c>
      <c r="T109" s="4">
        <f t="shared" si="110"/>
        <v>0</v>
      </c>
      <c r="U109" s="4">
        <f t="shared" si="110"/>
        <v>0</v>
      </c>
      <c r="V109" s="4">
        <f t="shared" si="110"/>
        <v>0</v>
      </c>
      <c r="W109" s="4">
        <f>W29</f>
        <v>0</v>
      </c>
      <c r="X109" s="4">
        <f t="shared" si="110"/>
        <v>0</v>
      </c>
      <c r="Y109" s="4">
        <f t="shared" si="110"/>
        <v>0</v>
      </c>
      <c r="Z109" s="4">
        <f t="shared" si="110"/>
        <v>0</v>
      </c>
      <c r="AA109" s="4">
        <f t="shared" si="110"/>
        <v>0</v>
      </c>
      <c r="AB109" s="4">
        <f t="shared" si="110"/>
        <v>0</v>
      </c>
      <c r="AC109" s="4">
        <f t="shared" si="110"/>
        <v>0</v>
      </c>
      <c r="AD109" s="4">
        <f t="shared" si="110"/>
        <v>0</v>
      </c>
      <c r="AE109" s="4">
        <f t="shared" si="110"/>
        <v>0</v>
      </c>
      <c r="AF109" s="4">
        <f t="shared" si="111"/>
        <v>0</v>
      </c>
      <c r="AG109" s="4">
        <f t="shared" si="111"/>
        <v>0</v>
      </c>
      <c r="AH109" s="4">
        <f t="shared" si="111"/>
        <v>0</v>
      </c>
      <c r="AI109" s="4">
        <f t="shared" si="111"/>
        <v>0</v>
      </c>
      <c r="AJ109" s="4">
        <f t="shared" si="110"/>
        <v>0</v>
      </c>
      <c r="AK109" s="4">
        <f t="shared" si="110"/>
        <v>0</v>
      </c>
      <c r="AL109" s="4">
        <f t="shared" si="110"/>
        <v>0</v>
      </c>
      <c r="AM109" s="4">
        <f t="shared" si="110"/>
        <v>0</v>
      </c>
      <c r="AN109" s="4">
        <f t="shared" si="110"/>
        <v>0</v>
      </c>
      <c r="AO109" s="4">
        <f t="shared" si="110"/>
        <v>0</v>
      </c>
      <c r="AP109" s="4"/>
      <c r="AQ109" s="4"/>
      <c r="AR109" s="4"/>
      <c r="AS109" s="4"/>
      <c r="AT109" s="4"/>
      <c r="AU109" s="4"/>
      <c r="AV109" s="4"/>
      <c r="AW109" s="4">
        <f t="shared" si="110"/>
        <v>0</v>
      </c>
      <c r="AX109" s="4">
        <f t="shared" si="110"/>
        <v>0</v>
      </c>
      <c r="AY109" s="4">
        <f t="shared" si="110"/>
        <v>0</v>
      </c>
      <c r="AZ109" s="4">
        <f t="shared" si="110"/>
        <v>0</v>
      </c>
      <c r="BA109" s="4">
        <f t="shared" si="110"/>
        <v>0</v>
      </c>
      <c r="BB109" s="4">
        <f t="shared" si="110"/>
        <v>0</v>
      </c>
      <c r="BC109" s="4">
        <f t="shared" si="110"/>
        <v>0</v>
      </c>
      <c r="BD109" s="4">
        <f t="shared" si="110"/>
        <v>0</v>
      </c>
      <c r="BE109" s="4">
        <f t="shared" si="110"/>
        <v>0</v>
      </c>
      <c r="BF109" s="4">
        <f t="shared" si="110"/>
        <v>0</v>
      </c>
      <c r="BG109" s="4">
        <f t="shared" si="110"/>
        <v>0</v>
      </c>
      <c r="BH109" s="4">
        <f t="shared" si="110"/>
        <v>0</v>
      </c>
      <c r="BI109" s="4">
        <f t="shared" si="110"/>
        <v>0</v>
      </c>
      <c r="BJ109" s="4">
        <f t="shared" si="110"/>
        <v>0</v>
      </c>
      <c r="BK109" s="4">
        <f t="shared" si="110"/>
        <v>0</v>
      </c>
      <c r="BL109" s="4">
        <f t="shared" si="110"/>
        <v>0</v>
      </c>
      <c r="BM109" s="4">
        <f t="shared" si="110"/>
        <v>0</v>
      </c>
      <c r="BN109" s="4">
        <f t="shared" si="110"/>
        <v>0</v>
      </c>
      <c r="BO109" s="4">
        <f t="shared" si="110"/>
        <v>0</v>
      </c>
      <c r="BP109" s="4">
        <f t="shared" si="110"/>
        <v>0</v>
      </c>
      <c r="BQ109" s="4">
        <f t="shared" si="110"/>
        <v>0</v>
      </c>
      <c r="BR109" s="92">
        <f t="shared" si="112"/>
        <v>0</v>
      </c>
    </row>
    <row r="110" spans="1:72" ht="15" customHeight="1">
      <c r="A110" s="135"/>
      <c r="B110" s="9"/>
      <c r="C110" s="126"/>
      <c r="D110" s="4">
        <f t="shared" si="110"/>
        <v>0</v>
      </c>
      <c r="E110" s="4">
        <f t="shared" si="110"/>
        <v>0</v>
      </c>
      <c r="F110" s="4">
        <f t="shared" si="110"/>
        <v>0</v>
      </c>
      <c r="G110" s="4">
        <f t="shared" si="110"/>
        <v>0</v>
      </c>
      <c r="H110" s="4">
        <f t="shared" si="110"/>
        <v>0</v>
      </c>
      <c r="I110" s="4">
        <f t="shared" si="110"/>
        <v>0</v>
      </c>
      <c r="J110" s="4">
        <f t="shared" si="110"/>
        <v>0</v>
      </c>
      <c r="K110" s="4">
        <f t="shared" si="110"/>
        <v>0</v>
      </c>
      <c r="L110" s="4">
        <f t="shared" si="110"/>
        <v>0</v>
      </c>
      <c r="M110" s="4">
        <f t="shared" si="110"/>
        <v>0</v>
      </c>
      <c r="N110" s="4">
        <f t="shared" si="110"/>
        <v>0</v>
      </c>
      <c r="O110" s="4">
        <f t="shared" si="110"/>
        <v>0</v>
      </c>
      <c r="P110" s="4">
        <f t="shared" si="110"/>
        <v>0</v>
      </c>
      <c r="Q110" s="4">
        <f t="shared" si="110"/>
        <v>0</v>
      </c>
      <c r="R110" s="4">
        <f t="shared" si="110"/>
        <v>0</v>
      </c>
      <c r="S110" s="4">
        <f t="shared" si="110"/>
        <v>0</v>
      </c>
      <c r="T110" s="4">
        <f t="shared" si="110"/>
        <v>0</v>
      </c>
      <c r="U110" s="4">
        <f t="shared" si="110"/>
        <v>0</v>
      </c>
      <c r="V110" s="4">
        <f t="shared" si="110"/>
        <v>0</v>
      </c>
      <c r="W110" s="4">
        <f>W30</f>
        <v>0</v>
      </c>
      <c r="X110" s="4">
        <f t="shared" si="110"/>
        <v>0</v>
      </c>
      <c r="Y110" s="4">
        <f t="shared" si="110"/>
        <v>0</v>
      </c>
      <c r="Z110" s="4">
        <f t="shared" si="110"/>
        <v>0</v>
      </c>
      <c r="AA110" s="4">
        <f t="shared" si="110"/>
        <v>0</v>
      </c>
      <c r="AB110" s="4">
        <f t="shared" si="110"/>
        <v>0</v>
      </c>
      <c r="AC110" s="4">
        <f t="shared" si="110"/>
        <v>0</v>
      </c>
      <c r="AD110" s="4">
        <f t="shared" si="110"/>
        <v>0</v>
      </c>
      <c r="AE110" s="4">
        <f t="shared" si="110"/>
        <v>0</v>
      </c>
      <c r="AF110" s="4">
        <f t="shared" si="111"/>
        <v>0</v>
      </c>
      <c r="AG110" s="4">
        <f t="shared" si="111"/>
        <v>0</v>
      </c>
      <c r="AH110" s="4">
        <f t="shared" si="111"/>
        <v>0</v>
      </c>
      <c r="AI110" s="4">
        <f t="shared" si="111"/>
        <v>0</v>
      </c>
      <c r="AJ110" s="4">
        <f t="shared" si="110"/>
        <v>0</v>
      </c>
      <c r="AK110" s="4">
        <f t="shared" si="110"/>
        <v>0</v>
      </c>
      <c r="AL110" s="4">
        <f t="shared" si="110"/>
        <v>0</v>
      </c>
      <c r="AM110" s="4">
        <f t="shared" si="110"/>
        <v>0</v>
      </c>
      <c r="AN110" s="4">
        <f t="shared" si="110"/>
        <v>0</v>
      </c>
      <c r="AO110" s="4">
        <f t="shared" si="110"/>
        <v>0</v>
      </c>
      <c r="AP110" s="4"/>
      <c r="AQ110" s="4"/>
      <c r="AR110" s="4"/>
      <c r="AS110" s="4"/>
      <c r="AT110" s="4"/>
      <c r="AU110" s="4"/>
      <c r="AV110" s="4"/>
      <c r="AW110" s="4">
        <f t="shared" si="110"/>
        <v>0</v>
      </c>
      <c r="AX110" s="4">
        <f t="shared" si="110"/>
        <v>0</v>
      </c>
      <c r="AY110" s="4">
        <f t="shared" si="110"/>
        <v>0</v>
      </c>
      <c r="AZ110" s="4">
        <f t="shared" si="110"/>
        <v>0</v>
      </c>
      <c r="BA110" s="4">
        <f t="shared" si="110"/>
        <v>0</v>
      </c>
      <c r="BB110" s="4">
        <f t="shared" si="110"/>
        <v>0</v>
      </c>
      <c r="BC110" s="4">
        <f t="shared" si="110"/>
        <v>0</v>
      </c>
      <c r="BD110" s="4">
        <f t="shared" si="110"/>
        <v>0</v>
      </c>
      <c r="BE110" s="4">
        <f t="shared" si="110"/>
        <v>0</v>
      </c>
      <c r="BF110" s="4">
        <f t="shared" si="110"/>
        <v>0</v>
      </c>
      <c r="BG110" s="4">
        <f t="shared" si="110"/>
        <v>0</v>
      </c>
      <c r="BH110" s="4">
        <f t="shared" si="110"/>
        <v>0</v>
      </c>
      <c r="BI110" s="4">
        <f t="shared" si="110"/>
        <v>0</v>
      </c>
      <c r="BJ110" s="4">
        <f t="shared" si="110"/>
        <v>0</v>
      </c>
      <c r="BK110" s="4">
        <f t="shared" si="110"/>
        <v>0</v>
      </c>
      <c r="BL110" s="4">
        <f t="shared" si="110"/>
        <v>0</v>
      </c>
      <c r="BM110" s="4">
        <f t="shared" si="110"/>
        <v>0</v>
      </c>
      <c r="BN110" s="4">
        <f t="shared" si="110"/>
        <v>0</v>
      </c>
      <c r="BO110" s="4">
        <f t="shared" si="110"/>
        <v>0</v>
      </c>
      <c r="BP110" s="4">
        <f t="shared" si="110"/>
        <v>0</v>
      </c>
      <c r="BQ110" s="4">
        <f t="shared" si="110"/>
        <v>0</v>
      </c>
      <c r="BR110" s="92">
        <f t="shared" si="112"/>
        <v>0</v>
      </c>
    </row>
    <row r="111" spans="1:72" ht="15" customHeight="1">
      <c r="A111" s="136"/>
      <c r="B111" s="4"/>
      <c r="C111" s="127"/>
      <c r="D111" s="4">
        <f t="shared" si="110"/>
        <v>0</v>
      </c>
      <c r="E111" s="4">
        <f t="shared" si="110"/>
        <v>0</v>
      </c>
      <c r="F111" s="4">
        <f t="shared" si="110"/>
        <v>0</v>
      </c>
      <c r="G111" s="4">
        <f t="shared" si="110"/>
        <v>0</v>
      </c>
      <c r="H111" s="4">
        <f t="shared" si="110"/>
        <v>0</v>
      </c>
      <c r="I111" s="4">
        <f t="shared" si="110"/>
        <v>0</v>
      </c>
      <c r="J111" s="4">
        <f t="shared" si="110"/>
        <v>0</v>
      </c>
      <c r="K111" s="4">
        <f t="shared" si="110"/>
        <v>0</v>
      </c>
      <c r="L111" s="4">
        <f t="shared" si="110"/>
        <v>0</v>
      </c>
      <c r="M111" s="4">
        <f t="shared" si="110"/>
        <v>0</v>
      </c>
      <c r="N111" s="4">
        <f t="shared" si="110"/>
        <v>0</v>
      </c>
      <c r="O111" s="4">
        <f t="shared" si="110"/>
        <v>0</v>
      </c>
      <c r="P111" s="4">
        <f t="shared" si="110"/>
        <v>0</v>
      </c>
      <c r="Q111" s="4">
        <f t="shared" si="110"/>
        <v>0</v>
      </c>
      <c r="R111" s="4">
        <f t="shared" si="110"/>
        <v>0</v>
      </c>
      <c r="S111" s="4">
        <f t="shared" si="110"/>
        <v>0</v>
      </c>
      <c r="T111" s="4">
        <f t="shared" si="110"/>
        <v>0</v>
      </c>
      <c r="U111" s="4">
        <f t="shared" si="110"/>
        <v>0</v>
      </c>
      <c r="V111" s="4">
        <f t="shared" si="110"/>
        <v>0</v>
      </c>
      <c r="W111" s="4">
        <f>W31</f>
        <v>0</v>
      </c>
      <c r="X111" s="4">
        <f t="shared" si="110"/>
        <v>0</v>
      </c>
      <c r="Y111" s="4">
        <f t="shared" si="110"/>
        <v>0</v>
      </c>
      <c r="Z111" s="4">
        <f t="shared" si="110"/>
        <v>0</v>
      </c>
      <c r="AA111" s="4">
        <f t="shared" si="110"/>
        <v>0</v>
      </c>
      <c r="AB111" s="4">
        <f t="shared" si="110"/>
        <v>0</v>
      </c>
      <c r="AC111" s="4">
        <f t="shared" si="110"/>
        <v>0</v>
      </c>
      <c r="AD111" s="4">
        <f t="shared" si="110"/>
        <v>0</v>
      </c>
      <c r="AE111" s="4">
        <f t="shared" si="110"/>
        <v>0</v>
      </c>
      <c r="AF111" s="4">
        <f t="shared" si="111"/>
        <v>0</v>
      </c>
      <c r="AG111" s="4">
        <f t="shared" si="111"/>
        <v>0</v>
      </c>
      <c r="AH111" s="4">
        <f t="shared" si="111"/>
        <v>0</v>
      </c>
      <c r="AI111" s="4">
        <f t="shared" si="111"/>
        <v>0</v>
      </c>
      <c r="AJ111" s="4">
        <f t="shared" si="110"/>
        <v>0</v>
      </c>
      <c r="AK111" s="4">
        <f t="shared" si="110"/>
        <v>0</v>
      </c>
      <c r="AL111" s="4">
        <f t="shared" si="110"/>
        <v>0</v>
      </c>
      <c r="AM111" s="4">
        <f t="shared" si="110"/>
        <v>0</v>
      </c>
      <c r="AN111" s="4">
        <f t="shared" si="110"/>
        <v>0</v>
      </c>
      <c r="AO111" s="4">
        <f t="shared" si="110"/>
        <v>0</v>
      </c>
      <c r="AP111" s="4"/>
      <c r="AQ111" s="4"/>
      <c r="AR111" s="4"/>
      <c r="AS111" s="4"/>
      <c r="AT111" s="4"/>
      <c r="AU111" s="4"/>
      <c r="AV111" s="4"/>
      <c r="AW111" s="4">
        <f t="shared" si="110"/>
        <v>0</v>
      </c>
      <c r="AX111" s="4">
        <f t="shared" ref="AX111:BQ111" si="113">AX31</f>
        <v>0</v>
      </c>
      <c r="AY111" s="4">
        <f t="shared" si="113"/>
        <v>0</v>
      </c>
      <c r="AZ111" s="4">
        <f t="shared" si="113"/>
        <v>0</v>
      </c>
      <c r="BA111" s="4">
        <f t="shared" si="113"/>
        <v>0</v>
      </c>
      <c r="BB111" s="4">
        <f t="shared" si="113"/>
        <v>0</v>
      </c>
      <c r="BC111" s="4">
        <f t="shared" si="113"/>
        <v>0</v>
      </c>
      <c r="BD111" s="4">
        <f t="shared" si="113"/>
        <v>0</v>
      </c>
      <c r="BE111" s="4">
        <f t="shared" si="113"/>
        <v>0</v>
      </c>
      <c r="BF111" s="4">
        <f t="shared" si="113"/>
        <v>0</v>
      </c>
      <c r="BG111" s="4">
        <f t="shared" si="113"/>
        <v>0</v>
      </c>
      <c r="BH111" s="4">
        <f t="shared" si="113"/>
        <v>0</v>
      </c>
      <c r="BI111" s="4">
        <f t="shared" si="113"/>
        <v>0</v>
      </c>
      <c r="BJ111" s="4">
        <f t="shared" si="113"/>
        <v>0</v>
      </c>
      <c r="BK111" s="4">
        <f t="shared" si="113"/>
        <v>0</v>
      </c>
      <c r="BL111" s="4">
        <f t="shared" si="113"/>
        <v>0</v>
      </c>
      <c r="BM111" s="4">
        <f t="shared" si="113"/>
        <v>0</v>
      </c>
      <c r="BN111" s="4">
        <f t="shared" si="113"/>
        <v>0</v>
      </c>
      <c r="BO111" s="4">
        <f t="shared" si="113"/>
        <v>0</v>
      </c>
      <c r="BP111" s="4">
        <f t="shared" si="113"/>
        <v>0</v>
      </c>
      <c r="BQ111" s="4">
        <f t="shared" si="113"/>
        <v>0</v>
      </c>
      <c r="BR111" s="92">
        <f t="shared" ref="BR111" si="114">BR31</f>
        <v>0</v>
      </c>
    </row>
    <row r="112" spans="1:72" ht="17.399999999999999">
      <c r="B112" s="17" t="s">
        <v>22</v>
      </c>
      <c r="C112" s="18"/>
      <c r="D112" s="19">
        <f t="shared" ref="D112:BQ112" si="115">SUM(D107:D111)</f>
        <v>0.02</v>
      </c>
      <c r="E112" s="19">
        <f t="shared" si="115"/>
        <v>0</v>
      </c>
      <c r="F112" s="19">
        <f t="shared" si="115"/>
        <v>1.4999999999999999E-2</v>
      </c>
      <c r="G112" s="19">
        <f t="shared" si="115"/>
        <v>5.9999999999999995E-4</v>
      </c>
      <c r="H112" s="19">
        <f t="shared" si="115"/>
        <v>0</v>
      </c>
      <c r="I112" s="19">
        <f t="shared" si="115"/>
        <v>0</v>
      </c>
      <c r="J112" s="19">
        <f t="shared" si="115"/>
        <v>0</v>
      </c>
      <c r="K112" s="19">
        <f t="shared" si="115"/>
        <v>3.0000000000000001E-3</v>
      </c>
      <c r="L112" s="19">
        <f t="shared" si="115"/>
        <v>0</v>
      </c>
      <c r="M112" s="19">
        <f t="shared" si="115"/>
        <v>1.3559999999999999E-2</v>
      </c>
      <c r="N112" s="19">
        <f t="shared" si="115"/>
        <v>0</v>
      </c>
      <c r="O112" s="19">
        <f t="shared" si="115"/>
        <v>0</v>
      </c>
      <c r="P112" s="19">
        <f t="shared" si="115"/>
        <v>0</v>
      </c>
      <c r="Q112" s="19">
        <f t="shared" si="115"/>
        <v>0</v>
      </c>
      <c r="R112" s="19">
        <f t="shared" si="115"/>
        <v>0</v>
      </c>
      <c r="S112" s="19">
        <f t="shared" si="115"/>
        <v>0</v>
      </c>
      <c r="T112" s="19">
        <f t="shared" si="115"/>
        <v>0</v>
      </c>
      <c r="U112" s="19">
        <f t="shared" si="115"/>
        <v>0</v>
      </c>
      <c r="V112" s="19">
        <f t="shared" si="115"/>
        <v>0</v>
      </c>
      <c r="W112" s="19">
        <f>SUM(W107:W111)</f>
        <v>0</v>
      </c>
      <c r="X112" s="19">
        <f t="shared" si="115"/>
        <v>0</v>
      </c>
      <c r="Y112" s="19">
        <f t="shared" si="115"/>
        <v>0</v>
      </c>
      <c r="Z112" s="19">
        <f t="shared" si="115"/>
        <v>0</v>
      </c>
      <c r="AA112" s="19">
        <f t="shared" si="115"/>
        <v>0</v>
      </c>
      <c r="AB112" s="19">
        <f t="shared" si="115"/>
        <v>0</v>
      </c>
      <c r="AC112" s="19">
        <f t="shared" si="115"/>
        <v>0</v>
      </c>
      <c r="AD112" s="19">
        <f t="shared" si="115"/>
        <v>0</v>
      </c>
      <c r="AE112" s="19">
        <f t="shared" si="115"/>
        <v>0</v>
      </c>
      <c r="AF112" s="19">
        <f t="shared" ref="AF112:AI112" si="116">SUM(AF107:AF111)</f>
        <v>0</v>
      </c>
      <c r="AG112" s="19">
        <f t="shared" si="116"/>
        <v>0</v>
      </c>
      <c r="AH112" s="19">
        <f t="shared" si="116"/>
        <v>0</v>
      </c>
      <c r="AI112" s="19">
        <f t="shared" si="116"/>
        <v>0</v>
      </c>
      <c r="AJ112" s="19">
        <f t="shared" si="115"/>
        <v>0</v>
      </c>
      <c r="AK112" s="19">
        <f t="shared" si="115"/>
        <v>0</v>
      </c>
      <c r="AL112" s="19">
        <f t="shared" si="115"/>
        <v>0</v>
      </c>
      <c r="AM112" s="19">
        <f t="shared" si="115"/>
        <v>0</v>
      </c>
      <c r="AN112" s="19">
        <f t="shared" si="115"/>
        <v>0</v>
      </c>
      <c r="AO112" s="19">
        <f t="shared" si="115"/>
        <v>0</v>
      </c>
      <c r="AP112" s="19"/>
      <c r="AQ112" s="19"/>
      <c r="AR112" s="19"/>
      <c r="AS112" s="19"/>
      <c r="AT112" s="19"/>
      <c r="AU112" s="19"/>
      <c r="AV112" s="19"/>
      <c r="AW112" s="19">
        <f t="shared" si="115"/>
        <v>0.02</v>
      </c>
      <c r="AX112" s="19">
        <f t="shared" si="115"/>
        <v>0</v>
      </c>
      <c r="AY112" s="19">
        <f t="shared" si="115"/>
        <v>0</v>
      </c>
      <c r="AZ112" s="19">
        <f t="shared" si="115"/>
        <v>0</v>
      </c>
      <c r="BA112" s="19">
        <f t="shared" si="115"/>
        <v>0</v>
      </c>
      <c r="BB112" s="19">
        <f t="shared" si="115"/>
        <v>0</v>
      </c>
      <c r="BC112" s="19">
        <f t="shared" si="115"/>
        <v>0</v>
      </c>
      <c r="BD112" s="19">
        <f t="shared" si="115"/>
        <v>0</v>
      </c>
      <c r="BE112" s="19">
        <f t="shared" si="115"/>
        <v>0</v>
      </c>
      <c r="BF112" s="19">
        <f t="shared" si="115"/>
        <v>0</v>
      </c>
      <c r="BG112" s="19">
        <f t="shared" si="115"/>
        <v>0</v>
      </c>
      <c r="BH112" s="19">
        <f t="shared" si="115"/>
        <v>0</v>
      </c>
      <c r="BI112" s="19">
        <f t="shared" si="115"/>
        <v>0</v>
      </c>
      <c r="BJ112" s="19">
        <f t="shared" si="115"/>
        <v>0</v>
      </c>
      <c r="BK112" s="19">
        <f t="shared" si="115"/>
        <v>0</v>
      </c>
      <c r="BL112" s="19">
        <f t="shared" si="115"/>
        <v>0</v>
      </c>
      <c r="BM112" s="19">
        <f t="shared" si="115"/>
        <v>0</v>
      </c>
      <c r="BN112" s="19">
        <f t="shared" si="115"/>
        <v>0</v>
      </c>
      <c r="BO112" s="19">
        <f t="shared" si="115"/>
        <v>0</v>
      </c>
      <c r="BP112" s="19">
        <f t="shared" si="115"/>
        <v>0</v>
      </c>
      <c r="BQ112" s="19">
        <f t="shared" si="115"/>
        <v>5.0000000000000001E-4</v>
      </c>
      <c r="BR112" s="93">
        <f t="shared" ref="BR112" si="117">SUM(BR107:BR111)</f>
        <v>0</v>
      </c>
    </row>
    <row r="113" spans="1:72" ht="17.399999999999999" customHeight="1">
      <c r="B113" s="17" t="s">
        <v>23</v>
      </c>
      <c r="C113" s="18"/>
      <c r="D113" s="20">
        <f t="shared" ref="D113:BQ113" si="118">PRODUCT(D112,$E$7)</f>
        <v>1.06</v>
      </c>
      <c r="E113" s="20">
        <f t="shared" si="118"/>
        <v>0</v>
      </c>
      <c r="F113" s="20">
        <f t="shared" si="118"/>
        <v>0.79499999999999993</v>
      </c>
      <c r="G113" s="20">
        <f t="shared" si="118"/>
        <v>3.1799999999999995E-2</v>
      </c>
      <c r="H113" s="20">
        <f t="shared" si="118"/>
        <v>0</v>
      </c>
      <c r="I113" s="20">
        <f t="shared" si="118"/>
        <v>0</v>
      </c>
      <c r="J113" s="20">
        <f t="shared" si="118"/>
        <v>0</v>
      </c>
      <c r="K113" s="20">
        <f t="shared" si="118"/>
        <v>0.159</v>
      </c>
      <c r="L113" s="20">
        <f t="shared" si="118"/>
        <v>0</v>
      </c>
      <c r="M113" s="20">
        <f t="shared" si="118"/>
        <v>0.71867999999999999</v>
      </c>
      <c r="N113" s="20">
        <f t="shared" si="118"/>
        <v>0</v>
      </c>
      <c r="O113" s="20">
        <f t="shared" si="118"/>
        <v>0</v>
      </c>
      <c r="P113" s="20">
        <f t="shared" si="118"/>
        <v>0</v>
      </c>
      <c r="Q113" s="20">
        <f t="shared" si="118"/>
        <v>0</v>
      </c>
      <c r="R113" s="20">
        <f t="shared" si="118"/>
        <v>0</v>
      </c>
      <c r="S113" s="20">
        <f t="shared" si="118"/>
        <v>0</v>
      </c>
      <c r="T113" s="20">
        <f t="shared" si="118"/>
        <v>0</v>
      </c>
      <c r="U113" s="20">
        <f t="shared" si="118"/>
        <v>0</v>
      </c>
      <c r="V113" s="20">
        <f t="shared" si="118"/>
        <v>0</v>
      </c>
      <c r="W113" s="20">
        <f>PRODUCT(W112,$E$7)</f>
        <v>0</v>
      </c>
      <c r="X113" s="20">
        <f t="shared" si="118"/>
        <v>0</v>
      </c>
      <c r="Y113" s="20">
        <f t="shared" si="118"/>
        <v>0</v>
      </c>
      <c r="Z113" s="20">
        <f t="shared" si="118"/>
        <v>0</v>
      </c>
      <c r="AA113" s="20">
        <f t="shared" si="118"/>
        <v>0</v>
      </c>
      <c r="AB113" s="20">
        <f t="shared" si="118"/>
        <v>0</v>
      </c>
      <c r="AC113" s="20">
        <f t="shared" si="118"/>
        <v>0</v>
      </c>
      <c r="AD113" s="20">
        <f t="shared" si="118"/>
        <v>0</v>
      </c>
      <c r="AE113" s="20">
        <f t="shared" si="118"/>
        <v>0</v>
      </c>
      <c r="AF113" s="20">
        <f t="shared" ref="AF113:AI113" si="119">PRODUCT(AF112,$E$7)</f>
        <v>0</v>
      </c>
      <c r="AG113" s="20">
        <f t="shared" si="119"/>
        <v>0</v>
      </c>
      <c r="AH113" s="20">
        <f t="shared" si="119"/>
        <v>0</v>
      </c>
      <c r="AI113" s="20">
        <f t="shared" si="119"/>
        <v>0</v>
      </c>
      <c r="AJ113" s="20">
        <f t="shared" si="118"/>
        <v>0</v>
      </c>
      <c r="AK113" s="20">
        <f t="shared" si="118"/>
        <v>0</v>
      </c>
      <c r="AL113" s="20">
        <f t="shared" si="118"/>
        <v>0</v>
      </c>
      <c r="AM113" s="20">
        <f t="shared" si="118"/>
        <v>0</v>
      </c>
      <c r="AN113" s="20">
        <f t="shared" si="118"/>
        <v>0</v>
      </c>
      <c r="AO113" s="20">
        <f t="shared" si="118"/>
        <v>0</v>
      </c>
      <c r="AP113" s="20"/>
      <c r="AQ113" s="20"/>
      <c r="AR113" s="20"/>
      <c r="AS113" s="20"/>
      <c r="AT113" s="20"/>
      <c r="AU113" s="20"/>
      <c r="AV113" s="20"/>
      <c r="AW113" s="20">
        <f t="shared" si="118"/>
        <v>1.06</v>
      </c>
      <c r="AX113" s="20">
        <f t="shared" si="118"/>
        <v>0</v>
      </c>
      <c r="AY113" s="20">
        <f t="shared" si="118"/>
        <v>0</v>
      </c>
      <c r="AZ113" s="20">
        <f t="shared" si="118"/>
        <v>0</v>
      </c>
      <c r="BA113" s="20">
        <f t="shared" si="118"/>
        <v>0</v>
      </c>
      <c r="BB113" s="20">
        <f t="shared" si="118"/>
        <v>0</v>
      </c>
      <c r="BC113" s="20">
        <f t="shared" si="118"/>
        <v>0</v>
      </c>
      <c r="BD113" s="20">
        <f t="shared" si="118"/>
        <v>0</v>
      </c>
      <c r="BE113" s="20">
        <f t="shared" si="118"/>
        <v>0</v>
      </c>
      <c r="BF113" s="20">
        <f t="shared" si="118"/>
        <v>0</v>
      </c>
      <c r="BG113" s="20">
        <f t="shared" si="118"/>
        <v>0</v>
      </c>
      <c r="BH113" s="20">
        <f t="shared" si="118"/>
        <v>0</v>
      </c>
      <c r="BI113" s="20">
        <f t="shared" si="118"/>
        <v>0</v>
      </c>
      <c r="BJ113" s="20">
        <f t="shared" si="118"/>
        <v>0</v>
      </c>
      <c r="BK113" s="20">
        <f t="shared" si="118"/>
        <v>0</v>
      </c>
      <c r="BL113" s="20">
        <f t="shared" si="118"/>
        <v>0</v>
      </c>
      <c r="BM113" s="20">
        <f t="shared" si="118"/>
        <v>0</v>
      </c>
      <c r="BN113" s="20">
        <f t="shared" si="118"/>
        <v>0</v>
      </c>
      <c r="BO113" s="20">
        <f t="shared" si="118"/>
        <v>0</v>
      </c>
      <c r="BP113" s="20">
        <f t="shared" si="118"/>
        <v>0</v>
      </c>
      <c r="BQ113" s="20">
        <f t="shared" si="118"/>
        <v>2.6499999999999999E-2</v>
      </c>
      <c r="BR113" s="94">
        <f t="shared" ref="BR113" si="120">PRODUCT(BR112,$E$7)</f>
        <v>0</v>
      </c>
    </row>
    <row r="115" spans="1:72" ht="17.399999999999999" customHeight="1">
      <c r="A115" s="21"/>
      <c r="B115" s="22" t="s">
        <v>24</v>
      </c>
      <c r="C115" s="23" t="s">
        <v>25</v>
      </c>
      <c r="D115" s="24">
        <f t="shared" ref="D115:BQ115" si="121">D48</f>
        <v>90.9</v>
      </c>
      <c r="E115" s="24">
        <f t="shared" si="121"/>
        <v>96</v>
      </c>
      <c r="F115" s="24">
        <f t="shared" si="121"/>
        <v>93</v>
      </c>
      <c r="G115" s="24">
        <f t="shared" si="121"/>
        <v>780</v>
      </c>
      <c r="H115" s="24">
        <f t="shared" si="121"/>
        <v>1610</v>
      </c>
      <c r="I115" s="24">
        <f t="shared" si="121"/>
        <v>760</v>
      </c>
      <c r="J115" s="24">
        <f t="shared" si="121"/>
        <v>90.57</v>
      </c>
      <c r="K115" s="24">
        <f t="shared" si="121"/>
        <v>1038.8900000000001</v>
      </c>
      <c r="L115" s="24">
        <f t="shared" si="121"/>
        <v>255.2</v>
      </c>
      <c r="M115" s="24">
        <f t="shared" si="121"/>
        <v>796</v>
      </c>
      <c r="N115" s="24">
        <f t="shared" si="121"/>
        <v>126.38</v>
      </c>
      <c r="O115" s="24">
        <f t="shared" si="121"/>
        <v>416.09</v>
      </c>
      <c r="P115" s="24">
        <f t="shared" si="121"/>
        <v>634.21</v>
      </c>
      <c r="Q115" s="24">
        <f t="shared" si="121"/>
        <v>503.33</v>
      </c>
      <c r="R115" s="24">
        <f t="shared" si="121"/>
        <v>0</v>
      </c>
      <c r="S115" s="24">
        <f t="shared" si="121"/>
        <v>0</v>
      </c>
      <c r="T115" s="24">
        <f t="shared" si="121"/>
        <v>0</v>
      </c>
      <c r="U115" s="24">
        <f t="shared" si="121"/>
        <v>920</v>
      </c>
      <c r="V115" s="24">
        <f t="shared" si="121"/>
        <v>464.1</v>
      </c>
      <c r="W115" s="24">
        <f>W48</f>
        <v>249</v>
      </c>
      <c r="X115" s="24">
        <f t="shared" si="121"/>
        <v>8.6999999999999993</v>
      </c>
      <c r="Y115" s="24">
        <f t="shared" si="121"/>
        <v>0</v>
      </c>
      <c r="Z115" s="24">
        <f t="shared" si="121"/>
        <v>415</v>
      </c>
      <c r="AA115" s="24">
        <f t="shared" si="121"/>
        <v>416</v>
      </c>
      <c r="AB115" s="24">
        <f t="shared" si="121"/>
        <v>358</v>
      </c>
      <c r="AC115" s="24">
        <f t="shared" si="121"/>
        <v>283</v>
      </c>
      <c r="AD115" s="24">
        <f t="shared" si="121"/>
        <v>144</v>
      </c>
      <c r="AE115" s="24">
        <f t="shared" si="121"/>
        <v>668</v>
      </c>
      <c r="AF115" s="24"/>
      <c r="AG115" s="24"/>
      <c r="AH115" s="24">
        <f t="shared" si="121"/>
        <v>340</v>
      </c>
      <c r="AI115" s="24"/>
      <c r="AJ115" s="24">
        <f t="shared" si="121"/>
        <v>263.64</v>
      </c>
      <c r="AK115" s="24">
        <f t="shared" si="121"/>
        <v>98</v>
      </c>
      <c r="AL115" s="24">
        <f t="shared" si="121"/>
        <v>67</v>
      </c>
      <c r="AM115" s="24">
        <f t="shared" si="121"/>
        <v>49.4</v>
      </c>
      <c r="AN115" s="24">
        <f t="shared" si="121"/>
        <v>240</v>
      </c>
      <c r="AO115" s="24">
        <f t="shared" si="121"/>
        <v>258</v>
      </c>
      <c r="AP115" s="24"/>
      <c r="AQ115" s="24"/>
      <c r="AR115" s="24"/>
      <c r="AS115" s="24"/>
      <c r="AT115" s="24"/>
      <c r="AU115" s="24"/>
      <c r="AV115" s="24"/>
      <c r="AW115" s="24">
        <f t="shared" si="121"/>
        <v>75.709999999999994</v>
      </c>
      <c r="AX115" s="24">
        <f t="shared" si="121"/>
        <v>85.71</v>
      </c>
      <c r="AY115" s="24">
        <f t="shared" si="121"/>
        <v>58.75</v>
      </c>
      <c r="AZ115" s="24">
        <f t="shared" si="121"/>
        <v>95.38</v>
      </c>
      <c r="BA115" s="24">
        <f t="shared" si="121"/>
        <v>74</v>
      </c>
      <c r="BB115" s="24">
        <f t="shared" si="121"/>
        <v>65</v>
      </c>
      <c r="BC115" s="24">
        <f t="shared" si="121"/>
        <v>139.33000000000001</v>
      </c>
      <c r="BD115" s="24">
        <f t="shared" si="121"/>
        <v>362</v>
      </c>
      <c r="BE115" s="24">
        <f t="shared" si="121"/>
        <v>549</v>
      </c>
      <c r="BF115" s="24">
        <f t="shared" si="121"/>
        <v>666</v>
      </c>
      <c r="BG115" s="24">
        <f t="shared" si="121"/>
        <v>300</v>
      </c>
      <c r="BH115" s="24">
        <f t="shared" si="121"/>
        <v>578</v>
      </c>
      <c r="BI115" s="24">
        <f t="shared" si="121"/>
        <v>0</v>
      </c>
      <c r="BJ115" s="24">
        <f t="shared" si="121"/>
        <v>84</v>
      </c>
      <c r="BK115" s="24">
        <f t="shared" si="121"/>
        <v>68</v>
      </c>
      <c r="BL115" s="24">
        <f t="shared" si="121"/>
        <v>79</v>
      </c>
      <c r="BM115" s="24">
        <f t="shared" si="121"/>
        <v>87</v>
      </c>
      <c r="BN115" s="24">
        <f t="shared" si="121"/>
        <v>109</v>
      </c>
      <c r="BO115" s="24">
        <f t="shared" si="121"/>
        <v>329</v>
      </c>
      <c r="BP115" s="24">
        <f t="shared" si="121"/>
        <v>182.22</v>
      </c>
      <c r="BQ115" s="24">
        <f t="shared" si="121"/>
        <v>25</v>
      </c>
      <c r="BR115" s="93">
        <f t="shared" ref="BR115" si="122">BR48</f>
        <v>0</v>
      </c>
    </row>
    <row r="116" spans="1:72" ht="17.399999999999999">
      <c r="B116" s="17" t="s">
        <v>26</v>
      </c>
      <c r="C116" s="18" t="s">
        <v>25</v>
      </c>
      <c r="D116" s="19">
        <f t="shared" ref="D116:BQ116" si="123">D115/1000</f>
        <v>9.0900000000000009E-2</v>
      </c>
      <c r="E116" s="19">
        <f t="shared" si="123"/>
        <v>9.6000000000000002E-2</v>
      </c>
      <c r="F116" s="19">
        <f t="shared" si="123"/>
        <v>9.2999999999999999E-2</v>
      </c>
      <c r="G116" s="19">
        <f t="shared" si="123"/>
        <v>0.78</v>
      </c>
      <c r="H116" s="19">
        <f t="shared" si="123"/>
        <v>1.61</v>
      </c>
      <c r="I116" s="19">
        <f t="shared" si="123"/>
        <v>0.76</v>
      </c>
      <c r="J116" s="19">
        <f t="shared" si="123"/>
        <v>9.0569999999999998E-2</v>
      </c>
      <c r="K116" s="19">
        <f t="shared" si="123"/>
        <v>1.0388900000000001</v>
      </c>
      <c r="L116" s="19">
        <f t="shared" si="123"/>
        <v>0.25519999999999998</v>
      </c>
      <c r="M116" s="19">
        <f t="shared" si="123"/>
        <v>0.79600000000000004</v>
      </c>
      <c r="N116" s="19">
        <f t="shared" si="123"/>
        <v>0.12637999999999999</v>
      </c>
      <c r="O116" s="19">
        <f t="shared" si="123"/>
        <v>0.41608999999999996</v>
      </c>
      <c r="P116" s="19">
        <f t="shared" si="123"/>
        <v>0.63421000000000005</v>
      </c>
      <c r="Q116" s="19">
        <f t="shared" si="123"/>
        <v>0.50332999999999994</v>
      </c>
      <c r="R116" s="19">
        <f t="shared" si="123"/>
        <v>0</v>
      </c>
      <c r="S116" s="19">
        <f t="shared" si="123"/>
        <v>0</v>
      </c>
      <c r="T116" s="19">
        <f t="shared" si="123"/>
        <v>0</v>
      </c>
      <c r="U116" s="19">
        <f t="shared" si="123"/>
        <v>0.92</v>
      </c>
      <c r="V116" s="19">
        <f t="shared" si="123"/>
        <v>0.46410000000000001</v>
      </c>
      <c r="W116" s="19">
        <f>W115/1000</f>
        <v>0.249</v>
      </c>
      <c r="X116" s="19">
        <f t="shared" si="123"/>
        <v>8.6999999999999994E-3</v>
      </c>
      <c r="Y116" s="19">
        <f t="shared" si="123"/>
        <v>0</v>
      </c>
      <c r="Z116" s="19">
        <f t="shared" si="123"/>
        <v>0.41499999999999998</v>
      </c>
      <c r="AA116" s="19">
        <f t="shared" si="123"/>
        <v>0.41599999999999998</v>
      </c>
      <c r="AB116" s="19">
        <f t="shared" si="123"/>
        <v>0.35799999999999998</v>
      </c>
      <c r="AC116" s="19">
        <f t="shared" si="123"/>
        <v>0.28299999999999997</v>
      </c>
      <c r="AD116" s="19">
        <f t="shared" si="123"/>
        <v>0.14399999999999999</v>
      </c>
      <c r="AE116" s="19">
        <f t="shared" si="123"/>
        <v>0.66800000000000004</v>
      </c>
      <c r="AF116" s="19">
        <f t="shared" ref="AF116:AI116" si="124">AF115/1000</f>
        <v>0</v>
      </c>
      <c r="AG116" s="19">
        <f t="shared" si="124"/>
        <v>0</v>
      </c>
      <c r="AH116" s="19">
        <f t="shared" si="124"/>
        <v>0.34</v>
      </c>
      <c r="AI116" s="19">
        <f t="shared" si="124"/>
        <v>0</v>
      </c>
      <c r="AJ116" s="19">
        <f t="shared" si="123"/>
        <v>0.26363999999999999</v>
      </c>
      <c r="AK116" s="19">
        <f t="shared" si="123"/>
        <v>9.8000000000000004E-2</v>
      </c>
      <c r="AL116" s="19">
        <f t="shared" si="123"/>
        <v>6.7000000000000004E-2</v>
      </c>
      <c r="AM116" s="19">
        <f t="shared" si="123"/>
        <v>4.9399999999999999E-2</v>
      </c>
      <c r="AN116" s="19">
        <f t="shared" si="123"/>
        <v>0.24</v>
      </c>
      <c r="AO116" s="19">
        <f t="shared" si="123"/>
        <v>0.25800000000000001</v>
      </c>
      <c r="AP116" s="19"/>
      <c r="AQ116" s="19"/>
      <c r="AR116" s="19"/>
      <c r="AS116" s="19"/>
      <c r="AT116" s="19"/>
      <c r="AU116" s="19"/>
      <c r="AV116" s="19"/>
      <c r="AW116" s="19">
        <f t="shared" si="123"/>
        <v>7.571E-2</v>
      </c>
      <c r="AX116" s="19">
        <f t="shared" si="123"/>
        <v>8.5709999999999995E-2</v>
      </c>
      <c r="AY116" s="19">
        <f t="shared" si="123"/>
        <v>5.8749999999999997E-2</v>
      </c>
      <c r="AZ116" s="19">
        <f t="shared" si="123"/>
        <v>9.5379999999999993E-2</v>
      </c>
      <c r="BA116" s="19">
        <f t="shared" si="123"/>
        <v>7.3999999999999996E-2</v>
      </c>
      <c r="BB116" s="19">
        <f t="shared" si="123"/>
        <v>6.5000000000000002E-2</v>
      </c>
      <c r="BC116" s="19">
        <f t="shared" si="123"/>
        <v>0.13933000000000001</v>
      </c>
      <c r="BD116" s="19">
        <f t="shared" si="123"/>
        <v>0.36199999999999999</v>
      </c>
      <c r="BE116" s="19">
        <f t="shared" si="123"/>
        <v>0.54900000000000004</v>
      </c>
      <c r="BF116" s="19">
        <f t="shared" si="123"/>
        <v>0.66600000000000004</v>
      </c>
      <c r="BG116" s="19">
        <f t="shared" si="123"/>
        <v>0.3</v>
      </c>
      <c r="BH116" s="19">
        <f t="shared" si="123"/>
        <v>0.57799999999999996</v>
      </c>
      <c r="BI116" s="19">
        <f t="shared" si="123"/>
        <v>0</v>
      </c>
      <c r="BJ116" s="19">
        <f t="shared" si="123"/>
        <v>8.4000000000000005E-2</v>
      </c>
      <c r="BK116" s="19">
        <f t="shared" si="123"/>
        <v>6.8000000000000005E-2</v>
      </c>
      <c r="BL116" s="19">
        <f t="shared" si="123"/>
        <v>7.9000000000000001E-2</v>
      </c>
      <c r="BM116" s="19">
        <f t="shared" si="123"/>
        <v>8.6999999999999994E-2</v>
      </c>
      <c r="BN116" s="19">
        <f t="shared" si="123"/>
        <v>0.109</v>
      </c>
      <c r="BO116" s="19">
        <f t="shared" si="123"/>
        <v>0.32900000000000001</v>
      </c>
      <c r="BP116" s="19">
        <f t="shared" si="123"/>
        <v>0.18221999999999999</v>
      </c>
      <c r="BQ116" s="19">
        <f t="shared" si="123"/>
        <v>2.5000000000000001E-2</v>
      </c>
      <c r="BR116" s="93">
        <f t="shared" ref="BR116" si="125">BR115/1000</f>
        <v>0</v>
      </c>
    </row>
    <row r="117" spans="1:72" ht="17.399999999999999" customHeight="1">
      <c r="A117" s="25"/>
      <c r="B117" s="26" t="s">
        <v>27</v>
      </c>
      <c r="C117" s="131"/>
      <c r="D117" s="27">
        <f t="shared" ref="D117:BQ117" si="126">D113*D115</f>
        <v>96.354000000000013</v>
      </c>
      <c r="E117" s="27">
        <f t="shared" si="126"/>
        <v>0</v>
      </c>
      <c r="F117" s="27">
        <f t="shared" si="126"/>
        <v>73.934999999999988</v>
      </c>
      <c r="G117" s="27">
        <f t="shared" si="126"/>
        <v>24.803999999999995</v>
      </c>
      <c r="H117" s="27">
        <f t="shared" si="126"/>
        <v>0</v>
      </c>
      <c r="I117" s="27">
        <f t="shared" si="126"/>
        <v>0</v>
      </c>
      <c r="J117" s="27">
        <f t="shared" si="126"/>
        <v>0</v>
      </c>
      <c r="K117" s="27">
        <f t="shared" si="126"/>
        <v>165.18351000000001</v>
      </c>
      <c r="L117" s="27">
        <f t="shared" si="126"/>
        <v>0</v>
      </c>
      <c r="M117" s="27">
        <f t="shared" si="126"/>
        <v>572.06927999999994</v>
      </c>
      <c r="N117" s="27">
        <f t="shared" si="126"/>
        <v>0</v>
      </c>
      <c r="O117" s="27">
        <f t="shared" si="126"/>
        <v>0</v>
      </c>
      <c r="P117" s="27">
        <f t="shared" si="126"/>
        <v>0</v>
      </c>
      <c r="Q117" s="27">
        <f t="shared" si="126"/>
        <v>0</v>
      </c>
      <c r="R117" s="27">
        <f t="shared" si="126"/>
        <v>0</v>
      </c>
      <c r="S117" s="27">
        <f t="shared" si="126"/>
        <v>0</v>
      </c>
      <c r="T117" s="27">
        <f t="shared" si="126"/>
        <v>0</v>
      </c>
      <c r="U117" s="27">
        <f t="shared" si="126"/>
        <v>0</v>
      </c>
      <c r="V117" s="27">
        <f t="shared" si="126"/>
        <v>0</v>
      </c>
      <c r="W117" s="27">
        <f>W113*W115</f>
        <v>0</v>
      </c>
      <c r="X117" s="27">
        <f t="shared" si="126"/>
        <v>0</v>
      </c>
      <c r="Y117" s="27">
        <f t="shared" si="126"/>
        <v>0</v>
      </c>
      <c r="Z117" s="27">
        <f t="shared" si="126"/>
        <v>0</v>
      </c>
      <c r="AA117" s="27">
        <f t="shared" si="126"/>
        <v>0</v>
      </c>
      <c r="AB117" s="27">
        <f t="shared" si="126"/>
        <v>0</v>
      </c>
      <c r="AC117" s="27">
        <f t="shared" si="126"/>
        <v>0</v>
      </c>
      <c r="AD117" s="27">
        <f t="shared" si="126"/>
        <v>0</v>
      </c>
      <c r="AE117" s="27">
        <f t="shared" si="126"/>
        <v>0</v>
      </c>
      <c r="AF117" s="27">
        <f t="shared" ref="AF117:AI117" si="127">AF113*AF115</f>
        <v>0</v>
      </c>
      <c r="AG117" s="27">
        <f t="shared" si="127"/>
        <v>0</v>
      </c>
      <c r="AH117" s="27">
        <f t="shared" si="127"/>
        <v>0</v>
      </c>
      <c r="AI117" s="27">
        <f t="shared" si="127"/>
        <v>0</v>
      </c>
      <c r="AJ117" s="27">
        <f t="shared" si="126"/>
        <v>0</v>
      </c>
      <c r="AK117" s="27">
        <f t="shared" si="126"/>
        <v>0</v>
      </c>
      <c r="AL117" s="27">
        <f t="shared" si="126"/>
        <v>0</v>
      </c>
      <c r="AM117" s="27">
        <f t="shared" si="126"/>
        <v>0</v>
      </c>
      <c r="AN117" s="27">
        <f t="shared" si="126"/>
        <v>0</v>
      </c>
      <c r="AO117" s="27">
        <f t="shared" si="126"/>
        <v>0</v>
      </c>
      <c r="AP117" s="27"/>
      <c r="AQ117" s="27"/>
      <c r="AR117" s="27"/>
      <c r="AS117" s="27"/>
      <c r="AT117" s="27"/>
      <c r="AU117" s="27"/>
      <c r="AV117" s="27"/>
      <c r="AW117" s="27">
        <f t="shared" si="126"/>
        <v>80.252600000000001</v>
      </c>
      <c r="AX117" s="27">
        <f t="shared" si="126"/>
        <v>0</v>
      </c>
      <c r="AY117" s="27">
        <f t="shared" si="126"/>
        <v>0</v>
      </c>
      <c r="AZ117" s="27">
        <f t="shared" si="126"/>
        <v>0</v>
      </c>
      <c r="BA117" s="27">
        <f t="shared" si="126"/>
        <v>0</v>
      </c>
      <c r="BB117" s="27">
        <f t="shared" si="126"/>
        <v>0</v>
      </c>
      <c r="BC117" s="27">
        <f t="shared" si="126"/>
        <v>0</v>
      </c>
      <c r="BD117" s="27">
        <f t="shared" si="126"/>
        <v>0</v>
      </c>
      <c r="BE117" s="27">
        <f t="shared" si="126"/>
        <v>0</v>
      </c>
      <c r="BF117" s="27">
        <f t="shared" si="126"/>
        <v>0</v>
      </c>
      <c r="BG117" s="27">
        <f t="shared" si="126"/>
        <v>0</v>
      </c>
      <c r="BH117" s="27">
        <f t="shared" si="126"/>
        <v>0</v>
      </c>
      <c r="BI117" s="27">
        <f t="shared" si="126"/>
        <v>0</v>
      </c>
      <c r="BJ117" s="27">
        <f t="shared" si="126"/>
        <v>0</v>
      </c>
      <c r="BK117" s="27">
        <f t="shared" si="126"/>
        <v>0</v>
      </c>
      <c r="BL117" s="27">
        <f t="shared" si="126"/>
        <v>0</v>
      </c>
      <c r="BM117" s="27">
        <f t="shared" si="126"/>
        <v>0</v>
      </c>
      <c r="BN117" s="27">
        <f t="shared" si="126"/>
        <v>0</v>
      </c>
      <c r="BO117" s="27">
        <f t="shared" si="126"/>
        <v>0</v>
      </c>
      <c r="BP117" s="27">
        <f t="shared" si="126"/>
        <v>0</v>
      </c>
      <c r="BQ117" s="27">
        <f t="shared" si="126"/>
        <v>0.66249999999999998</v>
      </c>
      <c r="BR117" s="96">
        <f t="shared" ref="BR117" si="128">BR113*BR115</f>
        <v>0</v>
      </c>
      <c r="BS117" s="28">
        <f>SUM(D117:BQ117)</f>
        <v>1013.26089</v>
      </c>
      <c r="BT117" s="29">
        <f>BS117/$C$10</f>
        <v>19.118130000000001</v>
      </c>
    </row>
    <row r="118" spans="1:72" ht="17.399999999999999">
      <c r="A118" s="25"/>
      <c r="B118" s="26" t="s">
        <v>28</v>
      </c>
      <c r="C118" s="131"/>
      <c r="D118" s="27">
        <f t="shared" ref="D118:BQ118" si="129">D113*D115</f>
        <v>96.354000000000013</v>
      </c>
      <c r="E118" s="27">
        <f t="shared" si="129"/>
        <v>0</v>
      </c>
      <c r="F118" s="27">
        <f t="shared" si="129"/>
        <v>73.934999999999988</v>
      </c>
      <c r="G118" s="27">
        <f t="shared" si="129"/>
        <v>24.803999999999995</v>
      </c>
      <c r="H118" s="27">
        <f t="shared" si="129"/>
        <v>0</v>
      </c>
      <c r="I118" s="27">
        <f t="shared" si="129"/>
        <v>0</v>
      </c>
      <c r="J118" s="27">
        <f t="shared" si="129"/>
        <v>0</v>
      </c>
      <c r="K118" s="27">
        <f t="shared" si="129"/>
        <v>165.18351000000001</v>
      </c>
      <c r="L118" s="27">
        <f t="shared" si="129"/>
        <v>0</v>
      </c>
      <c r="M118" s="27">
        <f t="shared" si="129"/>
        <v>572.06927999999994</v>
      </c>
      <c r="N118" s="27">
        <f t="shared" si="129"/>
        <v>0</v>
      </c>
      <c r="O118" s="27">
        <f t="shared" si="129"/>
        <v>0</v>
      </c>
      <c r="P118" s="27">
        <f t="shared" si="129"/>
        <v>0</v>
      </c>
      <c r="Q118" s="27">
        <f t="shared" si="129"/>
        <v>0</v>
      </c>
      <c r="R118" s="27">
        <f t="shared" si="129"/>
        <v>0</v>
      </c>
      <c r="S118" s="27">
        <f t="shared" si="129"/>
        <v>0</v>
      </c>
      <c r="T118" s="27">
        <f t="shared" si="129"/>
        <v>0</v>
      </c>
      <c r="U118" s="27">
        <f t="shared" si="129"/>
        <v>0</v>
      </c>
      <c r="V118" s="27">
        <f t="shared" si="129"/>
        <v>0</v>
      </c>
      <c r="W118" s="27">
        <f>W113*W115</f>
        <v>0</v>
      </c>
      <c r="X118" s="27">
        <f t="shared" si="129"/>
        <v>0</v>
      </c>
      <c r="Y118" s="27">
        <f t="shared" si="129"/>
        <v>0</v>
      </c>
      <c r="Z118" s="27">
        <f t="shared" si="129"/>
        <v>0</v>
      </c>
      <c r="AA118" s="27">
        <f t="shared" si="129"/>
        <v>0</v>
      </c>
      <c r="AB118" s="27">
        <f t="shared" si="129"/>
        <v>0</v>
      </c>
      <c r="AC118" s="27">
        <f t="shared" si="129"/>
        <v>0</v>
      </c>
      <c r="AD118" s="27">
        <f t="shared" si="129"/>
        <v>0</v>
      </c>
      <c r="AE118" s="27">
        <f t="shared" si="129"/>
        <v>0</v>
      </c>
      <c r="AF118" s="27">
        <f t="shared" ref="AF118:AI118" si="130">AF113*AF115</f>
        <v>0</v>
      </c>
      <c r="AG118" s="27">
        <f t="shared" si="130"/>
        <v>0</v>
      </c>
      <c r="AH118" s="27">
        <f t="shared" si="130"/>
        <v>0</v>
      </c>
      <c r="AI118" s="27">
        <f t="shared" si="130"/>
        <v>0</v>
      </c>
      <c r="AJ118" s="27">
        <f t="shared" si="129"/>
        <v>0</v>
      </c>
      <c r="AK118" s="27">
        <f t="shared" si="129"/>
        <v>0</v>
      </c>
      <c r="AL118" s="27">
        <f t="shared" si="129"/>
        <v>0</v>
      </c>
      <c r="AM118" s="27">
        <f t="shared" si="129"/>
        <v>0</v>
      </c>
      <c r="AN118" s="27">
        <f t="shared" si="129"/>
        <v>0</v>
      </c>
      <c r="AO118" s="27">
        <f t="shared" si="129"/>
        <v>0</v>
      </c>
      <c r="AP118" s="27"/>
      <c r="AQ118" s="27"/>
      <c r="AR118" s="27"/>
      <c r="AS118" s="27"/>
      <c r="AT118" s="27"/>
      <c r="AU118" s="27"/>
      <c r="AV118" s="27"/>
      <c r="AW118" s="27">
        <f t="shared" si="129"/>
        <v>80.252600000000001</v>
      </c>
      <c r="AX118" s="27">
        <f t="shared" si="129"/>
        <v>0</v>
      </c>
      <c r="AY118" s="27">
        <f t="shared" si="129"/>
        <v>0</v>
      </c>
      <c r="AZ118" s="27">
        <f t="shared" si="129"/>
        <v>0</v>
      </c>
      <c r="BA118" s="27">
        <f t="shared" si="129"/>
        <v>0</v>
      </c>
      <c r="BB118" s="27">
        <f t="shared" si="129"/>
        <v>0</v>
      </c>
      <c r="BC118" s="27">
        <f t="shared" si="129"/>
        <v>0</v>
      </c>
      <c r="BD118" s="27">
        <f t="shared" si="129"/>
        <v>0</v>
      </c>
      <c r="BE118" s="27">
        <f t="shared" si="129"/>
        <v>0</v>
      </c>
      <c r="BF118" s="27">
        <f t="shared" si="129"/>
        <v>0</v>
      </c>
      <c r="BG118" s="27">
        <f t="shared" si="129"/>
        <v>0</v>
      </c>
      <c r="BH118" s="27">
        <f t="shared" si="129"/>
        <v>0</v>
      </c>
      <c r="BI118" s="27">
        <f t="shared" si="129"/>
        <v>0</v>
      </c>
      <c r="BJ118" s="27">
        <f t="shared" si="129"/>
        <v>0</v>
      </c>
      <c r="BK118" s="27">
        <f t="shared" si="129"/>
        <v>0</v>
      </c>
      <c r="BL118" s="27">
        <f t="shared" si="129"/>
        <v>0</v>
      </c>
      <c r="BM118" s="27">
        <f t="shared" si="129"/>
        <v>0</v>
      </c>
      <c r="BN118" s="27">
        <f t="shared" si="129"/>
        <v>0</v>
      </c>
      <c r="BO118" s="27">
        <f t="shared" si="129"/>
        <v>0</v>
      </c>
      <c r="BP118" s="27">
        <f t="shared" si="129"/>
        <v>0</v>
      </c>
      <c r="BQ118" s="27">
        <f t="shared" si="129"/>
        <v>0.66249999999999998</v>
      </c>
      <c r="BR118" s="96">
        <f t="shared" ref="BR118" si="131">BR113*BR115</f>
        <v>0</v>
      </c>
      <c r="BS118" s="28">
        <f>SUM(D118:BQ118)</f>
        <v>1013.26089</v>
      </c>
      <c r="BT118" s="29">
        <f>BS118/$C$10</f>
        <v>19.118130000000001</v>
      </c>
    </row>
  </sheetData>
  <mergeCells count="284">
    <mergeCell ref="A107:A111"/>
    <mergeCell ref="C107:C111"/>
    <mergeCell ref="C117:C118"/>
    <mergeCell ref="BL105:BL106"/>
    <mergeCell ref="BN105:BN106"/>
    <mergeCell ref="BP105:BP106"/>
    <mergeCell ref="BQ105:BQ106"/>
    <mergeCell ref="BS105:BS106"/>
    <mergeCell ref="BT105:BT106"/>
    <mergeCell ref="BA105:BA106"/>
    <mergeCell ref="BC105:BC106"/>
    <mergeCell ref="BE105:BE106"/>
    <mergeCell ref="BF105:BF106"/>
    <mergeCell ref="BJ105:BJ106"/>
    <mergeCell ref="BK105:BK106"/>
    <mergeCell ref="R105:R106"/>
    <mergeCell ref="V105:V106"/>
    <mergeCell ref="X105:X106"/>
    <mergeCell ref="AK105:AK106"/>
    <mergeCell ref="AM105:AM106"/>
    <mergeCell ref="AY105:AY106"/>
    <mergeCell ref="H105:H106"/>
    <mergeCell ref="J105:J106"/>
    <mergeCell ref="K105:K106"/>
    <mergeCell ref="L105:L106"/>
    <mergeCell ref="O105:O106"/>
    <mergeCell ref="P105:P106"/>
    <mergeCell ref="BT89:BT90"/>
    <mergeCell ref="A91:A95"/>
    <mergeCell ref="C91:C95"/>
    <mergeCell ref="C101:C102"/>
    <mergeCell ref="A105:A106"/>
    <mergeCell ref="C105:C106"/>
    <mergeCell ref="D105:D106"/>
    <mergeCell ref="E105:E106"/>
    <mergeCell ref="F105:F106"/>
    <mergeCell ref="G105:G106"/>
    <mergeCell ref="BK89:BK90"/>
    <mergeCell ref="BL89:BL90"/>
    <mergeCell ref="BN89:BN90"/>
    <mergeCell ref="BP89:BP90"/>
    <mergeCell ref="BQ89:BQ90"/>
    <mergeCell ref="BS89:BS90"/>
    <mergeCell ref="AY89:AY90"/>
    <mergeCell ref="BA89:BA90"/>
    <mergeCell ref="BC89:BC90"/>
    <mergeCell ref="BE89:BE90"/>
    <mergeCell ref="BF89:BF90"/>
    <mergeCell ref="V89:V90"/>
    <mergeCell ref="X89:X90"/>
    <mergeCell ref="AK89:AK90"/>
    <mergeCell ref="AM89:AM90"/>
    <mergeCell ref="G89:G90"/>
    <mergeCell ref="H89:H90"/>
    <mergeCell ref="J89:J90"/>
    <mergeCell ref="K89:K90"/>
    <mergeCell ref="L89:L90"/>
    <mergeCell ref="O89:O90"/>
    <mergeCell ref="C85:C86"/>
    <mergeCell ref="A89:A90"/>
    <mergeCell ref="C89:C90"/>
    <mergeCell ref="D89:D90"/>
    <mergeCell ref="E89:E90"/>
    <mergeCell ref="F89:F90"/>
    <mergeCell ref="BL72:BL73"/>
    <mergeCell ref="BN72:BN73"/>
    <mergeCell ref="BP72:BP73"/>
    <mergeCell ref="R72:R73"/>
    <mergeCell ref="V72:V73"/>
    <mergeCell ref="X72:X73"/>
    <mergeCell ref="AK72:AK73"/>
    <mergeCell ref="AM72:AM73"/>
    <mergeCell ref="AY72:AY73"/>
    <mergeCell ref="H72:H73"/>
    <mergeCell ref="J72:J73"/>
    <mergeCell ref="K72:K73"/>
    <mergeCell ref="L72:L73"/>
    <mergeCell ref="O72:O73"/>
    <mergeCell ref="P72:P73"/>
    <mergeCell ref="BJ89:BJ90"/>
    <mergeCell ref="P89:P90"/>
    <mergeCell ref="R89:R90"/>
    <mergeCell ref="BQ72:BQ73"/>
    <mergeCell ref="BS72:BS73"/>
    <mergeCell ref="BT72:BT73"/>
    <mergeCell ref="BA72:BA73"/>
    <mergeCell ref="BC72:BC73"/>
    <mergeCell ref="BE72:BE73"/>
    <mergeCell ref="BF72:BF73"/>
    <mergeCell ref="BJ72:BJ73"/>
    <mergeCell ref="BK72:BK73"/>
    <mergeCell ref="BT56:BT57"/>
    <mergeCell ref="A58:A62"/>
    <mergeCell ref="C58:C62"/>
    <mergeCell ref="C68:C69"/>
    <mergeCell ref="A72:A73"/>
    <mergeCell ref="C72:C73"/>
    <mergeCell ref="D72:D73"/>
    <mergeCell ref="E72:E73"/>
    <mergeCell ref="F72:F73"/>
    <mergeCell ref="G72:G73"/>
    <mergeCell ref="BK56:BK57"/>
    <mergeCell ref="BL56:BL57"/>
    <mergeCell ref="BN56:BN57"/>
    <mergeCell ref="BP56:BP57"/>
    <mergeCell ref="BQ56:BQ57"/>
    <mergeCell ref="BS56:BS57"/>
    <mergeCell ref="BE56:BE57"/>
    <mergeCell ref="BF56:BF57"/>
    <mergeCell ref="BG56:BG57"/>
    <mergeCell ref="BH56:BH57"/>
    <mergeCell ref="BI56:BI57"/>
    <mergeCell ref="BJ56:BJ57"/>
    <mergeCell ref="AY56:AY57"/>
    <mergeCell ref="AZ56:AZ57"/>
    <mergeCell ref="BA56:BA57"/>
    <mergeCell ref="BB56:BB57"/>
    <mergeCell ref="BC56:BC57"/>
    <mergeCell ref="BD56:BD57"/>
    <mergeCell ref="AL56:AL57"/>
    <mergeCell ref="AM56:AM57"/>
    <mergeCell ref="AN56:AN57"/>
    <mergeCell ref="AO56:AO57"/>
    <mergeCell ref="AW56:AW57"/>
    <mergeCell ref="AX56:AX57"/>
    <mergeCell ref="AC56:AC57"/>
    <mergeCell ref="AD56:AD57"/>
    <mergeCell ref="AE56:AE57"/>
    <mergeCell ref="AH56:AH57"/>
    <mergeCell ref="AJ56:AJ57"/>
    <mergeCell ref="AK56:AK57"/>
    <mergeCell ref="W56:W57"/>
    <mergeCell ref="X56:X57"/>
    <mergeCell ref="Y56:Y57"/>
    <mergeCell ref="Z56:Z57"/>
    <mergeCell ref="AA56:AA57"/>
    <mergeCell ref="AB56:AB57"/>
    <mergeCell ref="L56:L57"/>
    <mergeCell ref="M56:M57"/>
    <mergeCell ref="O56:O57"/>
    <mergeCell ref="P56:P57"/>
    <mergeCell ref="R56:R57"/>
    <mergeCell ref="V56:V57"/>
    <mergeCell ref="E56:E57"/>
    <mergeCell ref="F56:F57"/>
    <mergeCell ref="G56:G57"/>
    <mergeCell ref="H56:H57"/>
    <mergeCell ref="J56:J57"/>
    <mergeCell ref="K56:K57"/>
    <mergeCell ref="A27:A31"/>
    <mergeCell ref="C27:C31"/>
    <mergeCell ref="C50:C51"/>
    <mergeCell ref="A56:A57"/>
    <mergeCell ref="C56:C57"/>
    <mergeCell ref="D56:D57"/>
    <mergeCell ref="BT8:BT9"/>
    <mergeCell ref="A10:A14"/>
    <mergeCell ref="C10:C14"/>
    <mergeCell ref="A15:A21"/>
    <mergeCell ref="C15:C21"/>
    <mergeCell ref="A22:A26"/>
    <mergeCell ref="C22:C26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BR8:BR9"/>
    <mergeCell ref="BR56:BR57"/>
    <mergeCell ref="BR72:BR73"/>
    <mergeCell ref="BR89:BR90"/>
    <mergeCell ref="BR105:BR106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V72:AV73"/>
    <mergeCell ref="AF8:AF9"/>
    <mergeCell ref="AG8:AG9"/>
    <mergeCell ref="AI8:AI9"/>
    <mergeCell ref="AF56:AF57"/>
    <mergeCell ref="AG56:AG57"/>
    <mergeCell ref="AI56:AI57"/>
    <mergeCell ref="AE72:AE73"/>
    <mergeCell ref="AF72:AF73"/>
    <mergeCell ref="AG72:AG73"/>
    <mergeCell ref="AH72:AH73"/>
    <mergeCell ref="AI72:AI73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AW72:AW73"/>
    <mergeCell ref="AE89:AE90"/>
    <mergeCell ref="AF89:AF90"/>
    <mergeCell ref="AG89:AG90"/>
    <mergeCell ref="AH89:AH90"/>
    <mergeCell ref="AI89:AI90"/>
    <mergeCell ref="AJ89:AJ90"/>
    <mergeCell ref="AO89:AO90"/>
    <mergeCell ref="AP89:AP90"/>
    <mergeCell ref="AQ89:AQ90"/>
    <mergeCell ref="AR89:AR90"/>
    <mergeCell ref="AS89:AS90"/>
    <mergeCell ref="AT89:AT90"/>
    <mergeCell ref="AU89:AU90"/>
    <mergeCell ref="AV89:AV90"/>
    <mergeCell ref="AW89:AW90"/>
    <mergeCell ref="AJ72:AJ73"/>
    <mergeCell ref="AO72:AO73"/>
    <mergeCell ref="AP72:AP73"/>
    <mergeCell ref="AQ72:AQ73"/>
    <mergeCell ref="AR72:AR73"/>
    <mergeCell ref="AS72:AS73"/>
    <mergeCell ref="AT72:AT73"/>
    <mergeCell ref="AU72:AU73"/>
    <mergeCell ref="AR105:AR106"/>
    <mergeCell ref="AS105:AS106"/>
    <mergeCell ref="AT105:AT106"/>
    <mergeCell ref="AU105:AU106"/>
    <mergeCell ref="AV105:AV106"/>
    <mergeCell ref="AW105:AW106"/>
    <mergeCell ref="AE105:AE106"/>
    <mergeCell ref="AF105:AF106"/>
    <mergeCell ref="AG105:AG106"/>
    <mergeCell ref="AH105:AH106"/>
    <mergeCell ref="AI105:AI106"/>
    <mergeCell ref="AJ105:AJ106"/>
    <mergeCell ref="AO105:AO106"/>
    <mergeCell ref="AP105:AP106"/>
    <mergeCell ref="AQ105:AQ106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workbookViewId="0">
      <selection activeCell="A18" sqref="A18:XFD18"/>
    </sheetView>
  </sheetViews>
  <sheetFormatPr defaultColWidth="8.88671875" defaultRowHeight="14.4"/>
  <cols>
    <col min="1" max="1" width="14.6640625" style="54" customWidth="1"/>
    <col min="2" max="2" width="29.44140625" style="54" customWidth="1"/>
    <col min="3" max="3" width="8.88671875" style="54"/>
    <col min="4" max="4" width="8.33203125" style="54" customWidth="1"/>
    <col min="5" max="5" width="7.88671875" style="54" customWidth="1"/>
    <col min="6" max="6" width="11.5546875" style="54" customWidth="1"/>
    <col min="7" max="12" width="8.88671875" style="54"/>
    <col min="13" max="13" width="13" style="54" customWidth="1"/>
    <col min="14" max="16384" width="8.88671875" style="54"/>
  </cols>
  <sheetData>
    <row r="1" spans="1:13">
      <c r="J1" s="143" t="s">
        <v>79</v>
      </c>
      <c r="K1" s="143"/>
      <c r="L1" s="143"/>
      <c r="M1" s="143"/>
    </row>
    <row r="2" spans="1:13">
      <c r="J2" s="143" t="s">
        <v>80</v>
      </c>
      <c r="K2" s="143"/>
      <c r="L2" s="143"/>
      <c r="M2" s="143"/>
    </row>
    <row r="3" spans="1:13">
      <c r="J3" s="143" t="s">
        <v>81</v>
      </c>
      <c r="K3" s="143"/>
      <c r="L3" s="143"/>
      <c r="M3" s="143"/>
    </row>
    <row r="4" spans="1:13" ht="21" customHeight="1">
      <c r="A4" s="53"/>
      <c r="B4" s="53"/>
      <c r="C4" s="53"/>
      <c r="D4" s="53"/>
      <c r="E4" s="53"/>
      <c r="J4" s="147" t="s">
        <v>110</v>
      </c>
      <c r="K4" s="147"/>
      <c r="L4" s="147"/>
      <c r="M4" s="147"/>
    </row>
    <row r="5" spans="1:13" ht="21" hidden="1" customHeight="1">
      <c r="A5" s="53"/>
      <c r="B5" s="53"/>
      <c r="C5" s="53"/>
      <c r="D5" s="53"/>
      <c r="E5" s="53"/>
      <c r="J5" s="61"/>
      <c r="K5" s="61"/>
      <c r="L5" s="61"/>
      <c r="M5" s="61"/>
    </row>
    <row r="6" spans="1:13" ht="24" customHeight="1">
      <c r="B6" s="62"/>
      <c r="C6" s="62"/>
      <c r="D6" s="62"/>
      <c r="E6" s="148" t="s">
        <v>104</v>
      </c>
      <c r="F6" s="148"/>
      <c r="G6" s="148">
        <f>' 3-7лет (день 3)'!K7</f>
        <v>45810</v>
      </c>
      <c r="H6" s="148"/>
      <c r="I6" s="62"/>
      <c r="J6" s="62"/>
      <c r="K6" s="62"/>
      <c r="L6" s="62"/>
      <c r="M6" s="62"/>
    </row>
    <row r="7" spans="1:13" ht="27.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</row>
    <row r="8" spans="1:13" ht="20.399999999999999">
      <c r="A8" s="56" t="s">
        <v>96</v>
      </c>
      <c r="B8" s="144" t="s">
        <v>97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6"/>
    </row>
    <row r="9" spans="1:13">
      <c r="A9" s="57" t="s">
        <v>6</v>
      </c>
      <c r="B9" s="58" t="str">
        <f>' 3-7лет (день 3)'!B10</f>
        <v>Каша пшенная молочная</v>
      </c>
      <c r="C9" s="64">
        <v>100</v>
      </c>
      <c r="D9" s="64">
        <v>3.95</v>
      </c>
      <c r="E9" s="64">
        <v>4.55</v>
      </c>
      <c r="F9" s="64" t="s">
        <v>103</v>
      </c>
      <c r="G9" s="64">
        <v>119.8</v>
      </c>
      <c r="H9" s="64">
        <v>104.25</v>
      </c>
      <c r="I9" s="64">
        <v>0.43</v>
      </c>
      <c r="J9" s="64">
        <v>0.83</v>
      </c>
      <c r="K9" s="64">
        <v>1.4999999999999999E-2</v>
      </c>
      <c r="L9" s="64">
        <v>1.1000000000000001</v>
      </c>
      <c r="M9" s="64">
        <v>96</v>
      </c>
    </row>
    <row r="10" spans="1:13" ht="21" customHeight="1">
      <c r="A10" s="58"/>
      <c r="B10" s="58" t="str">
        <f>' 3-7лет (день 3)'!B11</f>
        <v xml:space="preserve">Бутерброд с маслом </v>
      </c>
      <c r="C10" s="65" t="s">
        <v>108</v>
      </c>
      <c r="D10" s="64">
        <v>2.5299999999999998</v>
      </c>
      <c r="E10" s="64">
        <v>3.7</v>
      </c>
      <c r="F10" s="64">
        <v>7.3</v>
      </c>
      <c r="G10" s="64">
        <v>74.25</v>
      </c>
      <c r="H10" s="64">
        <v>63.27</v>
      </c>
      <c r="I10" s="64">
        <v>0.24</v>
      </c>
      <c r="J10" s="64">
        <v>1.4999999999999999E-2</v>
      </c>
      <c r="K10" s="64">
        <v>0.01</v>
      </c>
      <c r="L10" s="64">
        <v>0.13</v>
      </c>
      <c r="M10" s="66">
        <v>3</v>
      </c>
    </row>
    <row r="11" spans="1:13" hidden="1">
      <c r="A11" s="86"/>
      <c r="B11" s="58" t="s">
        <v>8</v>
      </c>
      <c r="C11" s="65" t="s">
        <v>120</v>
      </c>
      <c r="D11" s="64">
        <v>3.61</v>
      </c>
      <c r="E11" s="64">
        <v>5.4</v>
      </c>
      <c r="F11" s="64">
        <v>9.75</v>
      </c>
      <c r="G11" s="64">
        <v>106</v>
      </c>
      <c r="H11" s="64">
        <v>94.48</v>
      </c>
      <c r="I11" s="64">
        <v>0.33</v>
      </c>
      <c r="J11" s="64">
        <v>0.02</v>
      </c>
      <c r="K11" s="64">
        <v>0.01</v>
      </c>
      <c r="L11" s="64">
        <v>0.14000000000000001</v>
      </c>
      <c r="M11" s="64">
        <v>3</v>
      </c>
    </row>
    <row r="12" spans="1:13" ht="14.4" customHeight="1">
      <c r="A12" s="58"/>
      <c r="B12" s="58" t="str">
        <f>' 3-7лет (день 3)'!B12</f>
        <v>Какао с молоком</v>
      </c>
      <c r="C12" s="64">
        <v>150</v>
      </c>
      <c r="D12" s="67">
        <v>1.25</v>
      </c>
      <c r="E12" s="67">
        <v>1.33</v>
      </c>
      <c r="F12" s="67">
        <v>10.08</v>
      </c>
      <c r="G12" s="67">
        <v>50</v>
      </c>
      <c r="H12" s="67">
        <v>83.33</v>
      </c>
      <c r="I12" s="67">
        <v>0.01</v>
      </c>
      <c r="J12" s="67">
        <v>0.02</v>
      </c>
      <c r="K12" s="67">
        <v>0.01</v>
      </c>
      <c r="L12" s="64">
        <v>0.54</v>
      </c>
      <c r="M12" s="66">
        <v>248</v>
      </c>
    </row>
    <row r="13" spans="1:13" ht="15.6">
      <c r="A13" s="59" t="s">
        <v>10</v>
      </c>
      <c r="B13" s="58" t="str">
        <f>' 3-7лет (день 3)'!B15</f>
        <v>Рассольник ленинградский</v>
      </c>
      <c r="C13" s="68" t="s">
        <v>105</v>
      </c>
      <c r="D13" s="64">
        <v>2.46</v>
      </c>
      <c r="E13" s="64">
        <v>3.6</v>
      </c>
      <c r="F13" s="64">
        <v>12.57</v>
      </c>
      <c r="G13" s="64">
        <v>87.1</v>
      </c>
      <c r="H13" s="64">
        <v>17.8</v>
      </c>
      <c r="I13" s="64">
        <v>0.64500000000000002</v>
      </c>
      <c r="J13" s="64">
        <v>6.7500000000000004E-2</v>
      </c>
      <c r="K13" s="64">
        <v>4.4999999999999998E-2</v>
      </c>
      <c r="L13" s="64">
        <v>4.93</v>
      </c>
      <c r="M13" s="66">
        <v>33</v>
      </c>
    </row>
    <row r="14" spans="1:13">
      <c r="A14" s="58"/>
      <c r="B14" s="58" t="str">
        <f>' 3-7лет (день 3)'!B16</f>
        <v>Рулет мясной</v>
      </c>
      <c r="C14" s="69">
        <v>70</v>
      </c>
      <c r="D14" s="64">
        <v>13.61</v>
      </c>
      <c r="E14" s="64">
        <v>9.9600000000000009</v>
      </c>
      <c r="F14" s="64">
        <v>14.61</v>
      </c>
      <c r="G14" s="64">
        <v>203</v>
      </c>
      <c r="H14" s="64">
        <v>20.47</v>
      </c>
      <c r="I14" s="64">
        <v>0.98</v>
      </c>
      <c r="J14" s="64">
        <v>0.02</v>
      </c>
      <c r="K14" s="64">
        <v>0.08</v>
      </c>
      <c r="L14" s="64">
        <v>0</v>
      </c>
      <c r="M14" s="66">
        <v>279</v>
      </c>
    </row>
    <row r="15" spans="1:13">
      <c r="A15" s="58"/>
      <c r="B15" s="58" t="str">
        <f>' 3-7лет (день 3)'!B17</f>
        <v>Картофельное пюре</v>
      </c>
      <c r="C15" s="69">
        <v>97.5</v>
      </c>
      <c r="D15" s="64">
        <v>5.1230000000000002</v>
      </c>
      <c r="E15" s="64">
        <v>2.8580000000000001</v>
      </c>
      <c r="F15" s="64">
        <v>18.600000000000001</v>
      </c>
      <c r="G15" s="64">
        <v>74.813000000000002</v>
      </c>
      <c r="H15" s="64">
        <v>28.943000000000001</v>
      </c>
      <c r="I15" s="64">
        <v>0.57799999999999996</v>
      </c>
      <c r="J15" s="64">
        <v>3.7999999999999999E-2</v>
      </c>
      <c r="K15" s="64">
        <v>0.06</v>
      </c>
      <c r="L15" s="64">
        <v>0.27800000000000002</v>
      </c>
      <c r="M15" s="66">
        <v>206</v>
      </c>
    </row>
    <row r="16" spans="1:13">
      <c r="A16" s="58"/>
      <c r="B16" s="58" t="str">
        <f>' 3-7лет (день 3)'!B18</f>
        <v>Хлеб пшеничный</v>
      </c>
      <c r="C16" s="69">
        <v>20</v>
      </c>
      <c r="D16" s="64">
        <v>1.57</v>
      </c>
      <c r="E16" s="64">
        <v>0.2</v>
      </c>
      <c r="F16" s="64">
        <v>9.65</v>
      </c>
      <c r="G16" s="64">
        <v>48</v>
      </c>
      <c r="H16" s="64">
        <v>4.5999999999999996</v>
      </c>
      <c r="I16" s="64">
        <v>0.4</v>
      </c>
      <c r="J16" s="64">
        <v>0.03</v>
      </c>
      <c r="K16" s="64">
        <v>5.0000000000000001E-3</v>
      </c>
      <c r="L16" s="70">
        <v>0</v>
      </c>
      <c r="M16" s="64"/>
    </row>
    <row r="17" spans="1:13">
      <c r="A17" s="58"/>
      <c r="B17" s="58" t="str">
        <f>' 3-7лет (день 3)'!B19</f>
        <v>Хлеб ржано-пшеничный</v>
      </c>
      <c r="C17" s="64">
        <v>40</v>
      </c>
      <c r="D17" s="64">
        <v>2.64</v>
      </c>
      <c r="E17" s="64">
        <v>0.48</v>
      </c>
      <c r="F17" s="64">
        <v>13.36</v>
      </c>
      <c r="G17" s="64">
        <v>69.599999999999994</v>
      </c>
      <c r="H17" s="64">
        <v>14</v>
      </c>
      <c r="I17" s="64">
        <v>1.56</v>
      </c>
      <c r="J17" s="64">
        <v>7.1999999999999995E-2</v>
      </c>
      <c r="K17" s="64">
        <v>3.2000000000000001E-2</v>
      </c>
      <c r="L17" s="64">
        <v>0</v>
      </c>
      <c r="M17" s="64"/>
    </row>
    <row r="18" spans="1:13" hidden="1">
      <c r="A18" s="58"/>
      <c r="B18" s="58" t="s">
        <v>115</v>
      </c>
      <c r="C18" s="64">
        <v>180</v>
      </c>
      <c r="D18" s="64">
        <v>0.9</v>
      </c>
      <c r="E18" s="64">
        <v>0</v>
      </c>
      <c r="F18" s="64">
        <v>22.86</v>
      </c>
      <c r="G18" s="64">
        <v>95</v>
      </c>
      <c r="H18" s="64">
        <v>36</v>
      </c>
      <c r="I18" s="64">
        <v>0.36</v>
      </c>
      <c r="J18" s="64">
        <v>0.04</v>
      </c>
      <c r="K18" s="64">
        <v>7.0000000000000007E-2</v>
      </c>
      <c r="L18" s="64">
        <v>7.2</v>
      </c>
      <c r="M18" s="64">
        <v>399</v>
      </c>
    </row>
    <row r="19" spans="1:13">
      <c r="A19" s="58"/>
      <c r="B19" s="58" t="s">
        <v>137</v>
      </c>
      <c r="C19" s="64">
        <v>150</v>
      </c>
      <c r="D19" s="64">
        <v>0.52</v>
      </c>
      <c r="E19" s="64">
        <v>0</v>
      </c>
      <c r="F19" s="64">
        <v>15.59</v>
      </c>
      <c r="G19" s="64">
        <v>60.86</v>
      </c>
      <c r="H19" s="64">
        <v>16.18</v>
      </c>
      <c r="I19" s="64">
        <v>1.23</v>
      </c>
      <c r="J19" s="64">
        <v>0.01</v>
      </c>
      <c r="K19" s="64">
        <v>0.02</v>
      </c>
      <c r="L19" s="64">
        <v>0.4</v>
      </c>
      <c r="M19" s="64">
        <v>250</v>
      </c>
    </row>
    <row r="20" spans="1:13">
      <c r="A20" s="58"/>
      <c r="B20" s="58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>
      <c r="A21" s="57" t="s">
        <v>17</v>
      </c>
      <c r="B21" s="58" t="s">
        <v>76</v>
      </c>
      <c r="C21" s="64" t="s">
        <v>114</v>
      </c>
      <c r="D21" s="64">
        <v>0.04</v>
      </c>
      <c r="E21" s="64">
        <v>0</v>
      </c>
      <c r="F21" s="64">
        <v>9.1</v>
      </c>
      <c r="G21" s="64">
        <v>35</v>
      </c>
      <c r="H21" s="64">
        <v>1.87</v>
      </c>
      <c r="I21" s="64">
        <v>0.08</v>
      </c>
      <c r="J21" s="64">
        <v>0</v>
      </c>
      <c r="K21" s="64">
        <v>0</v>
      </c>
      <c r="L21" s="64">
        <v>0</v>
      </c>
      <c r="M21" s="64" t="s">
        <v>113</v>
      </c>
    </row>
    <row r="22" spans="1:13">
      <c r="A22" s="58"/>
      <c r="B22" s="58" t="str">
        <f>' 3-7лет (день 3)'!B23</f>
        <v>Вафли</v>
      </c>
      <c r="C22" s="64">
        <v>7</v>
      </c>
      <c r="D22" s="64">
        <v>0.53200000000000003</v>
      </c>
      <c r="E22" s="64">
        <v>0.7</v>
      </c>
      <c r="F22" s="64">
        <v>5.2</v>
      </c>
      <c r="G22" s="64">
        <v>29.2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/>
    </row>
    <row r="23" spans="1:13">
      <c r="A23" s="58"/>
      <c r="B23" s="58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>
      <c r="A24" s="57" t="s">
        <v>20</v>
      </c>
      <c r="B24" s="58" t="str">
        <f>' 3-7лет (день 3)'!B27</f>
        <v>Каша молочная  кукурузная</v>
      </c>
      <c r="C24" s="64">
        <v>150</v>
      </c>
      <c r="D24" s="64">
        <v>4.37</v>
      </c>
      <c r="E24" s="64">
        <v>5.45</v>
      </c>
      <c r="F24" s="64">
        <v>19.170000000000002</v>
      </c>
      <c r="G24" s="64">
        <v>144</v>
      </c>
      <c r="H24" s="64">
        <v>137.53</v>
      </c>
      <c r="I24" s="64">
        <v>0.48</v>
      </c>
      <c r="J24" s="64">
        <v>0.06</v>
      </c>
      <c r="K24" s="64">
        <v>0.05</v>
      </c>
      <c r="L24" s="64">
        <v>1.47</v>
      </c>
      <c r="M24" s="64">
        <v>91</v>
      </c>
    </row>
    <row r="25" spans="1:13">
      <c r="A25" s="58"/>
      <c r="B25" s="58" t="str">
        <f>' 3-7лет (день 3)'!B28</f>
        <v>Хлеб пшеничный</v>
      </c>
      <c r="C25" s="64">
        <v>30</v>
      </c>
      <c r="D25" s="64">
        <v>2.355</v>
      </c>
      <c r="E25" s="64">
        <v>0.3</v>
      </c>
      <c r="F25" s="64">
        <v>14.475</v>
      </c>
      <c r="G25" s="64">
        <v>72</v>
      </c>
      <c r="H25" s="64">
        <v>6.9</v>
      </c>
      <c r="I25" s="64">
        <v>0.6</v>
      </c>
      <c r="J25" s="64">
        <v>4.4999999999999998E-2</v>
      </c>
      <c r="K25" s="64">
        <v>7.4999999999999997E-3</v>
      </c>
      <c r="L25" s="64">
        <v>0</v>
      </c>
      <c r="M25" s="64"/>
    </row>
    <row r="26" spans="1:13">
      <c r="A26" s="58"/>
      <c r="B26" s="58" t="str">
        <f>' 3-7лет (день 3)'!B29</f>
        <v>Чай с сахаром</v>
      </c>
      <c r="C26" s="64" t="s">
        <v>98</v>
      </c>
      <c r="D26" s="64">
        <v>0</v>
      </c>
      <c r="E26" s="64">
        <v>0</v>
      </c>
      <c r="F26" s="64">
        <v>8.98</v>
      </c>
      <c r="G26" s="64">
        <v>30</v>
      </c>
      <c r="H26" s="64">
        <v>0.27</v>
      </c>
      <c r="I26" s="64">
        <v>0.05</v>
      </c>
      <c r="J26" s="64">
        <v>0</v>
      </c>
      <c r="K26" s="64">
        <v>0</v>
      </c>
      <c r="L26" s="64">
        <v>0.27</v>
      </c>
      <c r="M26" s="64" t="s">
        <v>99</v>
      </c>
    </row>
    <row r="27" spans="1:13" ht="16.2">
      <c r="A27" s="58"/>
      <c r="B27" s="60" t="s">
        <v>100</v>
      </c>
      <c r="C27" s="64"/>
      <c r="D27" s="64">
        <f>SUM(D9:D26)</f>
        <v>45.459999999999994</v>
      </c>
      <c r="E27" s="64">
        <f t="shared" ref="E27:L27" si="0">SUM(E9:E26)</f>
        <v>38.528000000000006</v>
      </c>
      <c r="F27" s="64">
        <f t="shared" si="0"/>
        <v>191.29499999999996</v>
      </c>
      <c r="G27" s="64">
        <f t="shared" si="0"/>
        <v>1298.623</v>
      </c>
      <c r="H27" s="64">
        <f t="shared" si="0"/>
        <v>629.89300000000003</v>
      </c>
      <c r="I27" s="64">
        <f t="shared" si="0"/>
        <v>7.9729999999999999</v>
      </c>
      <c r="J27" s="64">
        <f t="shared" si="0"/>
        <v>1.2675000000000001</v>
      </c>
      <c r="K27" s="64">
        <f t="shared" si="0"/>
        <v>0.41450000000000004</v>
      </c>
      <c r="L27" s="64">
        <f t="shared" si="0"/>
        <v>16.458000000000002</v>
      </c>
      <c r="M27" s="64"/>
    </row>
    <row r="28" spans="1:13" ht="16.2">
      <c r="A28" s="89"/>
      <c r="B28" s="90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</row>
    <row r="29" spans="1:13">
      <c r="A29" s="143" t="s">
        <v>121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</row>
  </sheetData>
  <mergeCells count="8">
    <mergeCell ref="A29:M29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zoomScale="90" zoomScaleNormal="90" workbookViewId="0">
      <selection activeCell="A18" sqref="A18:XFD18"/>
    </sheetView>
  </sheetViews>
  <sheetFormatPr defaultColWidth="8.88671875" defaultRowHeight="14.4"/>
  <cols>
    <col min="1" max="1" width="15.88671875" style="54" customWidth="1"/>
    <col min="2" max="2" width="27.6640625" style="54" customWidth="1"/>
    <col min="3" max="3" width="9.6640625" style="54" customWidth="1"/>
    <col min="4" max="5" width="8" style="54" customWidth="1"/>
    <col min="6" max="6" width="11.6640625" style="54" customWidth="1"/>
    <col min="7" max="12" width="8.88671875" style="54"/>
    <col min="13" max="13" width="12.44140625" style="54" customWidth="1"/>
    <col min="14" max="16384" width="8.88671875" style="54"/>
  </cols>
  <sheetData>
    <row r="1" spans="1:13">
      <c r="J1" s="143" t="s">
        <v>79</v>
      </c>
      <c r="K1" s="143"/>
      <c r="L1" s="143"/>
      <c r="M1" s="143"/>
    </row>
    <row r="2" spans="1:13">
      <c r="J2" s="143" t="s">
        <v>80</v>
      </c>
      <c r="K2" s="143"/>
      <c r="L2" s="143"/>
      <c r="M2" s="143"/>
    </row>
    <row r="3" spans="1:13">
      <c r="J3" s="143" t="s">
        <v>81</v>
      </c>
      <c r="K3" s="143"/>
      <c r="L3" s="143"/>
      <c r="M3" s="143"/>
    </row>
    <row r="4" spans="1:13" ht="21" customHeight="1">
      <c r="A4" s="53"/>
      <c r="B4" s="53"/>
      <c r="C4" s="53"/>
      <c r="D4" s="53"/>
      <c r="E4" s="53"/>
      <c r="J4" s="147" t="s">
        <v>111</v>
      </c>
      <c r="K4" s="147"/>
      <c r="L4" s="147"/>
      <c r="M4" s="147"/>
    </row>
    <row r="5" spans="1:13" ht="21" hidden="1" customHeight="1">
      <c r="A5" s="53"/>
      <c r="B5" s="53"/>
      <c r="C5" s="53"/>
      <c r="D5" s="53"/>
      <c r="E5" s="53"/>
      <c r="J5" s="61"/>
      <c r="K5" s="61"/>
      <c r="L5" s="61"/>
      <c r="M5" s="61"/>
    </row>
    <row r="6" spans="1:13" ht="24" customHeight="1">
      <c r="B6" s="62"/>
      <c r="C6" s="62"/>
      <c r="D6" s="62"/>
      <c r="E6" s="148" t="s">
        <v>104</v>
      </c>
      <c r="F6" s="148"/>
      <c r="G6" s="148">
        <f>' 3-7лет (день 3)'!K7</f>
        <v>45810</v>
      </c>
      <c r="H6" s="148"/>
      <c r="I6" s="62"/>
      <c r="J6" s="62"/>
      <c r="K6" s="62"/>
      <c r="L6" s="62"/>
      <c r="M6" s="62"/>
    </row>
    <row r="7" spans="1:13" ht="27.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</row>
    <row r="8" spans="1:13" ht="20.399999999999999">
      <c r="A8" s="56" t="s">
        <v>96</v>
      </c>
      <c r="B8" s="144" t="s">
        <v>101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6"/>
    </row>
    <row r="9" spans="1:13">
      <c r="A9" s="57" t="s">
        <v>6</v>
      </c>
      <c r="B9" s="58" t="str">
        <f>' 3-7лет (день 3)'!B10</f>
        <v>Каша пшенная молочная</v>
      </c>
      <c r="C9" s="64">
        <v>150</v>
      </c>
      <c r="D9" s="64">
        <v>5.25</v>
      </c>
      <c r="E9" s="64">
        <v>6.06</v>
      </c>
      <c r="F9" s="64">
        <v>21.3</v>
      </c>
      <c r="G9" s="64">
        <v>160</v>
      </c>
      <c r="H9" s="64">
        <v>138.30000000000001</v>
      </c>
      <c r="I9" s="64">
        <v>0.57999999999999996</v>
      </c>
      <c r="J9" s="64">
        <v>0.105</v>
      </c>
      <c r="K9" s="64">
        <v>1.4999999999999999E-2</v>
      </c>
      <c r="L9" s="64">
        <v>1.47</v>
      </c>
      <c r="M9" s="64">
        <v>96</v>
      </c>
    </row>
    <row r="10" spans="1:13" ht="21" customHeight="1">
      <c r="A10" s="58"/>
      <c r="B10" s="58" t="str">
        <f>' 3-7лет (день 3)'!B11</f>
        <v xml:space="preserve">Бутерброд с маслом </v>
      </c>
      <c r="C10" s="65" t="s">
        <v>107</v>
      </c>
      <c r="D10" s="64">
        <v>3.8</v>
      </c>
      <c r="E10" s="64">
        <v>5.25</v>
      </c>
      <c r="F10" s="64">
        <v>10.95</v>
      </c>
      <c r="G10" s="64">
        <v>109</v>
      </c>
      <c r="H10" s="64">
        <v>94.9</v>
      </c>
      <c r="I10" s="64">
        <v>0.35</v>
      </c>
      <c r="J10" s="64">
        <v>2.3E-2</v>
      </c>
      <c r="K10" s="64">
        <v>1.4999999999999999E-2</v>
      </c>
      <c r="L10" s="64">
        <v>0.14000000000000001</v>
      </c>
      <c r="M10" s="64">
        <v>3</v>
      </c>
    </row>
    <row r="11" spans="1:13" ht="15.6" hidden="1" customHeight="1">
      <c r="A11" s="58"/>
      <c r="B11" s="58" t="s">
        <v>8</v>
      </c>
      <c r="C11" s="65" t="s">
        <v>119</v>
      </c>
      <c r="D11" s="67">
        <v>5.0599999999999996</v>
      </c>
      <c r="E11" s="67">
        <v>7</v>
      </c>
      <c r="F11" s="67">
        <v>14.62</v>
      </c>
      <c r="G11" s="67">
        <v>145</v>
      </c>
      <c r="H11" s="67">
        <v>126.6</v>
      </c>
      <c r="I11" s="67">
        <v>0.47</v>
      </c>
      <c r="J11" s="67">
        <v>0.03</v>
      </c>
      <c r="K11" s="67">
        <v>0.03</v>
      </c>
      <c r="L11" s="67">
        <v>0.19</v>
      </c>
      <c r="M11" s="67">
        <v>3</v>
      </c>
    </row>
    <row r="12" spans="1:13" ht="14.4" customHeight="1">
      <c r="A12" s="58"/>
      <c r="B12" s="58" t="str">
        <f>' 3-7лет (день 3)'!B12</f>
        <v>Какао с молоком</v>
      </c>
      <c r="C12" s="64">
        <v>180</v>
      </c>
      <c r="D12" s="67">
        <v>1.5</v>
      </c>
      <c r="E12" s="67">
        <v>1.6</v>
      </c>
      <c r="F12" s="67">
        <v>12.1</v>
      </c>
      <c r="G12" s="67">
        <v>60</v>
      </c>
      <c r="H12" s="67">
        <v>100</v>
      </c>
      <c r="I12" s="67">
        <v>0.02</v>
      </c>
      <c r="J12" s="67">
        <v>0.02</v>
      </c>
      <c r="K12" s="67">
        <v>0.01</v>
      </c>
      <c r="L12" s="67">
        <v>0.65</v>
      </c>
      <c r="M12" s="67">
        <v>248</v>
      </c>
    </row>
    <row r="13" spans="1:13">
      <c r="A13" s="59" t="s">
        <v>10</v>
      </c>
      <c r="B13" s="58" t="str">
        <f>' 3-7лет (день 3)'!B15</f>
        <v>Рассольник ленинградский</v>
      </c>
      <c r="C13" s="71" t="s">
        <v>106</v>
      </c>
      <c r="D13" s="64">
        <v>3.0750000000000002</v>
      </c>
      <c r="E13" s="64">
        <v>5.37</v>
      </c>
      <c r="F13" s="64">
        <v>15.7</v>
      </c>
      <c r="G13" s="64">
        <v>108.75</v>
      </c>
      <c r="H13" s="64">
        <v>22.27</v>
      </c>
      <c r="I13" s="64">
        <v>0.8</v>
      </c>
      <c r="J13" s="64">
        <v>0.08</v>
      </c>
      <c r="K13" s="64">
        <v>5.1999999999999998E-2</v>
      </c>
      <c r="L13" s="64">
        <v>6.15</v>
      </c>
      <c r="M13" s="64">
        <v>33</v>
      </c>
    </row>
    <row r="14" spans="1:13">
      <c r="A14" s="58"/>
      <c r="B14" s="58" t="str">
        <f>' 3-7лет (день 3)'!B16</f>
        <v>Рулет мясной</v>
      </c>
      <c r="C14" s="69">
        <v>80</v>
      </c>
      <c r="D14" s="64">
        <v>15.56</v>
      </c>
      <c r="E14" s="64">
        <v>11.39</v>
      </c>
      <c r="F14" s="64">
        <v>16.7</v>
      </c>
      <c r="G14" s="64">
        <v>232</v>
      </c>
      <c r="H14" s="64">
        <v>23.4</v>
      </c>
      <c r="I14" s="64">
        <v>1.1200000000000001</v>
      </c>
      <c r="J14" s="64">
        <v>0.03</v>
      </c>
      <c r="K14" s="64">
        <v>0.1</v>
      </c>
      <c r="L14" s="64">
        <v>0</v>
      </c>
      <c r="M14" s="64">
        <v>279</v>
      </c>
    </row>
    <row r="15" spans="1:13">
      <c r="A15" s="58"/>
      <c r="B15" s="58" t="str">
        <f>' 3-7лет (день 3)'!B17</f>
        <v>Картофельное пюре</v>
      </c>
      <c r="C15" s="69">
        <v>112.5</v>
      </c>
      <c r="D15" s="64">
        <v>2.2879999999999998</v>
      </c>
      <c r="E15" s="64">
        <v>3.93</v>
      </c>
      <c r="F15" s="64">
        <v>13.545</v>
      </c>
      <c r="G15" s="64">
        <v>106.5</v>
      </c>
      <c r="H15" s="64">
        <v>34.634999999999998</v>
      </c>
      <c r="I15" s="64">
        <v>0.79500000000000004</v>
      </c>
      <c r="J15" s="64">
        <v>4.4999999999999998E-2</v>
      </c>
      <c r="K15" s="64">
        <v>7.4999999999999997E-2</v>
      </c>
      <c r="L15" s="64">
        <v>0.3</v>
      </c>
      <c r="M15" s="64">
        <v>206</v>
      </c>
    </row>
    <row r="16" spans="1:13">
      <c r="A16" s="58"/>
      <c r="B16" s="58" t="str">
        <f>' 3-7лет (день 3)'!B18</f>
        <v>Хлеб пшеничный</v>
      </c>
      <c r="C16" s="69">
        <v>20</v>
      </c>
      <c r="D16" s="64">
        <v>1.57</v>
      </c>
      <c r="E16" s="64">
        <v>0.2</v>
      </c>
      <c r="F16" s="64">
        <v>9.65</v>
      </c>
      <c r="G16" s="64">
        <v>48</v>
      </c>
      <c r="H16" s="64">
        <v>4.5999999999999996</v>
      </c>
      <c r="I16" s="64">
        <v>0.4</v>
      </c>
      <c r="J16" s="64">
        <v>0.03</v>
      </c>
      <c r="K16" s="64">
        <v>5.0000000000000001E-3</v>
      </c>
      <c r="L16" s="64">
        <v>0</v>
      </c>
      <c r="M16" s="64"/>
    </row>
    <row r="17" spans="1:13">
      <c r="A17" s="58"/>
      <c r="B17" s="58" t="str">
        <f>' 3-7лет (день 3)'!B19</f>
        <v>Хлеб ржано-пшеничный</v>
      </c>
      <c r="C17" s="69">
        <v>50</v>
      </c>
      <c r="D17" s="64">
        <v>3.3</v>
      </c>
      <c r="E17" s="64">
        <v>0.6</v>
      </c>
      <c r="F17" s="64">
        <v>16.7</v>
      </c>
      <c r="G17" s="64">
        <v>87</v>
      </c>
      <c r="H17" s="64">
        <v>17.5</v>
      </c>
      <c r="I17" s="64">
        <v>1.95</v>
      </c>
      <c r="J17" s="64">
        <v>0.09</v>
      </c>
      <c r="K17" s="64">
        <v>0.04</v>
      </c>
      <c r="L17" s="64">
        <v>0</v>
      </c>
      <c r="M17" s="64"/>
    </row>
    <row r="18" spans="1:13" hidden="1">
      <c r="A18" s="58"/>
      <c r="B18" s="58" t="s">
        <v>115</v>
      </c>
      <c r="C18" s="64">
        <v>200</v>
      </c>
      <c r="D18" s="64">
        <v>1</v>
      </c>
      <c r="E18" s="64">
        <v>0</v>
      </c>
      <c r="F18" s="64">
        <v>25.4</v>
      </c>
      <c r="G18" s="64">
        <v>105</v>
      </c>
      <c r="H18" s="64">
        <v>40</v>
      </c>
      <c r="I18" s="64">
        <v>0.4</v>
      </c>
      <c r="J18" s="64">
        <v>0.04</v>
      </c>
      <c r="K18" s="64">
        <v>7.0000000000000007E-2</v>
      </c>
      <c r="L18" s="64">
        <v>8</v>
      </c>
      <c r="M18" s="63">
        <v>399</v>
      </c>
    </row>
    <row r="19" spans="1:13">
      <c r="A19" s="58"/>
      <c r="B19" s="58" t="s">
        <v>137</v>
      </c>
      <c r="C19" s="64">
        <v>200</v>
      </c>
      <c r="D19" s="64">
        <v>0.68</v>
      </c>
      <c r="E19" s="64">
        <v>0</v>
      </c>
      <c r="F19" s="64">
        <v>20.57</v>
      </c>
      <c r="G19" s="64">
        <v>80.239999999999995</v>
      </c>
      <c r="H19" s="64">
        <v>21.04</v>
      </c>
      <c r="I19" s="64">
        <v>1.6</v>
      </c>
      <c r="J19" s="64">
        <v>1.2999999999999999E-2</v>
      </c>
      <c r="K19" s="64">
        <v>2.5999999999999999E-2</v>
      </c>
      <c r="L19" s="64">
        <v>0.52</v>
      </c>
      <c r="M19" s="63">
        <v>250</v>
      </c>
    </row>
    <row r="20" spans="1:13">
      <c r="A20" s="58"/>
      <c r="B20" s="58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>
      <c r="A21" s="57" t="s">
        <v>17</v>
      </c>
      <c r="B21" s="58" t="s">
        <v>76</v>
      </c>
      <c r="C21" s="64" t="s">
        <v>112</v>
      </c>
      <c r="D21" s="64">
        <v>0.04</v>
      </c>
      <c r="E21" s="64">
        <v>0</v>
      </c>
      <c r="F21" s="64">
        <v>12.13</v>
      </c>
      <c r="G21" s="64">
        <v>47</v>
      </c>
      <c r="H21" s="64">
        <v>2.35</v>
      </c>
      <c r="I21" s="64">
        <v>0.09</v>
      </c>
      <c r="J21" s="64">
        <v>0</v>
      </c>
      <c r="K21" s="64">
        <v>0</v>
      </c>
      <c r="L21" s="64">
        <v>2</v>
      </c>
      <c r="M21" s="64" t="s">
        <v>113</v>
      </c>
    </row>
    <row r="22" spans="1:13">
      <c r="A22" s="58"/>
      <c r="B22" s="58" t="str">
        <f>' 3-7лет (день 3)'!B23</f>
        <v>Вафли</v>
      </c>
      <c r="C22" s="64">
        <v>20</v>
      </c>
      <c r="D22" s="64">
        <v>1.52</v>
      </c>
      <c r="E22" s="64">
        <v>2</v>
      </c>
      <c r="F22" s="64">
        <v>14.88</v>
      </c>
      <c r="G22" s="64">
        <v>83.44</v>
      </c>
      <c r="H22" s="64">
        <v>0</v>
      </c>
      <c r="I22" s="64">
        <v>0</v>
      </c>
      <c r="J22" s="64">
        <v>0.01</v>
      </c>
      <c r="K22" s="64">
        <v>0.01</v>
      </c>
      <c r="L22" s="64">
        <v>0</v>
      </c>
      <c r="M22" s="64"/>
    </row>
    <row r="23" spans="1:13">
      <c r="A23" s="58"/>
      <c r="B23" s="58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>
      <c r="A24" s="57" t="s">
        <v>20</v>
      </c>
      <c r="B24" s="58" t="str">
        <f>' 3-7лет (день 3)'!B27</f>
        <v>Каша молочная  кукурузная</v>
      </c>
      <c r="C24" s="64">
        <v>200</v>
      </c>
      <c r="D24" s="64">
        <v>5.83</v>
      </c>
      <c r="E24" s="64">
        <v>7.27</v>
      </c>
      <c r="F24" s="64">
        <v>25.56</v>
      </c>
      <c r="G24" s="64">
        <v>192</v>
      </c>
      <c r="H24" s="64">
        <v>183</v>
      </c>
      <c r="I24" s="64">
        <v>0.64</v>
      </c>
      <c r="J24" s="64">
        <v>0.08</v>
      </c>
      <c r="K24" s="64">
        <v>7.0000000000000007E-2</v>
      </c>
      <c r="L24" s="64">
        <v>1.96</v>
      </c>
      <c r="M24" s="64">
        <v>91</v>
      </c>
    </row>
    <row r="25" spans="1:13">
      <c r="A25" s="58"/>
      <c r="B25" s="58" t="str">
        <f>' 3-7лет (день 3)'!B28</f>
        <v>Хлеб пшеничный</v>
      </c>
      <c r="C25" s="64">
        <v>30</v>
      </c>
      <c r="D25" s="64">
        <v>2.355</v>
      </c>
      <c r="E25" s="64">
        <v>0.3</v>
      </c>
      <c r="F25" s="64">
        <v>14.475</v>
      </c>
      <c r="G25" s="64">
        <v>72</v>
      </c>
      <c r="H25" s="64">
        <v>6.9</v>
      </c>
      <c r="I25" s="64">
        <v>0.6</v>
      </c>
      <c r="J25" s="64">
        <v>4.4999999999999998E-2</v>
      </c>
      <c r="K25" s="64">
        <v>7.4999999999999997E-3</v>
      </c>
      <c r="L25" s="64">
        <v>0</v>
      </c>
      <c r="M25" s="64"/>
    </row>
    <row r="26" spans="1:13">
      <c r="A26" s="58"/>
      <c r="B26" s="58" t="str">
        <f>' 3-7лет (день 3)'!B29</f>
        <v>Чай с сахаром</v>
      </c>
      <c r="C26" s="64" t="s">
        <v>102</v>
      </c>
      <c r="D26" s="64">
        <v>0</v>
      </c>
      <c r="E26" s="64">
        <v>0</v>
      </c>
      <c r="F26" s="64">
        <v>11.98</v>
      </c>
      <c r="G26" s="64">
        <v>43</v>
      </c>
      <c r="H26" s="64">
        <v>0.35</v>
      </c>
      <c r="I26" s="64">
        <v>0.06</v>
      </c>
      <c r="J26" s="64">
        <v>0</v>
      </c>
      <c r="K26" s="64">
        <v>0</v>
      </c>
      <c r="L26" s="64">
        <v>0</v>
      </c>
      <c r="M26" s="64" t="s">
        <v>99</v>
      </c>
    </row>
    <row r="27" spans="1:13" ht="16.2">
      <c r="A27" s="58"/>
      <c r="B27" s="60" t="s">
        <v>100</v>
      </c>
      <c r="C27" s="64"/>
      <c r="D27" s="64">
        <f>SUM(D9:D26)</f>
        <v>52.827999999999989</v>
      </c>
      <c r="E27" s="64">
        <f t="shared" ref="E27:L27" si="0">SUM(E9:E26)</f>
        <v>50.97</v>
      </c>
      <c r="F27" s="64">
        <f t="shared" si="0"/>
        <v>256.26</v>
      </c>
      <c r="G27" s="64">
        <f t="shared" si="0"/>
        <v>1678.93</v>
      </c>
      <c r="H27" s="64">
        <f t="shared" si="0"/>
        <v>815.84500000000003</v>
      </c>
      <c r="I27" s="64">
        <f t="shared" si="0"/>
        <v>9.8750000000000018</v>
      </c>
      <c r="J27" s="64">
        <f t="shared" si="0"/>
        <v>0.6409999999999999</v>
      </c>
      <c r="K27" s="64">
        <f t="shared" si="0"/>
        <v>0.52549999999999997</v>
      </c>
      <c r="L27" s="64">
        <f t="shared" si="0"/>
        <v>21.38</v>
      </c>
      <c r="M27" s="64"/>
    </row>
    <row r="28" spans="1:13" ht="16.2">
      <c r="A28" s="89"/>
      <c r="B28" s="90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</row>
    <row r="29" spans="1:13">
      <c r="A29" s="143" t="s">
        <v>121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</row>
  </sheetData>
  <mergeCells count="8">
    <mergeCell ref="A29:M29"/>
    <mergeCell ref="B8:M8"/>
    <mergeCell ref="J1:M1"/>
    <mergeCell ref="J2:M2"/>
    <mergeCell ref="J3:M3"/>
    <mergeCell ref="J4:M4"/>
    <mergeCell ref="E6:F6"/>
    <mergeCell ref="G6:H6"/>
  </mergeCells>
  <pageMargins left="0.7" right="0.7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workbookViewId="0">
      <selection activeCell="B9" sqref="B9:B16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49">
        <f>' 3-7лет (день 3)'!K7</f>
        <v>45810</v>
      </c>
      <c r="B1" s="150"/>
      <c r="C1" s="150"/>
      <c r="D1" s="150"/>
      <c r="E1" s="150"/>
      <c r="F1" s="150"/>
      <c r="G1" s="150"/>
    </row>
    <row r="2" spans="1:7" ht="60" customHeight="1">
      <c r="A2" s="151" t="s">
        <v>63</v>
      </c>
      <c r="B2" s="151" t="s">
        <v>64</v>
      </c>
      <c r="C2" s="151" t="s">
        <v>65</v>
      </c>
      <c r="D2" s="151" t="s">
        <v>66</v>
      </c>
      <c r="E2" s="151" t="s">
        <v>67</v>
      </c>
      <c r="F2" s="151" t="s">
        <v>68</v>
      </c>
      <c r="G2" s="153" t="s">
        <v>69</v>
      </c>
    </row>
    <row r="3" spans="1:7">
      <c r="A3" s="152"/>
      <c r="B3" s="152"/>
      <c r="C3" s="152"/>
      <c r="D3" s="152"/>
      <c r="E3" s="152"/>
      <c r="F3" s="152"/>
      <c r="G3" s="154"/>
    </row>
    <row r="4" spans="1:7" ht="33" customHeight="1">
      <c r="A4" s="152"/>
      <c r="B4" s="152"/>
      <c r="C4" s="152"/>
      <c r="D4" s="152"/>
      <c r="E4" s="152"/>
      <c r="F4" s="152"/>
      <c r="G4" s="154"/>
    </row>
    <row r="5" spans="1:7" ht="20.100000000000001" customHeight="1">
      <c r="A5" s="158" t="s">
        <v>70</v>
      </c>
      <c r="B5" s="156">
        <v>0.3611111111111111</v>
      </c>
      <c r="C5" s="4" t="str">
        <f>' 3-7лет (день 3)'!B10</f>
        <v>Каша пшенная молочная</v>
      </c>
      <c r="D5" s="51" t="s">
        <v>71</v>
      </c>
      <c r="E5" s="51" t="s">
        <v>72</v>
      </c>
      <c r="F5" s="4"/>
      <c r="G5" s="4"/>
    </row>
    <row r="6" spans="1:7" ht="20.100000000000001" customHeight="1">
      <c r="A6" s="158"/>
      <c r="B6" s="156"/>
      <c r="C6" s="4" t="str">
        <f>' 3-7лет (день 3)'!B11</f>
        <v xml:space="preserve">Бутерброд с маслом </v>
      </c>
      <c r="D6" s="51" t="s">
        <v>71</v>
      </c>
      <c r="E6" s="51" t="s">
        <v>72</v>
      </c>
      <c r="F6" s="4"/>
      <c r="G6" s="4"/>
    </row>
    <row r="7" spans="1:7" s="54" customFormat="1" ht="20.100000000000001" hidden="1" customHeight="1">
      <c r="A7" s="158"/>
      <c r="B7" s="156"/>
      <c r="C7" s="4" t="s">
        <v>8</v>
      </c>
      <c r="D7" s="85" t="s">
        <v>71</v>
      </c>
      <c r="E7" s="85" t="s">
        <v>72</v>
      </c>
      <c r="F7" s="4"/>
      <c r="G7" s="4"/>
    </row>
    <row r="8" spans="1:7" ht="20.100000000000001" customHeight="1">
      <c r="A8" s="158"/>
      <c r="B8" s="156"/>
      <c r="C8" s="4" t="str">
        <f>' 3-7лет (день 3)'!B12</f>
        <v>Какао с молоком</v>
      </c>
      <c r="D8" s="51" t="s">
        <v>71</v>
      </c>
      <c r="E8" s="51" t="s">
        <v>72</v>
      </c>
      <c r="F8" s="4"/>
      <c r="G8" s="4"/>
    </row>
    <row r="9" spans="1:7" ht="20.100000000000001" customHeight="1">
      <c r="A9" s="155" t="s">
        <v>73</v>
      </c>
      <c r="B9" s="156">
        <v>0.4861111111111111</v>
      </c>
      <c r="C9" s="8" t="str">
        <f>' 3-7лет (день 3)'!B15</f>
        <v>Рассольник ленинградский</v>
      </c>
      <c r="D9" s="51" t="s">
        <v>71</v>
      </c>
      <c r="E9" s="51" t="s">
        <v>72</v>
      </c>
      <c r="F9" s="4"/>
      <c r="G9" s="4"/>
    </row>
    <row r="10" spans="1:7" ht="20.100000000000001" customHeight="1">
      <c r="A10" s="155"/>
      <c r="B10" s="156"/>
      <c r="C10" s="8" t="str">
        <f>' 3-7лет (день 3)'!B16</f>
        <v>Рулет мясной</v>
      </c>
      <c r="D10" s="51" t="s">
        <v>71</v>
      </c>
      <c r="E10" s="51" t="s">
        <v>72</v>
      </c>
      <c r="F10" s="4"/>
      <c r="G10" s="4"/>
    </row>
    <row r="11" spans="1:7" ht="20.100000000000001" customHeight="1">
      <c r="A11" s="155"/>
      <c r="B11" s="156"/>
      <c r="C11" s="8" t="str">
        <f>' 3-7лет (день 3)'!B17</f>
        <v>Картофельное пюре</v>
      </c>
      <c r="D11" s="51" t="s">
        <v>71</v>
      </c>
      <c r="E11" s="51" t="s">
        <v>72</v>
      </c>
      <c r="F11" s="4"/>
      <c r="G11" s="4"/>
    </row>
    <row r="12" spans="1:7" ht="20.100000000000001" customHeight="1">
      <c r="A12" s="155"/>
      <c r="B12" s="156"/>
      <c r="C12" s="8" t="str">
        <f>' 3-7лет (день 3)'!B18</f>
        <v>Хлеб пшеничный</v>
      </c>
      <c r="D12" s="51" t="s">
        <v>71</v>
      </c>
      <c r="E12" s="51" t="s">
        <v>72</v>
      </c>
      <c r="F12" s="4"/>
      <c r="G12" s="4"/>
    </row>
    <row r="13" spans="1:7" ht="20.100000000000001" customHeight="1">
      <c r="A13" s="155"/>
      <c r="B13" s="156"/>
      <c r="C13" s="8" t="str">
        <f>' 3-7лет (день 3)'!B19</f>
        <v>Хлеб ржано-пшеничный</v>
      </c>
      <c r="D13" s="51" t="s">
        <v>71</v>
      </c>
      <c r="E13" s="51" t="s">
        <v>72</v>
      </c>
      <c r="F13" s="4"/>
      <c r="G13" s="4"/>
    </row>
    <row r="14" spans="1:7" ht="20.100000000000001" customHeight="1">
      <c r="A14" s="155"/>
      <c r="B14" s="156"/>
      <c r="C14" s="8" t="s">
        <v>137</v>
      </c>
      <c r="D14" s="51" t="s">
        <v>71</v>
      </c>
      <c r="E14" s="51" t="s">
        <v>72</v>
      </c>
      <c r="F14" s="4"/>
      <c r="G14" s="4"/>
    </row>
    <row r="15" spans="1:7" ht="20.100000000000001" customHeight="1">
      <c r="A15" s="155"/>
      <c r="B15" s="156"/>
      <c r="C15" s="10"/>
      <c r="D15" s="51"/>
      <c r="E15" s="51"/>
      <c r="F15" s="4"/>
      <c r="G15" s="4"/>
    </row>
    <row r="16" spans="1:7" ht="20.100000000000001" customHeight="1">
      <c r="A16" s="155"/>
      <c r="B16" s="156"/>
      <c r="C16" s="10"/>
      <c r="D16" s="51"/>
      <c r="E16" s="51"/>
      <c r="F16" s="4"/>
      <c r="G16" s="4"/>
    </row>
    <row r="17" spans="1:7" ht="20.100000000000001" customHeight="1">
      <c r="A17" s="155" t="s">
        <v>74</v>
      </c>
      <c r="B17" s="156">
        <v>0.63888888888888895</v>
      </c>
      <c r="C17" s="11" t="str">
        <f>' 3-7лет (день 3)'!B22</f>
        <v>Чай с лимоном</v>
      </c>
      <c r="D17" s="51" t="s">
        <v>71</v>
      </c>
      <c r="E17" s="51" t="s">
        <v>72</v>
      </c>
      <c r="F17" s="4"/>
      <c r="G17" s="4"/>
    </row>
    <row r="18" spans="1:7" ht="20.100000000000001" customHeight="1">
      <c r="A18" s="155"/>
      <c r="B18" s="157"/>
      <c r="C18" s="11" t="str">
        <f>' 3-7лет (день 3)'!B23</f>
        <v>Вафли</v>
      </c>
      <c r="D18" s="51" t="s">
        <v>71</v>
      </c>
      <c r="E18" s="51" t="s">
        <v>72</v>
      </c>
      <c r="F18" s="4"/>
      <c r="G18" s="4"/>
    </row>
    <row r="19" spans="1:7" ht="20.100000000000001" customHeight="1">
      <c r="A19" s="155" t="s">
        <v>75</v>
      </c>
      <c r="B19" s="156">
        <v>0.69444444444444453</v>
      </c>
      <c r="C19" s="13" t="str">
        <f>' 3-7лет (день 3)'!B27</f>
        <v>Каша молочная  кукурузная</v>
      </c>
      <c r="D19" s="51" t="s">
        <v>71</v>
      </c>
      <c r="E19" s="51" t="s">
        <v>72</v>
      </c>
      <c r="F19" s="4"/>
      <c r="G19" s="4"/>
    </row>
    <row r="20" spans="1:7" ht="20.100000000000001" customHeight="1">
      <c r="A20" s="155"/>
      <c r="B20" s="157"/>
      <c r="C20" s="13" t="str">
        <f>' 3-7лет (день 3)'!B28</f>
        <v>Хлеб пшеничный</v>
      </c>
      <c r="D20" s="51" t="s">
        <v>71</v>
      </c>
      <c r="E20" s="51" t="s">
        <v>72</v>
      </c>
      <c r="F20" s="4"/>
      <c r="G20" s="4"/>
    </row>
    <row r="21" spans="1:7" ht="20.100000000000001" customHeight="1">
      <c r="A21" s="155"/>
      <c r="B21" s="157"/>
      <c r="C21" s="13" t="str">
        <f>' 3-7лет (день 3)'!B29</f>
        <v>Чай с сахаром</v>
      </c>
      <c r="D21" s="51" t="s">
        <v>71</v>
      </c>
      <c r="E21" s="51" t="s">
        <v>72</v>
      </c>
      <c r="F21" s="4"/>
      <c r="G21" s="4"/>
    </row>
    <row r="22" spans="1:7" ht="20.100000000000001" customHeight="1">
      <c r="A22" s="155"/>
      <c r="B22" s="157"/>
      <c r="C22" s="4"/>
      <c r="D22" s="4"/>
      <c r="E22" s="4"/>
      <c r="F22" s="4"/>
      <c r="G22" s="4"/>
    </row>
    <row r="23" spans="1:7">
      <c r="A23" s="52"/>
    </row>
    <row r="24" spans="1:7">
      <c r="A24" s="52"/>
    </row>
    <row r="25" spans="1:7">
      <c r="A25" s="52"/>
    </row>
  </sheetData>
  <mergeCells count="16">
    <mergeCell ref="A19:A22"/>
    <mergeCell ref="B19:B22"/>
    <mergeCell ref="A5:A8"/>
    <mergeCell ref="B5:B8"/>
    <mergeCell ref="A9:A16"/>
    <mergeCell ref="B9:B16"/>
    <mergeCell ref="A17:A18"/>
    <mergeCell ref="B17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5" right="0.25" top="0.75" bottom="0.75" header="0.3" footer="0.3"/>
  <pageSetup paperSize="9" scale="9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1,5-2 года (день 3)</vt:lpstr>
      <vt:lpstr>ОВЗ 3-7лет  </vt:lpstr>
      <vt:lpstr>СВО 3-7лет </vt:lpstr>
      <vt:lpstr> 3-7лет (день 3)</vt:lpstr>
      <vt:lpstr>День 3 до 3 лет</vt:lpstr>
      <vt:lpstr>День 3 от 3 лет</vt:lpstr>
      <vt:lpstr>БГП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2025-05-30T14:16:22Z</dcterms:modified>
</cp:coreProperties>
</file>